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75" windowWidth="15345" windowHeight="11595" tabRatio="906" activeTab="0"/>
  </bookViews>
  <sheets>
    <sheet name="Males Table 1" sheetId="1" r:id="rId1"/>
    <sheet name="Males Table 2" sheetId="2" r:id="rId2"/>
    <sheet name="Males Table 3" sheetId="3" r:id="rId3"/>
    <sheet name="Males Table 4" sheetId="4" r:id="rId4"/>
    <sheet name="Males Table 5" sheetId="5" r:id="rId5"/>
    <sheet name="Males Table 6" sheetId="6" r:id="rId6"/>
    <sheet name="Males Table 7" sheetId="7" r:id="rId7"/>
    <sheet name="Males Table 8" sheetId="8" r:id="rId8"/>
    <sheet name="Males Table 9" sheetId="9" r:id="rId9"/>
    <sheet name="Males Table 10" sheetId="10" r:id="rId10"/>
    <sheet name="Males Table 11" sheetId="11" r:id="rId11"/>
  </sheets>
  <definedNames>
    <definedName name="_xlnm.Print_Titles" localSheetId="0">'Males Table 1'!$A:$E,'Males Table 1'!$1:$2</definedName>
    <definedName name="_xlnm.Print_Titles" localSheetId="9">'Males Table 10'!$A:$E</definedName>
    <definedName name="_xlnm.Print_Titles" localSheetId="10">'Males Table 11'!$A:$E</definedName>
    <definedName name="_xlnm.Print_Titles" localSheetId="1">'Males Table 2'!$A:$E</definedName>
    <definedName name="_xlnm.Print_Titles" localSheetId="2">'Males Table 3'!$A:$E</definedName>
    <definedName name="_xlnm.Print_Titles" localSheetId="3">'Males Table 4'!$A:$E</definedName>
    <definedName name="_xlnm.Print_Titles" localSheetId="4">'Males Table 5'!$A:$E</definedName>
    <definedName name="_xlnm.Print_Titles" localSheetId="5">'Males Table 6'!$A:$E</definedName>
    <definedName name="_xlnm.Print_Titles" localSheetId="6">'Males Table 7'!$A:$E</definedName>
    <definedName name="_xlnm.Print_Titles" localSheetId="7">'Males Table 8'!$A:$E</definedName>
    <definedName name="_xlnm.Print_Titles" localSheetId="8">'Males Table 9'!$A:$E</definedName>
  </definedNames>
  <calcPr fullCalcOnLoad="1"/>
</workbook>
</file>

<file path=xl/sharedStrings.xml><?xml version="1.0" encoding="utf-8"?>
<sst xmlns="http://schemas.openxmlformats.org/spreadsheetml/2006/main" count="13630" uniqueCount="90">
  <si>
    <t>Control</t>
  </si>
  <si>
    <t>Mean</t>
  </si>
  <si>
    <t>SD</t>
  </si>
  <si>
    <t>N</t>
  </si>
  <si>
    <t>SEM</t>
  </si>
  <si>
    <t>p-value</t>
  </si>
  <si>
    <r>
      <t>p</t>
    </r>
    <r>
      <rPr>
        <sz val="12"/>
        <rFont val="Arial"/>
        <family val="2"/>
      </rPr>
      <t>≤0.05</t>
    </r>
  </si>
  <si>
    <t>Bodyweight at kill (grams)</t>
  </si>
  <si>
    <t>Age at PPS (days)</t>
  </si>
  <si>
    <t>Body weight at PPS (grams)</t>
  </si>
  <si>
    <t>T4 (ug/dl)</t>
  </si>
  <si>
    <t>TSH (ng/ml)</t>
  </si>
  <si>
    <t>Adrenals, Paired, unadjusted (mg)</t>
  </si>
  <si>
    <t>Adrenals, Paired, adjusted (mg)</t>
  </si>
  <si>
    <t>Pituitary, unadjusted (mg)</t>
  </si>
  <si>
    <t>Pituitary,adjusted (mg)</t>
  </si>
  <si>
    <t>Thyroid, Blotted, unadjusted (mg)</t>
  </si>
  <si>
    <t>Thyroid, Blotted, adjusted (mg)</t>
  </si>
  <si>
    <t>Testis, Left, adjusted (mg)</t>
  </si>
  <si>
    <t>Testis, Right, unadjusted (mg)</t>
  </si>
  <si>
    <t>Testis, Right, adjusted (mg)</t>
  </si>
  <si>
    <t>Epididymides, Paired, unadjusted (mg)</t>
  </si>
  <si>
    <t>Epididymides, Paired, adjusted (mg)</t>
  </si>
  <si>
    <t>Ventral Prostate, adjusted (mg)</t>
  </si>
  <si>
    <t>Dorsolateral Prostate, unadjusted (mg)</t>
  </si>
  <si>
    <t>Dorsolateral Prostate, adjusted (mg)</t>
  </si>
  <si>
    <t>Sem Vesicle + Coag Gland with Fluid, unadj (mg)</t>
  </si>
  <si>
    <t>Sem Vesicle + Coag Gland with Fluid, adj (mg)</t>
  </si>
  <si>
    <t>Sem Vesicle + Coag Gland w/o Fluid, unadj (mg)</t>
  </si>
  <si>
    <t>Sem Vesicle + Coag Gland w/o Fluid, adj (mg)</t>
  </si>
  <si>
    <t>LABC Muscles, unadjusted (mg)</t>
  </si>
  <si>
    <t>LABC Muscles, adjusted (mg)</t>
  </si>
  <si>
    <t>Body weight gain at kill (grams)</t>
  </si>
  <si>
    <t>Liver, unadjusted (grams)</t>
  </si>
  <si>
    <t>Liver, adjusted (grams)</t>
  </si>
  <si>
    <t>Kidneys, Paired, unadjusted (grams)</t>
  </si>
  <si>
    <t>Kidneys, Paired, adjusted (grams)</t>
  </si>
  <si>
    <t>Testosterone (ng/ml)</t>
  </si>
  <si>
    <t>Thyroid</t>
  </si>
  <si>
    <t>Epididymis</t>
  </si>
  <si>
    <t>Testis</t>
  </si>
  <si>
    <t>CV</t>
  </si>
  <si>
    <t>Histopathology</t>
  </si>
  <si>
    <t>[Note:  Specify calculated statistics in italics, and use dashes when statistics are not available.]</t>
  </si>
  <si>
    <t xml:space="preserve">[Note:  Different "Chemical/Exposure" sets involve different groups of animals.  Different conditions within a "Chemical Exposure" set involve the same group of animals.] </t>
  </si>
  <si>
    <t>* If a reference cites only one control group for all chemicals/exposure sets, place the single "Control" row before the row identifying Chemical 1.</t>
  </si>
  <si>
    <t>[Note:  If no statistics appear in a given row, that row should be deleted.  Add rows as needed.]</t>
  </si>
  <si>
    <r>
      <t xml:space="preserve">Adjusted organ weights are adjusted for body weight at </t>
    </r>
    <r>
      <rPr>
        <i/>
        <sz val="12"/>
        <rFont val="Arial"/>
        <family val="2"/>
      </rPr>
      <t>NA</t>
    </r>
  </si>
  <si>
    <t>Prostate, unadjusted (mg)</t>
  </si>
  <si>
    <t>HPMC</t>
  </si>
  <si>
    <r>
      <t xml:space="preserve">VCZ 100 </t>
    </r>
    <r>
      <rPr>
        <sz val="12"/>
        <rFont val="Arial"/>
        <family val="0"/>
      </rPr>
      <t>mg/kg/day</t>
    </r>
  </si>
  <si>
    <r>
      <t>ANAS 25</t>
    </r>
    <r>
      <rPr>
        <sz val="12"/>
        <rFont val="Arial"/>
        <family val="0"/>
      </rPr>
      <t>mg/kg/day</t>
    </r>
  </si>
  <si>
    <t>CPA 25 mg/kg/day</t>
  </si>
  <si>
    <t xml:space="preserve">Chemical/Exposure Set 1 </t>
  </si>
  <si>
    <t>x</t>
  </si>
  <si>
    <t>Chemical/Exposure Set 2</t>
  </si>
  <si>
    <t>VCZ 100 mg/kg/day</t>
  </si>
  <si>
    <t>ANAS 25 mg/kg/day</t>
  </si>
  <si>
    <t>Chemical/Exposure Set 3</t>
  </si>
  <si>
    <r>
      <t xml:space="preserve">FIN 25 </t>
    </r>
    <r>
      <rPr>
        <sz val="12"/>
        <rFont val="Arial"/>
        <family val="0"/>
      </rPr>
      <t>mg/kg/day</t>
    </r>
  </si>
  <si>
    <r>
      <t xml:space="preserve">FLU 25 </t>
    </r>
    <r>
      <rPr>
        <sz val="12"/>
        <rFont val="Arial"/>
        <family val="0"/>
      </rPr>
      <t>mg/kg/day</t>
    </r>
  </si>
  <si>
    <r>
      <t xml:space="preserve">BBP 500 </t>
    </r>
    <r>
      <rPr>
        <sz val="12"/>
        <rFont val="Arial"/>
        <family val="0"/>
      </rPr>
      <t>mg/kg/day</t>
    </r>
  </si>
  <si>
    <r>
      <t xml:space="preserve">DBP 500 </t>
    </r>
    <r>
      <rPr>
        <sz val="12"/>
        <rFont val="Arial"/>
        <family val="0"/>
      </rPr>
      <t>mg/kg/day</t>
    </r>
  </si>
  <si>
    <r>
      <t>DES 40 u</t>
    </r>
    <r>
      <rPr>
        <sz val="12"/>
        <rFont val="Arial"/>
        <family val="0"/>
      </rPr>
      <t>g/kg/day</t>
    </r>
  </si>
  <si>
    <t>Chemical/Exposure Set 4</t>
  </si>
  <si>
    <t>FIN 25 mg/kg/day</t>
  </si>
  <si>
    <t>DES 40 ug/kg/day</t>
  </si>
  <si>
    <t>BPA 100 mg/kg/day</t>
  </si>
  <si>
    <t>KETO 15 mg/kg/day</t>
  </si>
  <si>
    <r>
      <t xml:space="preserve">DDE 100 </t>
    </r>
    <r>
      <rPr>
        <sz val="12"/>
        <rFont val="Arial"/>
        <family val="0"/>
      </rPr>
      <t>mg/kg/day</t>
    </r>
  </si>
  <si>
    <r>
      <t xml:space="preserve">KETO 25 </t>
    </r>
    <r>
      <rPr>
        <sz val="12"/>
        <rFont val="Arial"/>
        <family val="0"/>
      </rPr>
      <t>mg/kg/day</t>
    </r>
  </si>
  <si>
    <t>Chemical/Exposure Set 6</t>
  </si>
  <si>
    <r>
      <t xml:space="preserve">MC 50 </t>
    </r>
    <r>
      <rPr>
        <sz val="12"/>
        <rFont val="Arial"/>
        <family val="0"/>
      </rPr>
      <t>mg/kg/day</t>
    </r>
  </si>
  <si>
    <r>
      <t xml:space="preserve">MC 100 </t>
    </r>
    <r>
      <rPr>
        <sz val="12"/>
        <rFont val="Arial"/>
        <family val="0"/>
      </rPr>
      <t>mg/kg/day</t>
    </r>
  </si>
  <si>
    <r>
      <t xml:space="preserve">BPA 200 </t>
    </r>
    <r>
      <rPr>
        <sz val="12"/>
        <rFont val="Arial"/>
        <family val="0"/>
      </rPr>
      <t>mg/kg/day</t>
    </r>
  </si>
  <si>
    <t>Chemical/Exposure Set 7</t>
  </si>
  <si>
    <r>
      <t xml:space="preserve">MC 100  </t>
    </r>
    <r>
      <rPr>
        <sz val="12"/>
        <rFont val="Arial"/>
        <family val="0"/>
      </rPr>
      <t>mg/kg/day</t>
    </r>
  </si>
  <si>
    <r>
      <t xml:space="preserve">BPA 100 </t>
    </r>
    <r>
      <rPr>
        <sz val="12"/>
        <rFont val="Arial"/>
        <family val="0"/>
      </rPr>
      <t>mg/kg/day</t>
    </r>
  </si>
  <si>
    <r>
      <t xml:space="preserve">BPA 150 </t>
    </r>
    <r>
      <rPr>
        <sz val="12"/>
        <rFont val="Arial"/>
        <family val="0"/>
      </rPr>
      <t>mg/kg/day</t>
    </r>
  </si>
  <si>
    <t>Chemical/Exposure Set 8</t>
  </si>
  <si>
    <r>
      <t xml:space="preserve">DDE 150 </t>
    </r>
    <r>
      <rPr>
        <sz val="12"/>
        <rFont val="Arial"/>
        <family val="0"/>
      </rPr>
      <t>mg/kg/day</t>
    </r>
  </si>
  <si>
    <r>
      <t>DES 40</t>
    </r>
    <r>
      <rPr>
        <sz val="12"/>
        <rFont val="Arial"/>
        <family val="0"/>
      </rPr>
      <t xml:space="preserve"> ug/kg/day</t>
    </r>
  </si>
  <si>
    <t>Chemical/Exposure Set 9</t>
  </si>
  <si>
    <t>Chemical/Exposure Set 10</t>
  </si>
  <si>
    <t>Chemical/Exposure Set 11</t>
  </si>
  <si>
    <t>Chemical/Exposure Set 5</t>
  </si>
  <si>
    <t>-</t>
  </si>
  <si>
    <r>
      <t xml:space="preserve">Reference </t>
    </r>
    <r>
      <rPr>
        <i/>
        <sz val="12"/>
        <rFont val="Arial"/>
        <family val="2"/>
      </rPr>
      <t>Ashby and Lefevre 2000</t>
    </r>
  </si>
  <si>
    <t>Testis, Left, unadjusted (mg)</t>
  </si>
  <si>
    <t>Testis, Paired, unadjusted (mg)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</si>
</sst>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2"/>
      <name val="Arial"/>
      <family val="0"/>
    </font>
    <font>
      <sz val="8"/>
      <name val="Arial"/>
      <family val="0"/>
    </font>
    <font>
      <i/>
      <sz val="12"/>
      <name val="Arial"/>
      <family val="2"/>
    </font>
    <font>
      <sz val="9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4" xfId="0" applyFill="1" applyBorder="1" applyAlignment="1">
      <alignment/>
    </xf>
    <xf numFmtId="0" fontId="0" fillId="2" borderId="21" xfId="0" applyFill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4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18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5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2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O19"/>
  <sheetViews>
    <sheetView tabSelected="1" workbookViewId="0" topLeftCell="A1">
      <selection activeCell="ED25" sqref="ED25"/>
    </sheetView>
  </sheetViews>
  <sheetFormatPr defaultColWidth="8.88671875" defaultRowHeight="15"/>
  <cols>
    <col min="1" max="1" width="7.77734375" style="0" customWidth="1"/>
    <col min="2" max="2" width="5.5546875" style="0" customWidth="1"/>
    <col min="3" max="3" width="9.77734375" style="0" customWidth="1"/>
    <col min="4" max="4" width="17.4453125" style="0" bestFit="1" customWidth="1"/>
    <col min="5" max="5" width="19.99609375" style="0" bestFit="1" customWidth="1"/>
    <col min="6" max="28" width="6.77734375" style="0" customWidth="1"/>
    <col min="29" max="29" width="8.4453125" style="0" bestFit="1" customWidth="1"/>
    <col min="30" max="30" width="6.77734375" style="0" customWidth="1"/>
    <col min="31" max="31" width="8.4453125" style="0" bestFit="1" customWidth="1"/>
    <col min="32" max="243" width="6.77734375" style="0" customWidth="1"/>
    <col min="247" max="247" width="9.6640625" style="0" bestFit="1" customWidth="1"/>
  </cols>
  <sheetData>
    <row r="1" spans="6:248" ht="15.75" customHeight="1" thickTop="1">
      <c r="F1" s="102" t="s">
        <v>7</v>
      </c>
      <c r="G1" s="103"/>
      <c r="H1" s="103"/>
      <c r="I1" s="103"/>
      <c r="J1" s="103"/>
      <c r="K1" s="103"/>
      <c r="L1" s="104"/>
      <c r="M1" s="105" t="s">
        <v>32</v>
      </c>
      <c r="N1" s="106"/>
      <c r="O1" s="106"/>
      <c r="P1" s="106"/>
      <c r="Q1" s="106"/>
      <c r="R1" s="106"/>
      <c r="S1" s="107"/>
      <c r="T1" s="101" t="s">
        <v>33</v>
      </c>
      <c r="U1" s="108"/>
      <c r="V1" s="108"/>
      <c r="W1" s="108"/>
      <c r="X1" s="108"/>
      <c r="Y1" s="108"/>
      <c r="Z1" s="108"/>
      <c r="AA1" s="109" t="s">
        <v>34</v>
      </c>
      <c r="AB1" s="110"/>
      <c r="AC1" s="110"/>
      <c r="AD1" s="110"/>
      <c r="AE1" s="110"/>
      <c r="AF1" s="110"/>
      <c r="AG1" s="111"/>
      <c r="AH1" s="101" t="s">
        <v>35</v>
      </c>
      <c r="AI1" s="101"/>
      <c r="AJ1" s="101"/>
      <c r="AK1" s="101"/>
      <c r="AL1" s="101"/>
      <c r="AM1" s="101"/>
      <c r="AN1" s="101"/>
      <c r="AO1" s="101" t="s">
        <v>36</v>
      </c>
      <c r="AP1" s="101"/>
      <c r="AQ1" s="101"/>
      <c r="AR1" s="101"/>
      <c r="AS1" s="101"/>
      <c r="AT1" s="101"/>
      <c r="AU1" s="101"/>
      <c r="AV1" s="101" t="s">
        <v>12</v>
      </c>
      <c r="AW1" s="101"/>
      <c r="AX1" s="101"/>
      <c r="AY1" s="101"/>
      <c r="AZ1" s="101"/>
      <c r="BA1" s="101"/>
      <c r="BB1" s="101"/>
      <c r="BC1" s="101" t="s">
        <v>13</v>
      </c>
      <c r="BD1" s="101"/>
      <c r="BE1" s="101"/>
      <c r="BF1" s="101"/>
      <c r="BG1" s="101"/>
      <c r="BH1" s="101"/>
      <c r="BI1" s="101"/>
      <c r="BJ1" s="101" t="s">
        <v>14</v>
      </c>
      <c r="BK1" s="101"/>
      <c r="BL1" s="101"/>
      <c r="BM1" s="101"/>
      <c r="BN1" s="101"/>
      <c r="BO1" s="101"/>
      <c r="BP1" s="101"/>
      <c r="BQ1" s="101" t="s">
        <v>15</v>
      </c>
      <c r="BR1" s="101"/>
      <c r="BS1" s="101"/>
      <c r="BT1" s="101"/>
      <c r="BU1" s="101"/>
      <c r="BV1" s="101"/>
      <c r="BW1" s="101"/>
      <c r="BX1" s="101" t="s">
        <v>16</v>
      </c>
      <c r="BY1" s="101"/>
      <c r="BZ1" s="101"/>
      <c r="CA1" s="101"/>
      <c r="CB1" s="101"/>
      <c r="CC1" s="101"/>
      <c r="CD1" s="101"/>
      <c r="CE1" s="101" t="s">
        <v>17</v>
      </c>
      <c r="CF1" s="101"/>
      <c r="CG1" s="101"/>
      <c r="CH1" s="101"/>
      <c r="CI1" s="101"/>
      <c r="CJ1" s="101"/>
      <c r="CK1" s="101"/>
      <c r="CL1" s="101" t="s">
        <v>10</v>
      </c>
      <c r="CM1" s="101"/>
      <c r="CN1" s="101"/>
      <c r="CO1" s="101"/>
      <c r="CP1" s="101"/>
      <c r="CQ1" s="101"/>
      <c r="CR1" s="101"/>
      <c r="CS1" s="101" t="s">
        <v>11</v>
      </c>
      <c r="CT1" s="101"/>
      <c r="CU1" s="101"/>
      <c r="CV1" s="101"/>
      <c r="CW1" s="101"/>
      <c r="CX1" s="101"/>
      <c r="CY1" s="101"/>
      <c r="CZ1" s="101" t="s">
        <v>8</v>
      </c>
      <c r="DA1" s="101"/>
      <c r="DB1" s="101"/>
      <c r="DC1" s="101"/>
      <c r="DD1" s="101"/>
      <c r="DE1" s="101"/>
      <c r="DF1" s="101"/>
      <c r="DG1" s="101" t="s">
        <v>9</v>
      </c>
      <c r="DH1" s="101"/>
      <c r="DI1" s="101"/>
      <c r="DJ1" s="101"/>
      <c r="DK1" s="101"/>
      <c r="DL1" s="101"/>
      <c r="DM1" s="101"/>
      <c r="DN1" s="101" t="s">
        <v>89</v>
      </c>
      <c r="DO1" s="101"/>
      <c r="DP1" s="101"/>
      <c r="DQ1" s="101"/>
      <c r="DR1" s="101"/>
      <c r="DS1" s="101"/>
      <c r="DT1" s="101"/>
      <c r="DU1" s="101" t="s">
        <v>88</v>
      </c>
      <c r="DV1" s="101"/>
      <c r="DW1" s="101"/>
      <c r="DX1" s="101"/>
      <c r="DY1" s="101"/>
      <c r="DZ1" s="101"/>
      <c r="EA1" s="101"/>
      <c r="EB1" s="101" t="s">
        <v>18</v>
      </c>
      <c r="EC1" s="101"/>
      <c r="ED1" s="101"/>
      <c r="EE1" s="101"/>
      <c r="EF1" s="101"/>
      <c r="EG1" s="101"/>
      <c r="EH1" s="101"/>
      <c r="EI1" s="98" t="s">
        <v>19</v>
      </c>
      <c r="EJ1" s="99"/>
      <c r="EK1" s="99"/>
      <c r="EL1" s="99"/>
      <c r="EM1" s="99"/>
      <c r="EN1" s="99"/>
      <c r="EO1" s="100"/>
      <c r="EP1" s="101" t="s">
        <v>20</v>
      </c>
      <c r="EQ1" s="101"/>
      <c r="ER1" s="101"/>
      <c r="ES1" s="101"/>
      <c r="ET1" s="101"/>
      <c r="EU1" s="101"/>
      <c r="EV1" s="101"/>
      <c r="EW1" s="101" t="s">
        <v>21</v>
      </c>
      <c r="EX1" s="101"/>
      <c r="EY1" s="101"/>
      <c r="EZ1" s="101"/>
      <c r="FA1" s="101"/>
      <c r="FB1" s="101"/>
      <c r="FC1" s="101"/>
      <c r="FD1" s="101" t="s">
        <v>22</v>
      </c>
      <c r="FE1" s="101"/>
      <c r="FF1" s="101"/>
      <c r="FG1" s="101"/>
      <c r="FH1" s="101"/>
      <c r="FI1" s="101"/>
      <c r="FJ1" s="101"/>
      <c r="FK1" s="101" t="s">
        <v>48</v>
      </c>
      <c r="FL1" s="101"/>
      <c r="FM1" s="101"/>
      <c r="FN1" s="101"/>
      <c r="FO1" s="101"/>
      <c r="FP1" s="101"/>
      <c r="FQ1" s="101"/>
      <c r="FR1" s="101" t="s">
        <v>23</v>
      </c>
      <c r="FS1" s="101"/>
      <c r="FT1" s="101"/>
      <c r="FU1" s="101"/>
      <c r="FV1" s="101"/>
      <c r="FW1" s="101"/>
      <c r="FX1" s="101"/>
      <c r="FY1" s="101" t="s">
        <v>24</v>
      </c>
      <c r="FZ1" s="101"/>
      <c r="GA1" s="101"/>
      <c r="GB1" s="101"/>
      <c r="GC1" s="101"/>
      <c r="GD1" s="101"/>
      <c r="GE1" s="101"/>
      <c r="GF1" s="101" t="s">
        <v>25</v>
      </c>
      <c r="GG1" s="101"/>
      <c r="GH1" s="101"/>
      <c r="GI1" s="101"/>
      <c r="GJ1" s="101"/>
      <c r="GK1" s="101"/>
      <c r="GL1" s="101"/>
      <c r="GM1" s="101" t="s">
        <v>26</v>
      </c>
      <c r="GN1" s="101"/>
      <c r="GO1" s="101"/>
      <c r="GP1" s="101"/>
      <c r="GQ1" s="101"/>
      <c r="GR1" s="101"/>
      <c r="GS1" s="101"/>
      <c r="GT1" s="101" t="s">
        <v>27</v>
      </c>
      <c r="GU1" s="101"/>
      <c r="GV1" s="101"/>
      <c r="GW1" s="101"/>
      <c r="GX1" s="101"/>
      <c r="GY1" s="101"/>
      <c r="GZ1" s="101"/>
      <c r="HA1" s="101" t="s">
        <v>28</v>
      </c>
      <c r="HB1" s="101"/>
      <c r="HC1" s="101"/>
      <c r="HD1" s="101"/>
      <c r="HE1" s="101"/>
      <c r="HF1" s="101"/>
      <c r="HG1" s="101"/>
      <c r="HH1" s="101" t="s">
        <v>29</v>
      </c>
      <c r="HI1" s="101"/>
      <c r="HJ1" s="101"/>
      <c r="HK1" s="101"/>
      <c r="HL1" s="101"/>
      <c r="HM1" s="101"/>
      <c r="HN1" s="101"/>
      <c r="HO1" s="98" t="s">
        <v>30</v>
      </c>
      <c r="HP1" s="99"/>
      <c r="HQ1" s="99"/>
      <c r="HR1" s="99"/>
      <c r="HS1" s="99"/>
      <c r="HT1" s="99"/>
      <c r="HU1" s="100"/>
      <c r="HV1" s="98" t="s">
        <v>31</v>
      </c>
      <c r="HW1" s="99"/>
      <c r="HX1" s="99"/>
      <c r="HY1" s="99"/>
      <c r="HZ1" s="99"/>
      <c r="IA1" s="99"/>
      <c r="IB1" s="100"/>
      <c r="IC1" s="101" t="s">
        <v>37</v>
      </c>
      <c r="ID1" s="101"/>
      <c r="IE1" s="101"/>
      <c r="IF1" s="101"/>
      <c r="IG1" s="101"/>
      <c r="IH1" s="101"/>
      <c r="II1" s="101"/>
      <c r="IL1" s="97" t="s">
        <v>42</v>
      </c>
      <c r="IM1" s="97"/>
      <c r="IN1" s="97"/>
    </row>
    <row r="2" spans="6:249" ht="15.75" thickBot="1">
      <c r="F2" s="8" t="s">
        <v>1</v>
      </c>
      <c r="G2" s="9" t="s">
        <v>2</v>
      </c>
      <c r="H2" s="9" t="s">
        <v>41</v>
      </c>
      <c r="I2" s="9" t="s">
        <v>3</v>
      </c>
      <c r="J2" s="9" t="s">
        <v>4</v>
      </c>
      <c r="K2" s="9" t="s">
        <v>5</v>
      </c>
      <c r="L2" s="10" t="s">
        <v>6</v>
      </c>
      <c r="M2" s="8" t="s">
        <v>1</v>
      </c>
      <c r="N2" s="9" t="s">
        <v>2</v>
      </c>
      <c r="O2" s="9" t="s">
        <v>41</v>
      </c>
      <c r="P2" s="9" t="s">
        <v>3</v>
      </c>
      <c r="Q2" s="9" t="s">
        <v>4</v>
      </c>
      <c r="R2" s="9" t="s">
        <v>5</v>
      </c>
      <c r="S2" s="10" t="s">
        <v>6</v>
      </c>
      <c r="T2" s="8" t="s">
        <v>1</v>
      </c>
      <c r="U2" s="9" t="s">
        <v>2</v>
      </c>
      <c r="V2" s="9" t="s">
        <v>41</v>
      </c>
      <c r="W2" s="9" t="s">
        <v>3</v>
      </c>
      <c r="X2" s="9" t="s">
        <v>4</v>
      </c>
      <c r="Y2" s="9" t="s">
        <v>5</v>
      </c>
      <c r="Z2" s="10" t="s">
        <v>6</v>
      </c>
      <c r="AA2" s="8" t="s">
        <v>1</v>
      </c>
      <c r="AB2" s="9" t="s">
        <v>2</v>
      </c>
      <c r="AC2" s="9" t="s">
        <v>41</v>
      </c>
      <c r="AD2" s="9" t="s">
        <v>3</v>
      </c>
      <c r="AE2" s="9" t="s">
        <v>4</v>
      </c>
      <c r="AF2" s="9" t="s">
        <v>5</v>
      </c>
      <c r="AG2" s="10" t="s">
        <v>6</v>
      </c>
      <c r="AH2" s="8" t="s">
        <v>1</v>
      </c>
      <c r="AI2" s="9" t="s">
        <v>2</v>
      </c>
      <c r="AJ2" s="9" t="s">
        <v>41</v>
      </c>
      <c r="AK2" s="9" t="s">
        <v>3</v>
      </c>
      <c r="AL2" s="9" t="s">
        <v>4</v>
      </c>
      <c r="AM2" s="9" t="s">
        <v>5</v>
      </c>
      <c r="AN2" s="10" t="s">
        <v>6</v>
      </c>
      <c r="AO2" s="8" t="s">
        <v>1</v>
      </c>
      <c r="AP2" s="9" t="s">
        <v>2</v>
      </c>
      <c r="AQ2" s="9" t="s">
        <v>41</v>
      </c>
      <c r="AR2" s="9" t="s">
        <v>3</v>
      </c>
      <c r="AS2" s="9" t="s">
        <v>4</v>
      </c>
      <c r="AT2" s="9" t="s">
        <v>5</v>
      </c>
      <c r="AU2" s="10" t="s">
        <v>6</v>
      </c>
      <c r="AV2" s="8" t="s">
        <v>1</v>
      </c>
      <c r="AW2" s="9" t="s">
        <v>2</v>
      </c>
      <c r="AX2" s="9" t="s">
        <v>41</v>
      </c>
      <c r="AY2" s="9" t="s">
        <v>3</v>
      </c>
      <c r="AZ2" s="9" t="s">
        <v>4</v>
      </c>
      <c r="BA2" s="9" t="s">
        <v>5</v>
      </c>
      <c r="BB2" s="10" t="s">
        <v>6</v>
      </c>
      <c r="BC2" s="8" t="s">
        <v>1</v>
      </c>
      <c r="BD2" s="9" t="s">
        <v>2</v>
      </c>
      <c r="BE2" s="9" t="s">
        <v>41</v>
      </c>
      <c r="BF2" s="9" t="s">
        <v>3</v>
      </c>
      <c r="BG2" s="9" t="s">
        <v>4</v>
      </c>
      <c r="BH2" s="9" t="s">
        <v>5</v>
      </c>
      <c r="BI2" s="10" t="s">
        <v>6</v>
      </c>
      <c r="BJ2" s="8" t="s">
        <v>1</v>
      </c>
      <c r="BK2" s="9" t="s">
        <v>2</v>
      </c>
      <c r="BL2" s="9" t="s">
        <v>41</v>
      </c>
      <c r="BM2" s="9" t="s">
        <v>3</v>
      </c>
      <c r="BN2" s="9" t="s">
        <v>4</v>
      </c>
      <c r="BO2" s="9" t="s">
        <v>5</v>
      </c>
      <c r="BP2" s="10" t="s">
        <v>6</v>
      </c>
      <c r="BQ2" s="8" t="s">
        <v>1</v>
      </c>
      <c r="BR2" s="9" t="s">
        <v>2</v>
      </c>
      <c r="BS2" s="9" t="s">
        <v>41</v>
      </c>
      <c r="BT2" s="9" t="s">
        <v>3</v>
      </c>
      <c r="BU2" s="9" t="s">
        <v>4</v>
      </c>
      <c r="BV2" s="9" t="s">
        <v>5</v>
      </c>
      <c r="BW2" s="10" t="s">
        <v>6</v>
      </c>
      <c r="BX2" s="8" t="s">
        <v>1</v>
      </c>
      <c r="BY2" s="9" t="s">
        <v>2</v>
      </c>
      <c r="BZ2" s="9" t="s">
        <v>41</v>
      </c>
      <c r="CA2" s="9" t="s">
        <v>3</v>
      </c>
      <c r="CB2" s="9" t="s">
        <v>4</v>
      </c>
      <c r="CC2" s="9" t="s">
        <v>5</v>
      </c>
      <c r="CD2" s="10" t="s">
        <v>6</v>
      </c>
      <c r="CE2" s="8" t="s">
        <v>1</v>
      </c>
      <c r="CF2" s="9" t="s">
        <v>2</v>
      </c>
      <c r="CG2" s="9" t="s">
        <v>41</v>
      </c>
      <c r="CH2" s="9" t="s">
        <v>3</v>
      </c>
      <c r="CI2" s="9" t="s">
        <v>4</v>
      </c>
      <c r="CJ2" s="9" t="s">
        <v>5</v>
      </c>
      <c r="CK2" s="10" t="s">
        <v>6</v>
      </c>
      <c r="CL2" s="8" t="s">
        <v>1</v>
      </c>
      <c r="CM2" s="9" t="s">
        <v>2</v>
      </c>
      <c r="CN2" s="9" t="s">
        <v>41</v>
      </c>
      <c r="CO2" s="9" t="s">
        <v>3</v>
      </c>
      <c r="CP2" s="9" t="s">
        <v>4</v>
      </c>
      <c r="CQ2" s="9" t="s">
        <v>5</v>
      </c>
      <c r="CR2" s="10" t="s">
        <v>6</v>
      </c>
      <c r="CS2" s="8" t="s">
        <v>1</v>
      </c>
      <c r="CT2" s="9" t="s">
        <v>2</v>
      </c>
      <c r="CU2" s="9" t="s">
        <v>41</v>
      </c>
      <c r="CV2" s="9" t="s">
        <v>3</v>
      </c>
      <c r="CW2" s="9" t="s">
        <v>4</v>
      </c>
      <c r="CX2" s="9" t="s">
        <v>5</v>
      </c>
      <c r="CY2" s="10" t="s">
        <v>6</v>
      </c>
      <c r="CZ2" s="8" t="s">
        <v>1</v>
      </c>
      <c r="DA2" s="9" t="s">
        <v>2</v>
      </c>
      <c r="DB2" s="9" t="s">
        <v>41</v>
      </c>
      <c r="DC2" s="9" t="s">
        <v>3</v>
      </c>
      <c r="DD2" s="9" t="s">
        <v>4</v>
      </c>
      <c r="DE2" s="9" t="s">
        <v>5</v>
      </c>
      <c r="DF2" s="10" t="s">
        <v>6</v>
      </c>
      <c r="DG2" s="8" t="s">
        <v>1</v>
      </c>
      <c r="DH2" s="9" t="s">
        <v>2</v>
      </c>
      <c r="DI2" s="9" t="s">
        <v>41</v>
      </c>
      <c r="DJ2" s="9" t="s">
        <v>3</v>
      </c>
      <c r="DK2" s="9" t="s">
        <v>4</v>
      </c>
      <c r="DL2" s="9" t="s">
        <v>5</v>
      </c>
      <c r="DM2" s="10" t="s">
        <v>6</v>
      </c>
      <c r="DN2" s="8" t="s">
        <v>1</v>
      </c>
      <c r="DO2" s="9" t="s">
        <v>2</v>
      </c>
      <c r="DP2" s="9" t="s">
        <v>41</v>
      </c>
      <c r="DQ2" s="9" t="s">
        <v>3</v>
      </c>
      <c r="DR2" s="9" t="s">
        <v>4</v>
      </c>
      <c r="DS2" s="9" t="s">
        <v>5</v>
      </c>
      <c r="DT2" s="10" t="s">
        <v>6</v>
      </c>
      <c r="DU2" s="8" t="s">
        <v>1</v>
      </c>
      <c r="DV2" s="9" t="s">
        <v>2</v>
      </c>
      <c r="DW2" s="9" t="s">
        <v>41</v>
      </c>
      <c r="DX2" s="9" t="s">
        <v>3</v>
      </c>
      <c r="DY2" s="9" t="s">
        <v>4</v>
      </c>
      <c r="DZ2" s="9" t="s">
        <v>5</v>
      </c>
      <c r="EA2" s="10" t="s">
        <v>6</v>
      </c>
      <c r="EB2" s="8" t="s">
        <v>1</v>
      </c>
      <c r="EC2" s="9" t="s">
        <v>2</v>
      </c>
      <c r="ED2" s="9" t="s">
        <v>41</v>
      </c>
      <c r="EE2" s="9" t="s">
        <v>3</v>
      </c>
      <c r="EF2" s="9" t="s">
        <v>4</v>
      </c>
      <c r="EG2" s="9" t="s">
        <v>5</v>
      </c>
      <c r="EH2" s="10" t="s">
        <v>6</v>
      </c>
      <c r="EI2" s="8" t="s">
        <v>1</v>
      </c>
      <c r="EJ2" s="9" t="s">
        <v>2</v>
      </c>
      <c r="EK2" s="9" t="s">
        <v>41</v>
      </c>
      <c r="EL2" s="9" t="s">
        <v>3</v>
      </c>
      <c r="EM2" s="9" t="s">
        <v>4</v>
      </c>
      <c r="EN2" s="9" t="s">
        <v>5</v>
      </c>
      <c r="EO2" s="10" t="s">
        <v>6</v>
      </c>
      <c r="EP2" s="8" t="s">
        <v>1</v>
      </c>
      <c r="EQ2" s="9" t="s">
        <v>2</v>
      </c>
      <c r="ER2" s="9" t="s">
        <v>41</v>
      </c>
      <c r="ES2" s="9" t="s">
        <v>3</v>
      </c>
      <c r="ET2" s="9" t="s">
        <v>4</v>
      </c>
      <c r="EU2" s="9" t="s">
        <v>5</v>
      </c>
      <c r="EV2" s="10" t="s">
        <v>6</v>
      </c>
      <c r="EW2" s="8" t="s">
        <v>1</v>
      </c>
      <c r="EX2" s="9" t="s">
        <v>2</v>
      </c>
      <c r="EY2" s="9" t="s">
        <v>41</v>
      </c>
      <c r="EZ2" s="9" t="s">
        <v>3</v>
      </c>
      <c r="FA2" s="9" t="s">
        <v>4</v>
      </c>
      <c r="FB2" s="9" t="s">
        <v>5</v>
      </c>
      <c r="FC2" s="10" t="s">
        <v>6</v>
      </c>
      <c r="FD2" s="8" t="s">
        <v>1</v>
      </c>
      <c r="FE2" s="9" t="s">
        <v>2</v>
      </c>
      <c r="FF2" s="9" t="s">
        <v>41</v>
      </c>
      <c r="FG2" s="9" t="s">
        <v>3</v>
      </c>
      <c r="FH2" s="9" t="s">
        <v>4</v>
      </c>
      <c r="FI2" s="9" t="s">
        <v>5</v>
      </c>
      <c r="FJ2" s="10" t="s">
        <v>6</v>
      </c>
      <c r="FK2" s="8" t="s">
        <v>1</v>
      </c>
      <c r="FL2" s="9" t="s">
        <v>2</v>
      </c>
      <c r="FM2" s="9" t="s">
        <v>41</v>
      </c>
      <c r="FN2" s="9" t="s">
        <v>3</v>
      </c>
      <c r="FO2" s="9" t="s">
        <v>4</v>
      </c>
      <c r="FP2" s="9" t="s">
        <v>5</v>
      </c>
      <c r="FQ2" s="10" t="s">
        <v>6</v>
      </c>
      <c r="FR2" s="8" t="s">
        <v>1</v>
      </c>
      <c r="FS2" s="9" t="s">
        <v>2</v>
      </c>
      <c r="FT2" s="9" t="s">
        <v>41</v>
      </c>
      <c r="FU2" s="9" t="s">
        <v>3</v>
      </c>
      <c r="FV2" s="9" t="s">
        <v>4</v>
      </c>
      <c r="FW2" s="9" t="s">
        <v>5</v>
      </c>
      <c r="FX2" s="10" t="s">
        <v>6</v>
      </c>
      <c r="FY2" s="8" t="s">
        <v>1</v>
      </c>
      <c r="FZ2" s="9" t="s">
        <v>2</v>
      </c>
      <c r="GA2" s="9" t="s">
        <v>41</v>
      </c>
      <c r="GB2" s="9" t="s">
        <v>3</v>
      </c>
      <c r="GC2" s="9" t="s">
        <v>4</v>
      </c>
      <c r="GD2" s="9" t="s">
        <v>5</v>
      </c>
      <c r="GE2" s="10" t="s">
        <v>6</v>
      </c>
      <c r="GF2" s="8" t="s">
        <v>1</v>
      </c>
      <c r="GG2" s="9" t="s">
        <v>2</v>
      </c>
      <c r="GH2" s="9" t="s">
        <v>41</v>
      </c>
      <c r="GI2" s="9" t="s">
        <v>3</v>
      </c>
      <c r="GJ2" s="9" t="s">
        <v>4</v>
      </c>
      <c r="GK2" s="9" t="s">
        <v>5</v>
      </c>
      <c r="GL2" s="10" t="s">
        <v>6</v>
      </c>
      <c r="GM2" s="8" t="s">
        <v>1</v>
      </c>
      <c r="GN2" s="9" t="s">
        <v>2</v>
      </c>
      <c r="GO2" s="9" t="s">
        <v>41</v>
      </c>
      <c r="GP2" s="9" t="s">
        <v>3</v>
      </c>
      <c r="GQ2" s="9" t="s">
        <v>4</v>
      </c>
      <c r="GR2" s="9" t="s">
        <v>5</v>
      </c>
      <c r="GS2" s="10" t="s">
        <v>6</v>
      </c>
      <c r="GT2" s="8" t="s">
        <v>1</v>
      </c>
      <c r="GU2" s="9" t="s">
        <v>2</v>
      </c>
      <c r="GV2" s="9" t="s">
        <v>41</v>
      </c>
      <c r="GW2" s="9" t="s">
        <v>3</v>
      </c>
      <c r="GX2" s="9" t="s">
        <v>4</v>
      </c>
      <c r="GY2" s="9" t="s">
        <v>5</v>
      </c>
      <c r="GZ2" s="10" t="s">
        <v>6</v>
      </c>
      <c r="HA2" s="8" t="s">
        <v>1</v>
      </c>
      <c r="HB2" s="9" t="s">
        <v>2</v>
      </c>
      <c r="HC2" s="9" t="s">
        <v>41</v>
      </c>
      <c r="HD2" s="9" t="s">
        <v>3</v>
      </c>
      <c r="HE2" s="9" t="s">
        <v>4</v>
      </c>
      <c r="HF2" s="9" t="s">
        <v>5</v>
      </c>
      <c r="HG2" s="10" t="s">
        <v>6</v>
      </c>
      <c r="HH2" s="8" t="s">
        <v>1</v>
      </c>
      <c r="HI2" s="9" t="s">
        <v>2</v>
      </c>
      <c r="HJ2" s="9" t="s">
        <v>41</v>
      </c>
      <c r="HK2" s="9" t="s">
        <v>3</v>
      </c>
      <c r="HL2" s="9" t="s">
        <v>4</v>
      </c>
      <c r="HM2" s="9" t="s">
        <v>5</v>
      </c>
      <c r="HN2" s="10" t="s">
        <v>6</v>
      </c>
      <c r="HO2" s="8" t="s">
        <v>1</v>
      </c>
      <c r="HP2" s="9" t="s">
        <v>2</v>
      </c>
      <c r="HQ2" s="9" t="s">
        <v>41</v>
      </c>
      <c r="HR2" s="9" t="s">
        <v>3</v>
      </c>
      <c r="HS2" s="9" t="s">
        <v>4</v>
      </c>
      <c r="HT2" s="9" t="s">
        <v>5</v>
      </c>
      <c r="HU2" s="10" t="s">
        <v>6</v>
      </c>
      <c r="HV2" s="8" t="s">
        <v>1</v>
      </c>
      <c r="HW2" s="9" t="s">
        <v>2</v>
      </c>
      <c r="HX2" s="9" t="s">
        <v>41</v>
      </c>
      <c r="HY2" s="9" t="s">
        <v>3</v>
      </c>
      <c r="HZ2" s="9" t="s">
        <v>4</v>
      </c>
      <c r="IA2" s="9" t="s">
        <v>5</v>
      </c>
      <c r="IB2" s="10" t="s">
        <v>6</v>
      </c>
      <c r="IC2" s="8" t="s">
        <v>1</v>
      </c>
      <c r="ID2" s="9" t="s">
        <v>2</v>
      </c>
      <c r="IE2" s="9" t="s">
        <v>41</v>
      </c>
      <c r="IF2" s="9" t="s">
        <v>3</v>
      </c>
      <c r="IG2" s="9" t="s">
        <v>4</v>
      </c>
      <c r="IH2" s="9" t="s">
        <v>5</v>
      </c>
      <c r="II2" s="13" t="s">
        <v>6</v>
      </c>
      <c r="IJ2" s="11"/>
      <c r="IK2" s="12"/>
      <c r="IL2" t="s">
        <v>38</v>
      </c>
      <c r="IM2" t="s">
        <v>39</v>
      </c>
      <c r="IN2" t="s">
        <v>40</v>
      </c>
      <c r="IO2" s="12"/>
    </row>
    <row r="3" spans="6:249" ht="15.75" thickTop="1"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20"/>
      <c r="IJ3" s="12"/>
      <c r="IK3" s="12"/>
      <c r="IL3" s="12"/>
      <c r="IM3" s="12"/>
      <c r="IN3" s="12"/>
      <c r="IO3" s="12"/>
    </row>
    <row r="4" spans="2:249" ht="15">
      <c r="B4" t="s">
        <v>87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2:249" ht="15">
      <c r="B5" t="s">
        <v>47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7:249" ht="15.75" thickBot="1"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6:249" s="26" customFormat="1" ht="15.75" thickTop="1"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27"/>
      <c r="IJ7" s="17"/>
      <c r="IK7" s="17"/>
      <c r="IL7" s="17"/>
      <c r="IM7" s="17"/>
      <c r="IN7" s="17"/>
      <c r="IO7" s="17"/>
    </row>
    <row r="8" spans="3:249" ht="15.75" thickBot="1">
      <c r="C8" s="25" t="s">
        <v>53</v>
      </c>
      <c r="F8" s="4"/>
      <c r="G8" s="4"/>
      <c r="H8" s="4"/>
      <c r="I8" s="4"/>
      <c r="J8" s="4"/>
      <c r="K8" s="4"/>
      <c r="L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23"/>
      <c r="IJ8" s="4"/>
      <c r="IK8" s="4"/>
      <c r="IL8" s="4"/>
      <c r="IM8" s="4"/>
      <c r="IN8" s="4"/>
      <c r="IO8" s="4"/>
    </row>
    <row r="9" spans="4:249" ht="16.5" thickBot="1" thickTop="1">
      <c r="D9" t="s">
        <v>0</v>
      </c>
      <c r="E9" s="19" t="s">
        <v>49</v>
      </c>
      <c r="F9" s="28">
        <v>142.6</v>
      </c>
      <c r="G9" s="29">
        <v>15.2</v>
      </c>
      <c r="H9" s="54">
        <f>G9/F9*100</f>
        <v>10.659186535764375</v>
      </c>
      <c r="I9" s="29">
        <v>10</v>
      </c>
      <c r="J9" s="54">
        <f>G9/SQRT(I9)</f>
        <v>4.806662043455936</v>
      </c>
      <c r="K9" s="30" t="s">
        <v>86</v>
      </c>
      <c r="L9" s="31" t="s">
        <v>86</v>
      </c>
      <c r="M9" s="43">
        <v>86.4</v>
      </c>
      <c r="N9" s="54">
        <f>Q9*SQRT(P9)</f>
        <v>11.454256850621082</v>
      </c>
      <c r="O9" s="54">
        <f>N9/M9*100</f>
        <v>13.25724172525588</v>
      </c>
      <c r="P9" s="49">
        <v>10</v>
      </c>
      <c r="Q9" s="54">
        <v>3.6221540552549665</v>
      </c>
      <c r="R9" s="32" t="s">
        <v>86</v>
      </c>
      <c r="S9" s="33" t="s">
        <v>86</v>
      </c>
      <c r="T9" s="28">
        <v>7.1</v>
      </c>
      <c r="U9" s="29">
        <v>0.9</v>
      </c>
      <c r="V9" s="54">
        <f>U9/T9*100</f>
        <v>12.676056338028168</v>
      </c>
      <c r="W9" s="29">
        <v>10</v>
      </c>
      <c r="X9" s="54">
        <f>U9/SQRT(W9)</f>
        <v>0.2846049894151541</v>
      </c>
      <c r="Y9" s="30" t="s">
        <v>86</v>
      </c>
      <c r="Z9" s="31" t="s">
        <v>86</v>
      </c>
      <c r="AA9" s="27" t="s">
        <v>86</v>
      </c>
      <c r="AB9" s="27" t="s">
        <v>86</v>
      </c>
      <c r="AC9" s="27" t="s">
        <v>86</v>
      </c>
      <c r="AD9" s="27" t="s">
        <v>86</v>
      </c>
      <c r="AE9" s="27" t="s">
        <v>86</v>
      </c>
      <c r="AF9" s="34" t="s">
        <v>86</v>
      </c>
      <c r="AG9" s="34" t="s">
        <v>86</v>
      </c>
      <c r="AH9" s="28">
        <v>1.4</v>
      </c>
      <c r="AI9" s="29">
        <v>0.14</v>
      </c>
      <c r="AJ9" s="54">
        <f>AI9/AH9*100</f>
        <v>10.000000000000002</v>
      </c>
      <c r="AK9" s="29">
        <v>10</v>
      </c>
      <c r="AL9" s="54">
        <f>AI9/SQRT(AK9)</f>
        <v>0.04427188724235731</v>
      </c>
      <c r="AM9" s="30" t="s">
        <v>86</v>
      </c>
      <c r="AN9" s="31" t="s">
        <v>86</v>
      </c>
      <c r="AO9" s="27" t="s">
        <v>86</v>
      </c>
      <c r="AP9" s="27" t="s">
        <v>86</v>
      </c>
      <c r="AQ9" s="27" t="s">
        <v>86</v>
      </c>
      <c r="AR9" s="27" t="s">
        <v>86</v>
      </c>
      <c r="AS9" s="27" t="s">
        <v>86</v>
      </c>
      <c r="AT9" s="34" t="s">
        <v>86</v>
      </c>
      <c r="AU9" s="34" t="s">
        <v>86</v>
      </c>
      <c r="AV9" s="28" t="s">
        <v>86</v>
      </c>
      <c r="AW9" s="29" t="s">
        <v>86</v>
      </c>
      <c r="AX9" s="27" t="s">
        <v>86</v>
      </c>
      <c r="AY9" s="29" t="s">
        <v>86</v>
      </c>
      <c r="AZ9" s="27" t="s">
        <v>86</v>
      </c>
      <c r="BA9" s="30" t="s">
        <v>86</v>
      </c>
      <c r="BB9" s="31" t="s">
        <v>86</v>
      </c>
      <c r="BC9" s="27" t="s">
        <v>86</v>
      </c>
      <c r="BD9" s="27" t="s">
        <v>86</v>
      </c>
      <c r="BE9" s="27" t="s">
        <v>86</v>
      </c>
      <c r="BF9" s="27" t="s">
        <v>86</v>
      </c>
      <c r="BG9" s="27" t="s">
        <v>86</v>
      </c>
      <c r="BH9" s="34" t="s">
        <v>86</v>
      </c>
      <c r="BI9" s="34" t="s">
        <v>86</v>
      </c>
      <c r="BJ9" s="28" t="s">
        <v>86</v>
      </c>
      <c r="BK9" s="29" t="s">
        <v>86</v>
      </c>
      <c r="BL9" s="27" t="s">
        <v>86</v>
      </c>
      <c r="BM9" s="29" t="s">
        <v>86</v>
      </c>
      <c r="BN9" s="27" t="s">
        <v>86</v>
      </c>
      <c r="BO9" s="30" t="s">
        <v>86</v>
      </c>
      <c r="BP9" s="31" t="s">
        <v>86</v>
      </c>
      <c r="BQ9" s="27" t="s">
        <v>86</v>
      </c>
      <c r="BR9" s="27" t="s">
        <v>86</v>
      </c>
      <c r="BS9" s="27" t="s">
        <v>86</v>
      </c>
      <c r="BT9" s="27" t="s">
        <v>86</v>
      </c>
      <c r="BU9" s="27" t="s">
        <v>86</v>
      </c>
      <c r="BV9" s="34" t="s">
        <v>86</v>
      </c>
      <c r="BW9" s="34" t="s">
        <v>86</v>
      </c>
      <c r="BX9" s="28" t="s">
        <v>86</v>
      </c>
      <c r="BY9" s="29" t="s">
        <v>86</v>
      </c>
      <c r="BZ9" s="27" t="s">
        <v>86</v>
      </c>
      <c r="CA9" s="29" t="s">
        <v>86</v>
      </c>
      <c r="CB9" s="27" t="s">
        <v>86</v>
      </c>
      <c r="CC9" s="30" t="s">
        <v>86</v>
      </c>
      <c r="CD9" s="31" t="s">
        <v>86</v>
      </c>
      <c r="CE9" s="27" t="s">
        <v>86</v>
      </c>
      <c r="CF9" s="27" t="s">
        <v>86</v>
      </c>
      <c r="CG9" s="27" t="s">
        <v>86</v>
      </c>
      <c r="CH9" s="27" t="s">
        <v>86</v>
      </c>
      <c r="CI9" s="27" t="s">
        <v>86</v>
      </c>
      <c r="CJ9" s="34" t="s">
        <v>86</v>
      </c>
      <c r="CK9" s="34" t="s">
        <v>86</v>
      </c>
      <c r="CL9" s="28" t="s">
        <v>86</v>
      </c>
      <c r="CM9" s="29" t="s">
        <v>86</v>
      </c>
      <c r="CN9" s="27" t="s">
        <v>86</v>
      </c>
      <c r="CO9" s="29" t="s">
        <v>86</v>
      </c>
      <c r="CP9" s="27" t="s">
        <v>86</v>
      </c>
      <c r="CQ9" s="30" t="s">
        <v>86</v>
      </c>
      <c r="CR9" s="31" t="s">
        <v>86</v>
      </c>
      <c r="CS9" s="28" t="s">
        <v>86</v>
      </c>
      <c r="CT9" s="29" t="s">
        <v>86</v>
      </c>
      <c r="CU9" s="27" t="s">
        <v>86</v>
      </c>
      <c r="CV9" s="29" t="s">
        <v>86</v>
      </c>
      <c r="CW9" s="27" t="s">
        <v>86</v>
      </c>
      <c r="CX9" s="32" t="s">
        <v>86</v>
      </c>
      <c r="CY9" s="33" t="s">
        <v>86</v>
      </c>
      <c r="CZ9" s="28" t="s">
        <v>86</v>
      </c>
      <c r="DA9" s="29" t="s">
        <v>86</v>
      </c>
      <c r="DB9" s="27" t="s">
        <v>86</v>
      </c>
      <c r="DC9" s="29" t="s">
        <v>86</v>
      </c>
      <c r="DD9" s="27" t="s">
        <v>86</v>
      </c>
      <c r="DE9" s="30" t="s">
        <v>86</v>
      </c>
      <c r="DF9" s="31" t="s">
        <v>86</v>
      </c>
      <c r="DG9" s="28" t="s">
        <v>86</v>
      </c>
      <c r="DH9" s="29" t="s">
        <v>86</v>
      </c>
      <c r="DI9" s="27" t="s">
        <v>86</v>
      </c>
      <c r="DJ9" s="29" t="s">
        <v>86</v>
      </c>
      <c r="DK9" s="27" t="s">
        <v>86</v>
      </c>
      <c r="DL9" s="30" t="s">
        <v>86</v>
      </c>
      <c r="DM9" s="31" t="s">
        <v>86</v>
      </c>
      <c r="DN9" s="17">
        <v>1364.2</v>
      </c>
      <c r="DO9" s="17">
        <v>178.5</v>
      </c>
      <c r="DP9" s="54">
        <f>DO9/DN9*100</f>
        <v>13.084591702096466</v>
      </c>
      <c r="DQ9" s="29">
        <v>10</v>
      </c>
      <c r="DR9" s="54">
        <f>DO9/SQRT(DQ9)</f>
        <v>56.446656234005566</v>
      </c>
      <c r="DS9" s="30" t="s">
        <v>86</v>
      </c>
      <c r="DT9" s="31" t="s">
        <v>86</v>
      </c>
      <c r="DU9" s="27" t="s">
        <v>86</v>
      </c>
      <c r="DV9" s="27" t="s">
        <v>86</v>
      </c>
      <c r="DW9" s="27" t="s">
        <v>86</v>
      </c>
      <c r="DX9" s="27" t="s">
        <v>86</v>
      </c>
      <c r="DY9" s="27" t="s">
        <v>86</v>
      </c>
      <c r="DZ9" s="34" t="s">
        <v>86</v>
      </c>
      <c r="EA9" s="34" t="s">
        <v>86</v>
      </c>
      <c r="EB9" s="27" t="s">
        <v>86</v>
      </c>
      <c r="EC9" s="27" t="s">
        <v>86</v>
      </c>
      <c r="ED9" s="27" t="s">
        <v>86</v>
      </c>
      <c r="EE9" s="27" t="s">
        <v>86</v>
      </c>
      <c r="EF9" s="27" t="s">
        <v>86</v>
      </c>
      <c r="EG9" s="34" t="s">
        <v>86</v>
      </c>
      <c r="EH9" s="34" t="s">
        <v>86</v>
      </c>
      <c r="EI9" s="28" t="s">
        <v>86</v>
      </c>
      <c r="EJ9" s="29" t="s">
        <v>86</v>
      </c>
      <c r="EK9" s="27" t="s">
        <v>86</v>
      </c>
      <c r="EL9" s="29" t="s">
        <v>86</v>
      </c>
      <c r="EM9" s="27" t="s">
        <v>86</v>
      </c>
      <c r="EN9" s="30" t="s">
        <v>86</v>
      </c>
      <c r="EO9" s="31" t="s">
        <v>86</v>
      </c>
      <c r="EP9" s="27" t="s">
        <v>86</v>
      </c>
      <c r="EQ9" s="27" t="s">
        <v>86</v>
      </c>
      <c r="ER9" s="27" t="s">
        <v>86</v>
      </c>
      <c r="ES9" s="27" t="s">
        <v>86</v>
      </c>
      <c r="ET9" s="27" t="s">
        <v>86</v>
      </c>
      <c r="EU9" s="34" t="s">
        <v>86</v>
      </c>
      <c r="EV9" s="34" t="s">
        <v>86</v>
      </c>
      <c r="EW9" s="28">
        <v>123.9</v>
      </c>
      <c r="EX9" s="29">
        <v>14.1</v>
      </c>
      <c r="EY9" s="54">
        <f>EX9/EW9*100</f>
        <v>11.380145278450362</v>
      </c>
      <c r="EZ9" s="29">
        <v>10</v>
      </c>
      <c r="FA9" s="54">
        <f>EX9/SQRT(EZ9)</f>
        <v>4.458811500837414</v>
      </c>
      <c r="FB9" s="30" t="s">
        <v>86</v>
      </c>
      <c r="FC9" s="31" t="s">
        <v>86</v>
      </c>
      <c r="FD9" s="27" t="s">
        <v>86</v>
      </c>
      <c r="FE9" s="27" t="s">
        <v>86</v>
      </c>
      <c r="FF9" s="27" t="s">
        <v>86</v>
      </c>
      <c r="FG9" s="27" t="s">
        <v>86</v>
      </c>
      <c r="FH9" s="27" t="s">
        <v>86</v>
      </c>
      <c r="FI9" s="34" t="s">
        <v>86</v>
      </c>
      <c r="FJ9" s="34" t="s">
        <v>86</v>
      </c>
      <c r="FK9" s="28">
        <v>59.4</v>
      </c>
      <c r="FL9" s="29">
        <v>14.3</v>
      </c>
      <c r="FM9" s="54">
        <f>FL9/FK9*100</f>
        <v>24.074074074074076</v>
      </c>
      <c r="FN9" s="29">
        <v>10</v>
      </c>
      <c r="FO9" s="54">
        <f>FL9/SQRT(FN9)</f>
        <v>4.522057054040783</v>
      </c>
      <c r="FP9" s="30" t="s">
        <v>86</v>
      </c>
      <c r="FQ9" s="31" t="s">
        <v>86</v>
      </c>
      <c r="FR9" s="27" t="s">
        <v>86</v>
      </c>
      <c r="FS9" s="27" t="s">
        <v>86</v>
      </c>
      <c r="FT9" s="27" t="s">
        <v>86</v>
      </c>
      <c r="FU9" s="27" t="s">
        <v>86</v>
      </c>
      <c r="FV9" s="27" t="s">
        <v>86</v>
      </c>
      <c r="FW9" s="34" t="s">
        <v>86</v>
      </c>
      <c r="FX9" s="34" t="s">
        <v>86</v>
      </c>
      <c r="FY9" s="28" t="s">
        <v>86</v>
      </c>
      <c r="FZ9" s="29" t="s">
        <v>86</v>
      </c>
      <c r="GA9" s="27" t="s">
        <v>86</v>
      </c>
      <c r="GB9" s="29" t="s">
        <v>86</v>
      </c>
      <c r="GC9" s="27" t="s">
        <v>86</v>
      </c>
      <c r="GD9" s="32" t="s">
        <v>86</v>
      </c>
      <c r="GE9" s="33" t="s">
        <v>86</v>
      </c>
      <c r="GF9" s="27" t="s">
        <v>86</v>
      </c>
      <c r="GG9" s="27" t="s">
        <v>86</v>
      </c>
      <c r="GH9" s="27" t="s">
        <v>86</v>
      </c>
      <c r="GI9" s="27" t="s">
        <v>86</v>
      </c>
      <c r="GJ9" s="27" t="s">
        <v>86</v>
      </c>
      <c r="GK9" s="35" t="s">
        <v>86</v>
      </c>
      <c r="GL9" s="35" t="s">
        <v>86</v>
      </c>
      <c r="GM9" s="28">
        <v>97.7</v>
      </c>
      <c r="GN9" s="29">
        <v>16.2</v>
      </c>
      <c r="GO9" s="54">
        <f>GN9/GM9*100</f>
        <v>16.581371545547594</v>
      </c>
      <c r="GP9" s="29">
        <v>10</v>
      </c>
      <c r="GQ9" s="54">
        <f>GN9/SQRT(GP9)</f>
        <v>5.122889809472774</v>
      </c>
      <c r="GR9" s="30" t="s">
        <v>86</v>
      </c>
      <c r="GS9" s="31" t="s">
        <v>86</v>
      </c>
      <c r="GT9" s="27" t="s">
        <v>86</v>
      </c>
      <c r="GU9" s="27" t="s">
        <v>86</v>
      </c>
      <c r="GV9" s="27" t="s">
        <v>86</v>
      </c>
      <c r="GW9" s="27" t="s">
        <v>86</v>
      </c>
      <c r="GX9" s="27" t="s">
        <v>86</v>
      </c>
      <c r="GY9" s="34" t="s">
        <v>86</v>
      </c>
      <c r="GZ9" s="34" t="s">
        <v>86</v>
      </c>
      <c r="HA9" s="28" t="s">
        <v>86</v>
      </c>
      <c r="HB9" s="29" t="s">
        <v>86</v>
      </c>
      <c r="HC9" s="27" t="s">
        <v>86</v>
      </c>
      <c r="HD9" s="29" t="s">
        <v>86</v>
      </c>
      <c r="HE9" s="27" t="s">
        <v>86</v>
      </c>
      <c r="HF9" s="30" t="s">
        <v>86</v>
      </c>
      <c r="HG9" s="31" t="s">
        <v>86</v>
      </c>
      <c r="HH9" s="27" t="s">
        <v>86</v>
      </c>
      <c r="HI9" s="27" t="s">
        <v>86</v>
      </c>
      <c r="HJ9" s="27" t="s">
        <v>86</v>
      </c>
      <c r="HK9" s="27" t="s">
        <v>86</v>
      </c>
      <c r="HL9" s="27" t="s">
        <v>86</v>
      </c>
      <c r="HM9" s="34" t="s">
        <v>86</v>
      </c>
      <c r="HN9" s="34" t="s">
        <v>86</v>
      </c>
      <c r="HO9" s="28" t="s">
        <v>86</v>
      </c>
      <c r="HP9" s="29" t="s">
        <v>86</v>
      </c>
      <c r="HQ9" s="29" t="s">
        <v>86</v>
      </c>
      <c r="HR9" s="29" t="s">
        <v>86</v>
      </c>
      <c r="HS9" s="29" t="s">
        <v>86</v>
      </c>
      <c r="HT9" s="30" t="s">
        <v>86</v>
      </c>
      <c r="HU9" s="31" t="s">
        <v>86</v>
      </c>
      <c r="HV9" s="27" t="s">
        <v>86</v>
      </c>
      <c r="HW9" s="27" t="s">
        <v>86</v>
      </c>
      <c r="HX9" s="27" t="s">
        <v>86</v>
      </c>
      <c r="HY9" s="27" t="s">
        <v>86</v>
      </c>
      <c r="HZ9" s="27" t="s">
        <v>86</v>
      </c>
      <c r="IA9" s="34" t="s">
        <v>86</v>
      </c>
      <c r="IB9" s="34" t="s">
        <v>86</v>
      </c>
      <c r="IC9" s="28" t="s">
        <v>86</v>
      </c>
      <c r="ID9" s="29" t="s">
        <v>86</v>
      </c>
      <c r="IE9" s="29" t="s">
        <v>86</v>
      </c>
      <c r="IF9" s="29" t="s">
        <v>86</v>
      </c>
      <c r="IG9" s="29" t="s">
        <v>86</v>
      </c>
      <c r="IH9" s="30" t="s">
        <v>86</v>
      </c>
      <c r="II9" s="36" t="s">
        <v>86</v>
      </c>
      <c r="IJ9" s="16"/>
      <c r="IK9" s="4"/>
      <c r="IL9" s="4" t="s">
        <v>86</v>
      </c>
      <c r="IM9" s="4" t="s">
        <v>86</v>
      </c>
      <c r="IN9" s="17" t="s">
        <v>86</v>
      </c>
      <c r="IO9" s="17"/>
    </row>
    <row r="10" spans="4:249" ht="15.75" thickTop="1">
      <c r="D10" s="18" t="s">
        <v>50</v>
      </c>
      <c r="E10" s="19"/>
      <c r="F10" s="39">
        <v>139</v>
      </c>
      <c r="G10" s="6">
        <v>16.3</v>
      </c>
      <c r="H10" s="55">
        <f>G10/F10*100</f>
        <v>11.726618705035973</v>
      </c>
      <c r="I10" s="6">
        <v>10</v>
      </c>
      <c r="J10" s="55">
        <f>G10/SQRT(I10)</f>
        <v>5.154512586074458</v>
      </c>
      <c r="K10" s="6" t="s">
        <v>86</v>
      </c>
      <c r="L10" s="7" t="s">
        <v>86</v>
      </c>
      <c r="M10" s="45">
        <v>82.8</v>
      </c>
      <c r="N10" s="55">
        <f>Q10*SQRT(P10)</f>
        <v>12.434830115445887</v>
      </c>
      <c r="O10" s="55">
        <f>N10/M10*100</f>
        <v>15.017910767446724</v>
      </c>
      <c r="P10" s="50">
        <v>10</v>
      </c>
      <c r="Q10" s="55">
        <v>3.9322385482063518</v>
      </c>
      <c r="R10" s="6" t="s">
        <v>86</v>
      </c>
      <c r="S10" s="7" t="s">
        <v>86</v>
      </c>
      <c r="T10" s="5">
        <v>7.2</v>
      </c>
      <c r="U10" s="42">
        <v>1</v>
      </c>
      <c r="V10" s="55">
        <f>U10/T10*100</f>
        <v>13.88888888888889</v>
      </c>
      <c r="W10" s="6">
        <v>10</v>
      </c>
      <c r="X10" s="55">
        <f>U10/SQRT(W10)</f>
        <v>0.31622776601683794</v>
      </c>
      <c r="Y10" s="6" t="s">
        <v>86</v>
      </c>
      <c r="Z10" s="7" t="s">
        <v>86</v>
      </c>
      <c r="AA10" s="21" t="s">
        <v>86</v>
      </c>
      <c r="AB10" s="21" t="s">
        <v>86</v>
      </c>
      <c r="AC10" s="21" t="s">
        <v>86</v>
      </c>
      <c r="AD10" s="21" t="s">
        <v>86</v>
      </c>
      <c r="AE10" s="21" t="s">
        <v>86</v>
      </c>
      <c r="AF10" s="21" t="s">
        <v>86</v>
      </c>
      <c r="AG10" s="21" t="s">
        <v>86</v>
      </c>
      <c r="AH10" s="5">
        <v>1.4</v>
      </c>
      <c r="AI10" s="6">
        <v>0.1</v>
      </c>
      <c r="AJ10" s="55">
        <f>AI10/AH10*100</f>
        <v>7.142857142857144</v>
      </c>
      <c r="AK10" s="6">
        <v>10</v>
      </c>
      <c r="AL10" s="55">
        <f>AI10/SQRT(AK10)</f>
        <v>0.03162277660168379</v>
      </c>
      <c r="AM10" s="6" t="s">
        <v>86</v>
      </c>
      <c r="AN10" s="7" t="s">
        <v>86</v>
      </c>
      <c r="AO10" s="21" t="s">
        <v>86</v>
      </c>
      <c r="AP10" s="21" t="s">
        <v>86</v>
      </c>
      <c r="AQ10" s="21" t="s">
        <v>86</v>
      </c>
      <c r="AR10" s="21" t="s">
        <v>86</v>
      </c>
      <c r="AS10" s="21" t="s">
        <v>86</v>
      </c>
      <c r="AT10" s="21" t="s">
        <v>86</v>
      </c>
      <c r="AU10" s="21" t="s">
        <v>86</v>
      </c>
      <c r="AV10" s="5" t="s">
        <v>86</v>
      </c>
      <c r="AW10" s="6" t="s">
        <v>86</v>
      </c>
      <c r="AX10" s="21" t="s">
        <v>86</v>
      </c>
      <c r="AY10" s="6" t="s">
        <v>86</v>
      </c>
      <c r="AZ10" s="21" t="s">
        <v>86</v>
      </c>
      <c r="BA10" s="6" t="s">
        <v>86</v>
      </c>
      <c r="BB10" s="7" t="s">
        <v>86</v>
      </c>
      <c r="BC10" s="21" t="s">
        <v>86</v>
      </c>
      <c r="BD10" s="21" t="s">
        <v>86</v>
      </c>
      <c r="BE10" s="21" t="s">
        <v>86</v>
      </c>
      <c r="BF10" s="21" t="s">
        <v>86</v>
      </c>
      <c r="BG10" s="21" t="s">
        <v>86</v>
      </c>
      <c r="BH10" s="21" t="s">
        <v>86</v>
      </c>
      <c r="BI10" s="21" t="s">
        <v>86</v>
      </c>
      <c r="BJ10" s="5" t="s">
        <v>86</v>
      </c>
      <c r="BK10" s="6" t="s">
        <v>86</v>
      </c>
      <c r="BL10" s="21" t="s">
        <v>86</v>
      </c>
      <c r="BM10" s="6" t="s">
        <v>86</v>
      </c>
      <c r="BN10" s="21" t="s">
        <v>86</v>
      </c>
      <c r="BO10" s="6" t="s">
        <v>86</v>
      </c>
      <c r="BP10" s="7" t="s">
        <v>86</v>
      </c>
      <c r="BQ10" s="21" t="s">
        <v>86</v>
      </c>
      <c r="BR10" s="21" t="s">
        <v>86</v>
      </c>
      <c r="BS10" s="21" t="s">
        <v>86</v>
      </c>
      <c r="BT10" s="21" t="s">
        <v>86</v>
      </c>
      <c r="BU10" s="21" t="s">
        <v>86</v>
      </c>
      <c r="BV10" s="21" t="s">
        <v>86</v>
      </c>
      <c r="BW10" s="21" t="s">
        <v>86</v>
      </c>
      <c r="BX10" s="5" t="s">
        <v>86</v>
      </c>
      <c r="BY10" s="6" t="s">
        <v>86</v>
      </c>
      <c r="BZ10" s="21" t="s">
        <v>86</v>
      </c>
      <c r="CA10" s="6" t="s">
        <v>86</v>
      </c>
      <c r="CB10" s="21" t="s">
        <v>86</v>
      </c>
      <c r="CC10" s="6" t="s">
        <v>86</v>
      </c>
      <c r="CD10" s="7" t="s">
        <v>86</v>
      </c>
      <c r="CE10" s="21" t="s">
        <v>86</v>
      </c>
      <c r="CF10" s="21" t="s">
        <v>86</v>
      </c>
      <c r="CG10" s="21" t="s">
        <v>86</v>
      </c>
      <c r="CH10" s="21" t="s">
        <v>86</v>
      </c>
      <c r="CI10" s="21" t="s">
        <v>86</v>
      </c>
      <c r="CJ10" s="21" t="s">
        <v>86</v>
      </c>
      <c r="CK10" s="21" t="s">
        <v>86</v>
      </c>
      <c r="CL10" s="5" t="s">
        <v>86</v>
      </c>
      <c r="CM10" s="6" t="s">
        <v>86</v>
      </c>
      <c r="CN10" s="21" t="s">
        <v>86</v>
      </c>
      <c r="CO10" s="6" t="s">
        <v>86</v>
      </c>
      <c r="CP10" s="21" t="s">
        <v>86</v>
      </c>
      <c r="CQ10" s="6" t="s">
        <v>86</v>
      </c>
      <c r="CR10" s="7" t="s">
        <v>86</v>
      </c>
      <c r="CS10" s="5" t="s">
        <v>86</v>
      </c>
      <c r="CT10" s="6" t="s">
        <v>86</v>
      </c>
      <c r="CU10" s="21" t="s">
        <v>86</v>
      </c>
      <c r="CV10" s="6" t="s">
        <v>86</v>
      </c>
      <c r="CW10" s="21" t="s">
        <v>86</v>
      </c>
      <c r="CX10" s="6" t="s">
        <v>86</v>
      </c>
      <c r="CY10" s="7" t="s">
        <v>86</v>
      </c>
      <c r="CZ10" s="5" t="s">
        <v>86</v>
      </c>
      <c r="DA10" s="6" t="s">
        <v>86</v>
      </c>
      <c r="DB10" s="21" t="s">
        <v>86</v>
      </c>
      <c r="DC10" s="6" t="s">
        <v>86</v>
      </c>
      <c r="DD10" s="21" t="s">
        <v>86</v>
      </c>
      <c r="DE10" s="6" t="s">
        <v>86</v>
      </c>
      <c r="DF10" s="7" t="s">
        <v>86</v>
      </c>
      <c r="DG10" s="5" t="s">
        <v>86</v>
      </c>
      <c r="DH10" s="6" t="s">
        <v>86</v>
      </c>
      <c r="DI10" s="21" t="s">
        <v>86</v>
      </c>
      <c r="DJ10" s="6" t="s">
        <v>86</v>
      </c>
      <c r="DK10" s="21" t="s">
        <v>86</v>
      </c>
      <c r="DL10" s="6" t="s">
        <v>86</v>
      </c>
      <c r="DM10" s="7" t="s">
        <v>86</v>
      </c>
      <c r="DN10" s="17">
        <v>1401.5</v>
      </c>
      <c r="DO10" s="17">
        <v>189.2</v>
      </c>
      <c r="DP10" s="55">
        <f>DO10/DN10*100</f>
        <v>13.499821619693186</v>
      </c>
      <c r="DQ10" s="6">
        <v>10</v>
      </c>
      <c r="DR10" s="55">
        <f>DO10/SQRT(DQ10)</f>
        <v>59.83029333038573</v>
      </c>
      <c r="DS10" s="6" t="s">
        <v>86</v>
      </c>
      <c r="DT10" s="7" t="s">
        <v>86</v>
      </c>
      <c r="DU10" s="21" t="s">
        <v>86</v>
      </c>
      <c r="DV10" s="21" t="s">
        <v>86</v>
      </c>
      <c r="DW10" s="21" t="s">
        <v>86</v>
      </c>
      <c r="DX10" s="21" t="s">
        <v>86</v>
      </c>
      <c r="DY10" s="21" t="s">
        <v>86</v>
      </c>
      <c r="DZ10" s="21" t="s">
        <v>86</v>
      </c>
      <c r="EA10" s="77" t="s">
        <v>86</v>
      </c>
      <c r="EB10" s="21" t="s">
        <v>86</v>
      </c>
      <c r="EC10" s="21" t="s">
        <v>86</v>
      </c>
      <c r="ED10" s="21" t="s">
        <v>86</v>
      </c>
      <c r="EE10" s="21" t="s">
        <v>86</v>
      </c>
      <c r="EF10" s="21" t="s">
        <v>86</v>
      </c>
      <c r="EG10" s="21" t="s">
        <v>86</v>
      </c>
      <c r="EH10" s="21" t="s">
        <v>86</v>
      </c>
      <c r="EI10" s="5" t="s">
        <v>86</v>
      </c>
      <c r="EJ10" s="6" t="s">
        <v>86</v>
      </c>
      <c r="EK10" s="21" t="s">
        <v>86</v>
      </c>
      <c r="EL10" s="6" t="s">
        <v>86</v>
      </c>
      <c r="EM10" s="21" t="s">
        <v>86</v>
      </c>
      <c r="EN10" s="6" t="s">
        <v>86</v>
      </c>
      <c r="EO10" s="7" t="s">
        <v>86</v>
      </c>
      <c r="EP10" s="21" t="s">
        <v>86</v>
      </c>
      <c r="EQ10" s="21" t="s">
        <v>86</v>
      </c>
      <c r="ER10" s="21" t="s">
        <v>86</v>
      </c>
      <c r="ES10" s="21" t="s">
        <v>86</v>
      </c>
      <c r="ET10" s="21" t="s">
        <v>86</v>
      </c>
      <c r="EU10" s="21" t="s">
        <v>86</v>
      </c>
      <c r="EV10" s="21" t="s">
        <v>86</v>
      </c>
      <c r="EW10" s="5">
        <v>109.4</v>
      </c>
      <c r="EX10" s="6">
        <v>15.9</v>
      </c>
      <c r="EY10" s="55">
        <f>EX10/EW10*100</f>
        <v>14.53382084095064</v>
      </c>
      <c r="EZ10" s="6">
        <v>10</v>
      </c>
      <c r="FA10" s="55">
        <f>EX10/SQRT(EZ10)</f>
        <v>5.028021479667723</v>
      </c>
      <c r="FB10" s="6" t="s">
        <v>86</v>
      </c>
      <c r="FC10" s="7" t="s">
        <v>54</v>
      </c>
      <c r="FD10" s="21" t="s">
        <v>86</v>
      </c>
      <c r="FE10" s="21" t="s">
        <v>86</v>
      </c>
      <c r="FF10" s="21" t="s">
        <v>86</v>
      </c>
      <c r="FG10" s="21" t="s">
        <v>86</v>
      </c>
      <c r="FH10" s="21" t="s">
        <v>86</v>
      </c>
      <c r="FI10" s="21" t="s">
        <v>86</v>
      </c>
      <c r="FJ10" s="21" t="s">
        <v>86</v>
      </c>
      <c r="FK10" s="5">
        <v>67.7</v>
      </c>
      <c r="FL10" s="6">
        <v>8.8</v>
      </c>
      <c r="FM10" s="55">
        <f>FL10/FK10*100</f>
        <v>12.998522895125555</v>
      </c>
      <c r="FN10" s="6">
        <v>10</v>
      </c>
      <c r="FO10" s="55">
        <f>FL10/SQRT(FN10)</f>
        <v>2.7828043409481737</v>
      </c>
      <c r="FP10" s="6" t="s">
        <v>86</v>
      </c>
      <c r="FQ10" s="7" t="s">
        <v>86</v>
      </c>
      <c r="FR10" s="21" t="s">
        <v>86</v>
      </c>
      <c r="FS10" s="21" t="s">
        <v>86</v>
      </c>
      <c r="FT10" s="21" t="s">
        <v>86</v>
      </c>
      <c r="FU10" s="21" t="s">
        <v>86</v>
      </c>
      <c r="FV10" s="21" t="s">
        <v>86</v>
      </c>
      <c r="FW10" s="21" t="s">
        <v>86</v>
      </c>
      <c r="FX10" s="21" t="s">
        <v>86</v>
      </c>
      <c r="FY10" s="5" t="s">
        <v>86</v>
      </c>
      <c r="FZ10" s="6" t="s">
        <v>86</v>
      </c>
      <c r="GA10" s="21" t="s">
        <v>86</v>
      </c>
      <c r="GB10" s="6" t="s">
        <v>86</v>
      </c>
      <c r="GC10" s="21" t="s">
        <v>86</v>
      </c>
      <c r="GD10" s="6" t="s">
        <v>86</v>
      </c>
      <c r="GE10" s="7" t="s">
        <v>86</v>
      </c>
      <c r="GF10" s="21" t="s">
        <v>86</v>
      </c>
      <c r="GG10" s="21" t="s">
        <v>86</v>
      </c>
      <c r="GH10" s="21" t="s">
        <v>86</v>
      </c>
      <c r="GI10" s="21" t="s">
        <v>86</v>
      </c>
      <c r="GJ10" s="21" t="s">
        <v>86</v>
      </c>
      <c r="GK10" s="21" t="s">
        <v>86</v>
      </c>
      <c r="GL10" s="21" t="s">
        <v>86</v>
      </c>
      <c r="GM10" s="39">
        <v>93</v>
      </c>
      <c r="GN10" s="6">
        <v>10.5</v>
      </c>
      <c r="GO10" s="55">
        <f>GN10/GM10*100</f>
        <v>11.29032258064516</v>
      </c>
      <c r="GP10" s="6">
        <v>10</v>
      </c>
      <c r="GQ10" s="55">
        <f>GN10/SQRT(GP10)</f>
        <v>3.320391543176798</v>
      </c>
      <c r="GR10" s="6" t="s">
        <v>86</v>
      </c>
      <c r="GS10" s="7" t="s">
        <v>86</v>
      </c>
      <c r="GT10" s="21" t="s">
        <v>86</v>
      </c>
      <c r="GU10" s="21" t="s">
        <v>86</v>
      </c>
      <c r="GV10" s="21" t="s">
        <v>86</v>
      </c>
      <c r="GW10" s="21" t="s">
        <v>86</v>
      </c>
      <c r="GX10" s="21" t="s">
        <v>86</v>
      </c>
      <c r="GY10" s="21" t="s">
        <v>86</v>
      </c>
      <c r="GZ10" s="21" t="s">
        <v>86</v>
      </c>
      <c r="HA10" s="5" t="s">
        <v>86</v>
      </c>
      <c r="HB10" s="6" t="s">
        <v>86</v>
      </c>
      <c r="HC10" s="21" t="s">
        <v>86</v>
      </c>
      <c r="HD10" s="6" t="s">
        <v>86</v>
      </c>
      <c r="HE10" s="21" t="s">
        <v>86</v>
      </c>
      <c r="HF10" s="6" t="s">
        <v>86</v>
      </c>
      <c r="HG10" s="7" t="s">
        <v>86</v>
      </c>
      <c r="HH10" s="21" t="s">
        <v>86</v>
      </c>
      <c r="HI10" s="21" t="s">
        <v>86</v>
      </c>
      <c r="HJ10" s="21" t="s">
        <v>86</v>
      </c>
      <c r="HK10" s="21" t="s">
        <v>86</v>
      </c>
      <c r="HL10" s="21" t="s">
        <v>86</v>
      </c>
      <c r="HM10" s="21" t="s">
        <v>86</v>
      </c>
      <c r="HN10" s="21" t="s">
        <v>86</v>
      </c>
      <c r="HO10" s="5" t="s">
        <v>86</v>
      </c>
      <c r="HP10" s="6" t="s">
        <v>86</v>
      </c>
      <c r="HQ10" s="6" t="s">
        <v>86</v>
      </c>
      <c r="HR10" s="6" t="s">
        <v>86</v>
      </c>
      <c r="HS10" s="6" t="s">
        <v>86</v>
      </c>
      <c r="HT10" s="6" t="s">
        <v>86</v>
      </c>
      <c r="HU10" s="7" t="s">
        <v>86</v>
      </c>
      <c r="HV10" s="21" t="s">
        <v>86</v>
      </c>
      <c r="HW10" s="21" t="s">
        <v>86</v>
      </c>
      <c r="HX10" s="21" t="s">
        <v>86</v>
      </c>
      <c r="HY10" s="21" t="s">
        <v>86</v>
      </c>
      <c r="HZ10" s="21" t="s">
        <v>86</v>
      </c>
      <c r="IA10" s="21" t="s">
        <v>86</v>
      </c>
      <c r="IB10" s="21" t="s">
        <v>86</v>
      </c>
      <c r="IC10" s="5" t="s">
        <v>86</v>
      </c>
      <c r="ID10" s="6" t="s">
        <v>86</v>
      </c>
      <c r="IE10" s="6" t="s">
        <v>86</v>
      </c>
      <c r="IF10" s="6" t="s">
        <v>86</v>
      </c>
      <c r="IG10" s="6" t="s">
        <v>86</v>
      </c>
      <c r="IH10" s="6" t="s">
        <v>86</v>
      </c>
      <c r="II10" s="14" t="s">
        <v>86</v>
      </c>
      <c r="IJ10" s="16"/>
      <c r="IK10" s="4"/>
      <c r="IL10" s="4" t="s">
        <v>86</v>
      </c>
      <c r="IM10" s="4" t="s">
        <v>86</v>
      </c>
      <c r="IN10" s="4" t="s">
        <v>86</v>
      </c>
      <c r="IO10" s="4"/>
    </row>
    <row r="11" spans="4:249" ht="15">
      <c r="D11" s="18" t="s">
        <v>51</v>
      </c>
      <c r="E11" s="19"/>
      <c r="F11" s="1">
        <v>142.2</v>
      </c>
      <c r="G11" s="2">
        <v>15.5</v>
      </c>
      <c r="H11" s="56">
        <f>G11/F11*100</f>
        <v>10.90014064697609</v>
      </c>
      <c r="I11" s="2">
        <v>10</v>
      </c>
      <c r="J11" s="56">
        <f>G11/SQRT(I11)</f>
        <v>4.901530373260988</v>
      </c>
      <c r="K11" s="2" t="s">
        <v>86</v>
      </c>
      <c r="L11" s="3" t="s">
        <v>86</v>
      </c>
      <c r="M11" s="47">
        <v>85.2</v>
      </c>
      <c r="N11" s="56">
        <f>Q11*SQRT(P11)</f>
        <v>11.653540234623982</v>
      </c>
      <c r="O11" s="56">
        <f>N11/M11*100</f>
        <v>13.67786412514552</v>
      </c>
      <c r="P11" s="51">
        <v>10</v>
      </c>
      <c r="Q11" s="56">
        <v>3.685172994582479</v>
      </c>
      <c r="R11" s="2" t="s">
        <v>86</v>
      </c>
      <c r="S11" s="3" t="s">
        <v>86</v>
      </c>
      <c r="T11" s="1">
        <v>8.4</v>
      </c>
      <c r="U11" s="2">
        <v>1.1</v>
      </c>
      <c r="V11" s="56">
        <f>U11/T11*100</f>
        <v>13.095238095238097</v>
      </c>
      <c r="W11" s="2">
        <v>10</v>
      </c>
      <c r="X11" s="56">
        <f>U11/SQRT(W11)</f>
        <v>0.3478505426185217</v>
      </c>
      <c r="Y11" s="2" t="s">
        <v>86</v>
      </c>
      <c r="Z11" s="3" t="s">
        <v>54</v>
      </c>
      <c r="AA11" s="22" t="s">
        <v>86</v>
      </c>
      <c r="AB11" s="22" t="s">
        <v>86</v>
      </c>
      <c r="AC11" s="22" t="s">
        <v>86</v>
      </c>
      <c r="AD11" s="22" t="s">
        <v>86</v>
      </c>
      <c r="AE11" s="22" t="s">
        <v>86</v>
      </c>
      <c r="AF11" s="22" t="s">
        <v>86</v>
      </c>
      <c r="AG11" s="22" t="s">
        <v>86</v>
      </c>
      <c r="AH11" s="1">
        <v>1.5</v>
      </c>
      <c r="AI11" s="2">
        <v>0.1</v>
      </c>
      <c r="AJ11" s="56">
        <f>AI11/AH11*100</f>
        <v>6.666666666666667</v>
      </c>
      <c r="AK11" s="2">
        <v>10</v>
      </c>
      <c r="AL11" s="56">
        <f>AI11/SQRT(AK11)</f>
        <v>0.03162277660168379</v>
      </c>
      <c r="AM11" s="2" t="s">
        <v>86</v>
      </c>
      <c r="AN11" s="3" t="s">
        <v>54</v>
      </c>
      <c r="AO11" s="22" t="s">
        <v>86</v>
      </c>
      <c r="AP11" s="22" t="s">
        <v>86</v>
      </c>
      <c r="AQ11" s="22" t="s">
        <v>86</v>
      </c>
      <c r="AR11" s="22" t="s">
        <v>86</v>
      </c>
      <c r="AS11" s="22" t="s">
        <v>86</v>
      </c>
      <c r="AT11" s="22" t="s">
        <v>86</v>
      </c>
      <c r="AU11" s="22" t="s">
        <v>86</v>
      </c>
      <c r="AV11" s="1" t="s">
        <v>86</v>
      </c>
      <c r="AW11" s="2" t="s">
        <v>86</v>
      </c>
      <c r="AX11" s="22" t="s">
        <v>86</v>
      </c>
      <c r="AY11" s="2" t="s">
        <v>86</v>
      </c>
      <c r="AZ11" s="22" t="s">
        <v>86</v>
      </c>
      <c r="BA11" s="2" t="s">
        <v>86</v>
      </c>
      <c r="BB11" s="3" t="s">
        <v>86</v>
      </c>
      <c r="BC11" s="22" t="s">
        <v>86</v>
      </c>
      <c r="BD11" s="22" t="s">
        <v>86</v>
      </c>
      <c r="BE11" s="22" t="s">
        <v>86</v>
      </c>
      <c r="BF11" s="22" t="s">
        <v>86</v>
      </c>
      <c r="BG11" s="22" t="s">
        <v>86</v>
      </c>
      <c r="BH11" s="22" t="s">
        <v>86</v>
      </c>
      <c r="BI11" s="22" t="s">
        <v>86</v>
      </c>
      <c r="BJ11" s="1" t="s">
        <v>86</v>
      </c>
      <c r="BK11" s="2" t="s">
        <v>86</v>
      </c>
      <c r="BL11" s="22" t="s">
        <v>86</v>
      </c>
      <c r="BM11" s="2" t="s">
        <v>86</v>
      </c>
      <c r="BN11" s="22" t="s">
        <v>86</v>
      </c>
      <c r="BO11" s="2" t="s">
        <v>86</v>
      </c>
      <c r="BP11" s="3" t="s">
        <v>86</v>
      </c>
      <c r="BQ11" s="22" t="s">
        <v>86</v>
      </c>
      <c r="BR11" s="22" t="s">
        <v>86</v>
      </c>
      <c r="BS11" s="22" t="s">
        <v>86</v>
      </c>
      <c r="BT11" s="22" t="s">
        <v>86</v>
      </c>
      <c r="BU11" s="22" t="s">
        <v>86</v>
      </c>
      <c r="BV11" s="22" t="s">
        <v>86</v>
      </c>
      <c r="BW11" s="22" t="s">
        <v>86</v>
      </c>
      <c r="BX11" s="1" t="s">
        <v>86</v>
      </c>
      <c r="BY11" s="2" t="s">
        <v>86</v>
      </c>
      <c r="BZ11" s="22" t="s">
        <v>86</v>
      </c>
      <c r="CA11" s="2" t="s">
        <v>86</v>
      </c>
      <c r="CB11" s="22" t="s">
        <v>86</v>
      </c>
      <c r="CC11" s="2" t="s">
        <v>86</v>
      </c>
      <c r="CD11" s="3" t="s">
        <v>86</v>
      </c>
      <c r="CE11" s="22" t="s">
        <v>86</v>
      </c>
      <c r="CF11" s="22" t="s">
        <v>86</v>
      </c>
      <c r="CG11" s="22" t="s">
        <v>86</v>
      </c>
      <c r="CH11" s="22" t="s">
        <v>86</v>
      </c>
      <c r="CI11" s="22" t="s">
        <v>86</v>
      </c>
      <c r="CJ11" s="22" t="s">
        <v>86</v>
      </c>
      <c r="CK11" s="22" t="s">
        <v>86</v>
      </c>
      <c r="CL11" s="1" t="s">
        <v>86</v>
      </c>
      <c r="CM11" s="2" t="s">
        <v>86</v>
      </c>
      <c r="CN11" s="22" t="s">
        <v>86</v>
      </c>
      <c r="CO11" s="2" t="s">
        <v>86</v>
      </c>
      <c r="CP11" s="22" t="s">
        <v>86</v>
      </c>
      <c r="CQ11" s="2" t="s">
        <v>86</v>
      </c>
      <c r="CR11" s="3" t="s">
        <v>86</v>
      </c>
      <c r="CS11" s="1" t="s">
        <v>86</v>
      </c>
      <c r="CT11" s="2" t="s">
        <v>86</v>
      </c>
      <c r="CU11" s="22" t="s">
        <v>86</v>
      </c>
      <c r="CV11" s="2" t="s">
        <v>86</v>
      </c>
      <c r="CW11" s="22" t="s">
        <v>86</v>
      </c>
      <c r="CX11" s="2" t="s">
        <v>86</v>
      </c>
      <c r="CY11" s="3" t="s">
        <v>86</v>
      </c>
      <c r="CZ11" s="1" t="s">
        <v>86</v>
      </c>
      <c r="DA11" s="2" t="s">
        <v>86</v>
      </c>
      <c r="DB11" s="22" t="s">
        <v>86</v>
      </c>
      <c r="DC11" s="2" t="s">
        <v>86</v>
      </c>
      <c r="DD11" s="22" t="s">
        <v>86</v>
      </c>
      <c r="DE11" s="2" t="s">
        <v>86</v>
      </c>
      <c r="DF11" s="3" t="s">
        <v>86</v>
      </c>
      <c r="DG11" s="1" t="s">
        <v>86</v>
      </c>
      <c r="DH11" s="2" t="s">
        <v>86</v>
      </c>
      <c r="DI11" s="22" t="s">
        <v>86</v>
      </c>
      <c r="DJ11" s="2" t="s">
        <v>86</v>
      </c>
      <c r="DK11" s="22" t="s">
        <v>86</v>
      </c>
      <c r="DL11" s="2" t="s">
        <v>86</v>
      </c>
      <c r="DM11" s="3" t="s">
        <v>86</v>
      </c>
      <c r="DN11" s="17">
        <v>1366.6</v>
      </c>
      <c r="DO11" s="17">
        <v>182.4</v>
      </c>
      <c r="DP11" s="56">
        <f>DO11/DN11*100</f>
        <v>13.346992536221281</v>
      </c>
      <c r="DQ11" s="2">
        <v>10</v>
      </c>
      <c r="DR11" s="56">
        <f>DO11/SQRT(DQ11)</f>
        <v>57.679944521471235</v>
      </c>
      <c r="DS11" s="2" t="s">
        <v>86</v>
      </c>
      <c r="DT11" s="3" t="s">
        <v>86</v>
      </c>
      <c r="DU11" s="22" t="s">
        <v>86</v>
      </c>
      <c r="DV11" s="22" t="s">
        <v>86</v>
      </c>
      <c r="DW11" s="22" t="s">
        <v>86</v>
      </c>
      <c r="DX11" s="22" t="s">
        <v>86</v>
      </c>
      <c r="DY11" s="22" t="s">
        <v>86</v>
      </c>
      <c r="DZ11" s="22" t="s">
        <v>86</v>
      </c>
      <c r="EA11" s="78" t="s">
        <v>86</v>
      </c>
      <c r="EB11" s="22" t="s">
        <v>86</v>
      </c>
      <c r="EC11" s="22" t="s">
        <v>86</v>
      </c>
      <c r="ED11" s="22" t="s">
        <v>86</v>
      </c>
      <c r="EE11" s="22" t="s">
        <v>86</v>
      </c>
      <c r="EF11" s="22" t="s">
        <v>86</v>
      </c>
      <c r="EG11" s="22" t="s">
        <v>86</v>
      </c>
      <c r="EH11" s="22" t="s">
        <v>86</v>
      </c>
      <c r="EI11" s="1" t="s">
        <v>86</v>
      </c>
      <c r="EJ11" s="2" t="s">
        <v>86</v>
      </c>
      <c r="EK11" s="22" t="s">
        <v>86</v>
      </c>
      <c r="EL11" s="2" t="s">
        <v>86</v>
      </c>
      <c r="EM11" s="22" t="s">
        <v>86</v>
      </c>
      <c r="EN11" s="2" t="s">
        <v>86</v>
      </c>
      <c r="EO11" s="3" t="s">
        <v>86</v>
      </c>
      <c r="EP11" s="22" t="s">
        <v>86</v>
      </c>
      <c r="EQ11" s="22" t="s">
        <v>86</v>
      </c>
      <c r="ER11" s="22" t="s">
        <v>86</v>
      </c>
      <c r="ES11" s="22" t="s">
        <v>86</v>
      </c>
      <c r="ET11" s="22" t="s">
        <v>86</v>
      </c>
      <c r="EU11" s="22" t="s">
        <v>86</v>
      </c>
      <c r="EV11" s="22" t="s">
        <v>86</v>
      </c>
      <c r="EW11" s="41">
        <v>127</v>
      </c>
      <c r="EX11" s="2">
        <v>17.9</v>
      </c>
      <c r="EY11" s="56">
        <f>EX11/EW11*100</f>
        <v>14.094488188976376</v>
      </c>
      <c r="EZ11" s="2">
        <v>10</v>
      </c>
      <c r="FA11" s="56">
        <f>EX11/SQRT(EZ11)</f>
        <v>5.660477011701398</v>
      </c>
      <c r="FB11" s="2" t="s">
        <v>86</v>
      </c>
      <c r="FC11" s="3" t="s">
        <v>86</v>
      </c>
      <c r="FD11" s="22" t="s">
        <v>86</v>
      </c>
      <c r="FE11" s="22" t="s">
        <v>86</v>
      </c>
      <c r="FF11" s="22" t="s">
        <v>86</v>
      </c>
      <c r="FG11" s="22" t="s">
        <v>86</v>
      </c>
      <c r="FH11" s="22" t="s">
        <v>86</v>
      </c>
      <c r="FI11" s="22" t="s">
        <v>86</v>
      </c>
      <c r="FJ11" s="22" t="s">
        <v>86</v>
      </c>
      <c r="FK11" s="1">
        <v>76.5</v>
      </c>
      <c r="FL11" s="2">
        <v>10.7</v>
      </c>
      <c r="FM11" s="56">
        <f>FL11/FK11*100</f>
        <v>13.986928104575163</v>
      </c>
      <c r="FN11" s="2">
        <v>10</v>
      </c>
      <c r="FO11" s="56">
        <f>FL11/SQRT(FN11)</f>
        <v>3.3836370963801654</v>
      </c>
      <c r="FP11" s="2" t="s">
        <v>86</v>
      </c>
      <c r="FQ11" s="3" t="s">
        <v>54</v>
      </c>
      <c r="FR11" s="22" t="s">
        <v>86</v>
      </c>
      <c r="FS11" s="22" t="s">
        <v>86</v>
      </c>
      <c r="FT11" s="22" t="s">
        <v>86</v>
      </c>
      <c r="FU11" s="22" t="s">
        <v>86</v>
      </c>
      <c r="FV11" s="22" t="s">
        <v>86</v>
      </c>
      <c r="FW11" s="22" t="s">
        <v>86</v>
      </c>
      <c r="FX11" s="22" t="s">
        <v>86</v>
      </c>
      <c r="FY11" s="1" t="s">
        <v>86</v>
      </c>
      <c r="FZ11" s="2" t="s">
        <v>86</v>
      </c>
      <c r="GA11" s="22" t="s">
        <v>86</v>
      </c>
      <c r="GB11" s="2" t="s">
        <v>86</v>
      </c>
      <c r="GC11" s="22" t="s">
        <v>86</v>
      </c>
      <c r="GD11" s="2" t="s">
        <v>86</v>
      </c>
      <c r="GE11" s="3" t="s">
        <v>86</v>
      </c>
      <c r="GF11" s="22" t="s">
        <v>86</v>
      </c>
      <c r="GG11" s="22" t="s">
        <v>86</v>
      </c>
      <c r="GH11" s="22" t="s">
        <v>86</v>
      </c>
      <c r="GI11" s="22" t="s">
        <v>86</v>
      </c>
      <c r="GJ11" s="22" t="s">
        <v>86</v>
      </c>
      <c r="GK11" s="22" t="s">
        <v>86</v>
      </c>
      <c r="GL11" s="22" t="s">
        <v>86</v>
      </c>
      <c r="GM11" s="1">
        <v>105.6</v>
      </c>
      <c r="GN11" s="2">
        <v>14.7</v>
      </c>
      <c r="GO11" s="56">
        <f>GN11/GM11*100</f>
        <v>13.920454545454545</v>
      </c>
      <c r="GP11" s="2">
        <v>10</v>
      </c>
      <c r="GQ11" s="56">
        <f>GN11/SQRT(GP11)</f>
        <v>4.648548160447517</v>
      </c>
      <c r="GR11" s="2" t="s">
        <v>86</v>
      </c>
      <c r="GS11" s="3" t="s">
        <v>54</v>
      </c>
      <c r="GT11" s="22" t="s">
        <v>86</v>
      </c>
      <c r="GU11" s="22" t="s">
        <v>86</v>
      </c>
      <c r="GV11" s="22" t="s">
        <v>86</v>
      </c>
      <c r="GW11" s="22" t="s">
        <v>86</v>
      </c>
      <c r="GX11" s="22" t="s">
        <v>86</v>
      </c>
      <c r="GY11" s="22" t="s">
        <v>86</v>
      </c>
      <c r="GZ11" s="22" t="s">
        <v>86</v>
      </c>
      <c r="HA11" s="1" t="s">
        <v>86</v>
      </c>
      <c r="HB11" s="2" t="s">
        <v>86</v>
      </c>
      <c r="HC11" s="22" t="s">
        <v>86</v>
      </c>
      <c r="HD11" s="2" t="s">
        <v>86</v>
      </c>
      <c r="HE11" s="22" t="s">
        <v>86</v>
      </c>
      <c r="HF11" s="2" t="s">
        <v>86</v>
      </c>
      <c r="HG11" s="3" t="s">
        <v>86</v>
      </c>
      <c r="HH11" s="22" t="s">
        <v>86</v>
      </c>
      <c r="HI11" s="22" t="s">
        <v>86</v>
      </c>
      <c r="HJ11" s="22" t="s">
        <v>86</v>
      </c>
      <c r="HK11" s="22" t="s">
        <v>86</v>
      </c>
      <c r="HL11" s="22" t="s">
        <v>86</v>
      </c>
      <c r="HM11" s="22" t="s">
        <v>86</v>
      </c>
      <c r="HN11" s="22" t="s">
        <v>86</v>
      </c>
      <c r="HO11" s="1" t="s">
        <v>86</v>
      </c>
      <c r="HP11" s="2" t="s">
        <v>86</v>
      </c>
      <c r="HQ11" s="2" t="s">
        <v>86</v>
      </c>
      <c r="HR11" s="2" t="s">
        <v>86</v>
      </c>
      <c r="HS11" s="2" t="s">
        <v>86</v>
      </c>
      <c r="HT11" s="2" t="s">
        <v>86</v>
      </c>
      <c r="HU11" s="3" t="s">
        <v>86</v>
      </c>
      <c r="HV11" s="22" t="s">
        <v>86</v>
      </c>
      <c r="HW11" s="22" t="s">
        <v>86</v>
      </c>
      <c r="HX11" s="22" t="s">
        <v>86</v>
      </c>
      <c r="HY11" s="22" t="s">
        <v>86</v>
      </c>
      <c r="HZ11" s="22" t="s">
        <v>86</v>
      </c>
      <c r="IA11" s="22" t="s">
        <v>86</v>
      </c>
      <c r="IB11" s="22" t="s">
        <v>86</v>
      </c>
      <c r="IC11" s="1" t="s">
        <v>86</v>
      </c>
      <c r="ID11" s="2" t="s">
        <v>86</v>
      </c>
      <c r="IE11" s="2" t="s">
        <v>86</v>
      </c>
      <c r="IF11" s="2" t="s">
        <v>86</v>
      </c>
      <c r="IG11" s="2" t="s">
        <v>86</v>
      </c>
      <c r="IH11" s="2" t="s">
        <v>86</v>
      </c>
      <c r="II11" s="15" t="s">
        <v>86</v>
      </c>
      <c r="IJ11" s="16"/>
      <c r="IK11" s="4"/>
      <c r="IL11" s="4" t="s">
        <v>86</v>
      </c>
      <c r="IM11" s="4" t="s">
        <v>86</v>
      </c>
      <c r="IN11" s="4" t="s">
        <v>86</v>
      </c>
      <c r="IO11" s="4"/>
    </row>
    <row r="12" spans="4:249" ht="15.75" thickBot="1">
      <c r="D12" s="18" t="s">
        <v>52</v>
      </c>
      <c r="E12" s="19"/>
      <c r="F12" s="1">
        <v>131.9</v>
      </c>
      <c r="G12" s="17">
        <v>8.7</v>
      </c>
      <c r="H12" s="57">
        <f>G12/F12*100</f>
        <v>6.595905989385898</v>
      </c>
      <c r="I12" s="17">
        <v>10</v>
      </c>
      <c r="J12" s="57">
        <f>G12/SQRT(I12)</f>
        <v>2.7511815643464894</v>
      </c>
      <c r="K12" s="17" t="s">
        <v>86</v>
      </c>
      <c r="L12" s="4" t="s">
        <v>54</v>
      </c>
      <c r="M12" s="47">
        <v>75.2</v>
      </c>
      <c r="N12" s="57">
        <f>Q12*SQRT(P12)</f>
        <v>7.095421058682845</v>
      </c>
      <c r="O12" s="57">
        <f>N12/M12*100</f>
        <v>9.435400343993145</v>
      </c>
      <c r="P12" s="52">
        <v>10</v>
      </c>
      <c r="Q12" s="57">
        <v>2.243769150336103</v>
      </c>
      <c r="R12" s="17" t="s">
        <v>86</v>
      </c>
      <c r="S12" s="17" t="s">
        <v>86</v>
      </c>
      <c r="T12" s="1">
        <v>8.1</v>
      </c>
      <c r="U12" s="17">
        <v>0.7</v>
      </c>
      <c r="V12" s="57">
        <f>U12/T12*100</f>
        <v>8.641975308641975</v>
      </c>
      <c r="W12" s="17">
        <v>10</v>
      </c>
      <c r="X12" s="57">
        <f>U12/SQRT(W12)</f>
        <v>0.22135943621178653</v>
      </c>
      <c r="Y12" s="17" t="s">
        <v>86</v>
      </c>
      <c r="Z12" s="4" t="s">
        <v>54</v>
      </c>
      <c r="AA12" s="1" t="s">
        <v>86</v>
      </c>
      <c r="AB12" s="17" t="s">
        <v>86</v>
      </c>
      <c r="AC12" s="17" t="s">
        <v>86</v>
      </c>
      <c r="AD12" s="17" t="s">
        <v>86</v>
      </c>
      <c r="AE12" s="17" t="s">
        <v>86</v>
      </c>
      <c r="AF12" s="17" t="s">
        <v>86</v>
      </c>
      <c r="AG12" s="17" t="s">
        <v>86</v>
      </c>
      <c r="AH12" s="1">
        <v>1.4</v>
      </c>
      <c r="AI12" s="17">
        <v>0.1</v>
      </c>
      <c r="AJ12" s="57">
        <f>AI12/AH12*100</f>
        <v>7.142857142857144</v>
      </c>
      <c r="AK12" s="17">
        <v>10</v>
      </c>
      <c r="AL12" s="57">
        <f>AI12/SQRT(AK12)</f>
        <v>0.03162277660168379</v>
      </c>
      <c r="AM12" s="17" t="s">
        <v>86</v>
      </c>
      <c r="AN12" s="17" t="s">
        <v>86</v>
      </c>
      <c r="AO12" s="1" t="s">
        <v>86</v>
      </c>
      <c r="AP12" s="17" t="s">
        <v>86</v>
      </c>
      <c r="AQ12" s="17" t="s">
        <v>86</v>
      </c>
      <c r="AR12" s="17" t="s">
        <v>86</v>
      </c>
      <c r="AS12" s="17" t="s">
        <v>86</v>
      </c>
      <c r="AT12" s="17" t="s">
        <v>86</v>
      </c>
      <c r="AU12" s="17" t="s">
        <v>86</v>
      </c>
      <c r="AV12" s="1" t="s">
        <v>86</v>
      </c>
      <c r="AW12" s="17" t="s">
        <v>86</v>
      </c>
      <c r="AX12" s="4" t="s">
        <v>86</v>
      </c>
      <c r="AY12" s="17" t="s">
        <v>86</v>
      </c>
      <c r="AZ12" s="17" t="s">
        <v>86</v>
      </c>
      <c r="BA12" s="17" t="s">
        <v>86</v>
      </c>
      <c r="BB12" s="17" t="s">
        <v>86</v>
      </c>
      <c r="BC12" s="1"/>
      <c r="BD12" s="17" t="s">
        <v>86</v>
      </c>
      <c r="BE12" s="4" t="s">
        <v>86</v>
      </c>
      <c r="BF12" s="17" t="s">
        <v>86</v>
      </c>
      <c r="BG12" s="17" t="s">
        <v>86</v>
      </c>
      <c r="BH12" s="17" t="s">
        <v>86</v>
      </c>
      <c r="BI12" s="17" t="s">
        <v>86</v>
      </c>
      <c r="BJ12" s="1" t="s">
        <v>86</v>
      </c>
      <c r="BK12" s="17" t="s">
        <v>86</v>
      </c>
      <c r="BL12" s="17" t="s">
        <v>86</v>
      </c>
      <c r="BM12" s="17" t="s">
        <v>86</v>
      </c>
      <c r="BN12" s="17" t="s">
        <v>86</v>
      </c>
      <c r="BO12" s="17" t="s">
        <v>86</v>
      </c>
      <c r="BP12" s="17" t="s">
        <v>86</v>
      </c>
      <c r="BQ12" s="1" t="s">
        <v>86</v>
      </c>
      <c r="BR12" s="17" t="s">
        <v>86</v>
      </c>
      <c r="BS12" s="4" t="s">
        <v>86</v>
      </c>
      <c r="BT12" s="17" t="s">
        <v>86</v>
      </c>
      <c r="BU12" s="17" t="s">
        <v>86</v>
      </c>
      <c r="BV12" s="17" t="s">
        <v>86</v>
      </c>
      <c r="BW12" s="17" t="s">
        <v>86</v>
      </c>
      <c r="BX12" s="1" t="s">
        <v>86</v>
      </c>
      <c r="BY12" s="17" t="s">
        <v>86</v>
      </c>
      <c r="BZ12" s="4" t="s">
        <v>86</v>
      </c>
      <c r="CA12" s="17" t="s">
        <v>86</v>
      </c>
      <c r="CB12" s="17" t="s">
        <v>86</v>
      </c>
      <c r="CC12" s="17" t="s">
        <v>86</v>
      </c>
      <c r="CD12" s="17" t="s">
        <v>86</v>
      </c>
      <c r="CE12" s="1" t="s">
        <v>86</v>
      </c>
      <c r="CF12" s="17" t="s">
        <v>86</v>
      </c>
      <c r="CG12" s="4" t="s">
        <v>86</v>
      </c>
      <c r="CH12" s="17" t="s">
        <v>86</v>
      </c>
      <c r="CI12" s="17" t="s">
        <v>86</v>
      </c>
      <c r="CJ12" s="17" t="s">
        <v>86</v>
      </c>
      <c r="CK12" s="17" t="s">
        <v>86</v>
      </c>
      <c r="CL12" s="1" t="s">
        <v>86</v>
      </c>
      <c r="CM12" s="17" t="s">
        <v>86</v>
      </c>
      <c r="CN12" s="4" t="s">
        <v>86</v>
      </c>
      <c r="CO12" s="17" t="s">
        <v>86</v>
      </c>
      <c r="CP12" s="17" t="s">
        <v>86</v>
      </c>
      <c r="CQ12" s="17" t="s">
        <v>86</v>
      </c>
      <c r="CR12" s="17" t="s">
        <v>86</v>
      </c>
      <c r="CS12" s="1" t="s">
        <v>86</v>
      </c>
      <c r="CT12" s="17" t="s">
        <v>86</v>
      </c>
      <c r="CU12" s="17" t="s">
        <v>86</v>
      </c>
      <c r="CV12" s="17" t="s">
        <v>86</v>
      </c>
      <c r="CW12" s="17" t="s">
        <v>86</v>
      </c>
      <c r="CX12" s="17" t="s">
        <v>86</v>
      </c>
      <c r="CY12" s="17" t="s">
        <v>86</v>
      </c>
      <c r="CZ12" s="1" t="s">
        <v>86</v>
      </c>
      <c r="DA12" s="17" t="s">
        <v>86</v>
      </c>
      <c r="DB12" s="4" t="s">
        <v>86</v>
      </c>
      <c r="DC12" s="17" t="s">
        <v>86</v>
      </c>
      <c r="DD12" s="4" t="s">
        <v>86</v>
      </c>
      <c r="DE12" s="17" t="s">
        <v>86</v>
      </c>
      <c r="DF12" s="17" t="s">
        <v>86</v>
      </c>
      <c r="DG12" s="1" t="s">
        <v>86</v>
      </c>
      <c r="DH12" s="17" t="s">
        <v>86</v>
      </c>
      <c r="DI12" s="4" t="s">
        <v>86</v>
      </c>
      <c r="DJ12" s="17" t="s">
        <v>86</v>
      </c>
      <c r="DK12" s="4" t="s">
        <v>86</v>
      </c>
      <c r="DL12" s="17" t="s">
        <v>86</v>
      </c>
      <c r="DM12" s="17" t="s">
        <v>86</v>
      </c>
      <c r="DN12" s="94">
        <v>1006.2</v>
      </c>
      <c r="DO12" s="17">
        <v>203.3</v>
      </c>
      <c r="DP12" s="57">
        <f>DO12/DN12*100</f>
        <v>20.20473066984695</v>
      </c>
      <c r="DQ12" s="17">
        <v>10</v>
      </c>
      <c r="DR12" s="57">
        <f>DO12/SQRT(DQ12)</f>
        <v>64.28910483122316</v>
      </c>
      <c r="DS12" s="17" t="s">
        <v>86</v>
      </c>
      <c r="DT12" s="4" t="s">
        <v>54</v>
      </c>
      <c r="DU12" s="1" t="s">
        <v>86</v>
      </c>
      <c r="DV12" s="17" t="s">
        <v>86</v>
      </c>
      <c r="DW12" s="17" t="s">
        <v>86</v>
      </c>
      <c r="DX12" s="17" t="s">
        <v>86</v>
      </c>
      <c r="DY12" s="17" t="s">
        <v>86</v>
      </c>
      <c r="DZ12" s="17" t="s">
        <v>86</v>
      </c>
      <c r="EA12" s="17" t="s">
        <v>86</v>
      </c>
      <c r="EB12" s="95" t="s">
        <v>86</v>
      </c>
      <c r="EC12" s="96" t="s">
        <v>86</v>
      </c>
      <c r="ED12" s="17" t="s">
        <v>86</v>
      </c>
      <c r="EE12" s="17" t="s">
        <v>86</v>
      </c>
      <c r="EF12" s="17" t="s">
        <v>86</v>
      </c>
      <c r="EG12" s="17" t="s">
        <v>86</v>
      </c>
      <c r="EH12" s="17" t="s">
        <v>86</v>
      </c>
      <c r="EI12" s="1" t="s">
        <v>86</v>
      </c>
      <c r="EJ12" s="17" t="s">
        <v>86</v>
      </c>
      <c r="EK12" s="4" t="s">
        <v>86</v>
      </c>
      <c r="EL12" s="17" t="s">
        <v>86</v>
      </c>
      <c r="EM12" s="17" t="s">
        <v>86</v>
      </c>
      <c r="EN12" s="17" t="s">
        <v>86</v>
      </c>
      <c r="EO12" s="17" t="s">
        <v>86</v>
      </c>
      <c r="EP12" s="1" t="s">
        <v>86</v>
      </c>
      <c r="EQ12" s="17" t="s">
        <v>86</v>
      </c>
      <c r="ER12" s="4" t="s">
        <v>86</v>
      </c>
      <c r="ES12" s="17" t="s">
        <v>86</v>
      </c>
      <c r="ET12" s="17" t="s">
        <v>86</v>
      </c>
      <c r="EU12" s="17" t="s">
        <v>86</v>
      </c>
      <c r="EV12" s="17" t="s">
        <v>86</v>
      </c>
      <c r="EW12" s="1">
        <v>59.1</v>
      </c>
      <c r="EX12" s="17">
        <v>9.4</v>
      </c>
      <c r="EY12" s="57">
        <f>EX12/EW12*100</f>
        <v>15.905245346869712</v>
      </c>
      <c r="EZ12" s="4">
        <v>10</v>
      </c>
      <c r="FA12" s="57">
        <f>EX12/SQRT(EZ12)</f>
        <v>2.9725410005582766</v>
      </c>
      <c r="FB12" s="17" t="s">
        <v>86</v>
      </c>
      <c r="FC12" s="4" t="s">
        <v>54</v>
      </c>
      <c r="FD12" s="1" t="s">
        <v>86</v>
      </c>
      <c r="FE12" s="17" t="s">
        <v>86</v>
      </c>
      <c r="FF12" s="17" t="s">
        <v>86</v>
      </c>
      <c r="FG12" s="17" t="s">
        <v>86</v>
      </c>
      <c r="FH12" s="17" t="s">
        <v>86</v>
      </c>
      <c r="FI12" s="17" t="s">
        <v>86</v>
      </c>
      <c r="FJ12" s="17" t="s">
        <v>86</v>
      </c>
      <c r="FK12" s="41">
        <v>43</v>
      </c>
      <c r="FL12" s="17">
        <v>18.8</v>
      </c>
      <c r="FM12" s="57">
        <f>FL12/FK12*100</f>
        <v>43.72093023255814</v>
      </c>
      <c r="FN12" s="17">
        <v>10</v>
      </c>
      <c r="FO12" s="57">
        <f>FL12/SQRT(FN12)</f>
        <v>5.945082001116553</v>
      </c>
      <c r="FP12" s="17" t="s">
        <v>86</v>
      </c>
      <c r="FQ12" s="4" t="s">
        <v>54</v>
      </c>
      <c r="FR12" s="1" t="s">
        <v>86</v>
      </c>
      <c r="FS12" s="17" t="s">
        <v>86</v>
      </c>
      <c r="FT12" s="17" t="s">
        <v>86</v>
      </c>
      <c r="FU12" s="17" t="s">
        <v>86</v>
      </c>
      <c r="FV12" s="17" t="s">
        <v>86</v>
      </c>
      <c r="FW12" s="17" t="s">
        <v>86</v>
      </c>
      <c r="FX12" s="17" t="s">
        <v>86</v>
      </c>
      <c r="FY12" s="1" t="s">
        <v>86</v>
      </c>
      <c r="FZ12" s="17" t="s">
        <v>86</v>
      </c>
      <c r="GA12" s="4" t="s">
        <v>86</v>
      </c>
      <c r="GB12" s="17" t="s">
        <v>86</v>
      </c>
      <c r="GC12" s="17" t="s">
        <v>86</v>
      </c>
      <c r="GD12" s="17" t="s">
        <v>86</v>
      </c>
      <c r="GE12" s="17" t="s">
        <v>86</v>
      </c>
      <c r="GF12" s="1" t="s">
        <v>86</v>
      </c>
      <c r="GG12" s="17" t="s">
        <v>86</v>
      </c>
      <c r="GH12" s="17" t="s">
        <v>86</v>
      </c>
      <c r="GI12" s="17" t="s">
        <v>86</v>
      </c>
      <c r="GJ12" s="17" t="s">
        <v>86</v>
      </c>
      <c r="GK12" s="17" t="s">
        <v>86</v>
      </c>
      <c r="GL12" s="17" t="s">
        <v>86</v>
      </c>
      <c r="GM12" s="1">
        <v>58.5</v>
      </c>
      <c r="GN12" s="17">
        <v>6.7</v>
      </c>
      <c r="GO12" s="57">
        <f>GN12/GM12*100</f>
        <v>11.452991452991453</v>
      </c>
      <c r="GP12" s="4">
        <v>10</v>
      </c>
      <c r="GQ12" s="57">
        <f>GN12/SQRT(GP12)</f>
        <v>2.118726032312814</v>
      </c>
      <c r="GR12" s="17" t="s">
        <v>86</v>
      </c>
      <c r="GS12" s="4" t="s">
        <v>54</v>
      </c>
      <c r="GT12" s="17" t="s">
        <v>86</v>
      </c>
      <c r="GU12" s="17" t="s">
        <v>86</v>
      </c>
      <c r="GV12" s="17" t="s">
        <v>86</v>
      </c>
      <c r="GW12" s="17" t="s">
        <v>86</v>
      </c>
      <c r="GX12" s="17" t="s">
        <v>86</v>
      </c>
      <c r="GY12" s="17" t="s">
        <v>86</v>
      </c>
      <c r="GZ12" s="17" t="s">
        <v>86</v>
      </c>
      <c r="HA12" s="17" t="s">
        <v>86</v>
      </c>
      <c r="HB12" s="17" t="s">
        <v>86</v>
      </c>
      <c r="HC12" s="17" t="s">
        <v>86</v>
      </c>
      <c r="HD12" s="17" t="s">
        <v>86</v>
      </c>
      <c r="HE12" s="17" t="s">
        <v>86</v>
      </c>
      <c r="HF12" s="17" t="s">
        <v>86</v>
      </c>
      <c r="HG12" s="17" t="s">
        <v>86</v>
      </c>
      <c r="HH12" s="17" t="s">
        <v>86</v>
      </c>
      <c r="HI12" s="17" t="s">
        <v>86</v>
      </c>
      <c r="HJ12" s="17" t="s">
        <v>86</v>
      </c>
      <c r="HK12" s="17" t="s">
        <v>86</v>
      </c>
      <c r="HL12" s="17" t="s">
        <v>86</v>
      </c>
      <c r="HM12" s="17" t="s">
        <v>86</v>
      </c>
      <c r="HN12" s="17" t="s">
        <v>86</v>
      </c>
      <c r="HO12" s="17" t="s">
        <v>86</v>
      </c>
      <c r="HP12" s="17" t="s">
        <v>86</v>
      </c>
      <c r="HQ12" s="17" t="s">
        <v>86</v>
      </c>
      <c r="HR12" s="17" t="s">
        <v>86</v>
      </c>
      <c r="HS12" s="17" t="s">
        <v>86</v>
      </c>
      <c r="HT12" s="17" t="s">
        <v>86</v>
      </c>
      <c r="HU12" s="17" t="s">
        <v>86</v>
      </c>
      <c r="HV12" s="17" t="s">
        <v>86</v>
      </c>
      <c r="HW12" s="17" t="s">
        <v>86</v>
      </c>
      <c r="HX12" s="17" t="s">
        <v>86</v>
      </c>
      <c r="HY12" s="17" t="s">
        <v>86</v>
      </c>
      <c r="HZ12" s="17" t="s">
        <v>86</v>
      </c>
      <c r="IA12" s="17" t="s">
        <v>86</v>
      </c>
      <c r="IB12" s="17" t="s">
        <v>86</v>
      </c>
      <c r="IC12" s="17" t="s">
        <v>86</v>
      </c>
      <c r="ID12" s="17" t="s">
        <v>86</v>
      </c>
      <c r="IE12" s="17" t="s">
        <v>86</v>
      </c>
      <c r="IF12" s="17" t="s">
        <v>86</v>
      </c>
      <c r="IG12" s="17" t="s">
        <v>86</v>
      </c>
      <c r="IH12" s="17" t="s">
        <v>86</v>
      </c>
      <c r="II12" s="17" t="s">
        <v>86</v>
      </c>
      <c r="IJ12" s="4"/>
      <c r="IK12" s="4"/>
      <c r="IL12" s="17" t="s">
        <v>86</v>
      </c>
      <c r="IM12" s="17" t="s">
        <v>86</v>
      </c>
      <c r="IN12" s="17" t="s">
        <v>86</v>
      </c>
      <c r="IO12" s="4"/>
    </row>
    <row r="13" spans="5:249" ht="15.75" thickTop="1">
      <c r="E13" s="19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53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4"/>
      <c r="IK13" s="4"/>
      <c r="IL13" s="4"/>
      <c r="IM13" s="4"/>
      <c r="IN13" s="4"/>
      <c r="IO13" s="4"/>
    </row>
    <row r="14" spans="4:249" ht="15">
      <c r="D14" s="18"/>
      <c r="E14" s="1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17"/>
      <c r="DO14" s="17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6" ht="15">
      <c r="C16" s="18" t="s">
        <v>45</v>
      </c>
    </row>
    <row r="17" ht="15">
      <c r="C17" s="18" t="s">
        <v>43</v>
      </c>
    </row>
    <row r="18" ht="15">
      <c r="C18" s="18" t="s">
        <v>44</v>
      </c>
    </row>
    <row r="19" ht="15">
      <c r="C19" s="18" t="s">
        <v>46</v>
      </c>
    </row>
  </sheetData>
  <mergeCells count="35">
    <mergeCell ref="EB1:EH1"/>
    <mergeCell ref="CL1:CR1"/>
    <mergeCell ref="DU1:EA1"/>
    <mergeCell ref="CS1:CY1"/>
    <mergeCell ref="CZ1:DF1"/>
    <mergeCell ref="DG1:DM1"/>
    <mergeCell ref="F1:L1"/>
    <mergeCell ref="M1:S1"/>
    <mergeCell ref="T1:Z1"/>
    <mergeCell ref="AH1:AN1"/>
    <mergeCell ref="AA1:AG1"/>
    <mergeCell ref="GF1:GL1"/>
    <mergeCell ref="HH1:HN1"/>
    <mergeCell ref="AO1:AU1"/>
    <mergeCell ref="BC1:BI1"/>
    <mergeCell ref="BQ1:BW1"/>
    <mergeCell ref="CE1:CK1"/>
    <mergeCell ref="AV1:BB1"/>
    <mergeCell ref="BJ1:BP1"/>
    <mergeCell ref="BX1:CD1"/>
    <mergeCell ref="DN1:DT1"/>
    <mergeCell ref="EI1:EO1"/>
    <mergeCell ref="EW1:FC1"/>
    <mergeCell ref="FK1:FQ1"/>
    <mergeCell ref="FY1:GE1"/>
    <mergeCell ref="EP1:EV1"/>
    <mergeCell ref="FD1:FJ1"/>
    <mergeCell ref="FR1:FX1"/>
    <mergeCell ref="IL1:IN1"/>
    <mergeCell ref="HV1:IB1"/>
    <mergeCell ref="GM1:GS1"/>
    <mergeCell ref="HA1:HG1"/>
    <mergeCell ref="HO1:HU1"/>
    <mergeCell ref="GT1:GZ1"/>
    <mergeCell ref="IC1:II1"/>
  </mergeCells>
  <printOptions/>
  <pageMargins left="0.75" right="0.75" top="1" bottom="1" header="0.5" footer="0.5"/>
  <pageSetup fitToWidth="8" horizontalDpi="600" verticalDpi="600" orientation="landscape" scale="50" r:id="rId1"/>
  <headerFooter alignWithMargins="0">
    <oddHeader>&amp;CTD4, WA 2-02, Contract No. EP-W-06-032
Statistics from Pubertal Studies on Male Animals, As Reported in Published Articles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IO19"/>
  <sheetViews>
    <sheetView workbookViewId="0" topLeftCell="DD1">
      <selection activeCell="DN1" sqref="DN1:DT1"/>
    </sheetView>
  </sheetViews>
  <sheetFormatPr defaultColWidth="8.88671875" defaultRowHeight="15"/>
  <cols>
    <col min="1" max="1" width="7.77734375" style="0" customWidth="1"/>
    <col min="2" max="2" width="5.5546875" style="0" customWidth="1"/>
    <col min="3" max="3" width="9.77734375" style="0" customWidth="1"/>
    <col min="4" max="4" width="17.4453125" style="0" bestFit="1" customWidth="1"/>
    <col min="5" max="5" width="19.99609375" style="0" bestFit="1" customWidth="1"/>
    <col min="6" max="243" width="6.77734375" style="0" customWidth="1"/>
    <col min="247" max="247" width="9.6640625" style="0" bestFit="1" customWidth="1"/>
  </cols>
  <sheetData>
    <row r="1" spans="6:248" ht="15.75" customHeight="1" thickTop="1">
      <c r="F1" s="102" t="s">
        <v>7</v>
      </c>
      <c r="G1" s="103"/>
      <c r="H1" s="103"/>
      <c r="I1" s="103"/>
      <c r="J1" s="103"/>
      <c r="K1" s="103"/>
      <c r="L1" s="104"/>
      <c r="M1" s="105" t="s">
        <v>32</v>
      </c>
      <c r="N1" s="106"/>
      <c r="O1" s="106"/>
      <c r="P1" s="106"/>
      <c r="Q1" s="106"/>
      <c r="R1" s="106"/>
      <c r="S1" s="107"/>
      <c r="T1" s="101" t="s">
        <v>33</v>
      </c>
      <c r="U1" s="108"/>
      <c r="V1" s="108"/>
      <c r="W1" s="108"/>
      <c r="X1" s="108"/>
      <c r="Y1" s="108"/>
      <c r="Z1" s="108"/>
      <c r="AA1" s="109" t="s">
        <v>34</v>
      </c>
      <c r="AB1" s="110"/>
      <c r="AC1" s="110"/>
      <c r="AD1" s="110"/>
      <c r="AE1" s="110"/>
      <c r="AF1" s="110"/>
      <c r="AG1" s="111"/>
      <c r="AH1" s="101" t="s">
        <v>35</v>
      </c>
      <c r="AI1" s="101"/>
      <c r="AJ1" s="101"/>
      <c r="AK1" s="101"/>
      <c r="AL1" s="101"/>
      <c r="AM1" s="101"/>
      <c r="AN1" s="101"/>
      <c r="AO1" s="101" t="s">
        <v>36</v>
      </c>
      <c r="AP1" s="101"/>
      <c r="AQ1" s="101"/>
      <c r="AR1" s="101"/>
      <c r="AS1" s="101"/>
      <c r="AT1" s="101"/>
      <c r="AU1" s="101"/>
      <c r="AV1" s="101" t="s">
        <v>12</v>
      </c>
      <c r="AW1" s="101"/>
      <c r="AX1" s="101"/>
      <c r="AY1" s="101"/>
      <c r="AZ1" s="101"/>
      <c r="BA1" s="101"/>
      <c r="BB1" s="101"/>
      <c r="BC1" s="101" t="s">
        <v>13</v>
      </c>
      <c r="BD1" s="101"/>
      <c r="BE1" s="101"/>
      <c r="BF1" s="101"/>
      <c r="BG1" s="101"/>
      <c r="BH1" s="101"/>
      <c r="BI1" s="101"/>
      <c r="BJ1" s="101" t="s">
        <v>14</v>
      </c>
      <c r="BK1" s="101"/>
      <c r="BL1" s="101"/>
      <c r="BM1" s="101"/>
      <c r="BN1" s="101"/>
      <c r="BO1" s="101"/>
      <c r="BP1" s="101"/>
      <c r="BQ1" s="101" t="s">
        <v>15</v>
      </c>
      <c r="BR1" s="101"/>
      <c r="BS1" s="101"/>
      <c r="BT1" s="101"/>
      <c r="BU1" s="101"/>
      <c r="BV1" s="101"/>
      <c r="BW1" s="101"/>
      <c r="BX1" s="101" t="s">
        <v>16</v>
      </c>
      <c r="BY1" s="101"/>
      <c r="BZ1" s="101"/>
      <c r="CA1" s="101"/>
      <c r="CB1" s="101"/>
      <c r="CC1" s="101"/>
      <c r="CD1" s="101"/>
      <c r="CE1" s="101" t="s">
        <v>17</v>
      </c>
      <c r="CF1" s="101"/>
      <c r="CG1" s="101"/>
      <c r="CH1" s="101"/>
      <c r="CI1" s="101"/>
      <c r="CJ1" s="101"/>
      <c r="CK1" s="101"/>
      <c r="CL1" s="101" t="s">
        <v>10</v>
      </c>
      <c r="CM1" s="101"/>
      <c r="CN1" s="101"/>
      <c r="CO1" s="101"/>
      <c r="CP1" s="101"/>
      <c r="CQ1" s="101"/>
      <c r="CR1" s="101"/>
      <c r="CS1" s="101" t="s">
        <v>11</v>
      </c>
      <c r="CT1" s="101"/>
      <c r="CU1" s="101"/>
      <c r="CV1" s="101"/>
      <c r="CW1" s="101"/>
      <c r="CX1" s="101"/>
      <c r="CY1" s="101"/>
      <c r="CZ1" s="101" t="s">
        <v>8</v>
      </c>
      <c r="DA1" s="101"/>
      <c r="DB1" s="101"/>
      <c r="DC1" s="101"/>
      <c r="DD1" s="101"/>
      <c r="DE1" s="101"/>
      <c r="DF1" s="101"/>
      <c r="DG1" s="101" t="s">
        <v>9</v>
      </c>
      <c r="DH1" s="101"/>
      <c r="DI1" s="101"/>
      <c r="DJ1" s="101"/>
      <c r="DK1" s="101"/>
      <c r="DL1" s="101"/>
      <c r="DM1" s="101"/>
      <c r="DN1" s="101" t="s">
        <v>89</v>
      </c>
      <c r="DO1" s="101"/>
      <c r="DP1" s="101"/>
      <c r="DQ1" s="101"/>
      <c r="DR1" s="101"/>
      <c r="DS1" s="101"/>
      <c r="DT1" s="101"/>
      <c r="DU1" s="101" t="s">
        <v>88</v>
      </c>
      <c r="DV1" s="101"/>
      <c r="DW1" s="101"/>
      <c r="DX1" s="101"/>
      <c r="DY1" s="101"/>
      <c r="DZ1" s="101"/>
      <c r="EA1" s="101"/>
      <c r="EB1" s="101" t="s">
        <v>18</v>
      </c>
      <c r="EC1" s="101"/>
      <c r="ED1" s="101"/>
      <c r="EE1" s="101"/>
      <c r="EF1" s="101"/>
      <c r="EG1" s="101"/>
      <c r="EH1" s="101"/>
      <c r="EI1" s="101" t="s">
        <v>19</v>
      </c>
      <c r="EJ1" s="101"/>
      <c r="EK1" s="101"/>
      <c r="EL1" s="101"/>
      <c r="EM1" s="101"/>
      <c r="EN1" s="101"/>
      <c r="EO1" s="101"/>
      <c r="EP1" s="101" t="s">
        <v>20</v>
      </c>
      <c r="EQ1" s="101"/>
      <c r="ER1" s="101"/>
      <c r="ES1" s="101"/>
      <c r="ET1" s="101"/>
      <c r="EU1" s="101"/>
      <c r="EV1" s="101"/>
      <c r="EW1" s="101" t="s">
        <v>21</v>
      </c>
      <c r="EX1" s="101"/>
      <c r="EY1" s="101"/>
      <c r="EZ1" s="101"/>
      <c r="FA1" s="101"/>
      <c r="FB1" s="101"/>
      <c r="FC1" s="101"/>
      <c r="FD1" s="101" t="s">
        <v>22</v>
      </c>
      <c r="FE1" s="101"/>
      <c r="FF1" s="101"/>
      <c r="FG1" s="101"/>
      <c r="FH1" s="101"/>
      <c r="FI1" s="101"/>
      <c r="FJ1" s="101"/>
      <c r="FK1" s="101" t="s">
        <v>48</v>
      </c>
      <c r="FL1" s="101"/>
      <c r="FM1" s="101"/>
      <c r="FN1" s="101"/>
      <c r="FO1" s="101"/>
      <c r="FP1" s="101"/>
      <c r="FQ1" s="101"/>
      <c r="FR1" s="101" t="s">
        <v>23</v>
      </c>
      <c r="FS1" s="101"/>
      <c r="FT1" s="101"/>
      <c r="FU1" s="101"/>
      <c r="FV1" s="101"/>
      <c r="FW1" s="101"/>
      <c r="FX1" s="101"/>
      <c r="FY1" s="101" t="s">
        <v>24</v>
      </c>
      <c r="FZ1" s="101"/>
      <c r="GA1" s="101"/>
      <c r="GB1" s="101"/>
      <c r="GC1" s="101"/>
      <c r="GD1" s="101"/>
      <c r="GE1" s="101"/>
      <c r="GF1" s="101" t="s">
        <v>25</v>
      </c>
      <c r="GG1" s="101"/>
      <c r="GH1" s="101"/>
      <c r="GI1" s="101"/>
      <c r="GJ1" s="101"/>
      <c r="GK1" s="101"/>
      <c r="GL1" s="101"/>
      <c r="GM1" s="101" t="s">
        <v>26</v>
      </c>
      <c r="GN1" s="101"/>
      <c r="GO1" s="101"/>
      <c r="GP1" s="101"/>
      <c r="GQ1" s="101"/>
      <c r="GR1" s="101"/>
      <c r="GS1" s="101"/>
      <c r="GT1" s="101" t="s">
        <v>27</v>
      </c>
      <c r="GU1" s="101"/>
      <c r="GV1" s="101"/>
      <c r="GW1" s="101"/>
      <c r="GX1" s="101"/>
      <c r="GY1" s="101"/>
      <c r="GZ1" s="101"/>
      <c r="HA1" s="101" t="s">
        <v>28</v>
      </c>
      <c r="HB1" s="101"/>
      <c r="HC1" s="101"/>
      <c r="HD1" s="101"/>
      <c r="HE1" s="101"/>
      <c r="HF1" s="101"/>
      <c r="HG1" s="101"/>
      <c r="HH1" s="101" t="s">
        <v>29</v>
      </c>
      <c r="HI1" s="101"/>
      <c r="HJ1" s="101"/>
      <c r="HK1" s="101"/>
      <c r="HL1" s="101"/>
      <c r="HM1" s="101"/>
      <c r="HN1" s="101"/>
      <c r="HO1" s="98" t="s">
        <v>30</v>
      </c>
      <c r="HP1" s="99"/>
      <c r="HQ1" s="99"/>
      <c r="HR1" s="99"/>
      <c r="HS1" s="99"/>
      <c r="HT1" s="99"/>
      <c r="HU1" s="100"/>
      <c r="HV1" s="98" t="s">
        <v>31</v>
      </c>
      <c r="HW1" s="99"/>
      <c r="HX1" s="99"/>
      <c r="HY1" s="99"/>
      <c r="HZ1" s="99"/>
      <c r="IA1" s="99"/>
      <c r="IB1" s="100"/>
      <c r="IC1" s="101" t="s">
        <v>37</v>
      </c>
      <c r="ID1" s="101"/>
      <c r="IE1" s="101"/>
      <c r="IF1" s="101"/>
      <c r="IG1" s="101"/>
      <c r="IH1" s="101"/>
      <c r="II1" s="101"/>
      <c r="IL1" s="97" t="s">
        <v>42</v>
      </c>
      <c r="IM1" s="97"/>
      <c r="IN1" s="97"/>
    </row>
    <row r="2" spans="6:249" ht="15.75" thickBot="1">
      <c r="F2" s="8" t="s">
        <v>1</v>
      </c>
      <c r="G2" s="9" t="s">
        <v>2</v>
      </c>
      <c r="H2" s="9" t="s">
        <v>41</v>
      </c>
      <c r="I2" s="9" t="s">
        <v>3</v>
      </c>
      <c r="J2" s="9" t="s">
        <v>4</v>
      </c>
      <c r="K2" s="9" t="s">
        <v>5</v>
      </c>
      <c r="L2" s="10" t="s">
        <v>6</v>
      </c>
      <c r="M2" s="8" t="s">
        <v>1</v>
      </c>
      <c r="N2" s="9" t="s">
        <v>2</v>
      </c>
      <c r="O2" s="9" t="s">
        <v>41</v>
      </c>
      <c r="P2" s="9" t="s">
        <v>3</v>
      </c>
      <c r="Q2" s="9" t="s">
        <v>4</v>
      </c>
      <c r="R2" s="9" t="s">
        <v>5</v>
      </c>
      <c r="S2" s="10" t="s">
        <v>6</v>
      </c>
      <c r="T2" s="8" t="s">
        <v>1</v>
      </c>
      <c r="U2" s="9" t="s">
        <v>2</v>
      </c>
      <c r="V2" s="9" t="s">
        <v>41</v>
      </c>
      <c r="W2" s="9" t="s">
        <v>3</v>
      </c>
      <c r="X2" s="9" t="s">
        <v>4</v>
      </c>
      <c r="Y2" s="9" t="s">
        <v>5</v>
      </c>
      <c r="Z2" s="10" t="s">
        <v>6</v>
      </c>
      <c r="AA2" s="8" t="s">
        <v>1</v>
      </c>
      <c r="AB2" s="9" t="s">
        <v>2</v>
      </c>
      <c r="AC2" s="9" t="s">
        <v>41</v>
      </c>
      <c r="AD2" s="9" t="s">
        <v>3</v>
      </c>
      <c r="AE2" s="9" t="s">
        <v>4</v>
      </c>
      <c r="AF2" s="9" t="s">
        <v>5</v>
      </c>
      <c r="AG2" s="10" t="s">
        <v>6</v>
      </c>
      <c r="AH2" s="8" t="s">
        <v>1</v>
      </c>
      <c r="AI2" s="9" t="s">
        <v>2</v>
      </c>
      <c r="AJ2" s="9" t="s">
        <v>41</v>
      </c>
      <c r="AK2" s="9" t="s">
        <v>3</v>
      </c>
      <c r="AL2" s="9" t="s">
        <v>4</v>
      </c>
      <c r="AM2" s="9" t="s">
        <v>5</v>
      </c>
      <c r="AN2" s="10" t="s">
        <v>6</v>
      </c>
      <c r="AO2" s="8" t="s">
        <v>1</v>
      </c>
      <c r="AP2" s="9" t="s">
        <v>2</v>
      </c>
      <c r="AQ2" s="9" t="s">
        <v>41</v>
      </c>
      <c r="AR2" s="9" t="s">
        <v>3</v>
      </c>
      <c r="AS2" s="9" t="s">
        <v>4</v>
      </c>
      <c r="AT2" s="9" t="s">
        <v>5</v>
      </c>
      <c r="AU2" s="10" t="s">
        <v>6</v>
      </c>
      <c r="AV2" s="8" t="s">
        <v>1</v>
      </c>
      <c r="AW2" s="9" t="s">
        <v>2</v>
      </c>
      <c r="AX2" s="9" t="s">
        <v>41</v>
      </c>
      <c r="AY2" s="9" t="s">
        <v>3</v>
      </c>
      <c r="AZ2" s="9" t="s">
        <v>4</v>
      </c>
      <c r="BA2" s="9" t="s">
        <v>5</v>
      </c>
      <c r="BB2" s="10" t="s">
        <v>6</v>
      </c>
      <c r="BC2" s="8" t="s">
        <v>1</v>
      </c>
      <c r="BD2" s="9" t="s">
        <v>2</v>
      </c>
      <c r="BE2" s="9" t="s">
        <v>41</v>
      </c>
      <c r="BF2" s="9" t="s">
        <v>3</v>
      </c>
      <c r="BG2" s="9" t="s">
        <v>4</v>
      </c>
      <c r="BH2" s="9" t="s">
        <v>5</v>
      </c>
      <c r="BI2" s="10" t="s">
        <v>6</v>
      </c>
      <c r="BJ2" s="8" t="s">
        <v>1</v>
      </c>
      <c r="BK2" s="9" t="s">
        <v>2</v>
      </c>
      <c r="BL2" s="9" t="s">
        <v>41</v>
      </c>
      <c r="BM2" s="9" t="s">
        <v>3</v>
      </c>
      <c r="BN2" s="9" t="s">
        <v>4</v>
      </c>
      <c r="BO2" s="9" t="s">
        <v>5</v>
      </c>
      <c r="BP2" s="10" t="s">
        <v>6</v>
      </c>
      <c r="BQ2" s="8" t="s">
        <v>1</v>
      </c>
      <c r="BR2" s="9" t="s">
        <v>2</v>
      </c>
      <c r="BS2" s="9" t="s">
        <v>41</v>
      </c>
      <c r="BT2" s="9" t="s">
        <v>3</v>
      </c>
      <c r="BU2" s="9" t="s">
        <v>4</v>
      </c>
      <c r="BV2" s="9" t="s">
        <v>5</v>
      </c>
      <c r="BW2" s="10" t="s">
        <v>6</v>
      </c>
      <c r="BX2" s="8" t="s">
        <v>1</v>
      </c>
      <c r="BY2" s="9" t="s">
        <v>2</v>
      </c>
      <c r="BZ2" s="9" t="s">
        <v>41</v>
      </c>
      <c r="CA2" s="9" t="s">
        <v>3</v>
      </c>
      <c r="CB2" s="9" t="s">
        <v>4</v>
      </c>
      <c r="CC2" s="9" t="s">
        <v>5</v>
      </c>
      <c r="CD2" s="10" t="s">
        <v>6</v>
      </c>
      <c r="CE2" s="8" t="s">
        <v>1</v>
      </c>
      <c r="CF2" s="9" t="s">
        <v>2</v>
      </c>
      <c r="CG2" s="9" t="s">
        <v>41</v>
      </c>
      <c r="CH2" s="9" t="s">
        <v>3</v>
      </c>
      <c r="CI2" s="9" t="s">
        <v>4</v>
      </c>
      <c r="CJ2" s="9" t="s">
        <v>5</v>
      </c>
      <c r="CK2" s="10" t="s">
        <v>6</v>
      </c>
      <c r="CL2" s="8" t="s">
        <v>1</v>
      </c>
      <c r="CM2" s="9" t="s">
        <v>2</v>
      </c>
      <c r="CN2" s="9" t="s">
        <v>41</v>
      </c>
      <c r="CO2" s="9" t="s">
        <v>3</v>
      </c>
      <c r="CP2" s="9" t="s">
        <v>4</v>
      </c>
      <c r="CQ2" s="9" t="s">
        <v>5</v>
      </c>
      <c r="CR2" s="10" t="s">
        <v>6</v>
      </c>
      <c r="CS2" s="8" t="s">
        <v>1</v>
      </c>
      <c r="CT2" s="9" t="s">
        <v>2</v>
      </c>
      <c r="CU2" s="9" t="s">
        <v>41</v>
      </c>
      <c r="CV2" s="9" t="s">
        <v>3</v>
      </c>
      <c r="CW2" s="9" t="s">
        <v>4</v>
      </c>
      <c r="CX2" s="9" t="s">
        <v>5</v>
      </c>
      <c r="CY2" s="10" t="s">
        <v>6</v>
      </c>
      <c r="CZ2" s="8" t="s">
        <v>1</v>
      </c>
      <c r="DA2" s="9" t="s">
        <v>2</v>
      </c>
      <c r="DB2" s="9" t="s">
        <v>41</v>
      </c>
      <c r="DC2" s="9" t="s">
        <v>3</v>
      </c>
      <c r="DD2" s="9" t="s">
        <v>4</v>
      </c>
      <c r="DE2" s="9" t="s">
        <v>5</v>
      </c>
      <c r="DF2" s="10" t="s">
        <v>6</v>
      </c>
      <c r="DG2" s="8" t="s">
        <v>1</v>
      </c>
      <c r="DH2" s="9" t="s">
        <v>2</v>
      </c>
      <c r="DI2" s="9" t="s">
        <v>41</v>
      </c>
      <c r="DJ2" s="9" t="s">
        <v>3</v>
      </c>
      <c r="DK2" s="9" t="s">
        <v>4</v>
      </c>
      <c r="DL2" s="9" t="s">
        <v>5</v>
      </c>
      <c r="DM2" s="10" t="s">
        <v>6</v>
      </c>
      <c r="DN2" s="8" t="s">
        <v>1</v>
      </c>
      <c r="DO2" s="9" t="s">
        <v>2</v>
      </c>
      <c r="DP2" s="9" t="s">
        <v>41</v>
      </c>
      <c r="DQ2" s="9" t="s">
        <v>3</v>
      </c>
      <c r="DR2" s="9" t="s">
        <v>4</v>
      </c>
      <c r="DS2" s="9" t="s">
        <v>5</v>
      </c>
      <c r="DT2" s="10" t="s">
        <v>6</v>
      </c>
      <c r="DU2" s="8" t="s">
        <v>1</v>
      </c>
      <c r="DV2" s="9" t="s">
        <v>2</v>
      </c>
      <c r="DW2" s="9" t="s">
        <v>41</v>
      </c>
      <c r="DX2" s="9" t="s">
        <v>3</v>
      </c>
      <c r="DY2" s="9" t="s">
        <v>4</v>
      </c>
      <c r="DZ2" s="9" t="s">
        <v>5</v>
      </c>
      <c r="EA2" s="10" t="s">
        <v>6</v>
      </c>
      <c r="EB2" s="8" t="s">
        <v>1</v>
      </c>
      <c r="EC2" s="9" t="s">
        <v>2</v>
      </c>
      <c r="ED2" s="9" t="s">
        <v>41</v>
      </c>
      <c r="EE2" s="9" t="s">
        <v>3</v>
      </c>
      <c r="EF2" s="9" t="s">
        <v>4</v>
      </c>
      <c r="EG2" s="9" t="s">
        <v>5</v>
      </c>
      <c r="EH2" s="10" t="s">
        <v>6</v>
      </c>
      <c r="EI2" s="8" t="s">
        <v>1</v>
      </c>
      <c r="EJ2" s="9" t="s">
        <v>2</v>
      </c>
      <c r="EK2" s="9" t="s">
        <v>41</v>
      </c>
      <c r="EL2" s="9" t="s">
        <v>3</v>
      </c>
      <c r="EM2" s="9" t="s">
        <v>4</v>
      </c>
      <c r="EN2" s="9" t="s">
        <v>5</v>
      </c>
      <c r="EO2" s="10" t="s">
        <v>6</v>
      </c>
      <c r="EP2" s="8" t="s">
        <v>1</v>
      </c>
      <c r="EQ2" s="9" t="s">
        <v>2</v>
      </c>
      <c r="ER2" s="9" t="s">
        <v>41</v>
      </c>
      <c r="ES2" s="9" t="s">
        <v>3</v>
      </c>
      <c r="ET2" s="9" t="s">
        <v>4</v>
      </c>
      <c r="EU2" s="9" t="s">
        <v>5</v>
      </c>
      <c r="EV2" s="10" t="s">
        <v>6</v>
      </c>
      <c r="EW2" s="8" t="s">
        <v>1</v>
      </c>
      <c r="EX2" s="9" t="s">
        <v>2</v>
      </c>
      <c r="EY2" s="9" t="s">
        <v>41</v>
      </c>
      <c r="EZ2" s="9" t="s">
        <v>3</v>
      </c>
      <c r="FA2" s="9" t="s">
        <v>4</v>
      </c>
      <c r="FB2" s="9" t="s">
        <v>5</v>
      </c>
      <c r="FC2" s="10" t="s">
        <v>6</v>
      </c>
      <c r="FD2" s="8" t="s">
        <v>1</v>
      </c>
      <c r="FE2" s="9" t="s">
        <v>2</v>
      </c>
      <c r="FF2" s="9" t="s">
        <v>41</v>
      </c>
      <c r="FG2" s="9" t="s">
        <v>3</v>
      </c>
      <c r="FH2" s="9" t="s">
        <v>4</v>
      </c>
      <c r="FI2" s="9" t="s">
        <v>5</v>
      </c>
      <c r="FJ2" s="10" t="s">
        <v>6</v>
      </c>
      <c r="FK2" s="8" t="s">
        <v>1</v>
      </c>
      <c r="FL2" s="9" t="s">
        <v>2</v>
      </c>
      <c r="FM2" s="9" t="s">
        <v>41</v>
      </c>
      <c r="FN2" s="9" t="s">
        <v>3</v>
      </c>
      <c r="FO2" s="9" t="s">
        <v>4</v>
      </c>
      <c r="FP2" s="9" t="s">
        <v>5</v>
      </c>
      <c r="FQ2" s="10" t="s">
        <v>6</v>
      </c>
      <c r="FR2" s="8" t="s">
        <v>1</v>
      </c>
      <c r="FS2" s="9" t="s">
        <v>2</v>
      </c>
      <c r="FT2" s="9" t="s">
        <v>41</v>
      </c>
      <c r="FU2" s="9" t="s">
        <v>3</v>
      </c>
      <c r="FV2" s="9" t="s">
        <v>4</v>
      </c>
      <c r="FW2" s="9" t="s">
        <v>5</v>
      </c>
      <c r="FX2" s="10" t="s">
        <v>6</v>
      </c>
      <c r="FY2" s="8" t="s">
        <v>1</v>
      </c>
      <c r="FZ2" s="9" t="s">
        <v>2</v>
      </c>
      <c r="GA2" s="9" t="s">
        <v>41</v>
      </c>
      <c r="GB2" s="9" t="s">
        <v>3</v>
      </c>
      <c r="GC2" s="9" t="s">
        <v>4</v>
      </c>
      <c r="GD2" s="9" t="s">
        <v>5</v>
      </c>
      <c r="GE2" s="10" t="s">
        <v>6</v>
      </c>
      <c r="GF2" s="8" t="s">
        <v>1</v>
      </c>
      <c r="GG2" s="9" t="s">
        <v>2</v>
      </c>
      <c r="GH2" s="9" t="s">
        <v>41</v>
      </c>
      <c r="GI2" s="9" t="s">
        <v>3</v>
      </c>
      <c r="GJ2" s="9" t="s">
        <v>4</v>
      </c>
      <c r="GK2" s="9" t="s">
        <v>5</v>
      </c>
      <c r="GL2" s="10" t="s">
        <v>6</v>
      </c>
      <c r="GM2" s="8" t="s">
        <v>1</v>
      </c>
      <c r="GN2" s="9" t="s">
        <v>2</v>
      </c>
      <c r="GO2" s="9" t="s">
        <v>41</v>
      </c>
      <c r="GP2" s="9" t="s">
        <v>3</v>
      </c>
      <c r="GQ2" s="9" t="s">
        <v>4</v>
      </c>
      <c r="GR2" s="9" t="s">
        <v>5</v>
      </c>
      <c r="GS2" s="10" t="s">
        <v>6</v>
      </c>
      <c r="GT2" s="8" t="s">
        <v>1</v>
      </c>
      <c r="GU2" s="9" t="s">
        <v>2</v>
      </c>
      <c r="GV2" s="9" t="s">
        <v>41</v>
      </c>
      <c r="GW2" s="9" t="s">
        <v>3</v>
      </c>
      <c r="GX2" s="9" t="s">
        <v>4</v>
      </c>
      <c r="GY2" s="9" t="s">
        <v>5</v>
      </c>
      <c r="GZ2" s="10" t="s">
        <v>6</v>
      </c>
      <c r="HA2" s="8" t="s">
        <v>1</v>
      </c>
      <c r="HB2" s="9" t="s">
        <v>2</v>
      </c>
      <c r="HC2" s="9" t="s">
        <v>41</v>
      </c>
      <c r="HD2" s="9" t="s">
        <v>3</v>
      </c>
      <c r="HE2" s="9" t="s">
        <v>4</v>
      </c>
      <c r="HF2" s="9" t="s">
        <v>5</v>
      </c>
      <c r="HG2" s="10" t="s">
        <v>6</v>
      </c>
      <c r="HH2" s="8" t="s">
        <v>1</v>
      </c>
      <c r="HI2" s="9" t="s">
        <v>2</v>
      </c>
      <c r="HJ2" s="9" t="s">
        <v>41</v>
      </c>
      <c r="HK2" s="9" t="s">
        <v>3</v>
      </c>
      <c r="HL2" s="9" t="s">
        <v>4</v>
      </c>
      <c r="HM2" s="9" t="s">
        <v>5</v>
      </c>
      <c r="HN2" s="10" t="s">
        <v>6</v>
      </c>
      <c r="HO2" s="8" t="s">
        <v>1</v>
      </c>
      <c r="HP2" s="9" t="s">
        <v>2</v>
      </c>
      <c r="HQ2" s="9" t="s">
        <v>41</v>
      </c>
      <c r="HR2" s="9" t="s">
        <v>3</v>
      </c>
      <c r="HS2" s="9" t="s">
        <v>4</v>
      </c>
      <c r="HT2" s="9" t="s">
        <v>5</v>
      </c>
      <c r="HU2" s="10" t="s">
        <v>6</v>
      </c>
      <c r="HV2" s="8" t="s">
        <v>1</v>
      </c>
      <c r="HW2" s="9" t="s">
        <v>2</v>
      </c>
      <c r="HX2" s="9" t="s">
        <v>41</v>
      </c>
      <c r="HY2" s="9" t="s">
        <v>3</v>
      </c>
      <c r="HZ2" s="9" t="s">
        <v>4</v>
      </c>
      <c r="IA2" s="9" t="s">
        <v>5</v>
      </c>
      <c r="IB2" s="10" t="s">
        <v>6</v>
      </c>
      <c r="IC2" s="8" t="s">
        <v>1</v>
      </c>
      <c r="ID2" s="9" t="s">
        <v>2</v>
      </c>
      <c r="IE2" s="9" t="s">
        <v>41</v>
      </c>
      <c r="IF2" s="9" t="s">
        <v>3</v>
      </c>
      <c r="IG2" s="9" t="s">
        <v>4</v>
      </c>
      <c r="IH2" s="9" t="s">
        <v>5</v>
      </c>
      <c r="II2" s="13" t="s">
        <v>6</v>
      </c>
      <c r="IJ2" s="11"/>
      <c r="IK2" s="12"/>
      <c r="IL2" t="s">
        <v>38</v>
      </c>
      <c r="IM2" t="s">
        <v>39</v>
      </c>
      <c r="IN2" t="s">
        <v>40</v>
      </c>
      <c r="IO2" s="12"/>
    </row>
    <row r="3" spans="6:249" ht="15.75" thickTop="1"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20"/>
      <c r="IJ3" s="12"/>
      <c r="IK3" s="12"/>
      <c r="IL3" s="12"/>
      <c r="IM3" s="12"/>
      <c r="IN3" s="12"/>
      <c r="IO3" s="12"/>
    </row>
    <row r="4" spans="2:249" ht="15">
      <c r="B4" s="25" t="s">
        <v>87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2:249" ht="15">
      <c r="B5" t="s">
        <v>47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7:249" ht="15.75" thickBot="1"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6:249" s="26" customFormat="1" ht="15.75" thickTop="1"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27"/>
      <c r="IJ7" s="17"/>
      <c r="IK7" s="17"/>
      <c r="IL7" s="17"/>
      <c r="IM7" s="17"/>
      <c r="IN7" s="17"/>
      <c r="IO7" s="17"/>
    </row>
    <row r="8" spans="3:249" ht="15.75" thickBot="1">
      <c r="C8" s="25" t="s">
        <v>83</v>
      </c>
      <c r="F8" s="4"/>
      <c r="G8" s="4"/>
      <c r="H8" s="4"/>
      <c r="I8" s="4"/>
      <c r="J8" s="4"/>
      <c r="K8" s="4"/>
      <c r="L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23"/>
      <c r="IJ8" s="4"/>
      <c r="IK8" s="4"/>
      <c r="IL8" s="4"/>
      <c r="IM8" s="4"/>
      <c r="IN8" s="4"/>
      <c r="IO8" s="4"/>
    </row>
    <row r="9" spans="4:249" ht="16.5" thickBot="1" thickTop="1">
      <c r="D9" t="s">
        <v>0</v>
      </c>
      <c r="E9" s="19" t="s">
        <v>49</v>
      </c>
      <c r="F9" s="28">
        <v>302.2</v>
      </c>
      <c r="G9" s="38">
        <v>23</v>
      </c>
      <c r="H9" s="54">
        <f>G9/F9*100</f>
        <v>7.610853739245534</v>
      </c>
      <c r="I9" s="29">
        <v>10</v>
      </c>
      <c r="J9" s="54">
        <f>G9/SQRT(I9)</f>
        <v>7.273238618387272</v>
      </c>
      <c r="K9" s="30" t="s">
        <v>86</v>
      </c>
      <c r="L9" s="31" t="s">
        <v>86</v>
      </c>
      <c r="M9" s="60">
        <v>250.3</v>
      </c>
      <c r="N9" s="54">
        <f>Q9*SQRT(P9)</f>
        <v>17.041713528867923</v>
      </c>
      <c r="O9" s="54">
        <f>N9/M9*100</f>
        <v>6.808515193315191</v>
      </c>
      <c r="P9" s="29">
        <v>10</v>
      </c>
      <c r="Q9" s="54">
        <v>5.389062998332827</v>
      </c>
      <c r="R9" s="32" t="s">
        <v>86</v>
      </c>
      <c r="S9" s="33" t="s">
        <v>86</v>
      </c>
      <c r="T9" s="37">
        <v>14.5</v>
      </c>
      <c r="U9" s="29">
        <v>1.2</v>
      </c>
      <c r="V9" s="54">
        <f>U9/T9*100</f>
        <v>8.275862068965518</v>
      </c>
      <c r="W9" s="29">
        <v>10</v>
      </c>
      <c r="X9" s="54">
        <f>U9/SQRT(W9)</f>
        <v>0.3794733192202055</v>
      </c>
      <c r="Y9" s="30" t="s">
        <v>86</v>
      </c>
      <c r="Z9" s="31" t="s">
        <v>86</v>
      </c>
      <c r="AA9" s="27" t="s">
        <v>86</v>
      </c>
      <c r="AB9" s="27" t="s">
        <v>86</v>
      </c>
      <c r="AC9" s="27" t="s">
        <v>86</v>
      </c>
      <c r="AD9" s="27" t="s">
        <v>86</v>
      </c>
      <c r="AE9" s="27" t="s">
        <v>86</v>
      </c>
      <c r="AF9" s="34" t="s">
        <v>86</v>
      </c>
      <c r="AG9" s="34" t="s">
        <v>86</v>
      </c>
      <c r="AH9" s="28">
        <v>2.3</v>
      </c>
      <c r="AI9" s="29">
        <v>0.2</v>
      </c>
      <c r="AJ9" s="54">
        <f>AI9/AH9*100</f>
        <v>8.695652173913045</v>
      </c>
      <c r="AK9" s="29">
        <v>10</v>
      </c>
      <c r="AL9" s="54">
        <f>AI9/SQRT(AK9)</f>
        <v>0.06324555320336758</v>
      </c>
      <c r="AM9" s="30" t="s">
        <v>86</v>
      </c>
      <c r="AN9" s="31" t="s">
        <v>86</v>
      </c>
      <c r="AO9" s="27" t="s">
        <v>86</v>
      </c>
      <c r="AP9" s="27" t="s">
        <v>86</v>
      </c>
      <c r="AQ9" s="27" t="s">
        <v>86</v>
      </c>
      <c r="AR9" s="27" t="s">
        <v>86</v>
      </c>
      <c r="AS9" s="27" t="s">
        <v>86</v>
      </c>
      <c r="AT9" s="34" t="s">
        <v>86</v>
      </c>
      <c r="AU9" s="34" t="s">
        <v>86</v>
      </c>
      <c r="AV9" s="28" t="s">
        <v>86</v>
      </c>
      <c r="AW9" s="29" t="s">
        <v>86</v>
      </c>
      <c r="AX9" s="27" t="s">
        <v>86</v>
      </c>
      <c r="AY9" s="29" t="s">
        <v>86</v>
      </c>
      <c r="AZ9" s="27" t="s">
        <v>86</v>
      </c>
      <c r="BA9" s="30" t="s">
        <v>86</v>
      </c>
      <c r="BB9" s="31" t="s">
        <v>86</v>
      </c>
      <c r="BC9" s="27" t="s">
        <v>86</v>
      </c>
      <c r="BD9" s="27" t="s">
        <v>86</v>
      </c>
      <c r="BE9" s="27" t="s">
        <v>86</v>
      </c>
      <c r="BF9" s="27" t="s">
        <v>86</v>
      </c>
      <c r="BG9" s="27" t="s">
        <v>86</v>
      </c>
      <c r="BH9" s="34" t="s">
        <v>86</v>
      </c>
      <c r="BI9" s="34" t="s">
        <v>86</v>
      </c>
      <c r="BJ9" s="28" t="s">
        <v>86</v>
      </c>
      <c r="BK9" s="29" t="s">
        <v>86</v>
      </c>
      <c r="BL9" s="27" t="s">
        <v>86</v>
      </c>
      <c r="BM9" s="29" t="s">
        <v>86</v>
      </c>
      <c r="BN9" s="27" t="s">
        <v>86</v>
      </c>
      <c r="BO9" s="30" t="s">
        <v>86</v>
      </c>
      <c r="BP9" s="31" t="s">
        <v>86</v>
      </c>
      <c r="BQ9" s="27" t="s">
        <v>86</v>
      </c>
      <c r="BR9" s="27" t="s">
        <v>86</v>
      </c>
      <c r="BS9" s="27" t="s">
        <v>86</v>
      </c>
      <c r="BT9" s="27" t="s">
        <v>86</v>
      </c>
      <c r="BU9" s="27" t="s">
        <v>86</v>
      </c>
      <c r="BV9" s="34" t="s">
        <v>86</v>
      </c>
      <c r="BW9" s="34" t="s">
        <v>86</v>
      </c>
      <c r="BX9" s="28" t="s">
        <v>86</v>
      </c>
      <c r="BY9" s="29" t="s">
        <v>86</v>
      </c>
      <c r="BZ9" s="27" t="s">
        <v>86</v>
      </c>
      <c r="CA9" s="29" t="s">
        <v>86</v>
      </c>
      <c r="CB9" s="27" t="s">
        <v>86</v>
      </c>
      <c r="CC9" s="30" t="s">
        <v>86</v>
      </c>
      <c r="CD9" s="31" t="s">
        <v>86</v>
      </c>
      <c r="CE9" s="27" t="s">
        <v>86</v>
      </c>
      <c r="CF9" s="27" t="s">
        <v>86</v>
      </c>
      <c r="CG9" s="27" t="s">
        <v>86</v>
      </c>
      <c r="CH9" s="27" t="s">
        <v>86</v>
      </c>
      <c r="CI9" s="27" t="s">
        <v>86</v>
      </c>
      <c r="CJ9" s="34" t="s">
        <v>86</v>
      </c>
      <c r="CK9" s="34" t="s">
        <v>86</v>
      </c>
      <c r="CL9" s="28" t="s">
        <v>86</v>
      </c>
      <c r="CM9" s="29" t="s">
        <v>86</v>
      </c>
      <c r="CN9" s="27" t="s">
        <v>86</v>
      </c>
      <c r="CO9" s="29" t="s">
        <v>86</v>
      </c>
      <c r="CP9" s="27" t="s">
        <v>86</v>
      </c>
      <c r="CQ9" s="30" t="s">
        <v>86</v>
      </c>
      <c r="CR9" s="31" t="s">
        <v>86</v>
      </c>
      <c r="CS9" s="28" t="s">
        <v>86</v>
      </c>
      <c r="CT9" s="29" t="s">
        <v>86</v>
      </c>
      <c r="CU9" s="27" t="s">
        <v>86</v>
      </c>
      <c r="CV9" s="29" t="s">
        <v>86</v>
      </c>
      <c r="CW9" s="27" t="s">
        <v>86</v>
      </c>
      <c r="CX9" s="32" t="s">
        <v>86</v>
      </c>
      <c r="CY9" s="33" t="s">
        <v>86</v>
      </c>
      <c r="CZ9" s="37">
        <v>43.6</v>
      </c>
      <c r="DA9" s="38">
        <v>2.4</v>
      </c>
      <c r="DB9" s="29">
        <f>DA9/CZ9*100</f>
        <v>5.504587155963303</v>
      </c>
      <c r="DC9" s="29">
        <v>10</v>
      </c>
      <c r="DD9" s="29">
        <f>DA9/SQRT(DC9)</f>
        <v>0.758946638440411</v>
      </c>
      <c r="DE9" s="30" t="s">
        <v>86</v>
      </c>
      <c r="DF9" s="31" t="s">
        <v>86</v>
      </c>
      <c r="DG9" s="37">
        <v>198</v>
      </c>
      <c r="DH9" s="38">
        <v>20</v>
      </c>
      <c r="DI9" s="29">
        <f>DH9/DG9*100</f>
        <v>10.1010101010101</v>
      </c>
      <c r="DJ9" s="29">
        <v>10</v>
      </c>
      <c r="DK9" s="29">
        <f>DH9/SQRT(DJ9)</f>
        <v>6.324555320336758</v>
      </c>
      <c r="DL9" s="30" t="s">
        <v>86</v>
      </c>
      <c r="DM9" s="31" t="s">
        <v>86</v>
      </c>
      <c r="DN9" s="70">
        <v>2900</v>
      </c>
      <c r="DO9" s="71">
        <v>200</v>
      </c>
      <c r="DP9" s="54">
        <f>DO9/DN9*100</f>
        <v>6.896551724137931</v>
      </c>
      <c r="DQ9" s="29">
        <v>10</v>
      </c>
      <c r="DR9" s="54">
        <f>DO9/SQRT(DQ9)</f>
        <v>63.245553203367585</v>
      </c>
      <c r="DS9" s="30" t="s">
        <v>86</v>
      </c>
      <c r="DT9" s="31" t="s">
        <v>86</v>
      </c>
      <c r="DU9" s="27" t="s">
        <v>86</v>
      </c>
      <c r="DV9" s="27" t="s">
        <v>86</v>
      </c>
      <c r="DW9" s="27" t="s">
        <v>86</v>
      </c>
      <c r="DX9" s="27" t="s">
        <v>86</v>
      </c>
      <c r="DY9" s="27" t="s">
        <v>86</v>
      </c>
      <c r="DZ9" s="34" t="s">
        <v>86</v>
      </c>
      <c r="EA9" s="76" t="s">
        <v>86</v>
      </c>
      <c r="EB9" s="27" t="s">
        <v>86</v>
      </c>
      <c r="EC9" s="27" t="s">
        <v>86</v>
      </c>
      <c r="ED9" s="27" t="s">
        <v>86</v>
      </c>
      <c r="EE9" s="27" t="s">
        <v>86</v>
      </c>
      <c r="EF9" s="27" t="s">
        <v>86</v>
      </c>
      <c r="EG9" s="34" t="s">
        <v>86</v>
      </c>
      <c r="EH9" s="34" t="s">
        <v>86</v>
      </c>
      <c r="EI9" s="28" t="s">
        <v>86</v>
      </c>
      <c r="EJ9" s="29" t="s">
        <v>86</v>
      </c>
      <c r="EK9" s="27" t="s">
        <v>86</v>
      </c>
      <c r="EL9" s="29" t="s">
        <v>86</v>
      </c>
      <c r="EM9" s="27" t="s">
        <v>86</v>
      </c>
      <c r="EN9" s="30" t="s">
        <v>86</v>
      </c>
      <c r="EO9" s="31" t="s">
        <v>86</v>
      </c>
      <c r="EP9" s="27" t="s">
        <v>86</v>
      </c>
      <c r="EQ9" s="27" t="s">
        <v>86</v>
      </c>
      <c r="ER9" s="27" t="s">
        <v>86</v>
      </c>
      <c r="ES9" s="27" t="s">
        <v>86</v>
      </c>
      <c r="ET9" s="27" t="s">
        <v>86</v>
      </c>
      <c r="EU9" s="34" t="s">
        <v>86</v>
      </c>
      <c r="EV9" s="34" t="s">
        <v>86</v>
      </c>
      <c r="EW9" s="28">
        <v>515.7</v>
      </c>
      <c r="EX9" s="29">
        <v>64.8</v>
      </c>
      <c r="EY9" s="54">
        <f>EX9/EW9*100</f>
        <v>12.56544502617801</v>
      </c>
      <c r="EZ9" s="29">
        <v>10</v>
      </c>
      <c r="FA9" s="54">
        <f>EX9/SQRT(EZ9)</f>
        <v>20.491559237891096</v>
      </c>
      <c r="FB9" s="30" t="s">
        <v>86</v>
      </c>
      <c r="FC9" s="31" t="s">
        <v>86</v>
      </c>
      <c r="FD9" s="27" t="s">
        <v>86</v>
      </c>
      <c r="FE9" s="27" t="s">
        <v>86</v>
      </c>
      <c r="FF9" s="27" t="s">
        <v>86</v>
      </c>
      <c r="FG9" s="27" t="s">
        <v>86</v>
      </c>
      <c r="FH9" s="27" t="s">
        <v>86</v>
      </c>
      <c r="FI9" s="34" t="s">
        <v>86</v>
      </c>
      <c r="FJ9" s="34" t="s">
        <v>86</v>
      </c>
      <c r="FK9" s="28">
        <v>219.7</v>
      </c>
      <c r="FL9" s="29">
        <v>29.7</v>
      </c>
      <c r="FM9" s="54">
        <f>FL9/FK9*100</f>
        <v>13.518434228493401</v>
      </c>
      <c r="FN9" s="29">
        <v>10</v>
      </c>
      <c r="FO9" s="54">
        <f>FL9/SQRT(FN9)</f>
        <v>9.391964650700086</v>
      </c>
      <c r="FP9" s="30" t="s">
        <v>86</v>
      </c>
      <c r="FQ9" s="31" t="s">
        <v>86</v>
      </c>
      <c r="FR9" s="27" t="s">
        <v>86</v>
      </c>
      <c r="FS9" s="27" t="s">
        <v>86</v>
      </c>
      <c r="FT9" s="27" t="s">
        <v>86</v>
      </c>
      <c r="FU9" s="27" t="s">
        <v>86</v>
      </c>
      <c r="FV9" s="27" t="s">
        <v>86</v>
      </c>
      <c r="FW9" s="34" t="s">
        <v>86</v>
      </c>
      <c r="FX9" s="34" t="s">
        <v>86</v>
      </c>
      <c r="FY9" s="28" t="s">
        <v>86</v>
      </c>
      <c r="FZ9" s="29" t="s">
        <v>86</v>
      </c>
      <c r="GA9" s="27" t="s">
        <v>86</v>
      </c>
      <c r="GB9" s="29" t="s">
        <v>86</v>
      </c>
      <c r="GC9" s="27" t="s">
        <v>86</v>
      </c>
      <c r="GD9" s="32" t="s">
        <v>86</v>
      </c>
      <c r="GE9" s="33" t="s">
        <v>86</v>
      </c>
      <c r="GF9" s="27" t="s">
        <v>86</v>
      </c>
      <c r="GG9" s="27" t="s">
        <v>86</v>
      </c>
      <c r="GH9" s="27" t="s">
        <v>86</v>
      </c>
      <c r="GI9" s="27" t="s">
        <v>86</v>
      </c>
      <c r="GJ9" s="27" t="s">
        <v>86</v>
      </c>
      <c r="GK9" s="35" t="s">
        <v>86</v>
      </c>
      <c r="GL9" s="35" t="s">
        <v>86</v>
      </c>
      <c r="GM9" s="37">
        <v>653.2</v>
      </c>
      <c r="GN9" s="38">
        <v>114.9</v>
      </c>
      <c r="GO9" s="54">
        <f>GN9/GM9*100</f>
        <v>17.59032455603184</v>
      </c>
      <c r="GP9" s="29">
        <v>10</v>
      </c>
      <c r="GQ9" s="54">
        <f>GN9/SQRT(GP9)</f>
        <v>36.33457031533468</v>
      </c>
      <c r="GR9" s="30" t="s">
        <v>86</v>
      </c>
      <c r="GS9" s="31" t="s">
        <v>86</v>
      </c>
      <c r="GT9" s="27" t="s">
        <v>86</v>
      </c>
      <c r="GU9" s="27" t="s">
        <v>86</v>
      </c>
      <c r="GV9" s="27" t="s">
        <v>86</v>
      </c>
      <c r="GW9" s="27" t="s">
        <v>86</v>
      </c>
      <c r="GX9" s="27" t="s">
        <v>86</v>
      </c>
      <c r="GY9" s="34" t="s">
        <v>86</v>
      </c>
      <c r="GZ9" s="34" t="s">
        <v>86</v>
      </c>
      <c r="HA9" s="28" t="s">
        <v>86</v>
      </c>
      <c r="HB9" s="29" t="s">
        <v>86</v>
      </c>
      <c r="HC9" s="27" t="s">
        <v>86</v>
      </c>
      <c r="HD9" s="29" t="s">
        <v>86</v>
      </c>
      <c r="HE9" s="27" t="s">
        <v>86</v>
      </c>
      <c r="HF9" s="30" t="s">
        <v>86</v>
      </c>
      <c r="HG9" s="31" t="s">
        <v>86</v>
      </c>
      <c r="HH9" s="27" t="s">
        <v>86</v>
      </c>
      <c r="HI9" s="27" t="s">
        <v>86</v>
      </c>
      <c r="HJ9" s="27" t="s">
        <v>86</v>
      </c>
      <c r="HK9" s="27" t="s">
        <v>86</v>
      </c>
      <c r="HL9" s="27" t="s">
        <v>86</v>
      </c>
      <c r="HM9" s="34" t="s">
        <v>86</v>
      </c>
      <c r="HN9" s="34" t="s">
        <v>86</v>
      </c>
      <c r="HO9" s="28" t="s">
        <v>86</v>
      </c>
      <c r="HP9" s="29" t="s">
        <v>86</v>
      </c>
      <c r="HQ9" s="29" t="s">
        <v>86</v>
      </c>
      <c r="HR9" s="29" t="s">
        <v>86</v>
      </c>
      <c r="HS9" s="29" t="s">
        <v>86</v>
      </c>
      <c r="HT9" s="30" t="s">
        <v>86</v>
      </c>
      <c r="HU9" s="31" t="s">
        <v>86</v>
      </c>
      <c r="HV9" s="27" t="s">
        <v>86</v>
      </c>
      <c r="HW9" s="27" t="s">
        <v>86</v>
      </c>
      <c r="HX9" s="27" t="s">
        <v>86</v>
      </c>
      <c r="HY9" s="27" t="s">
        <v>86</v>
      </c>
      <c r="HZ9" s="27" t="s">
        <v>86</v>
      </c>
      <c r="IA9" s="34" t="s">
        <v>86</v>
      </c>
      <c r="IB9" s="34" t="s">
        <v>86</v>
      </c>
      <c r="IC9" s="28" t="s">
        <v>86</v>
      </c>
      <c r="ID9" s="29" t="s">
        <v>86</v>
      </c>
      <c r="IE9" s="29" t="s">
        <v>86</v>
      </c>
      <c r="IF9" s="29" t="s">
        <v>86</v>
      </c>
      <c r="IG9" s="29" t="s">
        <v>86</v>
      </c>
      <c r="IH9" s="30" t="s">
        <v>86</v>
      </c>
      <c r="II9" s="36" t="s">
        <v>86</v>
      </c>
      <c r="IJ9" s="16"/>
      <c r="IK9" s="4"/>
      <c r="IL9" s="4" t="s">
        <v>86</v>
      </c>
      <c r="IM9" s="4" t="s">
        <v>86</v>
      </c>
      <c r="IN9" s="17" t="s">
        <v>86</v>
      </c>
      <c r="IO9" s="17"/>
    </row>
    <row r="10" spans="4:249" ht="16.5" thickBot="1" thickTop="1">
      <c r="D10" s="18" t="s">
        <v>69</v>
      </c>
      <c r="E10" s="19"/>
      <c r="F10" s="5">
        <v>269.7</v>
      </c>
      <c r="G10" s="40">
        <v>21.7</v>
      </c>
      <c r="H10" s="55">
        <f>G10/F10*100</f>
        <v>8.045977011494253</v>
      </c>
      <c r="I10" s="6">
        <v>10</v>
      </c>
      <c r="J10" s="55">
        <f>G10/SQRT(I10)</f>
        <v>6.8621425225653825</v>
      </c>
      <c r="K10" s="6" t="s">
        <v>86</v>
      </c>
      <c r="L10" s="7" t="s">
        <v>54</v>
      </c>
      <c r="M10" s="61">
        <v>218.7</v>
      </c>
      <c r="N10" s="55">
        <f>Q10*SQRT(P10)</f>
        <v>16.234839081432252</v>
      </c>
      <c r="O10" s="55">
        <f>N10/M10*100</f>
        <v>7.423337485794354</v>
      </c>
      <c r="P10" s="6">
        <v>10</v>
      </c>
      <c r="Q10" s="55">
        <v>5.1339068943641735</v>
      </c>
      <c r="R10" s="6" t="s">
        <v>86</v>
      </c>
      <c r="S10" s="7" t="s">
        <v>86</v>
      </c>
      <c r="T10" s="39">
        <v>14.3</v>
      </c>
      <c r="U10" s="6">
        <v>1.3</v>
      </c>
      <c r="V10" s="55">
        <f>U10/T10*100</f>
        <v>9.090909090909092</v>
      </c>
      <c r="W10" s="6">
        <v>10</v>
      </c>
      <c r="X10" s="55">
        <f>U10/SQRT(W10)</f>
        <v>0.41109609582188933</v>
      </c>
      <c r="Y10" s="6" t="s">
        <v>86</v>
      </c>
      <c r="Z10" s="7" t="s">
        <v>86</v>
      </c>
      <c r="AA10" s="21" t="s">
        <v>86</v>
      </c>
      <c r="AB10" s="21" t="s">
        <v>86</v>
      </c>
      <c r="AC10" s="21" t="s">
        <v>86</v>
      </c>
      <c r="AD10" s="21" t="s">
        <v>86</v>
      </c>
      <c r="AE10" s="21" t="s">
        <v>86</v>
      </c>
      <c r="AF10" s="21" t="s">
        <v>86</v>
      </c>
      <c r="AG10" s="21" t="s">
        <v>86</v>
      </c>
      <c r="AH10" s="5">
        <v>2.2</v>
      </c>
      <c r="AI10" s="6">
        <v>0.2</v>
      </c>
      <c r="AJ10" s="58">
        <f>AI10/AH10*100</f>
        <v>9.090909090909092</v>
      </c>
      <c r="AK10" s="6">
        <v>10</v>
      </c>
      <c r="AL10" s="55">
        <f>AI10/SQRT(AK10)</f>
        <v>0.06324555320336758</v>
      </c>
      <c r="AM10" s="6" t="s">
        <v>86</v>
      </c>
      <c r="AN10" s="7" t="s">
        <v>86</v>
      </c>
      <c r="AO10" s="21" t="s">
        <v>86</v>
      </c>
      <c r="AP10" s="21" t="s">
        <v>86</v>
      </c>
      <c r="AQ10" s="21" t="s">
        <v>86</v>
      </c>
      <c r="AR10" s="21" t="s">
        <v>86</v>
      </c>
      <c r="AS10" s="21" t="s">
        <v>86</v>
      </c>
      <c r="AT10" s="21" t="s">
        <v>86</v>
      </c>
      <c r="AU10" s="21" t="s">
        <v>86</v>
      </c>
      <c r="AV10" s="5" t="s">
        <v>86</v>
      </c>
      <c r="AW10" s="6" t="s">
        <v>86</v>
      </c>
      <c r="AX10" s="21" t="s">
        <v>86</v>
      </c>
      <c r="AY10" s="6" t="s">
        <v>86</v>
      </c>
      <c r="AZ10" s="21" t="s">
        <v>86</v>
      </c>
      <c r="BA10" s="6" t="s">
        <v>86</v>
      </c>
      <c r="BB10" s="7" t="s">
        <v>86</v>
      </c>
      <c r="BC10" s="21" t="s">
        <v>86</v>
      </c>
      <c r="BD10" s="21" t="s">
        <v>86</v>
      </c>
      <c r="BE10" s="21" t="s">
        <v>86</v>
      </c>
      <c r="BF10" s="21" t="s">
        <v>86</v>
      </c>
      <c r="BG10" s="21" t="s">
        <v>86</v>
      </c>
      <c r="BH10" s="21" t="s">
        <v>86</v>
      </c>
      <c r="BI10" s="21" t="s">
        <v>86</v>
      </c>
      <c r="BJ10" s="5" t="s">
        <v>86</v>
      </c>
      <c r="BK10" s="6" t="s">
        <v>86</v>
      </c>
      <c r="BL10" s="21" t="s">
        <v>86</v>
      </c>
      <c r="BM10" s="6" t="s">
        <v>86</v>
      </c>
      <c r="BN10" s="21" t="s">
        <v>86</v>
      </c>
      <c r="BO10" s="6" t="s">
        <v>86</v>
      </c>
      <c r="BP10" s="7" t="s">
        <v>86</v>
      </c>
      <c r="BQ10" s="21" t="s">
        <v>86</v>
      </c>
      <c r="BR10" s="21" t="s">
        <v>86</v>
      </c>
      <c r="BS10" s="21" t="s">
        <v>86</v>
      </c>
      <c r="BT10" s="21" t="s">
        <v>86</v>
      </c>
      <c r="BU10" s="21" t="s">
        <v>86</v>
      </c>
      <c r="BV10" s="21" t="s">
        <v>86</v>
      </c>
      <c r="BW10" s="21" t="s">
        <v>86</v>
      </c>
      <c r="BX10" s="5" t="s">
        <v>86</v>
      </c>
      <c r="BY10" s="6" t="s">
        <v>86</v>
      </c>
      <c r="BZ10" s="21" t="s">
        <v>86</v>
      </c>
      <c r="CA10" s="6" t="s">
        <v>86</v>
      </c>
      <c r="CB10" s="21" t="s">
        <v>86</v>
      </c>
      <c r="CC10" s="6" t="s">
        <v>86</v>
      </c>
      <c r="CD10" s="7" t="s">
        <v>86</v>
      </c>
      <c r="CE10" s="21" t="s">
        <v>86</v>
      </c>
      <c r="CF10" s="21" t="s">
        <v>86</v>
      </c>
      <c r="CG10" s="21" t="s">
        <v>86</v>
      </c>
      <c r="CH10" s="21" t="s">
        <v>86</v>
      </c>
      <c r="CI10" s="21" t="s">
        <v>86</v>
      </c>
      <c r="CJ10" s="21" t="s">
        <v>86</v>
      </c>
      <c r="CK10" s="21" t="s">
        <v>86</v>
      </c>
      <c r="CL10" s="5" t="s">
        <v>86</v>
      </c>
      <c r="CM10" s="6" t="s">
        <v>86</v>
      </c>
      <c r="CN10" s="21" t="s">
        <v>86</v>
      </c>
      <c r="CO10" s="6" t="s">
        <v>86</v>
      </c>
      <c r="CP10" s="21" t="s">
        <v>86</v>
      </c>
      <c r="CQ10" s="6" t="s">
        <v>86</v>
      </c>
      <c r="CR10" s="7" t="s">
        <v>86</v>
      </c>
      <c r="CS10" s="5" t="s">
        <v>86</v>
      </c>
      <c r="CT10" s="6" t="s">
        <v>86</v>
      </c>
      <c r="CU10" s="21" t="s">
        <v>86</v>
      </c>
      <c r="CV10" s="6" t="s">
        <v>86</v>
      </c>
      <c r="CW10" s="21" t="s">
        <v>86</v>
      </c>
      <c r="CX10" s="6" t="s">
        <v>86</v>
      </c>
      <c r="CY10" s="7" t="s">
        <v>86</v>
      </c>
      <c r="CZ10" s="39">
        <v>45.4</v>
      </c>
      <c r="DA10" s="40">
        <v>2.3</v>
      </c>
      <c r="DB10" s="6">
        <f>DA10/CZ10*100</f>
        <v>5.066079295154185</v>
      </c>
      <c r="DC10" s="6">
        <v>10</v>
      </c>
      <c r="DD10" s="6">
        <f>DA10/SQRT(DC10)</f>
        <v>0.7273238618387271</v>
      </c>
      <c r="DE10" s="6" t="s">
        <v>86</v>
      </c>
      <c r="DF10" s="7" t="s">
        <v>86</v>
      </c>
      <c r="DG10" s="39">
        <v>207.1</v>
      </c>
      <c r="DH10" s="40">
        <v>18.3</v>
      </c>
      <c r="DI10" s="6">
        <f>DH10/DG10*100</f>
        <v>8.836310960888461</v>
      </c>
      <c r="DJ10" s="6">
        <v>10</v>
      </c>
      <c r="DK10" s="6">
        <f>DH10/SQRT(DJ10)</f>
        <v>5.786968118108134</v>
      </c>
      <c r="DL10" s="6" t="s">
        <v>86</v>
      </c>
      <c r="DM10" s="7" t="s">
        <v>86</v>
      </c>
      <c r="DN10" s="72">
        <v>2900</v>
      </c>
      <c r="DO10" s="73">
        <v>200</v>
      </c>
      <c r="DP10" s="55">
        <f>DO10/DN10*100</f>
        <v>6.896551724137931</v>
      </c>
      <c r="DQ10" s="6">
        <v>10</v>
      </c>
      <c r="DR10" s="55">
        <f>DO10/SQRT(DQ10)</f>
        <v>63.245553203367585</v>
      </c>
      <c r="DS10" s="6" t="s">
        <v>86</v>
      </c>
      <c r="DT10" s="7" t="s">
        <v>86</v>
      </c>
      <c r="DU10" s="21" t="s">
        <v>86</v>
      </c>
      <c r="DV10" s="21" t="s">
        <v>86</v>
      </c>
      <c r="DW10" s="21" t="s">
        <v>86</v>
      </c>
      <c r="DX10" s="21" t="s">
        <v>86</v>
      </c>
      <c r="DY10" s="21" t="s">
        <v>86</v>
      </c>
      <c r="DZ10" s="21" t="s">
        <v>86</v>
      </c>
      <c r="EA10" s="77" t="s">
        <v>86</v>
      </c>
      <c r="EB10" s="21" t="s">
        <v>86</v>
      </c>
      <c r="EC10" s="21" t="s">
        <v>86</v>
      </c>
      <c r="ED10" s="21" t="s">
        <v>86</v>
      </c>
      <c r="EE10" s="21" t="s">
        <v>86</v>
      </c>
      <c r="EF10" s="21" t="s">
        <v>86</v>
      </c>
      <c r="EG10" s="21" t="s">
        <v>86</v>
      </c>
      <c r="EH10" s="21" t="s">
        <v>86</v>
      </c>
      <c r="EI10" s="5" t="s">
        <v>86</v>
      </c>
      <c r="EJ10" s="6" t="s">
        <v>86</v>
      </c>
      <c r="EK10" s="21" t="s">
        <v>86</v>
      </c>
      <c r="EL10" s="6" t="s">
        <v>86</v>
      </c>
      <c r="EM10" s="21" t="s">
        <v>86</v>
      </c>
      <c r="EN10" s="6" t="s">
        <v>86</v>
      </c>
      <c r="EO10" s="7" t="s">
        <v>86</v>
      </c>
      <c r="EP10" s="21" t="s">
        <v>86</v>
      </c>
      <c r="EQ10" s="21" t="s">
        <v>86</v>
      </c>
      <c r="ER10" s="21" t="s">
        <v>86</v>
      </c>
      <c r="ES10" s="21" t="s">
        <v>86</v>
      </c>
      <c r="ET10" s="21" t="s">
        <v>86</v>
      </c>
      <c r="EU10" s="21" t="s">
        <v>86</v>
      </c>
      <c r="EV10" s="21" t="s">
        <v>86</v>
      </c>
      <c r="EW10" s="5">
        <v>524.1</v>
      </c>
      <c r="EX10" s="6">
        <v>64.8</v>
      </c>
      <c r="EY10" s="55">
        <f>EX10/EW10*100</f>
        <v>12.36405266170578</v>
      </c>
      <c r="EZ10" s="6">
        <v>10</v>
      </c>
      <c r="FA10" s="55">
        <f>EX10/SQRT(EZ10)</f>
        <v>20.491559237891096</v>
      </c>
      <c r="FB10" s="6" t="s">
        <v>86</v>
      </c>
      <c r="FC10" s="7" t="s">
        <v>86</v>
      </c>
      <c r="FD10" s="21" t="s">
        <v>86</v>
      </c>
      <c r="FE10" s="21" t="s">
        <v>86</v>
      </c>
      <c r="FF10" s="21" t="s">
        <v>86</v>
      </c>
      <c r="FG10" s="21" t="s">
        <v>86</v>
      </c>
      <c r="FH10" s="21" t="s">
        <v>86</v>
      </c>
      <c r="FI10" s="21" t="s">
        <v>86</v>
      </c>
      <c r="FJ10" s="21" t="s">
        <v>86</v>
      </c>
      <c r="FK10" s="5">
        <v>212.7</v>
      </c>
      <c r="FL10" s="6">
        <v>46.1</v>
      </c>
      <c r="FM10" s="55">
        <f>FL10/FK10*100</f>
        <v>21.673718852844384</v>
      </c>
      <c r="FN10" s="6">
        <v>10</v>
      </c>
      <c r="FO10" s="55">
        <f>FL10/SQRT(FN10)</f>
        <v>14.578100013376229</v>
      </c>
      <c r="FP10" s="6" t="s">
        <v>86</v>
      </c>
      <c r="FQ10" s="7" t="s">
        <v>86</v>
      </c>
      <c r="FR10" s="21" t="s">
        <v>86</v>
      </c>
      <c r="FS10" s="21" t="s">
        <v>86</v>
      </c>
      <c r="FT10" s="21" t="s">
        <v>86</v>
      </c>
      <c r="FU10" s="21" t="s">
        <v>86</v>
      </c>
      <c r="FV10" s="21" t="s">
        <v>86</v>
      </c>
      <c r="FW10" s="21" t="s">
        <v>86</v>
      </c>
      <c r="FX10" s="21" t="s">
        <v>86</v>
      </c>
      <c r="FY10" s="5" t="s">
        <v>86</v>
      </c>
      <c r="FZ10" s="6" t="s">
        <v>86</v>
      </c>
      <c r="GA10" s="21" t="s">
        <v>86</v>
      </c>
      <c r="GB10" s="6" t="s">
        <v>86</v>
      </c>
      <c r="GC10" s="21" t="s">
        <v>86</v>
      </c>
      <c r="GD10" s="6" t="s">
        <v>86</v>
      </c>
      <c r="GE10" s="7" t="s">
        <v>86</v>
      </c>
      <c r="GF10" s="21" t="s">
        <v>86</v>
      </c>
      <c r="GG10" s="21" t="s">
        <v>86</v>
      </c>
      <c r="GH10" s="21" t="s">
        <v>86</v>
      </c>
      <c r="GI10" s="21" t="s">
        <v>86</v>
      </c>
      <c r="GJ10" s="21" t="s">
        <v>86</v>
      </c>
      <c r="GK10" s="21" t="s">
        <v>86</v>
      </c>
      <c r="GL10" s="21" t="s">
        <v>86</v>
      </c>
      <c r="GM10" s="39">
        <v>638.1</v>
      </c>
      <c r="GN10" s="40">
        <v>141.4</v>
      </c>
      <c r="GO10" s="55">
        <f>GN10/GM10*100</f>
        <v>22.159536122864754</v>
      </c>
      <c r="GP10" s="6">
        <v>10</v>
      </c>
      <c r="GQ10" s="55">
        <f>GN10/SQRT(GP10)</f>
        <v>44.714606114780885</v>
      </c>
      <c r="GR10" s="6" t="s">
        <v>86</v>
      </c>
      <c r="GS10" s="7" t="s">
        <v>86</v>
      </c>
      <c r="GT10" s="21" t="s">
        <v>86</v>
      </c>
      <c r="GU10" s="21" t="s">
        <v>86</v>
      </c>
      <c r="GV10" s="21" t="s">
        <v>86</v>
      </c>
      <c r="GW10" s="21" t="s">
        <v>86</v>
      </c>
      <c r="GX10" s="21" t="s">
        <v>86</v>
      </c>
      <c r="GY10" s="21" t="s">
        <v>86</v>
      </c>
      <c r="GZ10" s="21" t="s">
        <v>86</v>
      </c>
      <c r="HA10" s="5" t="s">
        <v>86</v>
      </c>
      <c r="HB10" s="6" t="s">
        <v>86</v>
      </c>
      <c r="HC10" s="21" t="s">
        <v>86</v>
      </c>
      <c r="HD10" s="6" t="s">
        <v>86</v>
      </c>
      <c r="HE10" s="21" t="s">
        <v>86</v>
      </c>
      <c r="HF10" s="6" t="s">
        <v>86</v>
      </c>
      <c r="HG10" s="7" t="s">
        <v>86</v>
      </c>
      <c r="HH10" s="21" t="s">
        <v>86</v>
      </c>
      <c r="HI10" s="21" t="s">
        <v>86</v>
      </c>
      <c r="HJ10" s="21" t="s">
        <v>86</v>
      </c>
      <c r="HK10" s="21" t="s">
        <v>86</v>
      </c>
      <c r="HL10" s="21" t="s">
        <v>86</v>
      </c>
      <c r="HM10" s="21" t="s">
        <v>86</v>
      </c>
      <c r="HN10" s="21" t="s">
        <v>86</v>
      </c>
      <c r="HO10" s="5" t="s">
        <v>86</v>
      </c>
      <c r="HP10" s="6" t="s">
        <v>86</v>
      </c>
      <c r="HQ10" s="6" t="s">
        <v>86</v>
      </c>
      <c r="HR10" s="6" t="s">
        <v>86</v>
      </c>
      <c r="HS10" s="6" t="s">
        <v>86</v>
      </c>
      <c r="HT10" s="6" t="s">
        <v>86</v>
      </c>
      <c r="HU10" s="7" t="s">
        <v>86</v>
      </c>
      <c r="HV10" s="21" t="s">
        <v>86</v>
      </c>
      <c r="HW10" s="21" t="s">
        <v>86</v>
      </c>
      <c r="HX10" s="21" t="s">
        <v>86</v>
      </c>
      <c r="HY10" s="21" t="s">
        <v>86</v>
      </c>
      <c r="HZ10" s="21" t="s">
        <v>86</v>
      </c>
      <c r="IA10" s="21" t="s">
        <v>86</v>
      </c>
      <c r="IB10" s="21" t="s">
        <v>86</v>
      </c>
      <c r="IC10" s="5" t="s">
        <v>86</v>
      </c>
      <c r="ID10" s="6" t="s">
        <v>86</v>
      </c>
      <c r="IE10" s="6" t="s">
        <v>86</v>
      </c>
      <c r="IF10" s="6" t="s">
        <v>86</v>
      </c>
      <c r="IG10" s="6" t="s">
        <v>86</v>
      </c>
      <c r="IH10" s="6" t="s">
        <v>86</v>
      </c>
      <c r="II10" s="14" t="s">
        <v>86</v>
      </c>
      <c r="IJ10" s="16"/>
      <c r="IK10" s="4"/>
      <c r="IL10" s="4" t="s">
        <v>86</v>
      </c>
      <c r="IM10" s="4" t="s">
        <v>86</v>
      </c>
      <c r="IN10" s="4" t="s">
        <v>86</v>
      </c>
      <c r="IO10" s="4"/>
    </row>
    <row r="11" spans="4:249" ht="16.5" thickBot="1" thickTop="1">
      <c r="D11" s="18" t="s">
        <v>62</v>
      </c>
      <c r="E11" s="19"/>
      <c r="F11" s="1">
        <v>294.6</v>
      </c>
      <c r="G11" s="42">
        <v>21.9</v>
      </c>
      <c r="H11" s="55">
        <f>G11/F11*100</f>
        <v>7.4338085539714855</v>
      </c>
      <c r="I11" s="6">
        <v>10</v>
      </c>
      <c r="J11" s="56">
        <f>G11/SQRT(I11)</f>
        <v>6.92538807576875</v>
      </c>
      <c r="K11" s="2" t="s">
        <v>86</v>
      </c>
      <c r="L11" s="3" t="s">
        <v>86</v>
      </c>
      <c r="M11" s="62">
        <v>243.4</v>
      </c>
      <c r="N11" s="56">
        <f>Q11*SQRT(P11)</f>
        <v>16.23607095328177</v>
      </c>
      <c r="O11" s="56">
        <f>N11/M11*100</f>
        <v>6.670530383435404</v>
      </c>
      <c r="P11" s="6">
        <v>10</v>
      </c>
      <c r="Q11" s="56">
        <v>5.134296446447166</v>
      </c>
      <c r="R11" s="2" t="s">
        <v>86</v>
      </c>
      <c r="S11" s="3" t="s">
        <v>86</v>
      </c>
      <c r="T11" s="41">
        <v>14.3</v>
      </c>
      <c r="U11" s="2">
        <v>1.7</v>
      </c>
      <c r="V11" s="56">
        <f>U11/T11*100</f>
        <v>11.888111888111887</v>
      </c>
      <c r="W11" s="2">
        <v>10</v>
      </c>
      <c r="X11" s="56">
        <f>U11/SQRT(W11)</f>
        <v>0.5375872022286244</v>
      </c>
      <c r="Y11" s="2" t="s">
        <v>86</v>
      </c>
      <c r="Z11" s="3" t="s">
        <v>86</v>
      </c>
      <c r="AA11" s="22" t="s">
        <v>86</v>
      </c>
      <c r="AB11" s="22" t="s">
        <v>86</v>
      </c>
      <c r="AC11" s="22" t="s">
        <v>86</v>
      </c>
      <c r="AD11" s="22" t="s">
        <v>86</v>
      </c>
      <c r="AE11" s="22" t="s">
        <v>86</v>
      </c>
      <c r="AF11" s="22" t="s">
        <v>86</v>
      </c>
      <c r="AG11" s="22" t="s">
        <v>86</v>
      </c>
      <c r="AH11" s="1">
        <v>2.3</v>
      </c>
      <c r="AI11" s="2">
        <v>0.2</v>
      </c>
      <c r="AJ11" s="56">
        <f>AI11/AH11*100</f>
        <v>8.695652173913045</v>
      </c>
      <c r="AK11" s="2">
        <v>10</v>
      </c>
      <c r="AL11" s="56">
        <f>AI11/SQRT(AK11)</f>
        <v>0.06324555320336758</v>
      </c>
      <c r="AM11" s="2" t="s">
        <v>86</v>
      </c>
      <c r="AN11" s="3" t="s">
        <v>54</v>
      </c>
      <c r="AO11" s="22" t="s">
        <v>86</v>
      </c>
      <c r="AP11" s="22" t="s">
        <v>86</v>
      </c>
      <c r="AQ11" s="22" t="s">
        <v>86</v>
      </c>
      <c r="AR11" s="22" t="s">
        <v>86</v>
      </c>
      <c r="AS11" s="22" t="s">
        <v>86</v>
      </c>
      <c r="AT11" s="22" t="s">
        <v>86</v>
      </c>
      <c r="AU11" s="22" t="s">
        <v>86</v>
      </c>
      <c r="AV11" s="1" t="s">
        <v>86</v>
      </c>
      <c r="AW11" s="2" t="s">
        <v>86</v>
      </c>
      <c r="AX11" s="22" t="s">
        <v>86</v>
      </c>
      <c r="AY11" s="2" t="s">
        <v>86</v>
      </c>
      <c r="AZ11" s="22" t="s">
        <v>86</v>
      </c>
      <c r="BA11" s="2" t="s">
        <v>86</v>
      </c>
      <c r="BB11" s="3" t="s">
        <v>86</v>
      </c>
      <c r="BC11" s="22" t="s">
        <v>86</v>
      </c>
      <c r="BD11" s="22" t="s">
        <v>86</v>
      </c>
      <c r="BE11" s="22" t="s">
        <v>86</v>
      </c>
      <c r="BF11" s="22" t="s">
        <v>86</v>
      </c>
      <c r="BG11" s="22" t="s">
        <v>86</v>
      </c>
      <c r="BH11" s="22" t="s">
        <v>86</v>
      </c>
      <c r="BI11" s="22" t="s">
        <v>86</v>
      </c>
      <c r="BJ11" s="1" t="s">
        <v>86</v>
      </c>
      <c r="BK11" s="2" t="s">
        <v>86</v>
      </c>
      <c r="BL11" s="22" t="s">
        <v>86</v>
      </c>
      <c r="BM11" s="2" t="s">
        <v>86</v>
      </c>
      <c r="BN11" s="22" t="s">
        <v>86</v>
      </c>
      <c r="BO11" s="2" t="s">
        <v>86</v>
      </c>
      <c r="BP11" s="3" t="s">
        <v>86</v>
      </c>
      <c r="BQ11" s="22" t="s">
        <v>86</v>
      </c>
      <c r="BR11" s="22" t="s">
        <v>86</v>
      </c>
      <c r="BS11" s="22" t="s">
        <v>86</v>
      </c>
      <c r="BT11" s="22" t="s">
        <v>86</v>
      </c>
      <c r="BU11" s="22" t="s">
        <v>86</v>
      </c>
      <c r="BV11" s="22" t="s">
        <v>86</v>
      </c>
      <c r="BW11" s="22" t="s">
        <v>86</v>
      </c>
      <c r="BX11" s="1" t="s">
        <v>86</v>
      </c>
      <c r="BY11" s="2" t="s">
        <v>86</v>
      </c>
      <c r="BZ11" s="22" t="s">
        <v>86</v>
      </c>
      <c r="CA11" s="2" t="s">
        <v>86</v>
      </c>
      <c r="CB11" s="22" t="s">
        <v>86</v>
      </c>
      <c r="CC11" s="2" t="s">
        <v>86</v>
      </c>
      <c r="CD11" s="3" t="s">
        <v>86</v>
      </c>
      <c r="CE11" s="22" t="s">
        <v>86</v>
      </c>
      <c r="CF11" s="22" t="s">
        <v>86</v>
      </c>
      <c r="CG11" s="22" t="s">
        <v>86</v>
      </c>
      <c r="CH11" s="22" t="s">
        <v>86</v>
      </c>
      <c r="CI11" s="22" t="s">
        <v>86</v>
      </c>
      <c r="CJ11" s="22" t="s">
        <v>86</v>
      </c>
      <c r="CK11" s="22" t="s">
        <v>86</v>
      </c>
      <c r="CL11" s="1" t="s">
        <v>86</v>
      </c>
      <c r="CM11" s="2" t="s">
        <v>86</v>
      </c>
      <c r="CN11" s="22" t="s">
        <v>86</v>
      </c>
      <c r="CO11" s="2" t="s">
        <v>86</v>
      </c>
      <c r="CP11" s="22" t="s">
        <v>86</v>
      </c>
      <c r="CQ11" s="2" t="s">
        <v>86</v>
      </c>
      <c r="CR11" s="3" t="s">
        <v>86</v>
      </c>
      <c r="CS11" s="1" t="s">
        <v>86</v>
      </c>
      <c r="CT11" s="2" t="s">
        <v>86</v>
      </c>
      <c r="CU11" s="22" t="s">
        <v>86</v>
      </c>
      <c r="CV11" s="2" t="s">
        <v>86</v>
      </c>
      <c r="CW11" s="22" t="s">
        <v>86</v>
      </c>
      <c r="CX11" s="2" t="s">
        <v>86</v>
      </c>
      <c r="CY11" s="3" t="s">
        <v>86</v>
      </c>
      <c r="CZ11" s="41">
        <v>45</v>
      </c>
      <c r="DA11" s="42">
        <v>2</v>
      </c>
      <c r="DB11" s="2">
        <f>DA11/CZ11*100</f>
        <v>4.444444444444445</v>
      </c>
      <c r="DC11" s="2">
        <v>10</v>
      </c>
      <c r="DD11" s="2">
        <f>DA11/SQRT(DC11)</f>
        <v>0.6324555320336759</v>
      </c>
      <c r="DE11" s="2" t="s">
        <v>86</v>
      </c>
      <c r="DF11" s="3" t="s">
        <v>86</v>
      </c>
      <c r="DG11" s="41">
        <v>206</v>
      </c>
      <c r="DH11" s="42">
        <v>8.8</v>
      </c>
      <c r="DI11" s="2">
        <f>DH11/DG11*100</f>
        <v>4.2718446601941755</v>
      </c>
      <c r="DJ11" s="2">
        <v>10</v>
      </c>
      <c r="DK11" s="2">
        <f>DH11/SQRT(DJ11)</f>
        <v>2.7828043409481737</v>
      </c>
      <c r="DL11" s="2" t="s">
        <v>86</v>
      </c>
      <c r="DM11" s="3" t="s">
        <v>86</v>
      </c>
      <c r="DN11" s="74">
        <v>2700</v>
      </c>
      <c r="DO11" s="75">
        <v>300</v>
      </c>
      <c r="DP11" s="56">
        <f>DO11/DN11*100</f>
        <v>11.11111111111111</v>
      </c>
      <c r="DQ11" s="2">
        <v>10</v>
      </c>
      <c r="DR11" s="56">
        <f>DO11/SQRT(DQ11)</f>
        <v>94.86832980505137</v>
      </c>
      <c r="DS11" s="2" t="s">
        <v>86</v>
      </c>
      <c r="DT11" s="3" t="s">
        <v>54</v>
      </c>
      <c r="DU11" s="22" t="s">
        <v>86</v>
      </c>
      <c r="DV11" s="22" t="s">
        <v>86</v>
      </c>
      <c r="DW11" s="22" t="s">
        <v>86</v>
      </c>
      <c r="DX11" s="22" t="s">
        <v>86</v>
      </c>
      <c r="DY11" s="22" t="s">
        <v>86</v>
      </c>
      <c r="DZ11" s="22" t="s">
        <v>86</v>
      </c>
      <c r="EA11" s="78" t="s">
        <v>86</v>
      </c>
      <c r="EB11" s="22" t="s">
        <v>86</v>
      </c>
      <c r="EC11" s="22" t="s">
        <v>86</v>
      </c>
      <c r="ED11" s="22" t="s">
        <v>86</v>
      </c>
      <c r="EE11" s="22" t="s">
        <v>86</v>
      </c>
      <c r="EF11" s="22" t="s">
        <v>86</v>
      </c>
      <c r="EG11" s="22" t="s">
        <v>86</v>
      </c>
      <c r="EH11" s="22" t="s">
        <v>86</v>
      </c>
      <c r="EI11" s="1" t="s">
        <v>86</v>
      </c>
      <c r="EJ11" s="2" t="s">
        <v>86</v>
      </c>
      <c r="EK11" s="22" t="s">
        <v>86</v>
      </c>
      <c r="EL11" s="2" t="s">
        <v>86</v>
      </c>
      <c r="EM11" s="22" t="s">
        <v>86</v>
      </c>
      <c r="EN11" s="2" t="s">
        <v>86</v>
      </c>
      <c r="EO11" s="3" t="s">
        <v>86</v>
      </c>
      <c r="EP11" s="22" t="s">
        <v>86</v>
      </c>
      <c r="EQ11" s="22" t="s">
        <v>86</v>
      </c>
      <c r="ER11" s="22" t="s">
        <v>86</v>
      </c>
      <c r="ES11" s="22" t="s">
        <v>86</v>
      </c>
      <c r="ET11" s="22" t="s">
        <v>86</v>
      </c>
      <c r="EU11" s="22" t="s">
        <v>86</v>
      </c>
      <c r="EV11" s="22" t="s">
        <v>86</v>
      </c>
      <c r="EW11" s="1">
        <v>476.5</v>
      </c>
      <c r="EX11" s="2">
        <v>73.4</v>
      </c>
      <c r="EY11" s="56">
        <f>EX11/EW11*100</f>
        <v>15.40398740818468</v>
      </c>
      <c r="EZ11" s="2">
        <v>10</v>
      </c>
      <c r="FA11" s="56">
        <f>EX11/SQRT(EZ11)</f>
        <v>23.211118025635905</v>
      </c>
      <c r="FB11" s="2" t="s">
        <v>86</v>
      </c>
      <c r="FC11" s="3" t="s">
        <v>54</v>
      </c>
      <c r="FD11" s="22" t="s">
        <v>86</v>
      </c>
      <c r="FE11" s="22" t="s">
        <v>86</v>
      </c>
      <c r="FF11" s="22" t="s">
        <v>86</v>
      </c>
      <c r="FG11" s="22" t="s">
        <v>86</v>
      </c>
      <c r="FH11" s="22" t="s">
        <v>86</v>
      </c>
      <c r="FI11" s="22" t="s">
        <v>86</v>
      </c>
      <c r="FJ11" s="22" t="s">
        <v>86</v>
      </c>
      <c r="FK11" s="1">
        <v>196.9</v>
      </c>
      <c r="FL11" s="2">
        <v>28.2</v>
      </c>
      <c r="FM11" s="56">
        <f>FL11/FK11*100</f>
        <v>14.321990858303707</v>
      </c>
      <c r="FN11" s="2">
        <v>10</v>
      </c>
      <c r="FO11" s="56">
        <f>FL11/SQRT(FN11)</f>
        <v>8.917623001674828</v>
      </c>
      <c r="FP11" s="2" t="s">
        <v>86</v>
      </c>
      <c r="FQ11" s="3" t="s">
        <v>86</v>
      </c>
      <c r="FR11" s="22" t="s">
        <v>86</v>
      </c>
      <c r="FS11" s="22" t="s">
        <v>86</v>
      </c>
      <c r="FT11" s="22" t="s">
        <v>86</v>
      </c>
      <c r="FU11" s="22" t="s">
        <v>86</v>
      </c>
      <c r="FV11" s="22" t="s">
        <v>86</v>
      </c>
      <c r="FW11" s="22" t="s">
        <v>86</v>
      </c>
      <c r="FX11" s="22" t="s">
        <v>86</v>
      </c>
      <c r="FY11" s="1" t="s">
        <v>86</v>
      </c>
      <c r="FZ11" s="2" t="s">
        <v>86</v>
      </c>
      <c r="GA11" s="22" t="s">
        <v>86</v>
      </c>
      <c r="GB11" s="2" t="s">
        <v>86</v>
      </c>
      <c r="GC11" s="22" t="s">
        <v>86</v>
      </c>
      <c r="GD11" s="2" t="s">
        <v>86</v>
      </c>
      <c r="GE11" s="3" t="s">
        <v>86</v>
      </c>
      <c r="GF11" s="22" t="s">
        <v>86</v>
      </c>
      <c r="GG11" s="22" t="s">
        <v>86</v>
      </c>
      <c r="GH11" s="22" t="s">
        <v>86</v>
      </c>
      <c r="GI11" s="22" t="s">
        <v>86</v>
      </c>
      <c r="GJ11" s="22" t="s">
        <v>86</v>
      </c>
      <c r="GK11" s="22" t="s">
        <v>86</v>
      </c>
      <c r="GL11" s="22" t="s">
        <v>86</v>
      </c>
      <c r="GM11" s="41">
        <v>609</v>
      </c>
      <c r="GN11" s="42">
        <v>190</v>
      </c>
      <c r="GO11" s="56">
        <f>GN11/GM11*100</f>
        <v>31.198686371100166</v>
      </c>
      <c r="GP11" s="2">
        <v>10</v>
      </c>
      <c r="GQ11" s="56">
        <f>GN11/SQRT(GP11)</f>
        <v>60.08327554319921</v>
      </c>
      <c r="GR11" s="2" t="s">
        <v>86</v>
      </c>
      <c r="GS11" s="3" t="s">
        <v>86</v>
      </c>
      <c r="GT11" s="22" t="s">
        <v>86</v>
      </c>
      <c r="GU11" s="22" t="s">
        <v>86</v>
      </c>
      <c r="GV11" s="22" t="s">
        <v>86</v>
      </c>
      <c r="GW11" s="22" t="s">
        <v>86</v>
      </c>
      <c r="GX11" s="22" t="s">
        <v>86</v>
      </c>
      <c r="GY11" s="22" t="s">
        <v>86</v>
      </c>
      <c r="GZ11" s="22" t="s">
        <v>86</v>
      </c>
      <c r="HA11" s="1" t="s">
        <v>86</v>
      </c>
      <c r="HB11" s="2" t="s">
        <v>86</v>
      </c>
      <c r="HC11" s="22" t="s">
        <v>86</v>
      </c>
      <c r="HD11" s="2" t="s">
        <v>86</v>
      </c>
      <c r="HE11" s="22" t="s">
        <v>86</v>
      </c>
      <c r="HF11" s="2" t="s">
        <v>86</v>
      </c>
      <c r="HG11" s="3" t="s">
        <v>86</v>
      </c>
      <c r="HH11" s="22" t="s">
        <v>86</v>
      </c>
      <c r="HI11" s="22" t="s">
        <v>86</v>
      </c>
      <c r="HJ11" s="22" t="s">
        <v>86</v>
      </c>
      <c r="HK11" s="22" t="s">
        <v>86</v>
      </c>
      <c r="HL11" s="22" t="s">
        <v>86</v>
      </c>
      <c r="HM11" s="22" t="s">
        <v>86</v>
      </c>
      <c r="HN11" s="22" t="s">
        <v>86</v>
      </c>
      <c r="HO11" s="1" t="s">
        <v>86</v>
      </c>
      <c r="HP11" s="2" t="s">
        <v>86</v>
      </c>
      <c r="HQ11" s="2" t="s">
        <v>86</v>
      </c>
      <c r="HR11" s="2" t="s">
        <v>86</v>
      </c>
      <c r="HS11" s="2" t="s">
        <v>86</v>
      </c>
      <c r="HT11" s="2" t="s">
        <v>86</v>
      </c>
      <c r="HU11" s="3" t="s">
        <v>86</v>
      </c>
      <c r="HV11" s="22" t="s">
        <v>86</v>
      </c>
      <c r="HW11" s="22" t="s">
        <v>86</v>
      </c>
      <c r="HX11" s="22" t="s">
        <v>86</v>
      </c>
      <c r="HY11" s="22" t="s">
        <v>86</v>
      </c>
      <c r="HZ11" s="22" t="s">
        <v>86</v>
      </c>
      <c r="IA11" s="22" t="s">
        <v>86</v>
      </c>
      <c r="IB11" s="22" t="s">
        <v>86</v>
      </c>
      <c r="IC11" s="1" t="s">
        <v>86</v>
      </c>
      <c r="ID11" s="2" t="s">
        <v>86</v>
      </c>
      <c r="IE11" s="2" t="s">
        <v>86</v>
      </c>
      <c r="IF11" s="2" t="s">
        <v>86</v>
      </c>
      <c r="IG11" s="2" t="s">
        <v>86</v>
      </c>
      <c r="IH11" s="2" t="s">
        <v>86</v>
      </c>
      <c r="II11" s="15" t="s">
        <v>86</v>
      </c>
      <c r="IJ11" s="16"/>
      <c r="IK11" s="4"/>
      <c r="IL11" s="4" t="s">
        <v>86</v>
      </c>
      <c r="IM11" s="4" t="s">
        <v>86</v>
      </c>
      <c r="IN11" s="4" t="s">
        <v>86</v>
      </c>
      <c r="IO11" s="4"/>
    </row>
    <row r="12" spans="4:249" ht="16.5" thickBot="1" thickTop="1">
      <c r="D12" s="18" t="s">
        <v>63</v>
      </c>
      <c r="E12" s="19"/>
      <c r="F12" s="1">
        <v>275.9</v>
      </c>
      <c r="G12" s="42">
        <v>18</v>
      </c>
      <c r="H12" s="56">
        <f>G12/F12*100</f>
        <v>6.524102935846322</v>
      </c>
      <c r="I12" s="6">
        <v>10</v>
      </c>
      <c r="J12" s="56">
        <f>G12/SQRT(I12)</f>
        <v>5.692099788303082</v>
      </c>
      <c r="K12" s="2" t="s">
        <v>86</v>
      </c>
      <c r="L12" s="3" t="s">
        <v>54</v>
      </c>
      <c r="M12" s="62">
        <v>224.7</v>
      </c>
      <c r="N12" s="56">
        <f>Q12*SQRT(P12)</f>
        <v>13.508515832614625</v>
      </c>
      <c r="O12" s="56">
        <f>N12/M12*100</f>
        <v>6.011800548560136</v>
      </c>
      <c r="P12" s="6">
        <v>10</v>
      </c>
      <c r="Q12" s="56">
        <v>4.271767783950808</v>
      </c>
      <c r="R12" s="2" t="s">
        <v>86</v>
      </c>
      <c r="S12" s="3" t="s">
        <v>86</v>
      </c>
      <c r="T12" s="41">
        <v>13</v>
      </c>
      <c r="U12" s="2">
        <v>0.6</v>
      </c>
      <c r="V12" s="56">
        <f>U12/T12*100</f>
        <v>4.615384615384615</v>
      </c>
      <c r="W12" s="2">
        <v>10</v>
      </c>
      <c r="X12" s="56">
        <f>U12/SQRT(W12)</f>
        <v>0.18973665961010275</v>
      </c>
      <c r="Y12" s="2" t="s">
        <v>86</v>
      </c>
      <c r="Z12" s="3" t="s">
        <v>86</v>
      </c>
      <c r="AA12" s="22" t="s">
        <v>86</v>
      </c>
      <c r="AB12" s="22" t="s">
        <v>86</v>
      </c>
      <c r="AC12" s="22" t="s">
        <v>86</v>
      </c>
      <c r="AD12" s="22" t="s">
        <v>86</v>
      </c>
      <c r="AE12" s="22" t="s">
        <v>86</v>
      </c>
      <c r="AF12" s="22" t="s">
        <v>86</v>
      </c>
      <c r="AG12" s="22" t="s">
        <v>86</v>
      </c>
      <c r="AH12" s="41">
        <v>2</v>
      </c>
      <c r="AI12" s="2">
        <v>0.1</v>
      </c>
      <c r="AJ12" s="56">
        <f>AI12/AH12*100</f>
        <v>5</v>
      </c>
      <c r="AK12" s="2">
        <v>10</v>
      </c>
      <c r="AL12" s="56">
        <f>AI12/SQRT(AK12)</f>
        <v>0.03162277660168379</v>
      </c>
      <c r="AM12" s="2" t="s">
        <v>86</v>
      </c>
      <c r="AN12" s="3" t="s">
        <v>86</v>
      </c>
      <c r="AO12" s="22" t="s">
        <v>86</v>
      </c>
      <c r="AP12" s="22" t="s">
        <v>86</v>
      </c>
      <c r="AQ12" s="22" t="s">
        <v>86</v>
      </c>
      <c r="AR12" s="22" t="s">
        <v>86</v>
      </c>
      <c r="AS12" s="22" t="s">
        <v>86</v>
      </c>
      <c r="AT12" s="22" t="s">
        <v>86</v>
      </c>
      <c r="AU12" s="22" t="s">
        <v>86</v>
      </c>
      <c r="AV12" s="1" t="s">
        <v>86</v>
      </c>
      <c r="AW12" s="2" t="s">
        <v>86</v>
      </c>
      <c r="AX12" s="22" t="s">
        <v>86</v>
      </c>
      <c r="AY12" s="2" t="s">
        <v>86</v>
      </c>
      <c r="AZ12" s="22" t="s">
        <v>86</v>
      </c>
      <c r="BA12" s="2" t="s">
        <v>86</v>
      </c>
      <c r="BB12" s="3" t="s">
        <v>86</v>
      </c>
      <c r="BC12" s="22" t="s">
        <v>86</v>
      </c>
      <c r="BD12" s="22" t="s">
        <v>86</v>
      </c>
      <c r="BE12" s="22" t="s">
        <v>86</v>
      </c>
      <c r="BF12" s="22" t="s">
        <v>86</v>
      </c>
      <c r="BG12" s="22" t="s">
        <v>86</v>
      </c>
      <c r="BH12" s="22" t="s">
        <v>86</v>
      </c>
      <c r="BI12" s="22" t="s">
        <v>86</v>
      </c>
      <c r="BJ12" s="1" t="s">
        <v>86</v>
      </c>
      <c r="BK12" s="2" t="s">
        <v>86</v>
      </c>
      <c r="BL12" s="22" t="s">
        <v>86</v>
      </c>
      <c r="BM12" s="2" t="s">
        <v>86</v>
      </c>
      <c r="BN12" s="22" t="s">
        <v>86</v>
      </c>
      <c r="BO12" s="2" t="s">
        <v>86</v>
      </c>
      <c r="BP12" s="3" t="s">
        <v>86</v>
      </c>
      <c r="BQ12" s="22" t="s">
        <v>86</v>
      </c>
      <c r="BR12" s="22" t="s">
        <v>86</v>
      </c>
      <c r="BS12" s="22" t="s">
        <v>86</v>
      </c>
      <c r="BT12" s="22" t="s">
        <v>86</v>
      </c>
      <c r="BU12" s="22" t="s">
        <v>86</v>
      </c>
      <c r="BV12" s="22" t="s">
        <v>86</v>
      </c>
      <c r="BW12" s="22" t="s">
        <v>86</v>
      </c>
      <c r="BX12" s="1" t="s">
        <v>86</v>
      </c>
      <c r="BY12" s="2" t="s">
        <v>86</v>
      </c>
      <c r="BZ12" s="22" t="s">
        <v>86</v>
      </c>
      <c r="CA12" s="2" t="s">
        <v>86</v>
      </c>
      <c r="CB12" s="22" t="s">
        <v>86</v>
      </c>
      <c r="CC12" s="2" t="s">
        <v>86</v>
      </c>
      <c r="CD12" s="3" t="s">
        <v>86</v>
      </c>
      <c r="CE12" s="22" t="s">
        <v>86</v>
      </c>
      <c r="CF12" s="22" t="s">
        <v>86</v>
      </c>
      <c r="CG12" s="22" t="s">
        <v>86</v>
      </c>
      <c r="CH12" s="22" t="s">
        <v>86</v>
      </c>
      <c r="CI12" s="22" t="s">
        <v>86</v>
      </c>
      <c r="CJ12" s="22" t="s">
        <v>86</v>
      </c>
      <c r="CK12" s="22" t="s">
        <v>86</v>
      </c>
      <c r="CL12" s="1" t="s">
        <v>86</v>
      </c>
      <c r="CM12" s="2" t="s">
        <v>86</v>
      </c>
      <c r="CN12" s="22" t="s">
        <v>86</v>
      </c>
      <c r="CO12" s="2" t="s">
        <v>86</v>
      </c>
      <c r="CP12" s="22" t="s">
        <v>86</v>
      </c>
      <c r="CQ12" s="2" t="s">
        <v>86</v>
      </c>
      <c r="CR12" s="3" t="s">
        <v>86</v>
      </c>
      <c r="CS12" s="1" t="s">
        <v>86</v>
      </c>
      <c r="CT12" s="2" t="s">
        <v>86</v>
      </c>
      <c r="CU12" s="22" t="s">
        <v>86</v>
      </c>
      <c r="CV12" s="2" t="s">
        <v>86</v>
      </c>
      <c r="CW12" s="22" t="s">
        <v>86</v>
      </c>
      <c r="CX12" s="2" t="s">
        <v>86</v>
      </c>
      <c r="CY12" s="3" t="s">
        <v>86</v>
      </c>
      <c r="CZ12" s="41">
        <v>49.9</v>
      </c>
      <c r="DA12" s="42">
        <v>3.2</v>
      </c>
      <c r="DB12" s="2">
        <f>DA12/CZ12*100</f>
        <v>6.412825651302606</v>
      </c>
      <c r="DC12" s="2">
        <v>10</v>
      </c>
      <c r="DD12" s="2">
        <f>DA12/SQRT(DC12)</f>
        <v>1.0119288512538813</v>
      </c>
      <c r="DE12" s="2" t="s">
        <v>86</v>
      </c>
      <c r="DF12" s="3" t="s">
        <v>54</v>
      </c>
      <c r="DG12" s="41">
        <v>223.1</v>
      </c>
      <c r="DH12" s="42">
        <v>17.3</v>
      </c>
      <c r="DI12" s="2">
        <f>DH12/DG12*100</f>
        <v>7.754370237561632</v>
      </c>
      <c r="DJ12" s="2">
        <v>10</v>
      </c>
      <c r="DK12" s="2">
        <f>DH12/SQRT(DJ12)</f>
        <v>5.470740352091296</v>
      </c>
      <c r="DL12" s="2" t="s">
        <v>86</v>
      </c>
      <c r="DM12" s="3" t="s">
        <v>54</v>
      </c>
      <c r="DN12" s="74">
        <v>2500</v>
      </c>
      <c r="DO12" s="75">
        <v>300</v>
      </c>
      <c r="DP12" s="56">
        <f>DO12/DN12*100</f>
        <v>12</v>
      </c>
      <c r="DQ12" s="2">
        <v>10</v>
      </c>
      <c r="DR12" s="56">
        <f>DO12/SQRT(DQ12)</f>
        <v>94.86832980505137</v>
      </c>
      <c r="DS12" s="2" t="s">
        <v>86</v>
      </c>
      <c r="DT12" s="3" t="s">
        <v>54</v>
      </c>
      <c r="DU12" s="1" t="s">
        <v>86</v>
      </c>
      <c r="DV12" s="17" t="s">
        <v>86</v>
      </c>
      <c r="DW12" s="17" t="s">
        <v>86</v>
      </c>
      <c r="DX12" s="17" t="s">
        <v>86</v>
      </c>
      <c r="DY12" s="17" t="s">
        <v>86</v>
      </c>
      <c r="DZ12" s="17" t="s">
        <v>86</v>
      </c>
      <c r="EA12" s="79" t="s">
        <v>86</v>
      </c>
      <c r="EB12" s="22" t="s">
        <v>86</v>
      </c>
      <c r="EC12" s="22" t="s">
        <v>86</v>
      </c>
      <c r="ED12" s="22" t="s">
        <v>86</v>
      </c>
      <c r="EE12" s="22" t="s">
        <v>86</v>
      </c>
      <c r="EF12" s="22" t="s">
        <v>86</v>
      </c>
      <c r="EG12" s="22" t="s">
        <v>86</v>
      </c>
      <c r="EH12" s="22" t="s">
        <v>86</v>
      </c>
      <c r="EI12" s="1" t="s">
        <v>86</v>
      </c>
      <c r="EJ12" s="2" t="s">
        <v>86</v>
      </c>
      <c r="EK12" s="22" t="s">
        <v>86</v>
      </c>
      <c r="EL12" s="2" t="s">
        <v>86</v>
      </c>
      <c r="EM12" s="22" t="s">
        <v>86</v>
      </c>
      <c r="EN12" s="2" t="s">
        <v>86</v>
      </c>
      <c r="EO12" s="3" t="s">
        <v>86</v>
      </c>
      <c r="EP12" s="22" t="s">
        <v>86</v>
      </c>
      <c r="EQ12" s="22" t="s">
        <v>86</v>
      </c>
      <c r="ER12" s="22" t="s">
        <v>86</v>
      </c>
      <c r="ES12" s="22" t="s">
        <v>86</v>
      </c>
      <c r="ET12" s="22" t="s">
        <v>86</v>
      </c>
      <c r="EU12" s="22" t="s">
        <v>86</v>
      </c>
      <c r="EV12" s="22" t="s">
        <v>86</v>
      </c>
      <c r="EW12" s="1">
        <v>395.9</v>
      </c>
      <c r="EX12" s="2">
        <v>59.5</v>
      </c>
      <c r="EY12" s="56">
        <f>EX12/EW12*100</f>
        <v>15.029047739328114</v>
      </c>
      <c r="EZ12" s="2">
        <v>10</v>
      </c>
      <c r="FA12" s="56">
        <f>EX12/SQRT(EZ12)</f>
        <v>18.815552078001854</v>
      </c>
      <c r="FB12" s="2" t="s">
        <v>86</v>
      </c>
      <c r="FC12" s="3" t="s">
        <v>54</v>
      </c>
      <c r="FD12" s="22" t="s">
        <v>86</v>
      </c>
      <c r="FE12" s="22" t="s">
        <v>86</v>
      </c>
      <c r="FF12" s="22" t="s">
        <v>86</v>
      </c>
      <c r="FG12" s="22" t="s">
        <v>86</v>
      </c>
      <c r="FH12" s="22" t="s">
        <v>86</v>
      </c>
      <c r="FI12" s="22" t="s">
        <v>86</v>
      </c>
      <c r="FJ12" s="22" t="s">
        <v>86</v>
      </c>
      <c r="FK12" s="1">
        <v>182.3</v>
      </c>
      <c r="FL12" s="2">
        <v>37.8</v>
      </c>
      <c r="FM12" s="56">
        <f>FL12/FK12*100</f>
        <v>20.735052111903453</v>
      </c>
      <c r="FN12" s="2">
        <v>10</v>
      </c>
      <c r="FO12" s="56">
        <f>FL12/SQRT(FN12)</f>
        <v>11.953409555436473</v>
      </c>
      <c r="FP12" s="2" t="s">
        <v>86</v>
      </c>
      <c r="FQ12" s="3" t="s">
        <v>86</v>
      </c>
      <c r="FR12" s="22" t="s">
        <v>86</v>
      </c>
      <c r="FS12" s="22" t="s">
        <v>86</v>
      </c>
      <c r="FT12" s="22" t="s">
        <v>86</v>
      </c>
      <c r="FU12" s="22" t="s">
        <v>86</v>
      </c>
      <c r="FV12" s="22" t="s">
        <v>86</v>
      </c>
      <c r="FW12" s="22" t="s">
        <v>86</v>
      </c>
      <c r="FX12" s="22" t="s">
        <v>86</v>
      </c>
      <c r="FY12" s="1" t="s">
        <v>86</v>
      </c>
      <c r="FZ12" s="2" t="s">
        <v>86</v>
      </c>
      <c r="GA12" s="22" t="s">
        <v>86</v>
      </c>
      <c r="GB12" s="2" t="s">
        <v>86</v>
      </c>
      <c r="GC12" s="22" t="s">
        <v>86</v>
      </c>
      <c r="GD12" s="2" t="s">
        <v>86</v>
      </c>
      <c r="GE12" s="3" t="s">
        <v>86</v>
      </c>
      <c r="GF12" s="22" t="s">
        <v>86</v>
      </c>
      <c r="GG12" s="22" t="s">
        <v>86</v>
      </c>
      <c r="GH12" s="22" t="s">
        <v>86</v>
      </c>
      <c r="GI12" s="22" t="s">
        <v>86</v>
      </c>
      <c r="GJ12" s="22" t="s">
        <v>86</v>
      </c>
      <c r="GK12" s="22" t="s">
        <v>86</v>
      </c>
      <c r="GL12" s="22" t="s">
        <v>86</v>
      </c>
      <c r="GM12" s="41">
        <v>457.1</v>
      </c>
      <c r="GN12" s="42">
        <v>135.1</v>
      </c>
      <c r="GO12" s="56">
        <f>GN12/GM12*100</f>
        <v>29.555895865237364</v>
      </c>
      <c r="GP12" s="2">
        <v>10</v>
      </c>
      <c r="GQ12" s="56">
        <f>GN12/SQRT(GP12)</f>
        <v>42.7223711888748</v>
      </c>
      <c r="GR12" s="2" t="s">
        <v>86</v>
      </c>
      <c r="GS12" s="3" t="s">
        <v>54</v>
      </c>
      <c r="GT12" s="22" t="s">
        <v>86</v>
      </c>
      <c r="GU12" s="22" t="s">
        <v>86</v>
      </c>
      <c r="GV12" s="22" t="s">
        <v>86</v>
      </c>
      <c r="GW12" s="22" t="s">
        <v>86</v>
      </c>
      <c r="GX12" s="22" t="s">
        <v>86</v>
      </c>
      <c r="GY12" s="22" t="s">
        <v>86</v>
      </c>
      <c r="GZ12" s="22" t="s">
        <v>86</v>
      </c>
      <c r="HA12" s="1" t="s">
        <v>86</v>
      </c>
      <c r="HB12" s="2" t="s">
        <v>86</v>
      </c>
      <c r="HC12" s="22" t="s">
        <v>86</v>
      </c>
      <c r="HD12" s="2" t="s">
        <v>86</v>
      </c>
      <c r="HE12" s="22" t="s">
        <v>86</v>
      </c>
      <c r="HF12" s="2" t="s">
        <v>86</v>
      </c>
      <c r="HG12" s="3" t="s">
        <v>86</v>
      </c>
      <c r="HH12" s="22" t="s">
        <v>86</v>
      </c>
      <c r="HI12" s="22" t="s">
        <v>86</v>
      </c>
      <c r="HJ12" s="22" t="s">
        <v>86</v>
      </c>
      <c r="HK12" s="22" t="s">
        <v>86</v>
      </c>
      <c r="HL12" s="22" t="s">
        <v>86</v>
      </c>
      <c r="HM12" s="22" t="s">
        <v>86</v>
      </c>
      <c r="HN12" s="22" t="s">
        <v>86</v>
      </c>
      <c r="HO12" s="1" t="s">
        <v>86</v>
      </c>
      <c r="HP12" s="2" t="s">
        <v>86</v>
      </c>
      <c r="HQ12" s="2" t="s">
        <v>86</v>
      </c>
      <c r="HR12" s="2" t="s">
        <v>86</v>
      </c>
      <c r="HS12" s="2" t="s">
        <v>86</v>
      </c>
      <c r="HT12" s="2" t="s">
        <v>86</v>
      </c>
      <c r="HU12" s="3" t="s">
        <v>86</v>
      </c>
      <c r="HV12" s="22" t="s">
        <v>86</v>
      </c>
      <c r="HW12" s="22" t="s">
        <v>86</v>
      </c>
      <c r="HX12" s="22" t="s">
        <v>86</v>
      </c>
      <c r="HY12" s="22" t="s">
        <v>86</v>
      </c>
      <c r="HZ12" s="22" t="s">
        <v>86</v>
      </c>
      <c r="IA12" s="22" t="s">
        <v>86</v>
      </c>
      <c r="IB12" s="22" t="s">
        <v>86</v>
      </c>
      <c r="IC12" s="1" t="s">
        <v>86</v>
      </c>
      <c r="ID12" s="2" t="s">
        <v>86</v>
      </c>
      <c r="IE12" s="2" t="s">
        <v>86</v>
      </c>
      <c r="IF12" s="2" t="s">
        <v>86</v>
      </c>
      <c r="IG12" s="2" t="s">
        <v>86</v>
      </c>
      <c r="IH12" s="2" t="s">
        <v>86</v>
      </c>
      <c r="II12" s="15" t="s">
        <v>86</v>
      </c>
      <c r="IJ12" s="16"/>
      <c r="IK12" s="4"/>
      <c r="IL12" s="17" t="s">
        <v>86</v>
      </c>
      <c r="IM12" s="17" t="s">
        <v>86</v>
      </c>
      <c r="IN12" s="17" t="s">
        <v>86</v>
      </c>
      <c r="IO12" s="4"/>
    </row>
    <row r="13" spans="4:249" ht="15.75" thickTop="1">
      <c r="D13" s="18"/>
      <c r="E13" s="19"/>
      <c r="F13" s="24"/>
      <c r="G13" s="24"/>
      <c r="H13" s="59"/>
      <c r="I13" s="24"/>
      <c r="J13" s="59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/>
      <c r="W13" s="24"/>
      <c r="X13" s="59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59"/>
      <c r="AK13" s="24"/>
      <c r="AL13" s="59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59"/>
      <c r="DQ13" s="24"/>
      <c r="DR13" s="59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59"/>
      <c r="EZ13" s="24"/>
      <c r="FA13" s="59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59"/>
      <c r="FN13" s="24"/>
      <c r="FO13" s="59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59"/>
      <c r="GP13" s="24"/>
      <c r="GQ13" s="59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4"/>
      <c r="IK13" s="4"/>
      <c r="IL13" s="4"/>
      <c r="IM13" s="4"/>
      <c r="IN13" s="4"/>
      <c r="IO13" s="4"/>
    </row>
    <row r="14" spans="4:249" ht="15">
      <c r="D14" s="18"/>
      <c r="E14" s="19"/>
      <c r="F14" s="4"/>
      <c r="G14" s="4"/>
      <c r="H14" s="57"/>
      <c r="I14" s="4"/>
      <c r="J14" s="5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7"/>
      <c r="W14" s="4"/>
      <c r="X14" s="57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57"/>
      <c r="AK14" s="4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17"/>
      <c r="DO14" s="4"/>
      <c r="DP14" s="57"/>
      <c r="DQ14" s="4"/>
      <c r="DR14" s="57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57"/>
      <c r="EZ14" s="4"/>
      <c r="FA14" s="57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57"/>
      <c r="FN14" s="4"/>
      <c r="FO14" s="57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57"/>
      <c r="GP14" s="4"/>
      <c r="GQ14" s="57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6" ht="15">
      <c r="C16" s="18" t="s">
        <v>45</v>
      </c>
    </row>
    <row r="17" ht="15">
      <c r="C17" s="18" t="s">
        <v>43</v>
      </c>
    </row>
    <row r="18" ht="15">
      <c r="C18" s="18" t="s">
        <v>44</v>
      </c>
    </row>
    <row r="19" ht="15">
      <c r="C19" s="18" t="s">
        <v>46</v>
      </c>
    </row>
  </sheetData>
  <mergeCells count="35">
    <mergeCell ref="IC1:II1"/>
    <mergeCell ref="IL1:IN1"/>
    <mergeCell ref="HA1:HG1"/>
    <mergeCell ref="HH1:HN1"/>
    <mergeCell ref="HO1:HU1"/>
    <mergeCell ref="HV1:IB1"/>
    <mergeCell ref="FY1:GE1"/>
    <mergeCell ref="GF1:GL1"/>
    <mergeCell ref="GM1:GS1"/>
    <mergeCell ref="GT1:GZ1"/>
    <mergeCell ref="EW1:FC1"/>
    <mergeCell ref="FD1:FJ1"/>
    <mergeCell ref="FK1:FQ1"/>
    <mergeCell ref="FR1:FX1"/>
    <mergeCell ref="DN1:DT1"/>
    <mergeCell ref="EB1:EH1"/>
    <mergeCell ref="EI1:EO1"/>
    <mergeCell ref="EP1:EV1"/>
    <mergeCell ref="DU1:EA1"/>
    <mergeCell ref="CL1:CR1"/>
    <mergeCell ref="CS1:CY1"/>
    <mergeCell ref="CZ1:DF1"/>
    <mergeCell ref="DG1:DM1"/>
    <mergeCell ref="BJ1:BP1"/>
    <mergeCell ref="BQ1:BW1"/>
    <mergeCell ref="BX1:CD1"/>
    <mergeCell ref="CE1:CK1"/>
    <mergeCell ref="AH1:AN1"/>
    <mergeCell ref="AO1:AU1"/>
    <mergeCell ref="AV1:BB1"/>
    <mergeCell ref="BC1:BI1"/>
    <mergeCell ref="F1:L1"/>
    <mergeCell ref="M1:S1"/>
    <mergeCell ref="T1:Z1"/>
    <mergeCell ref="AA1:AG1"/>
  </mergeCells>
  <printOptions/>
  <pageMargins left="0.75" right="0.75" top="1" bottom="1" header="0.5" footer="0.5"/>
  <pageSetup horizontalDpi="600" verticalDpi="600" orientation="landscape" scale="50" r:id="rId1"/>
  <headerFooter alignWithMargins="0">
    <oddHeader>&amp;CTD4, WA 2-02, Contract No. EP-W-06-032
Statistics from Pubertal Studies on Male Animals, As Reported in Published Articles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IO19"/>
  <sheetViews>
    <sheetView workbookViewId="0" topLeftCell="DL1">
      <selection activeCell="DR17" sqref="DR17"/>
    </sheetView>
  </sheetViews>
  <sheetFormatPr defaultColWidth="8.88671875" defaultRowHeight="15"/>
  <cols>
    <col min="1" max="1" width="7.77734375" style="0" customWidth="1"/>
    <col min="2" max="2" width="5.5546875" style="0" customWidth="1"/>
    <col min="3" max="3" width="9.77734375" style="0" customWidth="1"/>
    <col min="4" max="4" width="17.4453125" style="0" bestFit="1" customWidth="1"/>
    <col min="5" max="5" width="19.99609375" style="0" bestFit="1" customWidth="1"/>
    <col min="6" max="243" width="6.77734375" style="0" customWidth="1"/>
    <col min="247" max="247" width="9.6640625" style="0" bestFit="1" customWidth="1"/>
  </cols>
  <sheetData>
    <row r="1" spans="6:248" ht="15.75" customHeight="1" thickTop="1">
      <c r="F1" s="102" t="s">
        <v>7</v>
      </c>
      <c r="G1" s="103"/>
      <c r="H1" s="103"/>
      <c r="I1" s="103"/>
      <c r="J1" s="103"/>
      <c r="K1" s="103"/>
      <c r="L1" s="104"/>
      <c r="M1" s="105" t="s">
        <v>32</v>
      </c>
      <c r="N1" s="106"/>
      <c r="O1" s="106"/>
      <c r="P1" s="106"/>
      <c r="Q1" s="106"/>
      <c r="R1" s="106"/>
      <c r="S1" s="107"/>
      <c r="T1" s="101" t="s">
        <v>33</v>
      </c>
      <c r="U1" s="108"/>
      <c r="V1" s="108"/>
      <c r="W1" s="108"/>
      <c r="X1" s="108"/>
      <c r="Y1" s="108"/>
      <c r="Z1" s="108"/>
      <c r="AA1" s="109" t="s">
        <v>34</v>
      </c>
      <c r="AB1" s="110"/>
      <c r="AC1" s="110"/>
      <c r="AD1" s="110"/>
      <c r="AE1" s="110"/>
      <c r="AF1" s="110"/>
      <c r="AG1" s="111"/>
      <c r="AH1" s="101" t="s">
        <v>35</v>
      </c>
      <c r="AI1" s="101"/>
      <c r="AJ1" s="101"/>
      <c r="AK1" s="101"/>
      <c r="AL1" s="101"/>
      <c r="AM1" s="101"/>
      <c r="AN1" s="101"/>
      <c r="AO1" s="101" t="s">
        <v>36</v>
      </c>
      <c r="AP1" s="101"/>
      <c r="AQ1" s="101"/>
      <c r="AR1" s="101"/>
      <c r="AS1" s="101"/>
      <c r="AT1" s="101"/>
      <c r="AU1" s="101"/>
      <c r="AV1" s="101" t="s">
        <v>12</v>
      </c>
      <c r="AW1" s="101"/>
      <c r="AX1" s="101"/>
      <c r="AY1" s="101"/>
      <c r="AZ1" s="101"/>
      <c r="BA1" s="101"/>
      <c r="BB1" s="101"/>
      <c r="BC1" s="101" t="s">
        <v>13</v>
      </c>
      <c r="BD1" s="101"/>
      <c r="BE1" s="101"/>
      <c r="BF1" s="101"/>
      <c r="BG1" s="101"/>
      <c r="BH1" s="101"/>
      <c r="BI1" s="101"/>
      <c r="BJ1" s="101" t="s">
        <v>14</v>
      </c>
      <c r="BK1" s="101"/>
      <c r="BL1" s="101"/>
      <c r="BM1" s="101"/>
      <c r="BN1" s="101"/>
      <c r="BO1" s="101"/>
      <c r="BP1" s="101"/>
      <c r="BQ1" s="101" t="s">
        <v>15</v>
      </c>
      <c r="BR1" s="101"/>
      <c r="BS1" s="101"/>
      <c r="BT1" s="101"/>
      <c r="BU1" s="101"/>
      <c r="BV1" s="101"/>
      <c r="BW1" s="101"/>
      <c r="BX1" s="101" t="s">
        <v>16</v>
      </c>
      <c r="BY1" s="101"/>
      <c r="BZ1" s="101"/>
      <c r="CA1" s="101"/>
      <c r="CB1" s="101"/>
      <c r="CC1" s="101"/>
      <c r="CD1" s="101"/>
      <c r="CE1" s="101" t="s">
        <v>17</v>
      </c>
      <c r="CF1" s="101"/>
      <c r="CG1" s="101"/>
      <c r="CH1" s="101"/>
      <c r="CI1" s="101"/>
      <c r="CJ1" s="101"/>
      <c r="CK1" s="101"/>
      <c r="CL1" s="101" t="s">
        <v>10</v>
      </c>
      <c r="CM1" s="101"/>
      <c r="CN1" s="101"/>
      <c r="CO1" s="101"/>
      <c r="CP1" s="101"/>
      <c r="CQ1" s="101"/>
      <c r="CR1" s="101"/>
      <c r="CS1" s="101" t="s">
        <v>11</v>
      </c>
      <c r="CT1" s="101"/>
      <c r="CU1" s="101"/>
      <c r="CV1" s="101"/>
      <c r="CW1" s="101"/>
      <c r="CX1" s="101"/>
      <c r="CY1" s="101"/>
      <c r="CZ1" s="101" t="s">
        <v>8</v>
      </c>
      <c r="DA1" s="101"/>
      <c r="DB1" s="101"/>
      <c r="DC1" s="101"/>
      <c r="DD1" s="101"/>
      <c r="DE1" s="101"/>
      <c r="DF1" s="101"/>
      <c r="DG1" s="101" t="s">
        <v>9</v>
      </c>
      <c r="DH1" s="101"/>
      <c r="DI1" s="101"/>
      <c r="DJ1" s="101"/>
      <c r="DK1" s="101"/>
      <c r="DL1" s="101"/>
      <c r="DM1" s="101"/>
      <c r="DN1" s="101" t="s">
        <v>89</v>
      </c>
      <c r="DO1" s="101"/>
      <c r="DP1" s="101"/>
      <c r="DQ1" s="101"/>
      <c r="DR1" s="101"/>
      <c r="DS1" s="101"/>
      <c r="DT1" s="101"/>
      <c r="DU1" s="101" t="s">
        <v>88</v>
      </c>
      <c r="DV1" s="101"/>
      <c r="DW1" s="101"/>
      <c r="DX1" s="101"/>
      <c r="DY1" s="101"/>
      <c r="DZ1" s="101"/>
      <c r="EA1" s="101"/>
      <c r="EB1" s="101" t="s">
        <v>18</v>
      </c>
      <c r="EC1" s="101"/>
      <c r="ED1" s="101"/>
      <c r="EE1" s="101"/>
      <c r="EF1" s="101"/>
      <c r="EG1" s="101"/>
      <c r="EH1" s="101"/>
      <c r="EI1" s="101" t="s">
        <v>19</v>
      </c>
      <c r="EJ1" s="101"/>
      <c r="EK1" s="101"/>
      <c r="EL1" s="101"/>
      <c r="EM1" s="101"/>
      <c r="EN1" s="101"/>
      <c r="EO1" s="101"/>
      <c r="EP1" s="101" t="s">
        <v>20</v>
      </c>
      <c r="EQ1" s="101"/>
      <c r="ER1" s="101"/>
      <c r="ES1" s="101"/>
      <c r="ET1" s="101"/>
      <c r="EU1" s="101"/>
      <c r="EV1" s="101"/>
      <c r="EW1" s="101" t="s">
        <v>21</v>
      </c>
      <c r="EX1" s="101"/>
      <c r="EY1" s="101"/>
      <c r="EZ1" s="101"/>
      <c r="FA1" s="101"/>
      <c r="FB1" s="101"/>
      <c r="FC1" s="101"/>
      <c r="FD1" s="101" t="s">
        <v>22</v>
      </c>
      <c r="FE1" s="101"/>
      <c r="FF1" s="101"/>
      <c r="FG1" s="101"/>
      <c r="FH1" s="101"/>
      <c r="FI1" s="101"/>
      <c r="FJ1" s="101"/>
      <c r="FK1" s="101" t="s">
        <v>48</v>
      </c>
      <c r="FL1" s="101"/>
      <c r="FM1" s="101"/>
      <c r="FN1" s="101"/>
      <c r="FO1" s="101"/>
      <c r="FP1" s="101"/>
      <c r="FQ1" s="101"/>
      <c r="FR1" s="101" t="s">
        <v>23</v>
      </c>
      <c r="FS1" s="101"/>
      <c r="FT1" s="101"/>
      <c r="FU1" s="101"/>
      <c r="FV1" s="101"/>
      <c r="FW1" s="101"/>
      <c r="FX1" s="101"/>
      <c r="FY1" s="101" t="s">
        <v>24</v>
      </c>
      <c r="FZ1" s="101"/>
      <c r="GA1" s="101"/>
      <c r="GB1" s="101"/>
      <c r="GC1" s="101"/>
      <c r="GD1" s="101"/>
      <c r="GE1" s="101"/>
      <c r="GF1" s="101" t="s">
        <v>25</v>
      </c>
      <c r="GG1" s="101"/>
      <c r="GH1" s="101"/>
      <c r="GI1" s="101"/>
      <c r="GJ1" s="101"/>
      <c r="GK1" s="101"/>
      <c r="GL1" s="101"/>
      <c r="GM1" s="101" t="s">
        <v>26</v>
      </c>
      <c r="GN1" s="101"/>
      <c r="GO1" s="101"/>
      <c r="GP1" s="101"/>
      <c r="GQ1" s="101"/>
      <c r="GR1" s="101"/>
      <c r="GS1" s="101"/>
      <c r="GT1" s="101" t="s">
        <v>27</v>
      </c>
      <c r="GU1" s="101"/>
      <c r="GV1" s="101"/>
      <c r="GW1" s="101"/>
      <c r="GX1" s="101"/>
      <c r="GY1" s="101"/>
      <c r="GZ1" s="101"/>
      <c r="HA1" s="101" t="s">
        <v>28</v>
      </c>
      <c r="HB1" s="101"/>
      <c r="HC1" s="101"/>
      <c r="HD1" s="101"/>
      <c r="HE1" s="101"/>
      <c r="HF1" s="101"/>
      <c r="HG1" s="101"/>
      <c r="HH1" s="101" t="s">
        <v>29</v>
      </c>
      <c r="HI1" s="101"/>
      <c r="HJ1" s="101"/>
      <c r="HK1" s="101"/>
      <c r="HL1" s="101"/>
      <c r="HM1" s="101"/>
      <c r="HN1" s="101"/>
      <c r="HO1" s="98" t="s">
        <v>30</v>
      </c>
      <c r="HP1" s="99"/>
      <c r="HQ1" s="99"/>
      <c r="HR1" s="99"/>
      <c r="HS1" s="99"/>
      <c r="HT1" s="99"/>
      <c r="HU1" s="100"/>
      <c r="HV1" s="98" t="s">
        <v>31</v>
      </c>
      <c r="HW1" s="99"/>
      <c r="HX1" s="99"/>
      <c r="HY1" s="99"/>
      <c r="HZ1" s="99"/>
      <c r="IA1" s="99"/>
      <c r="IB1" s="100"/>
      <c r="IC1" s="101" t="s">
        <v>37</v>
      </c>
      <c r="ID1" s="101"/>
      <c r="IE1" s="101"/>
      <c r="IF1" s="101"/>
      <c r="IG1" s="101"/>
      <c r="IH1" s="101"/>
      <c r="II1" s="101"/>
      <c r="IL1" s="97" t="s">
        <v>42</v>
      </c>
      <c r="IM1" s="97"/>
      <c r="IN1" s="97"/>
    </row>
    <row r="2" spans="6:249" ht="15.75" thickBot="1">
      <c r="F2" s="8" t="s">
        <v>1</v>
      </c>
      <c r="G2" s="9" t="s">
        <v>2</v>
      </c>
      <c r="H2" s="9" t="s">
        <v>41</v>
      </c>
      <c r="I2" s="9" t="s">
        <v>3</v>
      </c>
      <c r="J2" s="9" t="s">
        <v>4</v>
      </c>
      <c r="K2" s="9" t="s">
        <v>5</v>
      </c>
      <c r="L2" s="10" t="s">
        <v>6</v>
      </c>
      <c r="M2" s="8" t="s">
        <v>1</v>
      </c>
      <c r="N2" s="9" t="s">
        <v>2</v>
      </c>
      <c r="O2" s="9" t="s">
        <v>41</v>
      </c>
      <c r="P2" s="9" t="s">
        <v>3</v>
      </c>
      <c r="Q2" s="9" t="s">
        <v>4</v>
      </c>
      <c r="R2" s="9" t="s">
        <v>5</v>
      </c>
      <c r="S2" s="10" t="s">
        <v>6</v>
      </c>
      <c r="T2" s="8" t="s">
        <v>1</v>
      </c>
      <c r="U2" s="9" t="s">
        <v>2</v>
      </c>
      <c r="V2" s="9" t="s">
        <v>41</v>
      </c>
      <c r="W2" s="9" t="s">
        <v>3</v>
      </c>
      <c r="X2" s="9" t="s">
        <v>4</v>
      </c>
      <c r="Y2" s="9" t="s">
        <v>5</v>
      </c>
      <c r="Z2" s="10" t="s">
        <v>6</v>
      </c>
      <c r="AA2" s="8" t="s">
        <v>1</v>
      </c>
      <c r="AB2" s="9" t="s">
        <v>2</v>
      </c>
      <c r="AC2" s="9" t="s">
        <v>41</v>
      </c>
      <c r="AD2" s="9" t="s">
        <v>3</v>
      </c>
      <c r="AE2" s="9" t="s">
        <v>4</v>
      </c>
      <c r="AF2" s="9" t="s">
        <v>5</v>
      </c>
      <c r="AG2" s="10" t="s">
        <v>6</v>
      </c>
      <c r="AH2" s="8" t="s">
        <v>1</v>
      </c>
      <c r="AI2" s="9" t="s">
        <v>2</v>
      </c>
      <c r="AJ2" s="9" t="s">
        <v>41</v>
      </c>
      <c r="AK2" s="9" t="s">
        <v>3</v>
      </c>
      <c r="AL2" s="9" t="s">
        <v>4</v>
      </c>
      <c r="AM2" s="9" t="s">
        <v>5</v>
      </c>
      <c r="AN2" s="10" t="s">
        <v>6</v>
      </c>
      <c r="AO2" s="8" t="s">
        <v>1</v>
      </c>
      <c r="AP2" s="9" t="s">
        <v>2</v>
      </c>
      <c r="AQ2" s="9" t="s">
        <v>41</v>
      </c>
      <c r="AR2" s="9" t="s">
        <v>3</v>
      </c>
      <c r="AS2" s="9" t="s">
        <v>4</v>
      </c>
      <c r="AT2" s="9" t="s">
        <v>5</v>
      </c>
      <c r="AU2" s="10" t="s">
        <v>6</v>
      </c>
      <c r="AV2" s="8" t="s">
        <v>1</v>
      </c>
      <c r="AW2" s="9" t="s">
        <v>2</v>
      </c>
      <c r="AX2" s="9" t="s">
        <v>41</v>
      </c>
      <c r="AY2" s="9" t="s">
        <v>3</v>
      </c>
      <c r="AZ2" s="9" t="s">
        <v>4</v>
      </c>
      <c r="BA2" s="9" t="s">
        <v>5</v>
      </c>
      <c r="BB2" s="10" t="s">
        <v>6</v>
      </c>
      <c r="BC2" s="8" t="s">
        <v>1</v>
      </c>
      <c r="BD2" s="9" t="s">
        <v>2</v>
      </c>
      <c r="BE2" s="9" t="s">
        <v>41</v>
      </c>
      <c r="BF2" s="9" t="s">
        <v>3</v>
      </c>
      <c r="BG2" s="9" t="s">
        <v>4</v>
      </c>
      <c r="BH2" s="9" t="s">
        <v>5</v>
      </c>
      <c r="BI2" s="10" t="s">
        <v>6</v>
      </c>
      <c r="BJ2" s="8" t="s">
        <v>1</v>
      </c>
      <c r="BK2" s="9" t="s">
        <v>2</v>
      </c>
      <c r="BL2" s="9" t="s">
        <v>41</v>
      </c>
      <c r="BM2" s="9" t="s">
        <v>3</v>
      </c>
      <c r="BN2" s="9" t="s">
        <v>4</v>
      </c>
      <c r="BO2" s="9" t="s">
        <v>5</v>
      </c>
      <c r="BP2" s="10" t="s">
        <v>6</v>
      </c>
      <c r="BQ2" s="8" t="s">
        <v>1</v>
      </c>
      <c r="BR2" s="9" t="s">
        <v>2</v>
      </c>
      <c r="BS2" s="9" t="s">
        <v>41</v>
      </c>
      <c r="BT2" s="9" t="s">
        <v>3</v>
      </c>
      <c r="BU2" s="9" t="s">
        <v>4</v>
      </c>
      <c r="BV2" s="9" t="s">
        <v>5</v>
      </c>
      <c r="BW2" s="10" t="s">
        <v>6</v>
      </c>
      <c r="BX2" s="8" t="s">
        <v>1</v>
      </c>
      <c r="BY2" s="9" t="s">
        <v>2</v>
      </c>
      <c r="BZ2" s="9" t="s">
        <v>41</v>
      </c>
      <c r="CA2" s="9" t="s">
        <v>3</v>
      </c>
      <c r="CB2" s="9" t="s">
        <v>4</v>
      </c>
      <c r="CC2" s="9" t="s">
        <v>5</v>
      </c>
      <c r="CD2" s="10" t="s">
        <v>6</v>
      </c>
      <c r="CE2" s="8" t="s">
        <v>1</v>
      </c>
      <c r="CF2" s="9" t="s">
        <v>2</v>
      </c>
      <c r="CG2" s="9" t="s">
        <v>41</v>
      </c>
      <c r="CH2" s="9" t="s">
        <v>3</v>
      </c>
      <c r="CI2" s="9" t="s">
        <v>4</v>
      </c>
      <c r="CJ2" s="9" t="s">
        <v>5</v>
      </c>
      <c r="CK2" s="10" t="s">
        <v>6</v>
      </c>
      <c r="CL2" s="8" t="s">
        <v>1</v>
      </c>
      <c r="CM2" s="9" t="s">
        <v>2</v>
      </c>
      <c r="CN2" s="9" t="s">
        <v>41</v>
      </c>
      <c r="CO2" s="9" t="s">
        <v>3</v>
      </c>
      <c r="CP2" s="9" t="s">
        <v>4</v>
      </c>
      <c r="CQ2" s="9" t="s">
        <v>5</v>
      </c>
      <c r="CR2" s="10" t="s">
        <v>6</v>
      </c>
      <c r="CS2" s="8" t="s">
        <v>1</v>
      </c>
      <c r="CT2" s="9" t="s">
        <v>2</v>
      </c>
      <c r="CU2" s="9" t="s">
        <v>41</v>
      </c>
      <c r="CV2" s="9" t="s">
        <v>3</v>
      </c>
      <c r="CW2" s="9" t="s">
        <v>4</v>
      </c>
      <c r="CX2" s="9" t="s">
        <v>5</v>
      </c>
      <c r="CY2" s="10" t="s">
        <v>6</v>
      </c>
      <c r="CZ2" s="8" t="s">
        <v>1</v>
      </c>
      <c r="DA2" s="9" t="s">
        <v>2</v>
      </c>
      <c r="DB2" s="9" t="s">
        <v>41</v>
      </c>
      <c r="DC2" s="9" t="s">
        <v>3</v>
      </c>
      <c r="DD2" s="9" t="s">
        <v>4</v>
      </c>
      <c r="DE2" s="9" t="s">
        <v>5</v>
      </c>
      <c r="DF2" s="10" t="s">
        <v>6</v>
      </c>
      <c r="DG2" s="8" t="s">
        <v>1</v>
      </c>
      <c r="DH2" s="9" t="s">
        <v>2</v>
      </c>
      <c r="DI2" s="9" t="s">
        <v>41</v>
      </c>
      <c r="DJ2" s="9" t="s">
        <v>3</v>
      </c>
      <c r="DK2" s="9" t="s">
        <v>4</v>
      </c>
      <c r="DL2" s="9" t="s">
        <v>5</v>
      </c>
      <c r="DM2" s="10" t="s">
        <v>6</v>
      </c>
      <c r="DN2" s="8" t="s">
        <v>1</v>
      </c>
      <c r="DO2" s="9" t="s">
        <v>2</v>
      </c>
      <c r="DP2" s="9" t="s">
        <v>41</v>
      </c>
      <c r="DQ2" s="9" t="s">
        <v>3</v>
      </c>
      <c r="DR2" s="9" t="s">
        <v>4</v>
      </c>
      <c r="DS2" s="9" t="s">
        <v>5</v>
      </c>
      <c r="DT2" s="10" t="s">
        <v>6</v>
      </c>
      <c r="DU2" s="8" t="s">
        <v>1</v>
      </c>
      <c r="DV2" s="9" t="s">
        <v>2</v>
      </c>
      <c r="DW2" s="9" t="s">
        <v>41</v>
      </c>
      <c r="DX2" s="9" t="s">
        <v>3</v>
      </c>
      <c r="DY2" s="9" t="s">
        <v>4</v>
      </c>
      <c r="DZ2" s="9" t="s">
        <v>5</v>
      </c>
      <c r="EA2" s="10" t="s">
        <v>6</v>
      </c>
      <c r="EB2" s="8" t="s">
        <v>1</v>
      </c>
      <c r="EC2" s="9" t="s">
        <v>2</v>
      </c>
      <c r="ED2" s="9" t="s">
        <v>41</v>
      </c>
      <c r="EE2" s="9" t="s">
        <v>3</v>
      </c>
      <c r="EF2" s="9" t="s">
        <v>4</v>
      </c>
      <c r="EG2" s="9" t="s">
        <v>5</v>
      </c>
      <c r="EH2" s="10" t="s">
        <v>6</v>
      </c>
      <c r="EI2" s="8" t="s">
        <v>1</v>
      </c>
      <c r="EJ2" s="9" t="s">
        <v>2</v>
      </c>
      <c r="EK2" s="9" t="s">
        <v>41</v>
      </c>
      <c r="EL2" s="9" t="s">
        <v>3</v>
      </c>
      <c r="EM2" s="9" t="s">
        <v>4</v>
      </c>
      <c r="EN2" s="9" t="s">
        <v>5</v>
      </c>
      <c r="EO2" s="10" t="s">
        <v>6</v>
      </c>
      <c r="EP2" s="8" t="s">
        <v>1</v>
      </c>
      <c r="EQ2" s="9" t="s">
        <v>2</v>
      </c>
      <c r="ER2" s="9" t="s">
        <v>41</v>
      </c>
      <c r="ES2" s="9" t="s">
        <v>3</v>
      </c>
      <c r="ET2" s="9" t="s">
        <v>4</v>
      </c>
      <c r="EU2" s="9" t="s">
        <v>5</v>
      </c>
      <c r="EV2" s="10" t="s">
        <v>6</v>
      </c>
      <c r="EW2" s="8" t="s">
        <v>1</v>
      </c>
      <c r="EX2" s="9" t="s">
        <v>2</v>
      </c>
      <c r="EY2" s="9" t="s">
        <v>41</v>
      </c>
      <c r="EZ2" s="9" t="s">
        <v>3</v>
      </c>
      <c r="FA2" s="9" t="s">
        <v>4</v>
      </c>
      <c r="FB2" s="9" t="s">
        <v>5</v>
      </c>
      <c r="FC2" s="10" t="s">
        <v>6</v>
      </c>
      <c r="FD2" s="8" t="s">
        <v>1</v>
      </c>
      <c r="FE2" s="9" t="s">
        <v>2</v>
      </c>
      <c r="FF2" s="9" t="s">
        <v>41</v>
      </c>
      <c r="FG2" s="9" t="s">
        <v>3</v>
      </c>
      <c r="FH2" s="9" t="s">
        <v>4</v>
      </c>
      <c r="FI2" s="9" t="s">
        <v>5</v>
      </c>
      <c r="FJ2" s="10" t="s">
        <v>6</v>
      </c>
      <c r="FK2" s="8" t="s">
        <v>1</v>
      </c>
      <c r="FL2" s="9" t="s">
        <v>2</v>
      </c>
      <c r="FM2" s="9" t="s">
        <v>41</v>
      </c>
      <c r="FN2" s="9" t="s">
        <v>3</v>
      </c>
      <c r="FO2" s="9" t="s">
        <v>4</v>
      </c>
      <c r="FP2" s="9" t="s">
        <v>5</v>
      </c>
      <c r="FQ2" s="10" t="s">
        <v>6</v>
      </c>
      <c r="FR2" s="8" t="s">
        <v>1</v>
      </c>
      <c r="FS2" s="9" t="s">
        <v>2</v>
      </c>
      <c r="FT2" s="9" t="s">
        <v>41</v>
      </c>
      <c r="FU2" s="9" t="s">
        <v>3</v>
      </c>
      <c r="FV2" s="9" t="s">
        <v>4</v>
      </c>
      <c r="FW2" s="9" t="s">
        <v>5</v>
      </c>
      <c r="FX2" s="10" t="s">
        <v>6</v>
      </c>
      <c r="FY2" s="8" t="s">
        <v>1</v>
      </c>
      <c r="FZ2" s="9" t="s">
        <v>2</v>
      </c>
      <c r="GA2" s="9" t="s">
        <v>41</v>
      </c>
      <c r="GB2" s="9" t="s">
        <v>3</v>
      </c>
      <c r="GC2" s="9" t="s">
        <v>4</v>
      </c>
      <c r="GD2" s="9" t="s">
        <v>5</v>
      </c>
      <c r="GE2" s="10" t="s">
        <v>6</v>
      </c>
      <c r="GF2" s="8" t="s">
        <v>1</v>
      </c>
      <c r="GG2" s="9" t="s">
        <v>2</v>
      </c>
      <c r="GH2" s="9" t="s">
        <v>41</v>
      </c>
      <c r="GI2" s="9" t="s">
        <v>3</v>
      </c>
      <c r="GJ2" s="9" t="s">
        <v>4</v>
      </c>
      <c r="GK2" s="9" t="s">
        <v>5</v>
      </c>
      <c r="GL2" s="10" t="s">
        <v>6</v>
      </c>
      <c r="GM2" s="8" t="s">
        <v>1</v>
      </c>
      <c r="GN2" s="9" t="s">
        <v>2</v>
      </c>
      <c r="GO2" s="9" t="s">
        <v>41</v>
      </c>
      <c r="GP2" s="9" t="s">
        <v>3</v>
      </c>
      <c r="GQ2" s="9" t="s">
        <v>4</v>
      </c>
      <c r="GR2" s="9" t="s">
        <v>5</v>
      </c>
      <c r="GS2" s="10" t="s">
        <v>6</v>
      </c>
      <c r="GT2" s="8" t="s">
        <v>1</v>
      </c>
      <c r="GU2" s="9" t="s">
        <v>2</v>
      </c>
      <c r="GV2" s="9" t="s">
        <v>41</v>
      </c>
      <c r="GW2" s="9" t="s">
        <v>3</v>
      </c>
      <c r="GX2" s="9" t="s">
        <v>4</v>
      </c>
      <c r="GY2" s="9" t="s">
        <v>5</v>
      </c>
      <c r="GZ2" s="10" t="s">
        <v>6</v>
      </c>
      <c r="HA2" s="8" t="s">
        <v>1</v>
      </c>
      <c r="HB2" s="9" t="s">
        <v>2</v>
      </c>
      <c r="HC2" s="9" t="s">
        <v>41</v>
      </c>
      <c r="HD2" s="9" t="s">
        <v>3</v>
      </c>
      <c r="HE2" s="9" t="s">
        <v>4</v>
      </c>
      <c r="HF2" s="9" t="s">
        <v>5</v>
      </c>
      <c r="HG2" s="10" t="s">
        <v>6</v>
      </c>
      <c r="HH2" s="8" t="s">
        <v>1</v>
      </c>
      <c r="HI2" s="9" t="s">
        <v>2</v>
      </c>
      <c r="HJ2" s="9" t="s">
        <v>41</v>
      </c>
      <c r="HK2" s="9" t="s">
        <v>3</v>
      </c>
      <c r="HL2" s="9" t="s">
        <v>4</v>
      </c>
      <c r="HM2" s="9" t="s">
        <v>5</v>
      </c>
      <c r="HN2" s="10" t="s">
        <v>6</v>
      </c>
      <c r="HO2" s="8" t="s">
        <v>1</v>
      </c>
      <c r="HP2" s="9" t="s">
        <v>2</v>
      </c>
      <c r="HQ2" s="9" t="s">
        <v>41</v>
      </c>
      <c r="HR2" s="9" t="s">
        <v>3</v>
      </c>
      <c r="HS2" s="9" t="s">
        <v>4</v>
      </c>
      <c r="HT2" s="9" t="s">
        <v>5</v>
      </c>
      <c r="HU2" s="10" t="s">
        <v>6</v>
      </c>
      <c r="HV2" s="8" t="s">
        <v>1</v>
      </c>
      <c r="HW2" s="9" t="s">
        <v>2</v>
      </c>
      <c r="HX2" s="9" t="s">
        <v>41</v>
      </c>
      <c r="HY2" s="9" t="s">
        <v>3</v>
      </c>
      <c r="HZ2" s="9" t="s">
        <v>4</v>
      </c>
      <c r="IA2" s="9" t="s">
        <v>5</v>
      </c>
      <c r="IB2" s="10" t="s">
        <v>6</v>
      </c>
      <c r="IC2" s="8" t="s">
        <v>1</v>
      </c>
      <c r="ID2" s="9" t="s">
        <v>2</v>
      </c>
      <c r="IE2" s="9" t="s">
        <v>41</v>
      </c>
      <c r="IF2" s="9" t="s">
        <v>3</v>
      </c>
      <c r="IG2" s="9" t="s">
        <v>4</v>
      </c>
      <c r="IH2" s="9" t="s">
        <v>5</v>
      </c>
      <c r="II2" s="13" t="s">
        <v>6</v>
      </c>
      <c r="IJ2" s="11"/>
      <c r="IK2" s="12"/>
      <c r="IL2" t="s">
        <v>38</v>
      </c>
      <c r="IM2" t="s">
        <v>39</v>
      </c>
      <c r="IN2" t="s">
        <v>40</v>
      </c>
      <c r="IO2" s="12"/>
    </row>
    <row r="3" spans="6:249" ht="15.75" thickTop="1"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20"/>
      <c r="IJ3" s="12"/>
      <c r="IK3" s="12"/>
      <c r="IL3" s="12"/>
      <c r="IM3" s="12"/>
      <c r="IN3" s="12"/>
      <c r="IO3" s="12"/>
    </row>
    <row r="4" spans="2:249" ht="15">
      <c r="B4" s="25" t="s">
        <v>87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2:249" ht="15">
      <c r="B5" t="s">
        <v>47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7:249" ht="15.75" thickBot="1"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6:249" s="26" customFormat="1" ht="15.75" thickTop="1"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27"/>
      <c r="IJ7" s="17"/>
      <c r="IK7" s="17"/>
      <c r="IL7" s="17"/>
      <c r="IM7" s="17"/>
      <c r="IN7" s="17"/>
      <c r="IO7" s="17"/>
    </row>
    <row r="8" spans="3:249" ht="15.75" thickBot="1">
      <c r="C8" s="25" t="s">
        <v>84</v>
      </c>
      <c r="F8" s="4"/>
      <c r="G8" s="4"/>
      <c r="H8" s="4"/>
      <c r="I8" s="4"/>
      <c r="J8" s="4"/>
      <c r="K8" s="4"/>
      <c r="L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23"/>
      <c r="IJ8" s="4"/>
      <c r="IK8" s="4"/>
      <c r="IL8" s="4"/>
      <c r="IM8" s="4"/>
      <c r="IN8" s="4"/>
      <c r="IO8" s="4"/>
    </row>
    <row r="9" spans="4:249" ht="16.5" thickBot="1" thickTop="1">
      <c r="D9" t="s">
        <v>0</v>
      </c>
      <c r="E9" s="19" t="s">
        <v>49</v>
      </c>
      <c r="F9" s="28">
        <v>289.4</v>
      </c>
      <c r="G9" s="29">
        <v>23.9</v>
      </c>
      <c r="H9" s="54">
        <f>G9/F9*100</f>
        <v>8.258465791292329</v>
      </c>
      <c r="I9" s="29">
        <v>10</v>
      </c>
      <c r="J9" s="54">
        <f>G9/SQRT(I9)</f>
        <v>7.557843607802425</v>
      </c>
      <c r="K9" s="30" t="s">
        <v>86</v>
      </c>
      <c r="L9" s="31" t="s">
        <v>86</v>
      </c>
      <c r="M9" s="60">
        <v>238.5</v>
      </c>
      <c r="N9" s="54">
        <f>Q9*SQRT(P9)</f>
        <v>17.590054007876155</v>
      </c>
      <c r="O9" s="54">
        <f>N9/M9*100</f>
        <v>7.375284699319143</v>
      </c>
      <c r="P9" s="29">
        <v>10</v>
      </c>
      <c r="Q9" s="54">
        <v>5.562463483026202</v>
      </c>
      <c r="R9" s="32" t="s">
        <v>86</v>
      </c>
      <c r="S9" s="33" t="s">
        <v>86</v>
      </c>
      <c r="T9" s="28">
        <v>13.3</v>
      </c>
      <c r="U9" s="29">
        <v>1.9</v>
      </c>
      <c r="V9" s="54">
        <f>U9/T9*100</f>
        <v>14.285714285714285</v>
      </c>
      <c r="W9" s="29">
        <v>10</v>
      </c>
      <c r="X9" s="54">
        <f>U9/SQRT(W9)</f>
        <v>0.600832755431992</v>
      </c>
      <c r="Y9" s="30" t="s">
        <v>86</v>
      </c>
      <c r="Z9" s="31" t="s">
        <v>86</v>
      </c>
      <c r="AA9" s="27" t="s">
        <v>86</v>
      </c>
      <c r="AB9" s="27" t="s">
        <v>86</v>
      </c>
      <c r="AC9" s="27" t="s">
        <v>86</v>
      </c>
      <c r="AD9" s="27" t="s">
        <v>86</v>
      </c>
      <c r="AE9" s="27" t="s">
        <v>86</v>
      </c>
      <c r="AF9" s="34" t="s">
        <v>86</v>
      </c>
      <c r="AG9" s="34" t="s">
        <v>86</v>
      </c>
      <c r="AH9" s="28">
        <v>2.1</v>
      </c>
      <c r="AI9" s="29">
        <v>0.2</v>
      </c>
      <c r="AJ9" s="54">
        <f>AI9/AH9*100</f>
        <v>9.523809523809524</v>
      </c>
      <c r="AK9" s="29">
        <v>10</v>
      </c>
      <c r="AL9" s="54">
        <f>AI9/SQRT(AK9)</f>
        <v>0.06324555320336758</v>
      </c>
      <c r="AM9" s="30" t="s">
        <v>86</v>
      </c>
      <c r="AN9" s="31" t="s">
        <v>86</v>
      </c>
      <c r="AO9" s="27" t="s">
        <v>86</v>
      </c>
      <c r="AP9" s="27" t="s">
        <v>86</v>
      </c>
      <c r="AQ9" s="27" t="s">
        <v>86</v>
      </c>
      <c r="AR9" s="27" t="s">
        <v>86</v>
      </c>
      <c r="AS9" s="27" t="s">
        <v>86</v>
      </c>
      <c r="AT9" s="34" t="s">
        <v>86</v>
      </c>
      <c r="AU9" s="34" t="s">
        <v>86</v>
      </c>
      <c r="AV9" s="28" t="s">
        <v>86</v>
      </c>
      <c r="AW9" s="29" t="s">
        <v>86</v>
      </c>
      <c r="AX9" s="27" t="s">
        <v>86</v>
      </c>
      <c r="AY9" s="29" t="s">
        <v>86</v>
      </c>
      <c r="AZ9" s="27" t="s">
        <v>86</v>
      </c>
      <c r="BA9" s="30" t="s">
        <v>86</v>
      </c>
      <c r="BB9" s="31" t="s">
        <v>86</v>
      </c>
      <c r="BC9" s="27" t="s">
        <v>86</v>
      </c>
      <c r="BD9" s="27" t="s">
        <v>86</v>
      </c>
      <c r="BE9" s="27" t="s">
        <v>86</v>
      </c>
      <c r="BF9" s="27" t="s">
        <v>86</v>
      </c>
      <c r="BG9" s="27" t="s">
        <v>86</v>
      </c>
      <c r="BH9" s="34" t="s">
        <v>86</v>
      </c>
      <c r="BI9" s="34" t="s">
        <v>86</v>
      </c>
      <c r="BJ9" s="28" t="s">
        <v>86</v>
      </c>
      <c r="BK9" s="29" t="s">
        <v>86</v>
      </c>
      <c r="BL9" s="27" t="s">
        <v>86</v>
      </c>
      <c r="BM9" s="29" t="s">
        <v>86</v>
      </c>
      <c r="BN9" s="27" t="s">
        <v>86</v>
      </c>
      <c r="BO9" s="30" t="s">
        <v>86</v>
      </c>
      <c r="BP9" s="31" t="s">
        <v>86</v>
      </c>
      <c r="BQ9" s="27" t="s">
        <v>86</v>
      </c>
      <c r="BR9" s="27" t="s">
        <v>86</v>
      </c>
      <c r="BS9" s="27" t="s">
        <v>86</v>
      </c>
      <c r="BT9" s="27" t="s">
        <v>86</v>
      </c>
      <c r="BU9" s="27" t="s">
        <v>86</v>
      </c>
      <c r="BV9" s="34" t="s">
        <v>86</v>
      </c>
      <c r="BW9" s="34" t="s">
        <v>86</v>
      </c>
      <c r="BX9" s="28" t="s">
        <v>86</v>
      </c>
      <c r="BY9" s="29" t="s">
        <v>86</v>
      </c>
      <c r="BZ9" s="27" t="s">
        <v>86</v>
      </c>
      <c r="CA9" s="29" t="s">
        <v>86</v>
      </c>
      <c r="CB9" s="27" t="s">
        <v>86</v>
      </c>
      <c r="CC9" s="30" t="s">
        <v>86</v>
      </c>
      <c r="CD9" s="31" t="s">
        <v>86</v>
      </c>
      <c r="CE9" s="27" t="s">
        <v>86</v>
      </c>
      <c r="CF9" s="27" t="s">
        <v>86</v>
      </c>
      <c r="CG9" s="27" t="s">
        <v>86</v>
      </c>
      <c r="CH9" s="27" t="s">
        <v>86</v>
      </c>
      <c r="CI9" s="27" t="s">
        <v>86</v>
      </c>
      <c r="CJ9" s="34" t="s">
        <v>86</v>
      </c>
      <c r="CK9" s="34" t="s">
        <v>86</v>
      </c>
      <c r="CL9" s="28" t="s">
        <v>86</v>
      </c>
      <c r="CM9" s="29" t="s">
        <v>86</v>
      </c>
      <c r="CN9" s="27" t="s">
        <v>86</v>
      </c>
      <c r="CO9" s="29" t="s">
        <v>86</v>
      </c>
      <c r="CP9" s="27" t="s">
        <v>86</v>
      </c>
      <c r="CQ9" s="30" t="s">
        <v>86</v>
      </c>
      <c r="CR9" s="31" t="s">
        <v>86</v>
      </c>
      <c r="CS9" s="28" t="s">
        <v>86</v>
      </c>
      <c r="CT9" s="29" t="s">
        <v>86</v>
      </c>
      <c r="CU9" s="27" t="s">
        <v>86</v>
      </c>
      <c r="CV9" s="29" t="s">
        <v>86</v>
      </c>
      <c r="CW9" s="27" t="s">
        <v>86</v>
      </c>
      <c r="CX9" s="32" t="s">
        <v>86</v>
      </c>
      <c r="CY9" s="33" t="s">
        <v>86</v>
      </c>
      <c r="CZ9" s="37">
        <v>43</v>
      </c>
      <c r="DA9" s="38">
        <v>2</v>
      </c>
      <c r="DB9" s="29">
        <f>DA9/CZ9*100</f>
        <v>4.651162790697675</v>
      </c>
      <c r="DC9" s="29">
        <v>10</v>
      </c>
      <c r="DD9" s="29">
        <f>DA9/SQRT(DC9)</f>
        <v>0.6324555320336759</v>
      </c>
      <c r="DE9" s="30" t="s">
        <v>86</v>
      </c>
      <c r="DF9" s="31" t="s">
        <v>86</v>
      </c>
      <c r="DG9" s="28">
        <v>187.5</v>
      </c>
      <c r="DH9" s="38">
        <v>16.5</v>
      </c>
      <c r="DI9" s="29">
        <f>DH9/DG9*100</f>
        <v>8.799999999999999</v>
      </c>
      <c r="DJ9" s="29">
        <v>10</v>
      </c>
      <c r="DK9" s="29">
        <f>DH9/SQRT(DJ9)</f>
        <v>5.217758139277826</v>
      </c>
      <c r="DL9" s="30" t="s">
        <v>86</v>
      </c>
      <c r="DM9" s="31" t="s">
        <v>86</v>
      </c>
      <c r="DN9" s="70">
        <v>2900</v>
      </c>
      <c r="DO9" s="71">
        <v>200</v>
      </c>
      <c r="DP9" s="54">
        <f>DO9/DN9*100</f>
        <v>6.896551724137931</v>
      </c>
      <c r="DQ9" s="29">
        <v>10</v>
      </c>
      <c r="DR9" s="54">
        <f>DO9/SQRT(DQ9)</f>
        <v>63.245553203367585</v>
      </c>
      <c r="DS9" s="30" t="s">
        <v>86</v>
      </c>
      <c r="DT9" s="31" t="s">
        <v>86</v>
      </c>
      <c r="DU9" s="27" t="s">
        <v>86</v>
      </c>
      <c r="DV9" s="27" t="s">
        <v>86</v>
      </c>
      <c r="DW9" s="27" t="s">
        <v>86</v>
      </c>
      <c r="DX9" s="27" t="s">
        <v>86</v>
      </c>
      <c r="DY9" s="27" t="s">
        <v>86</v>
      </c>
      <c r="DZ9" s="34" t="s">
        <v>86</v>
      </c>
      <c r="EA9" s="76" t="s">
        <v>86</v>
      </c>
      <c r="EB9" s="27" t="s">
        <v>86</v>
      </c>
      <c r="EC9" s="27" t="s">
        <v>86</v>
      </c>
      <c r="ED9" s="27" t="s">
        <v>86</v>
      </c>
      <c r="EE9" s="27" t="s">
        <v>86</v>
      </c>
      <c r="EF9" s="27" t="s">
        <v>86</v>
      </c>
      <c r="EG9" s="34" t="s">
        <v>86</v>
      </c>
      <c r="EH9" s="34" t="s">
        <v>86</v>
      </c>
      <c r="EI9" s="28" t="s">
        <v>86</v>
      </c>
      <c r="EJ9" s="29" t="s">
        <v>86</v>
      </c>
      <c r="EK9" s="27" t="s">
        <v>86</v>
      </c>
      <c r="EL9" s="29" t="s">
        <v>86</v>
      </c>
      <c r="EM9" s="27" t="s">
        <v>86</v>
      </c>
      <c r="EN9" s="30" t="s">
        <v>86</v>
      </c>
      <c r="EO9" s="31" t="s">
        <v>86</v>
      </c>
      <c r="EP9" s="27" t="s">
        <v>86</v>
      </c>
      <c r="EQ9" s="27" t="s">
        <v>86</v>
      </c>
      <c r="ER9" s="27" t="s">
        <v>86</v>
      </c>
      <c r="ES9" s="27" t="s">
        <v>86</v>
      </c>
      <c r="ET9" s="27" t="s">
        <v>86</v>
      </c>
      <c r="EU9" s="34" t="s">
        <v>86</v>
      </c>
      <c r="EV9" s="34" t="s">
        <v>86</v>
      </c>
      <c r="EW9" s="37">
        <v>522.5</v>
      </c>
      <c r="EX9" s="38">
        <v>66.5</v>
      </c>
      <c r="EY9" s="54">
        <f>EX9/EW9*100</f>
        <v>12.727272727272727</v>
      </c>
      <c r="EZ9" s="29">
        <v>10</v>
      </c>
      <c r="FA9" s="54">
        <f>EX9/SQRT(EZ9)</f>
        <v>21.02914644011972</v>
      </c>
      <c r="FB9" s="30" t="s">
        <v>86</v>
      </c>
      <c r="FC9" s="31" t="s">
        <v>86</v>
      </c>
      <c r="FD9" s="27" t="s">
        <v>86</v>
      </c>
      <c r="FE9" s="27" t="s">
        <v>86</v>
      </c>
      <c r="FF9" s="27" t="s">
        <v>86</v>
      </c>
      <c r="FG9" s="27" t="s">
        <v>86</v>
      </c>
      <c r="FH9" s="27" t="s">
        <v>86</v>
      </c>
      <c r="FI9" s="34" t="s">
        <v>86</v>
      </c>
      <c r="FJ9" s="34" t="s">
        <v>86</v>
      </c>
      <c r="FK9" s="28">
        <v>213.4</v>
      </c>
      <c r="FL9" s="38">
        <v>46.3</v>
      </c>
      <c r="FM9" s="54">
        <f>FL9/FK9*100</f>
        <v>21.696344892221177</v>
      </c>
      <c r="FN9" s="29">
        <v>10</v>
      </c>
      <c r="FO9" s="54">
        <f>FL9/SQRT(FN9)</f>
        <v>14.641345566579595</v>
      </c>
      <c r="FP9" s="30" t="s">
        <v>86</v>
      </c>
      <c r="FQ9" s="31" t="s">
        <v>86</v>
      </c>
      <c r="FR9" s="27" t="s">
        <v>86</v>
      </c>
      <c r="FS9" s="27" t="s">
        <v>86</v>
      </c>
      <c r="FT9" s="27" t="s">
        <v>86</v>
      </c>
      <c r="FU9" s="27" t="s">
        <v>86</v>
      </c>
      <c r="FV9" s="27" t="s">
        <v>86</v>
      </c>
      <c r="FW9" s="34" t="s">
        <v>86</v>
      </c>
      <c r="FX9" s="34" t="s">
        <v>86</v>
      </c>
      <c r="FY9" s="28" t="s">
        <v>86</v>
      </c>
      <c r="FZ9" s="29" t="s">
        <v>86</v>
      </c>
      <c r="GA9" s="27" t="s">
        <v>86</v>
      </c>
      <c r="GB9" s="29" t="s">
        <v>86</v>
      </c>
      <c r="GC9" s="27" t="s">
        <v>86</v>
      </c>
      <c r="GD9" s="32" t="s">
        <v>86</v>
      </c>
      <c r="GE9" s="33" t="s">
        <v>86</v>
      </c>
      <c r="GF9" s="27" t="s">
        <v>86</v>
      </c>
      <c r="GG9" s="27" t="s">
        <v>86</v>
      </c>
      <c r="GH9" s="27" t="s">
        <v>86</v>
      </c>
      <c r="GI9" s="27" t="s">
        <v>86</v>
      </c>
      <c r="GJ9" s="27" t="s">
        <v>86</v>
      </c>
      <c r="GK9" s="35" t="s">
        <v>86</v>
      </c>
      <c r="GL9" s="35" t="s">
        <v>86</v>
      </c>
      <c r="GM9" s="28">
        <v>653.6</v>
      </c>
      <c r="GN9" s="29">
        <v>171.6</v>
      </c>
      <c r="GO9" s="54">
        <f>GN9/GM9*100</f>
        <v>26.25458996328029</v>
      </c>
      <c r="GP9" s="29">
        <v>10</v>
      </c>
      <c r="GQ9" s="54">
        <f>GN9/SQRT(GP9)</f>
        <v>54.264684648489386</v>
      </c>
      <c r="GR9" s="30" t="s">
        <v>86</v>
      </c>
      <c r="GS9" s="31" t="s">
        <v>86</v>
      </c>
      <c r="GT9" s="27" t="s">
        <v>86</v>
      </c>
      <c r="GU9" s="27" t="s">
        <v>86</v>
      </c>
      <c r="GV9" s="27" t="s">
        <v>86</v>
      </c>
      <c r="GW9" s="27" t="s">
        <v>86</v>
      </c>
      <c r="GX9" s="27" t="s">
        <v>86</v>
      </c>
      <c r="GY9" s="34" t="s">
        <v>86</v>
      </c>
      <c r="GZ9" s="34" t="s">
        <v>86</v>
      </c>
      <c r="HA9" s="28" t="s">
        <v>86</v>
      </c>
      <c r="HB9" s="29" t="s">
        <v>86</v>
      </c>
      <c r="HC9" s="27" t="s">
        <v>86</v>
      </c>
      <c r="HD9" s="29" t="s">
        <v>86</v>
      </c>
      <c r="HE9" s="27" t="s">
        <v>86</v>
      </c>
      <c r="HF9" s="30" t="s">
        <v>86</v>
      </c>
      <c r="HG9" s="31" t="s">
        <v>86</v>
      </c>
      <c r="HH9" s="27" t="s">
        <v>86</v>
      </c>
      <c r="HI9" s="27" t="s">
        <v>86</v>
      </c>
      <c r="HJ9" s="27" t="s">
        <v>86</v>
      </c>
      <c r="HK9" s="27" t="s">
        <v>86</v>
      </c>
      <c r="HL9" s="27" t="s">
        <v>86</v>
      </c>
      <c r="HM9" s="34" t="s">
        <v>86</v>
      </c>
      <c r="HN9" s="34" t="s">
        <v>86</v>
      </c>
      <c r="HO9" s="28" t="s">
        <v>86</v>
      </c>
      <c r="HP9" s="29" t="s">
        <v>86</v>
      </c>
      <c r="HQ9" s="29" t="s">
        <v>86</v>
      </c>
      <c r="HR9" s="29" t="s">
        <v>86</v>
      </c>
      <c r="HS9" s="29" t="s">
        <v>86</v>
      </c>
      <c r="HT9" s="30" t="s">
        <v>86</v>
      </c>
      <c r="HU9" s="31" t="s">
        <v>86</v>
      </c>
      <c r="HV9" s="27" t="s">
        <v>86</v>
      </c>
      <c r="HW9" s="27" t="s">
        <v>86</v>
      </c>
      <c r="HX9" s="27" t="s">
        <v>86</v>
      </c>
      <c r="HY9" s="27" t="s">
        <v>86</v>
      </c>
      <c r="HZ9" s="27" t="s">
        <v>86</v>
      </c>
      <c r="IA9" s="34" t="s">
        <v>86</v>
      </c>
      <c r="IB9" s="34" t="s">
        <v>86</v>
      </c>
      <c r="IC9" s="28" t="s">
        <v>86</v>
      </c>
      <c r="ID9" s="29" t="s">
        <v>86</v>
      </c>
      <c r="IE9" s="29" t="s">
        <v>86</v>
      </c>
      <c r="IF9" s="29" t="s">
        <v>86</v>
      </c>
      <c r="IG9" s="29" t="s">
        <v>86</v>
      </c>
      <c r="IH9" s="30" t="s">
        <v>86</v>
      </c>
      <c r="II9" s="36" t="s">
        <v>86</v>
      </c>
      <c r="IJ9" s="16"/>
      <c r="IK9" s="4"/>
      <c r="IL9" s="4" t="s">
        <v>86</v>
      </c>
      <c r="IM9" s="4" t="s">
        <v>86</v>
      </c>
      <c r="IN9" s="17" t="s">
        <v>86</v>
      </c>
      <c r="IO9" s="17"/>
    </row>
    <row r="10" spans="4:249" ht="16.5" thickBot="1" thickTop="1">
      <c r="D10" s="18" t="s">
        <v>69</v>
      </c>
      <c r="E10" s="19"/>
      <c r="F10" s="39">
        <v>294</v>
      </c>
      <c r="G10" s="6">
        <v>23.9</v>
      </c>
      <c r="H10" s="55">
        <f>G10/F10*100</f>
        <v>8.129251700680271</v>
      </c>
      <c r="I10" s="6">
        <v>10</v>
      </c>
      <c r="J10" s="55">
        <f>G10/SQRT(I10)</f>
        <v>7.557843607802425</v>
      </c>
      <c r="K10" s="6" t="s">
        <v>86</v>
      </c>
      <c r="L10" s="7" t="s">
        <v>86</v>
      </c>
      <c r="M10" s="61">
        <v>241.6</v>
      </c>
      <c r="N10" s="55">
        <f>Q10*SQRT(P10)</f>
        <v>17.373830895919298</v>
      </c>
      <c r="O10" s="55">
        <f>N10/M10*100</f>
        <v>7.191155172152028</v>
      </c>
      <c r="P10" s="6">
        <v>10</v>
      </c>
      <c r="Q10" s="55">
        <v>5.494087731370877</v>
      </c>
      <c r="R10" s="6" t="s">
        <v>86</v>
      </c>
      <c r="S10" s="7" t="s">
        <v>86</v>
      </c>
      <c r="T10" s="5">
        <v>14.7</v>
      </c>
      <c r="U10" s="6">
        <v>1.7</v>
      </c>
      <c r="V10" s="55">
        <f>U10/T10*100</f>
        <v>11.564625850340136</v>
      </c>
      <c r="W10" s="6">
        <v>10</v>
      </c>
      <c r="X10" s="55">
        <f>U10/SQRT(W10)</f>
        <v>0.5375872022286244</v>
      </c>
      <c r="Y10" s="6" t="s">
        <v>86</v>
      </c>
      <c r="Z10" s="7" t="s">
        <v>54</v>
      </c>
      <c r="AA10" s="21" t="s">
        <v>86</v>
      </c>
      <c r="AB10" s="21" t="s">
        <v>86</v>
      </c>
      <c r="AC10" s="21" t="s">
        <v>86</v>
      </c>
      <c r="AD10" s="21" t="s">
        <v>86</v>
      </c>
      <c r="AE10" s="21" t="s">
        <v>86</v>
      </c>
      <c r="AF10" s="21" t="s">
        <v>86</v>
      </c>
      <c r="AG10" s="21" t="s">
        <v>86</v>
      </c>
      <c r="AH10" s="5">
        <v>2.2</v>
      </c>
      <c r="AI10" s="6">
        <v>0.2</v>
      </c>
      <c r="AJ10" s="58">
        <f>AI10/AH10*100</f>
        <v>9.090909090909092</v>
      </c>
      <c r="AK10" s="6">
        <v>10</v>
      </c>
      <c r="AL10" s="55">
        <f>AI10/SQRT(AK10)</f>
        <v>0.06324555320336758</v>
      </c>
      <c r="AM10" s="6" t="s">
        <v>86</v>
      </c>
      <c r="AN10" s="7" t="s">
        <v>86</v>
      </c>
      <c r="AO10" s="21" t="s">
        <v>86</v>
      </c>
      <c r="AP10" s="21" t="s">
        <v>86</v>
      </c>
      <c r="AQ10" s="21" t="s">
        <v>86</v>
      </c>
      <c r="AR10" s="21" t="s">
        <v>86</v>
      </c>
      <c r="AS10" s="21" t="s">
        <v>86</v>
      </c>
      <c r="AT10" s="21" t="s">
        <v>86</v>
      </c>
      <c r="AU10" s="21" t="s">
        <v>86</v>
      </c>
      <c r="AV10" s="5" t="s">
        <v>86</v>
      </c>
      <c r="AW10" s="6" t="s">
        <v>86</v>
      </c>
      <c r="AX10" s="21" t="s">
        <v>86</v>
      </c>
      <c r="AY10" s="6" t="s">
        <v>86</v>
      </c>
      <c r="AZ10" s="21" t="s">
        <v>86</v>
      </c>
      <c r="BA10" s="6" t="s">
        <v>86</v>
      </c>
      <c r="BB10" s="7" t="s">
        <v>86</v>
      </c>
      <c r="BC10" s="21" t="s">
        <v>86</v>
      </c>
      <c r="BD10" s="21" t="s">
        <v>86</v>
      </c>
      <c r="BE10" s="21" t="s">
        <v>86</v>
      </c>
      <c r="BF10" s="21" t="s">
        <v>86</v>
      </c>
      <c r="BG10" s="21" t="s">
        <v>86</v>
      </c>
      <c r="BH10" s="21" t="s">
        <v>86</v>
      </c>
      <c r="BI10" s="21" t="s">
        <v>86</v>
      </c>
      <c r="BJ10" s="5" t="s">
        <v>86</v>
      </c>
      <c r="BK10" s="6" t="s">
        <v>86</v>
      </c>
      <c r="BL10" s="21" t="s">
        <v>86</v>
      </c>
      <c r="BM10" s="6" t="s">
        <v>86</v>
      </c>
      <c r="BN10" s="21" t="s">
        <v>86</v>
      </c>
      <c r="BO10" s="6" t="s">
        <v>86</v>
      </c>
      <c r="BP10" s="7" t="s">
        <v>86</v>
      </c>
      <c r="BQ10" s="21" t="s">
        <v>86</v>
      </c>
      <c r="BR10" s="21" t="s">
        <v>86</v>
      </c>
      <c r="BS10" s="21" t="s">
        <v>86</v>
      </c>
      <c r="BT10" s="21" t="s">
        <v>86</v>
      </c>
      <c r="BU10" s="21" t="s">
        <v>86</v>
      </c>
      <c r="BV10" s="21" t="s">
        <v>86</v>
      </c>
      <c r="BW10" s="21" t="s">
        <v>86</v>
      </c>
      <c r="BX10" s="5" t="s">
        <v>86</v>
      </c>
      <c r="BY10" s="6" t="s">
        <v>86</v>
      </c>
      <c r="BZ10" s="21" t="s">
        <v>86</v>
      </c>
      <c r="CA10" s="6" t="s">
        <v>86</v>
      </c>
      <c r="CB10" s="21" t="s">
        <v>86</v>
      </c>
      <c r="CC10" s="6" t="s">
        <v>86</v>
      </c>
      <c r="CD10" s="7" t="s">
        <v>86</v>
      </c>
      <c r="CE10" s="21" t="s">
        <v>86</v>
      </c>
      <c r="CF10" s="21" t="s">
        <v>86</v>
      </c>
      <c r="CG10" s="21" t="s">
        <v>86</v>
      </c>
      <c r="CH10" s="21" t="s">
        <v>86</v>
      </c>
      <c r="CI10" s="21" t="s">
        <v>86</v>
      </c>
      <c r="CJ10" s="21" t="s">
        <v>86</v>
      </c>
      <c r="CK10" s="21" t="s">
        <v>86</v>
      </c>
      <c r="CL10" s="5" t="s">
        <v>86</v>
      </c>
      <c r="CM10" s="6" t="s">
        <v>86</v>
      </c>
      <c r="CN10" s="21" t="s">
        <v>86</v>
      </c>
      <c r="CO10" s="6" t="s">
        <v>86</v>
      </c>
      <c r="CP10" s="21" t="s">
        <v>86</v>
      </c>
      <c r="CQ10" s="6" t="s">
        <v>86</v>
      </c>
      <c r="CR10" s="7" t="s">
        <v>86</v>
      </c>
      <c r="CS10" s="5" t="s">
        <v>86</v>
      </c>
      <c r="CT10" s="6" t="s">
        <v>86</v>
      </c>
      <c r="CU10" s="21" t="s">
        <v>86</v>
      </c>
      <c r="CV10" s="6" t="s">
        <v>86</v>
      </c>
      <c r="CW10" s="21" t="s">
        <v>86</v>
      </c>
      <c r="CX10" s="6" t="s">
        <v>86</v>
      </c>
      <c r="CY10" s="7" t="s">
        <v>86</v>
      </c>
      <c r="CZ10" s="39">
        <v>45.1</v>
      </c>
      <c r="DA10" s="40">
        <v>1.6</v>
      </c>
      <c r="DB10" s="6">
        <f>DA10/CZ10*100</f>
        <v>3.5476718403547673</v>
      </c>
      <c r="DC10" s="6">
        <v>10</v>
      </c>
      <c r="DD10" s="6">
        <f>DA10/SQRT(DC10)</f>
        <v>0.5059644256269407</v>
      </c>
      <c r="DE10" s="6" t="s">
        <v>86</v>
      </c>
      <c r="DF10" s="7" t="s">
        <v>54</v>
      </c>
      <c r="DG10" s="5">
        <v>203.7</v>
      </c>
      <c r="DH10" s="40">
        <v>15.5</v>
      </c>
      <c r="DI10" s="6">
        <f>DH10/DG10*100</f>
        <v>7.609229258713795</v>
      </c>
      <c r="DJ10" s="6">
        <v>10</v>
      </c>
      <c r="DK10" s="6">
        <f>DH10/SQRT(DJ10)</f>
        <v>4.901530373260988</v>
      </c>
      <c r="DL10" s="6" t="s">
        <v>86</v>
      </c>
      <c r="DM10" s="7" t="s">
        <v>54</v>
      </c>
      <c r="DN10" s="72">
        <v>2900</v>
      </c>
      <c r="DO10" s="73">
        <v>200</v>
      </c>
      <c r="DP10" s="55">
        <f>DO10/DN10*100</f>
        <v>6.896551724137931</v>
      </c>
      <c r="DQ10" s="6">
        <v>10</v>
      </c>
      <c r="DR10" s="55">
        <f>DO10/SQRT(DQ10)</f>
        <v>63.245553203367585</v>
      </c>
      <c r="DS10" s="6" t="s">
        <v>86</v>
      </c>
      <c r="DT10" s="7" t="s">
        <v>86</v>
      </c>
      <c r="DU10" s="21" t="s">
        <v>86</v>
      </c>
      <c r="DV10" s="21" t="s">
        <v>86</v>
      </c>
      <c r="DW10" s="21" t="s">
        <v>86</v>
      </c>
      <c r="DX10" s="21" t="s">
        <v>86</v>
      </c>
      <c r="DY10" s="21" t="s">
        <v>86</v>
      </c>
      <c r="DZ10" s="21" t="s">
        <v>86</v>
      </c>
      <c r="EA10" s="77" t="s">
        <v>86</v>
      </c>
      <c r="EB10" s="21" t="s">
        <v>86</v>
      </c>
      <c r="EC10" s="21" t="s">
        <v>86</v>
      </c>
      <c r="ED10" s="21" t="s">
        <v>86</v>
      </c>
      <c r="EE10" s="21" t="s">
        <v>86</v>
      </c>
      <c r="EF10" s="21" t="s">
        <v>86</v>
      </c>
      <c r="EG10" s="21" t="s">
        <v>86</v>
      </c>
      <c r="EH10" s="21" t="s">
        <v>86</v>
      </c>
      <c r="EI10" s="5" t="s">
        <v>86</v>
      </c>
      <c r="EJ10" s="6" t="s">
        <v>86</v>
      </c>
      <c r="EK10" s="21" t="s">
        <v>86</v>
      </c>
      <c r="EL10" s="6" t="s">
        <v>86</v>
      </c>
      <c r="EM10" s="21" t="s">
        <v>86</v>
      </c>
      <c r="EN10" s="6" t="s">
        <v>86</v>
      </c>
      <c r="EO10" s="7" t="s">
        <v>86</v>
      </c>
      <c r="EP10" s="21" t="s">
        <v>86</v>
      </c>
      <c r="EQ10" s="21" t="s">
        <v>86</v>
      </c>
      <c r="ER10" s="21" t="s">
        <v>86</v>
      </c>
      <c r="ES10" s="21" t="s">
        <v>86</v>
      </c>
      <c r="ET10" s="21" t="s">
        <v>86</v>
      </c>
      <c r="EU10" s="21" t="s">
        <v>86</v>
      </c>
      <c r="EV10" s="21" t="s">
        <v>86</v>
      </c>
      <c r="EW10" s="39">
        <v>518.1</v>
      </c>
      <c r="EX10" s="40">
        <v>57.7</v>
      </c>
      <c r="EY10" s="55">
        <f>EX10/EW10*100</f>
        <v>11.136846168693303</v>
      </c>
      <c r="EZ10" s="6">
        <v>10</v>
      </c>
      <c r="FA10" s="55">
        <f>EX10/SQRT(EZ10)</f>
        <v>18.24634209917155</v>
      </c>
      <c r="FB10" s="6" t="s">
        <v>86</v>
      </c>
      <c r="FC10" s="7" t="s">
        <v>86</v>
      </c>
      <c r="FD10" s="21" t="s">
        <v>86</v>
      </c>
      <c r="FE10" s="21" t="s">
        <v>86</v>
      </c>
      <c r="FF10" s="21" t="s">
        <v>86</v>
      </c>
      <c r="FG10" s="21" t="s">
        <v>86</v>
      </c>
      <c r="FH10" s="21" t="s">
        <v>86</v>
      </c>
      <c r="FI10" s="21" t="s">
        <v>86</v>
      </c>
      <c r="FJ10" s="21" t="s">
        <v>86</v>
      </c>
      <c r="FK10" s="5">
        <v>222.3</v>
      </c>
      <c r="FL10" s="40">
        <v>43.1</v>
      </c>
      <c r="FM10" s="55">
        <f>FL10/FK10*100</f>
        <v>19.38821412505623</v>
      </c>
      <c r="FN10" s="6">
        <v>10</v>
      </c>
      <c r="FO10" s="55">
        <f>FL10/SQRT(FN10)</f>
        <v>13.629416715325714</v>
      </c>
      <c r="FP10" s="6" t="s">
        <v>86</v>
      </c>
      <c r="FQ10" s="7" t="s">
        <v>86</v>
      </c>
      <c r="FR10" s="21" t="s">
        <v>86</v>
      </c>
      <c r="FS10" s="21" t="s">
        <v>86</v>
      </c>
      <c r="FT10" s="21" t="s">
        <v>86</v>
      </c>
      <c r="FU10" s="21" t="s">
        <v>86</v>
      </c>
      <c r="FV10" s="21" t="s">
        <v>86</v>
      </c>
      <c r="FW10" s="21" t="s">
        <v>86</v>
      </c>
      <c r="FX10" s="21" t="s">
        <v>86</v>
      </c>
      <c r="FY10" s="5" t="s">
        <v>86</v>
      </c>
      <c r="FZ10" s="6" t="s">
        <v>86</v>
      </c>
      <c r="GA10" s="21" t="s">
        <v>86</v>
      </c>
      <c r="GB10" s="6" t="s">
        <v>86</v>
      </c>
      <c r="GC10" s="21" t="s">
        <v>86</v>
      </c>
      <c r="GD10" s="6" t="s">
        <v>86</v>
      </c>
      <c r="GE10" s="7" t="s">
        <v>86</v>
      </c>
      <c r="GF10" s="21" t="s">
        <v>86</v>
      </c>
      <c r="GG10" s="21" t="s">
        <v>86</v>
      </c>
      <c r="GH10" s="21" t="s">
        <v>86</v>
      </c>
      <c r="GI10" s="21" t="s">
        <v>86</v>
      </c>
      <c r="GJ10" s="21" t="s">
        <v>86</v>
      </c>
      <c r="GK10" s="21" t="s">
        <v>86</v>
      </c>
      <c r="GL10" s="21" t="s">
        <v>86</v>
      </c>
      <c r="GM10" s="5">
        <v>659.1</v>
      </c>
      <c r="GN10" s="6">
        <v>109.3</v>
      </c>
      <c r="GO10" s="55">
        <f>GN10/GM10*100</f>
        <v>16.583219541799423</v>
      </c>
      <c r="GP10" s="6">
        <v>10</v>
      </c>
      <c r="GQ10" s="55">
        <f>GN10/SQRT(GP10)</f>
        <v>34.56369482564038</v>
      </c>
      <c r="GR10" s="6" t="s">
        <v>86</v>
      </c>
      <c r="GS10" s="7" t="s">
        <v>86</v>
      </c>
      <c r="GT10" s="21" t="s">
        <v>86</v>
      </c>
      <c r="GU10" s="21" t="s">
        <v>86</v>
      </c>
      <c r="GV10" s="21" t="s">
        <v>86</v>
      </c>
      <c r="GW10" s="21" t="s">
        <v>86</v>
      </c>
      <c r="GX10" s="21" t="s">
        <v>86</v>
      </c>
      <c r="GY10" s="21" t="s">
        <v>86</v>
      </c>
      <c r="GZ10" s="21" t="s">
        <v>86</v>
      </c>
      <c r="HA10" s="5" t="s">
        <v>86</v>
      </c>
      <c r="HB10" s="6" t="s">
        <v>86</v>
      </c>
      <c r="HC10" s="21" t="s">
        <v>86</v>
      </c>
      <c r="HD10" s="6" t="s">
        <v>86</v>
      </c>
      <c r="HE10" s="21" t="s">
        <v>86</v>
      </c>
      <c r="HF10" s="6" t="s">
        <v>86</v>
      </c>
      <c r="HG10" s="7" t="s">
        <v>86</v>
      </c>
      <c r="HH10" s="21" t="s">
        <v>86</v>
      </c>
      <c r="HI10" s="21" t="s">
        <v>86</v>
      </c>
      <c r="HJ10" s="21" t="s">
        <v>86</v>
      </c>
      <c r="HK10" s="21" t="s">
        <v>86</v>
      </c>
      <c r="HL10" s="21" t="s">
        <v>86</v>
      </c>
      <c r="HM10" s="21" t="s">
        <v>86</v>
      </c>
      <c r="HN10" s="21" t="s">
        <v>86</v>
      </c>
      <c r="HO10" s="5" t="s">
        <v>86</v>
      </c>
      <c r="HP10" s="6" t="s">
        <v>86</v>
      </c>
      <c r="HQ10" s="6" t="s">
        <v>86</v>
      </c>
      <c r="HR10" s="6" t="s">
        <v>86</v>
      </c>
      <c r="HS10" s="6" t="s">
        <v>86</v>
      </c>
      <c r="HT10" s="6" t="s">
        <v>86</v>
      </c>
      <c r="HU10" s="7" t="s">
        <v>86</v>
      </c>
      <c r="HV10" s="21" t="s">
        <v>86</v>
      </c>
      <c r="HW10" s="21" t="s">
        <v>86</v>
      </c>
      <c r="HX10" s="21" t="s">
        <v>86</v>
      </c>
      <c r="HY10" s="21" t="s">
        <v>86</v>
      </c>
      <c r="HZ10" s="21" t="s">
        <v>86</v>
      </c>
      <c r="IA10" s="21" t="s">
        <v>86</v>
      </c>
      <c r="IB10" s="21" t="s">
        <v>86</v>
      </c>
      <c r="IC10" s="5" t="s">
        <v>86</v>
      </c>
      <c r="ID10" s="6" t="s">
        <v>86</v>
      </c>
      <c r="IE10" s="6" t="s">
        <v>86</v>
      </c>
      <c r="IF10" s="6" t="s">
        <v>86</v>
      </c>
      <c r="IG10" s="6" t="s">
        <v>86</v>
      </c>
      <c r="IH10" s="6" t="s">
        <v>86</v>
      </c>
      <c r="II10" s="14" t="s">
        <v>86</v>
      </c>
      <c r="IJ10" s="16"/>
      <c r="IK10" s="4"/>
      <c r="IL10" s="4" t="s">
        <v>86</v>
      </c>
      <c r="IM10" s="4" t="s">
        <v>86</v>
      </c>
      <c r="IN10" s="4" t="s">
        <v>86</v>
      </c>
      <c r="IO10" s="4"/>
    </row>
    <row r="11" spans="4:249" ht="15.75" thickTop="1">
      <c r="D11" s="18" t="s">
        <v>62</v>
      </c>
      <c r="E11" s="19"/>
      <c r="F11" s="1">
        <v>293.2</v>
      </c>
      <c r="G11" s="2">
        <v>29.2</v>
      </c>
      <c r="H11" s="55">
        <f>G11/F11*100</f>
        <v>9.959072305593452</v>
      </c>
      <c r="I11" s="2">
        <v>10</v>
      </c>
      <c r="J11" s="56">
        <f>G11/SQRT(I11)</f>
        <v>9.233850767691667</v>
      </c>
      <c r="K11" s="2" t="s">
        <v>86</v>
      </c>
      <c r="L11" s="3" t="s">
        <v>86</v>
      </c>
      <c r="M11" s="62">
        <v>241.5</v>
      </c>
      <c r="N11" s="56">
        <f>Q11*SQRT(P11)</f>
        <v>21.168372634664195</v>
      </c>
      <c r="O11" s="56">
        <f>N11/M11*100</f>
        <v>8.765371691372337</v>
      </c>
      <c r="P11" s="2">
        <v>10</v>
      </c>
      <c r="Q11" s="56">
        <v>6.694027188471823</v>
      </c>
      <c r="R11" s="2" t="s">
        <v>86</v>
      </c>
      <c r="S11" s="3" t="s">
        <v>86</v>
      </c>
      <c r="T11" s="1">
        <v>17.8</v>
      </c>
      <c r="U11" s="2">
        <v>2.2</v>
      </c>
      <c r="V11" s="56">
        <f>U11/T11*100</f>
        <v>12.359550561797754</v>
      </c>
      <c r="W11" s="2">
        <v>10</v>
      </c>
      <c r="X11" s="56">
        <f>U11/SQRT(W11)</f>
        <v>0.6957010852370434</v>
      </c>
      <c r="Y11" s="2" t="s">
        <v>86</v>
      </c>
      <c r="Z11" s="3" t="s">
        <v>54</v>
      </c>
      <c r="AA11" s="22" t="s">
        <v>86</v>
      </c>
      <c r="AB11" s="22" t="s">
        <v>86</v>
      </c>
      <c r="AC11" s="22" t="s">
        <v>86</v>
      </c>
      <c r="AD11" s="22" t="s">
        <v>86</v>
      </c>
      <c r="AE11" s="22" t="s">
        <v>86</v>
      </c>
      <c r="AF11" s="22" t="s">
        <v>86</v>
      </c>
      <c r="AG11" s="22" t="s">
        <v>86</v>
      </c>
      <c r="AH11" s="1">
        <v>2.4</v>
      </c>
      <c r="AI11" s="2">
        <v>0.3</v>
      </c>
      <c r="AJ11" s="56">
        <f>AI11/AH11*100</f>
        <v>12.5</v>
      </c>
      <c r="AK11" s="2">
        <v>10</v>
      </c>
      <c r="AL11" s="56">
        <f>AI11/SQRT(AK11)</f>
        <v>0.09486832980505137</v>
      </c>
      <c r="AM11" s="2" t="s">
        <v>86</v>
      </c>
      <c r="AN11" s="3" t="s">
        <v>54</v>
      </c>
      <c r="AO11" s="22" t="s">
        <v>86</v>
      </c>
      <c r="AP11" s="22" t="s">
        <v>86</v>
      </c>
      <c r="AQ11" s="22" t="s">
        <v>86</v>
      </c>
      <c r="AR11" s="22" t="s">
        <v>86</v>
      </c>
      <c r="AS11" s="22" t="s">
        <v>86</v>
      </c>
      <c r="AT11" s="22" t="s">
        <v>86</v>
      </c>
      <c r="AU11" s="22" t="s">
        <v>86</v>
      </c>
      <c r="AV11" s="1" t="s">
        <v>86</v>
      </c>
      <c r="AW11" s="2" t="s">
        <v>86</v>
      </c>
      <c r="AX11" s="22" t="s">
        <v>86</v>
      </c>
      <c r="AY11" s="2" t="s">
        <v>86</v>
      </c>
      <c r="AZ11" s="22" t="s">
        <v>86</v>
      </c>
      <c r="BA11" s="2" t="s">
        <v>86</v>
      </c>
      <c r="BB11" s="3" t="s">
        <v>86</v>
      </c>
      <c r="BC11" s="22" t="s">
        <v>86</v>
      </c>
      <c r="BD11" s="22" t="s">
        <v>86</v>
      </c>
      <c r="BE11" s="22" t="s">
        <v>86</v>
      </c>
      <c r="BF11" s="22" t="s">
        <v>86</v>
      </c>
      <c r="BG11" s="22" t="s">
        <v>86</v>
      </c>
      <c r="BH11" s="22" t="s">
        <v>86</v>
      </c>
      <c r="BI11" s="22" t="s">
        <v>86</v>
      </c>
      <c r="BJ11" s="1" t="s">
        <v>86</v>
      </c>
      <c r="BK11" s="2" t="s">
        <v>86</v>
      </c>
      <c r="BL11" s="22" t="s">
        <v>86</v>
      </c>
      <c r="BM11" s="2" t="s">
        <v>86</v>
      </c>
      <c r="BN11" s="22" t="s">
        <v>86</v>
      </c>
      <c r="BO11" s="2" t="s">
        <v>86</v>
      </c>
      <c r="BP11" s="3" t="s">
        <v>86</v>
      </c>
      <c r="BQ11" s="22" t="s">
        <v>86</v>
      </c>
      <c r="BR11" s="22" t="s">
        <v>86</v>
      </c>
      <c r="BS11" s="22" t="s">
        <v>86</v>
      </c>
      <c r="BT11" s="22" t="s">
        <v>86</v>
      </c>
      <c r="BU11" s="22" t="s">
        <v>86</v>
      </c>
      <c r="BV11" s="22" t="s">
        <v>86</v>
      </c>
      <c r="BW11" s="22" t="s">
        <v>86</v>
      </c>
      <c r="BX11" s="1" t="s">
        <v>86</v>
      </c>
      <c r="BY11" s="2" t="s">
        <v>86</v>
      </c>
      <c r="BZ11" s="22" t="s">
        <v>86</v>
      </c>
      <c r="CA11" s="2" t="s">
        <v>86</v>
      </c>
      <c r="CB11" s="22" t="s">
        <v>86</v>
      </c>
      <c r="CC11" s="2" t="s">
        <v>86</v>
      </c>
      <c r="CD11" s="3" t="s">
        <v>86</v>
      </c>
      <c r="CE11" s="22" t="s">
        <v>86</v>
      </c>
      <c r="CF11" s="22" t="s">
        <v>86</v>
      </c>
      <c r="CG11" s="22" t="s">
        <v>86</v>
      </c>
      <c r="CH11" s="22" t="s">
        <v>86</v>
      </c>
      <c r="CI11" s="22" t="s">
        <v>86</v>
      </c>
      <c r="CJ11" s="22" t="s">
        <v>86</v>
      </c>
      <c r="CK11" s="22" t="s">
        <v>86</v>
      </c>
      <c r="CL11" s="1" t="s">
        <v>86</v>
      </c>
      <c r="CM11" s="2" t="s">
        <v>86</v>
      </c>
      <c r="CN11" s="22" t="s">
        <v>86</v>
      </c>
      <c r="CO11" s="2" t="s">
        <v>86</v>
      </c>
      <c r="CP11" s="22" t="s">
        <v>86</v>
      </c>
      <c r="CQ11" s="2" t="s">
        <v>86</v>
      </c>
      <c r="CR11" s="3" t="s">
        <v>86</v>
      </c>
      <c r="CS11" s="1" t="s">
        <v>86</v>
      </c>
      <c r="CT11" s="2" t="s">
        <v>86</v>
      </c>
      <c r="CU11" s="22" t="s">
        <v>86</v>
      </c>
      <c r="CV11" s="2" t="s">
        <v>86</v>
      </c>
      <c r="CW11" s="22" t="s">
        <v>86</v>
      </c>
      <c r="CX11" s="2" t="s">
        <v>86</v>
      </c>
      <c r="CY11" s="3" t="s">
        <v>86</v>
      </c>
      <c r="CZ11" s="41">
        <v>44.9</v>
      </c>
      <c r="DA11" s="42">
        <v>2.3</v>
      </c>
      <c r="DB11" s="2">
        <f>DA11/CZ11*100</f>
        <v>5.122494432071269</v>
      </c>
      <c r="DC11" s="2">
        <v>10</v>
      </c>
      <c r="DD11" s="2">
        <f>DA11/SQRT(DC11)</f>
        <v>0.7273238618387271</v>
      </c>
      <c r="DE11" s="2" t="s">
        <v>86</v>
      </c>
      <c r="DF11" s="3" t="s">
        <v>54</v>
      </c>
      <c r="DG11" s="1">
        <v>204.6</v>
      </c>
      <c r="DH11" s="42">
        <v>21</v>
      </c>
      <c r="DI11" s="2">
        <f>DH11/DG11*100</f>
        <v>10.263929618768328</v>
      </c>
      <c r="DJ11" s="2">
        <v>10</v>
      </c>
      <c r="DK11" s="2">
        <f>DH11/SQRT(DJ11)</f>
        <v>6.640783086353596</v>
      </c>
      <c r="DL11" s="2" t="s">
        <v>86</v>
      </c>
      <c r="DM11" s="3" t="s">
        <v>54</v>
      </c>
      <c r="DN11" s="74">
        <v>2700</v>
      </c>
      <c r="DO11" s="75">
        <v>100</v>
      </c>
      <c r="DP11" s="56">
        <f>DO11/DN11*100</f>
        <v>3.7037037037037033</v>
      </c>
      <c r="DQ11" s="2">
        <v>10</v>
      </c>
      <c r="DR11" s="56">
        <f>DO11/SQRT(DQ11)</f>
        <v>31.622776601683793</v>
      </c>
      <c r="DS11" s="2" t="s">
        <v>86</v>
      </c>
      <c r="DT11" s="3" t="s">
        <v>86</v>
      </c>
      <c r="DU11" s="22" t="s">
        <v>86</v>
      </c>
      <c r="DV11" s="22" t="s">
        <v>86</v>
      </c>
      <c r="DW11" s="22" t="s">
        <v>86</v>
      </c>
      <c r="DX11" s="22" t="s">
        <v>86</v>
      </c>
      <c r="DY11" s="22" t="s">
        <v>86</v>
      </c>
      <c r="DZ11" s="22" t="s">
        <v>86</v>
      </c>
      <c r="EA11" s="78" t="s">
        <v>86</v>
      </c>
      <c r="EB11" s="22" t="s">
        <v>86</v>
      </c>
      <c r="EC11" s="22" t="s">
        <v>86</v>
      </c>
      <c r="ED11" s="22" t="s">
        <v>86</v>
      </c>
      <c r="EE11" s="22" t="s">
        <v>86</v>
      </c>
      <c r="EF11" s="22" t="s">
        <v>86</v>
      </c>
      <c r="EG11" s="22" t="s">
        <v>86</v>
      </c>
      <c r="EH11" s="22" t="s">
        <v>86</v>
      </c>
      <c r="EI11" s="1" t="s">
        <v>86</v>
      </c>
      <c r="EJ11" s="2" t="s">
        <v>86</v>
      </c>
      <c r="EK11" s="22" t="s">
        <v>86</v>
      </c>
      <c r="EL11" s="2" t="s">
        <v>86</v>
      </c>
      <c r="EM11" s="22" t="s">
        <v>86</v>
      </c>
      <c r="EN11" s="2" t="s">
        <v>86</v>
      </c>
      <c r="EO11" s="3" t="s">
        <v>86</v>
      </c>
      <c r="EP11" s="22" t="s">
        <v>86</v>
      </c>
      <c r="EQ11" s="22" t="s">
        <v>86</v>
      </c>
      <c r="ER11" s="22" t="s">
        <v>86</v>
      </c>
      <c r="ES11" s="22" t="s">
        <v>86</v>
      </c>
      <c r="ET11" s="22" t="s">
        <v>86</v>
      </c>
      <c r="EU11" s="22" t="s">
        <v>86</v>
      </c>
      <c r="EV11" s="22" t="s">
        <v>86</v>
      </c>
      <c r="EW11" s="41">
        <v>469.9</v>
      </c>
      <c r="EX11" s="42">
        <v>52</v>
      </c>
      <c r="EY11" s="56">
        <f>EX11/EW11*100</f>
        <v>11.066184294530752</v>
      </c>
      <c r="EZ11" s="2">
        <v>10</v>
      </c>
      <c r="FA11" s="56">
        <f>EX11/SQRT(EZ11)</f>
        <v>16.443843832875572</v>
      </c>
      <c r="FB11" s="2" t="s">
        <v>86</v>
      </c>
      <c r="FC11" s="3" t="s">
        <v>54</v>
      </c>
      <c r="FD11" s="22" t="s">
        <v>86</v>
      </c>
      <c r="FE11" s="22" t="s">
        <v>86</v>
      </c>
      <c r="FF11" s="22" t="s">
        <v>86</v>
      </c>
      <c r="FG11" s="22" t="s">
        <v>86</v>
      </c>
      <c r="FH11" s="22" t="s">
        <v>86</v>
      </c>
      <c r="FI11" s="22" t="s">
        <v>86</v>
      </c>
      <c r="FJ11" s="22" t="s">
        <v>86</v>
      </c>
      <c r="FK11" s="1">
        <v>193.9</v>
      </c>
      <c r="FL11" s="42">
        <v>17</v>
      </c>
      <c r="FM11" s="56">
        <f>FL11/FK11*100</f>
        <v>8.767405879319236</v>
      </c>
      <c r="FN11" s="2">
        <v>10</v>
      </c>
      <c r="FO11" s="56">
        <f>FL11/SQRT(FN11)</f>
        <v>5.375872022286244</v>
      </c>
      <c r="FP11" s="2" t="s">
        <v>86</v>
      </c>
      <c r="FQ11" s="3" t="s">
        <v>86</v>
      </c>
      <c r="FR11" s="22" t="s">
        <v>86</v>
      </c>
      <c r="FS11" s="22" t="s">
        <v>86</v>
      </c>
      <c r="FT11" s="22" t="s">
        <v>86</v>
      </c>
      <c r="FU11" s="22" t="s">
        <v>86</v>
      </c>
      <c r="FV11" s="22" t="s">
        <v>86</v>
      </c>
      <c r="FW11" s="22" t="s">
        <v>86</v>
      </c>
      <c r="FX11" s="22" t="s">
        <v>86</v>
      </c>
      <c r="FY11" s="1" t="s">
        <v>86</v>
      </c>
      <c r="FZ11" s="2" t="s">
        <v>86</v>
      </c>
      <c r="GA11" s="22" t="s">
        <v>86</v>
      </c>
      <c r="GB11" s="2" t="s">
        <v>86</v>
      </c>
      <c r="GC11" s="22" t="s">
        <v>86</v>
      </c>
      <c r="GD11" s="2" t="s">
        <v>86</v>
      </c>
      <c r="GE11" s="3" t="s">
        <v>86</v>
      </c>
      <c r="GF11" s="22" t="s">
        <v>86</v>
      </c>
      <c r="GG11" s="22" t="s">
        <v>86</v>
      </c>
      <c r="GH11" s="22" t="s">
        <v>86</v>
      </c>
      <c r="GI11" s="22" t="s">
        <v>86</v>
      </c>
      <c r="GJ11" s="22" t="s">
        <v>86</v>
      </c>
      <c r="GK11" s="22" t="s">
        <v>86</v>
      </c>
      <c r="GL11" s="22" t="s">
        <v>86</v>
      </c>
      <c r="GM11" s="1">
        <v>509.3</v>
      </c>
      <c r="GN11" s="42">
        <v>122</v>
      </c>
      <c r="GO11" s="56">
        <f>GN11/GM11*100</f>
        <v>23.95444728058119</v>
      </c>
      <c r="GP11" s="2">
        <v>10</v>
      </c>
      <c r="GQ11" s="56">
        <f>GN11/SQRT(GP11)</f>
        <v>38.57978745405423</v>
      </c>
      <c r="GR11" s="2" t="s">
        <v>86</v>
      </c>
      <c r="GS11" s="3" t="s">
        <v>54</v>
      </c>
      <c r="GT11" s="22" t="s">
        <v>86</v>
      </c>
      <c r="GU11" s="22" t="s">
        <v>86</v>
      </c>
      <c r="GV11" s="22" t="s">
        <v>86</v>
      </c>
      <c r="GW11" s="22" t="s">
        <v>86</v>
      </c>
      <c r="GX11" s="22" t="s">
        <v>86</v>
      </c>
      <c r="GY11" s="22" t="s">
        <v>86</v>
      </c>
      <c r="GZ11" s="22" t="s">
        <v>86</v>
      </c>
      <c r="HA11" s="1" t="s">
        <v>86</v>
      </c>
      <c r="HB11" s="2" t="s">
        <v>86</v>
      </c>
      <c r="HC11" s="22" t="s">
        <v>86</v>
      </c>
      <c r="HD11" s="2" t="s">
        <v>86</v>
      </c>
      <c r="HE11" s="22" t="s">
        <v>86</v>
      </c>
      <c r="HF11" s="2" t="s">
        <v>86</v>
      </c>
      <c r="HG11" s="3" t="s">
        <v>86</v>
      </c>
      <c r="HH11" s="22" t="s">
        <v>86</v>
      </c>
      <c r="HI11" s="22" t="s">
        <v>86</v>
      </c>
      <c r="HJ11" s="22" t="s">
        <v>86</v>
      </c>
      <c r="HK11" s="22" t="s">
        <v>86</v>
      </c>
      <c r="HL11" s="22" t="s">
        <v>86</v>
      </c>
      <c r="HM11" s="22" t="s">
        <v>86</v>
      </c>
      <c r="HN11" s="22" t="s">
        <v>86</v>
      </c>
      <c r="HO11" s="1" t="s">
        <v>86</v>
      </c>
      <c r="HP11" s="2" t="s">
        <v>86</v>
      </c>
      <c r="HQ11" s="2" t="s">
        <v>86</v>
      </c>
      <c r="HR11" s="2" t="s">
        <v>86</v>
      </c>
      <c r="HS11" s="2" t="s">
        <v>86</v>
      </c>
      <c r="HT11" s="2" t="s">
        <v>86</v>
      </c>
      <c r="HU11" s="3" t="s">
        <v>86</v>
      </c>
      <c r="HV11" s="22" t="s">
        <v>86</v>
      </c>
      <c r="HW11" s="22" t="s">
        <v>86</v>
      </c>
      <c r="HX11" s="22" t="s">
        <v>86</v>
      </c>
      <c r="HY11" s="22" t="s">
        <v>86</v>
      </c>
      <c r="HZ11" s="22" t="s">
        <v>86</v>
      </c>
      <c r="IA11" s="22" t="s">
        <v>86</v>
      </c>
      <c r="IB11" s="22" t="s">
        <v>86</v>
      </c>
      <c r="IC11" s="1" t="s">
        <v>86</v>
      </c>
      <c r="ID11" s="2" t="s">
        <v>86</v>
      </c>
      <c r="IE11" s="2" t="s">
        <v>86</v>
      </c>
      <c r="IF11" s="2" t="s">
        <v>86</v>
      </c>
      <c r="IG11" s="2" t="s">
        <v>86</v>
      </c>
      <c r="IH11" s="2" t="s">
        <v>86</v>
      </c>
      <c r="II11" s="15" t="s">
        <v>86</v>
      </c>
      <c r="IJ11" s="16"/>
      <c r="IK11" s="4"/>
      <c r="IL11" s="4" t="s">
        <v>86</v>
      </c>
      <c r="IM11" s="4" t="s">
        <v>86</v>
      </c>
      <c r="IN11" s="4" t="s">
        <v>86</v>
      </c>
      <c r="IO11" s="4"/>
    </row>
    <row r="12" spans="4:249" ht="15.75" thickBot="1">
      <c r="D12" s="18" t="s">
        <v>63</v>
      </c>
      <c r="E12" s="19"/>
      <c r="F12" s="1">
        <v>236.1</v>
      </c>
      <c r="G12" s="2">
        <v>19.9</v>
      </c>
      <c r="H12" s="56">
        <f>G12/F12*100</f>
        <v>8.4286319356205</v>
      </c>
      <c r="I12" s="2">
        <v>10</v>
      </c>
      <c r="J12" s="56">
        <f>G12/SQRT(I12)</f>
        <v>6.292932543735074</v>
      </c>
      <c r="K12" s="2" t="s">
        <v>86</v>
      </c>
      <c r="L12" s="3" t="s">
        <v>54</v>
      </c>
      <c r="M12" s="62">
        <v>184.6</v>
      </c>
      <c r="N12" s="56">
        <f>Q12*SQRT(P12)</f>
        <v>14.676852523616907</v>
      </c>
      <c r="O12" s="56">
        <f>N12/M12*100</f>
        <v>7.950624335653796</v>
      </c>
      <c r="P12" s="2">
        <v>10</v>
      </c>
      <c r="Q12" s="56">
        <v>4.641228285701964</v>
      </c>
      <c r="R12" s="2" t="s">
        <v>86</v>
      </c>
      <c r="S12" s="3" t="s">
        <v>86</v>
      </c>
      <c r="T12" s="1">
        <v>12.3</v>
      </c>
      <c r="U12" s="2">
        <v>1.7</v>
      </c>
      <c r="V12" s="56">
        <f>U12/T12*100</f>
        <v>13.821138211382111</v>
      </c>
      <c r="W12" s="2">
        <v>10</v>
      </c>
      <c r="X12" s="56">
        <f>U12/SQRT(W12)</f>
        <v>0.5375872022286244</v>
      </c>
      <c r="Y12" s="2" t="s">
        <v>86</v>
      </c>
      <c r="Z12" s="3" t="s">
        <v>54</v>
      </c>
      <c r="AA12" s="22" t="s">
        <v>86</v>
      </c>
      <c r="AB12" s="22" t="s">
        <v>86</v>
      </c>
      <c r="AC12" s="22" t="s">
        <v>86</v>
      </c>
      <c r="AD12" s="22" t="s">
        <v>86</v>
      </c>
      <c r="AE12" s="22" t="s">
        <v>86</v>
      </c>
      <c r="AF12" s="22" t="s">
        <v>86</v>
      </c>
      <c r="AG12" s="22" t="s">
        <v>86</v>
      </c>
      <c r="AH12" s="1">
        <v>1.8</v>
      </c>
      <c r="AI12" s="2">
        <v>0.2</v>
      </c>
      <c r="AJ12" s="56">
        <f>AI12/AH12*100</f>
        <v>11.111111111111112</v>
      </c>
      <c r="AK12" s="2">
        <v>10</v>
      </c>
      <c r="AL12" s="56">
        <f>AI12/SQRT(AK12)</f>
        <v>0.06324555320336758</v>
      </c>
      <c r="AM12" s="2" t="s">
        <v>86</v>
      </c>
      <c r="AN12" s="3" t="s">
        <v>86</v>
      </c>
      <c r="AO12" s="22" t="s">
        <v>86</v>
      </c>
      <c r="AP12" s="22" t="s">
        <v>86</v>
      </c>
      <c r="AQ12" s="22" t="s">
        <v>86</v>
      </c>
      <c r="AR12" s="22" t="s">
        <v>86</v>
      </c>
      <c r="AS12" s="22" t="s">
        <v>86</v>
      </c>
      <c r="AT12" s="22" t="s">
        <v>86</v>
      </c>
      <c r="AU12" s="22" t="s">
        <v>86</v>
      </c>
      <c r="AV12" s="1" t="s">
        <v>86</v>
      </c>
      <c r="AW12" s="2" t="s">
        <v>86</v>
      </c>
      <c r="AX12" s="22" t="s">
        <v>86</v>
      </c>
      <c r="AY12" s="2" t="s">
        <v>86</v>
      </c>
      <c r="AZ12" s="22" t="s">
        <v>86</v>
      </c>
      <c r="BA12" s="2" t="s">
        <v>86</v>
      </c>
      <c r="BB12" s="3" t="s">
        <v>86</v>
      </c>
      <c r="BC12" s="22" t="s">
        <v>86</v>
      </c>
      <c r="BD12" s="22" t="s">
        <v>86</v>
      </c>
      <c r="BE12" s="22" t="s">
        <v>86</v>
      </c>
      <c r="BF12" s="22" t="s">
        <v>86</v>
      </c>
      <c r="BG12" s="22" t="s">
        <v>86</v>
      </c>
      <c r="BH12" s="22" t="s">
        <v>86</v>
      </c>
      <c r="BI12" s="22" t="s">
        <v>86</v>
      </c>
      <c r="BJ12" s="1" t="s">
        <v>86</v>
      </c>
      <c r="BK12" s="2" t="s">
        <v>86</v>
      </c>
      <c r="BL12" s="22" t="s">
        <v>86</v>
      </c>
      <c r="BM12" s="2" t="s">
        <v>86</v>
      </c>
      <c r="BN12" s="22" t="s">
        <v>86</v>
      </c>
      <c r="BO12" s="2" t="s">
        <v>86</v>
      </c>
      <c r="BP12" s="3" t="s">
        <v>86</v>
      </c>
      <c r="BQ12" s="22" t="s">
        <v>86</v>
      </c>
      <c r="BR12" s="22" t="s">
        <v>86</v>
      </c>
      <c r="BS12" s="22" t="s">
        <v>86</v>
      </c>
      <c r="BT12" s="22" t="s">
        <v>86</v>
      </c>
      <c r="BU12" s="22" t="s">
        <v>86</v>
      </c>
      <c r="BV12" s="22" t="s">
        <v>86</v>
      </c>
      <c r="BW12" s="22" t="s">
        <v>86</v>
      </c>
      <c r="BX12" s="1" t="s">
        <v>86</v>
      </c>
      <c r="BY12" s="2" t="s">
        <v>86</v>
      </c>
      <c r="BZ12" s="22" t="s">
        <v>86</v>
      </c>
      <c r="CA12" s="2" t="s">
        <v>86</v>
      </c>
      <c r="CB12" s="22" t="s">
        <v>86</v>
      </c>
      <c r="CC12" s="2" t="s">
        <v>86</v>
      </c>
      <c r="CD12" s="3" t="s">
        <v>86</v>
      </c>
      <c r="CE12" s="22" t="s">
        <v>86</v>
      </c>
      <c r="CF12" s="22" t="s">
        <v>86</v>
      </c>
      <c r="CG12" s="22" t="s">
        <v>86</v>
      </c>
      <c r="CH12" s="22" t="s">
        <v>86</v>
      </c>
      <c r="CI12" s="22" t="s">
        <v>86</v>
      </c>
      <c r="CJ12" s="22" t="s">
        <v>86</v>
      </c>
      <c r="CK12" s="22" t="s">
        <v>86</v>
      </c>
      <c r="CL12" s="1" t="s">
        <v>86</v>
      </c>
      <c r="CM12" s="2" t="s">
        <v>86</v>
      </c>
      <c r="CN12" s="22" t="s">
        <v>86</v>
      </c>
      <c r="CO12" s="2" t="s">
        <v>86</v>
      </c>
      <c r="CP12" s="22" t="s">
        <v>86</v>
      </c>
      <c r="CQ12" s="2" t="s">
        <v>86</v>
      </c>
      <c r="CR12" s="3" t="s">
        <v>86</v>
      </c>
      <c r="CS12" s="1" t="s">
        <v>86</v>
      </c>
      <c r="CT12" s="2" t="s">
        <v>86</v>
      </c>
      <c r="CU12" s="22" t="s">
        <v>86</v>
      </c>
      <c r="CV12" s="2" t="s">
        <v>86</v>
      </c>
      <c r="CW12" s="22" t="s">
        <v>86</v>
      </c>
      <c r="CX12" s="2" t="s">
        <v>86</v>
      </c>
      <c r="CY12" s="3" t="s">
        <v>86</v>
      </c>
      <c r="CZ12" s="41">
        <v>53.9</v>
      </c>
      <c r="DA12" s="42">
        <v>2.1</v>
      </c>
      <c r="DB12" s="2">
        <f>DA12/CZ12*100</f>
        <v>3.8961038961038965</v>
      </c>
      <c r="DC12" s="2">
        <v>10</v>
      </c>
      <c r="DD12" s="2">
        <f>DA12/SQRT(DC12)</f>
        <v>0.6640783086353597</v>
      </c>
      <c r="DE12" s="2" t="s">
        <v>86</v>
      </c>
      <c r="DF12" s="3" t="s">
        <v>54</v>
      </c>
      <c r="DG12" s="1">
        <v>227.6</v>
      </c>
      <c r="DH12" s="42">
        <v>11.6</v>
      </c>
      <c r="DI12" s="2">
        <f>DH12/DG12*100</f>
        <v>5.0966608084358525</v>
      </c>
      <c r="DJ12" s="2">
        <v>10</v>
      </c>
      <c r="DK12" s="2">
        <f>DH12/SQRT(DJ12)</f>
        <v>3.6682420857953195</v>
      </c>
      <c r="DL12" s="2" t="s">
        <v>86</v>
      </c>
      <c r="DM12" s="3" t="s">
        <v>54</v>
      </c>
      <c r="DN12" s="74">
        <v>2100</v>
      </c>
      <c r="DO12" s="75">
        <v>200</v>
      </c>
      <c r="DP12" s="56">
        <f>DO12/DN12*100</f>
        <v>9.523809523809524</v>
      </c>
      <c r="DQ12" s="2">
        <v>10</v>
      </c>
      <c r="DR12" s="56">
        <f>DO12/SQRT(DQ12)</f>
        <v>63.245553203367585</v>
      </c>
      <c r="DS12" s="2" t="s">
        <v>86</v>
      </c>
      <c r="DT12" s="3" t="s">
        <v>54</v>
      </c>
      <c r="DU12" s="1" t="s">
        <v>86</v>
      </c>
      <c r="DV12" s="17" t="s">
        <v>86</v>
      </c>
      <c r="DW12" s="17" t="s">
        <v>86</v>
      </c>
      <c r="DX12" s="17" t="s">
        <v>86</v>
      </c>
      <c r="DY12" s="17" t="s">
        <v>86</v>
      </c>
      <c r="DZ12" s="17" t="s">
        <v>86</v>
      </c>
      <c r="EA12" s="79" t="s">
        <v>86</v>
      </c>
      <c r="EB12" s="22" t="s">
        <v>86</v>
      </c>
      <c r="EC12" s="22" t="s">
        <v>86</v>
      </c>
      <c r="ED12" s="22" t="s">
        <v>86</v>
      </c>
      <c r="EE12" s="22" t="s">
        <v>86</v>
      </c>
      <c r="EF12" s="22" t="s">
        <v>86</v>
      </c>
      <c r="EG12" s="22" t="s">
        <v>86</v>
      </c>
      <c r="EH12" s="22" t="s">
        <v>86</v>
      </c>
      <c r="EI12" s="1" t="s">
        <v>86</v>
      </c>
      <c r="EJ12" s="2" t="s">
        <v>86</v>
      </c>
      <c r="EK12" s="22" t="s">
        <v>86</v>
      </c>
      <c r="EL12" s="2" t="s">
        <v>86</v>
      </c>
      <c r="EM12" s="22" t="s">
        <v>86</v>
      </c>
      <c r="EN12" s="2" t="s">
        <v>86</v>
      </c>
      <c r="EO12" s="3" t="s">
        <v>86</v>
      </c>
      <c r="EP12" s="22" t="s">
        <v>86</v>
      </c>
      <c r="EQ12" s="22" t="s">
        <v>86</v>
      </c>
      <c r="ER12" s="22" t="s">
        <v>86</v>
      </c>
      <c r="ES12" s="22" t="s">
        <v>86</v>
      </c>
      <c r="ET12" s="22" t="s">
        <v>86</v>
      </c>
      <c r="EU12" s="22" t="s">
        <v>86</v>
      </c>
      <c r="EV12" s="22" t="s">
        <v>86</v>
      </c>
      <c r="EW12" s="41">
        <v>307.7</v>
      </c>
      <c r="EX12" s="42">
        <v>58.6</v>
      </c>
      <c r="EY12" s="56">
        <f>EX12/EW12*100</f>
        <v>19.044523886902827</v>
      </c>
      <c r="EZ12" s="2">
        <v>10</v>
      </c>
      <c r="FA12" s="56">
        <f>EX12/SQRT(EZ12)</f>
        <v>18.530947088586704</v>
      </c>
      <c r="FB12" s="2" t="s">
        <v>86</v>
      </c>
      <c r="FC12" s="3" t="s">
        <v>54</v>
      </c>
      <c r="FD12" s="22" t="s">
        <v>86</v>
      </c>
      <c r="FE12" s="22" t="s">
        <v>86</v>
      </c>
      <c r="FF12" s="22" t="s">
        <v>86</v>
      </c>
      <c r="FG12" s="22" t="s">
        <v>86</v>
      </c>
      <c r="FH12" s="22" t="s">
        <v>86</v>
      </c>
      <c r="FI12" s="22" t="s">
        <v>86</v>
      </c>
      <c r="FJ12" s="22" t="s">
        <v>86</v>
      </c>
      <c r="FK12" s="1">
        <v>94.6</v>
      </c>
      <c r="FL12" s="42">
        <v>22.5</v>
      </c>
      <c r="FM12" s="56">
        <f>FL12/FK12*100</f>
        <v>23.78435517970402</v>
      </c>
      <c r="FN12" s="2">
        <v>10</v>
      </c>
      <c r="FO12" s="56">
        <f>FL12/SQRT(FN12)</f>
        <v>7.115124735378853</v>
      </c>
      <c r="FP12" s="2" t="s">
        <v>86</v>
      </c>
      <c r="FQ12" s="3" t="s">
        <v>54</v>
      </c>
      <c r="FR12" s="22" t="s">
        <v>86</v>
      </c>
      <c r="FS12" s="22" t="s">
        <v>86</v>
      </c>
      <c r="FT12" s="22" t="s">
        <v>86</v>
      </c>
      <c r="FU12" s="22" t="s">
        <v>86</v>
      </c>
      <c r="FV12" s="22" t="s">
        <v>86</v>
      </c>
      <c r="FW12" s="22" t="s">
        <v>86</v>
      </c>
      <c r="FX12" s="22" t="s">
        <v>86</v>
      </c>
      <c r="FY12" s="1" t="s">
        <v>86</v>
      </c>
      <c r="FZ12" s="2" t="s">
        <v>86</v>
      </c>
      <c r="GA12" s="22" t="s">
        <v>86</v>
      </c>
      <c r="GB12" s="2" t="s">
        <v>86</v>
      </c>
      <c r="GC12" s="22" t="s">
        <v>86</v>
      </c>
      <c r="GD12" s="2" t="s">
        <v>86</v>
      </c>
      <c r="GE12" s="3" t="s">
        <v>86</v>
      </c>
      <c r="GF12" s="22" t="s">
        <v>86</v>
      </c>
      <c r="GG12" s="22" t="s">
        <v>86</v>
      </c>
      <c r="GH12" s="22" t="s">
        <v>86</v>
      </c>
      <c r="GI12" s="22" t="s">
        <v>86</v>
      </c>
      <c r="GJ12" s="22" t="s">
        <v>86</v>
      </c>
      <c r="GK12" s="22" t="s">
        <v>86</v>
      </c>
      <c r="GL12" s="22" t="s">
        <v>86</v>
      </c>
      <c r="GM12" s="1">
        <v>198.6</v>
      </c>
      <c r="GN12" s="2">
        <v>68.1</v>
      </c>
      <c r="GO12" s="56">
        <f>GN12/GM12*100</f>
        <v>34.29003021148036</v>
      </c>
      <c r="GP12" s="2">
        <v>10</v>
      </c>
      <c r="GQ12" s="56">
        <f>GN12/SQRT(GP12)</f>
        <v>21.53511086574666</v>
      </c>
      <c r="GR12" s="2" t="s">
        <v>86</v>
      </c>
      <c r="GS12" s="3" t="s">
        <v>54</v>
      </c>
      <c r="GT12" s="22" t="s">
        <v>86</v>
      </c>
      <c r="GU12" s="22" t="s">
        <v>86</v>
      </c>
      <c r="GV12" s="22" t="s">
        <v>86</v>
      </c>
      <c r="GW12" s="22" t="s">
        <v>86</v>
      </c>
      <c r="GX12" s="22" t="s">
        <v>86</v>
      </c>
      <c r="GY12" s="22" t="s">
        <v>86</v>
      </c>
      <c r="GZ12" s="22" t="s">
        <v>86</v>
      </c>
      <c r="HA12" s="1" t="s">
        <v>86</v>
      </c>
      <c r="HB12" s="2" t="s">
        <v>86</v>
      </c>
      <c r="HC12" s="22" t="s">
        <v>86</v>
      </c>
      <c r="HD12" s="2" t="s">
        <v>86</v>
      </c>
      <c r="HE12" s="22" t="s">
        <v>86</v>
      </c>
      <c r="HF12" s="2" t="s">
        <v>86</v>
      </c>
      <c r="HG12" s="3" t="s">
        <v>86</v>
      </c>
      <c r="HH12" s="22" t="s">
        <v>86</v>
      </c>
      <c r="HI12" s="22" t="s">
        <v>86</v>
      </c>
      <c r="HJ12" s="22" t="s">
        <v>86</v>
      </c>
      <c r="HK12" s="22" t="s">
        <v>86</v>
      </c>
      <c r="HL12" s="22" t="s">
        <v>86</v>
      </c>
      <c r="HM12" s="22" t="s">
        <v>86</v>
      </c>
      <c r="HN12" s="22" t="s">
        <v>86</v>
      </c>
      <c r="HO12" s="1" t="s">
        <v>86</v>
      </c>
      <c r="HP12" s="2" t="s">
        <v>86</v>
      </c>
      <c r="HQ12" s="2" t="s">
        <v>86</v>
      </c>
      <c r="HR12" s="2" t="s">
        <v>86</v>
      </c>
      <c r="HS12" s="2" t="s">
        <v>86</v>
      </c>
      <c r="HT12" s="2" t="s">
        <v>86</v>
      </c>
      <c r="HU12" s="3" t="s">
        <v>86</v>
      </c>
      <c r="HV12" s="22" t="s">
        <v>86</v>
      </c>
      <c r="HW12" s="22" t="s">
        <v>86</v>
      </c>
      <c r="HX12" s="22" t="s">
        <v>86</v>
      </c>
      <c r="HY12" s="22" t="s">
        <v>86</v>
      </c>
      <c r="HZ12" s="22" t="s">
        <v>86</v>
      </c>
      <c r="IA12" s="22" t="s">
        <v>86</v>
      </c>
      <c r="IB12" s="22" t="s">
        <v>86</v>
      </c>
      <c r="IC12" s="1" t="s">
        <v>86</v>
      </c>
      <c r="ID12" s="2" t="s">
        <v>86</v>
      </c>
      <c r="IE12" s="2" t="s">
        <v>86</v>
      </c>
      <c r="IF12" s="2" t="s">
        <v>86</v>
      </c>
      <c r="IG12" s="2" t="s">
        <v>86</v>
      </c>
      <c r="IH12" s="2" t="s">
        <v>86</v>
      </c>
      <c r="II12" s="15" t="s">
        <v>86</v>
      </c>
      <c r="IJ12" s="16"/>
      <c r="IK12" s="4"/>
      <c r="IL12" s="17" t="s">
        <v>86</v>
      </c>
      <c r="IM12" s="17" t="s">
        <v>86</v>
      </c>
      <c r="IN12" s="17" t="s">
        <v>86</v>
      </c>
      <c r="IO12" s="4"/>
    </row>
    <row r="13" spans="4:249" ht="15.75" thickTop="1">
      <c r="D13" s="18"/>
      <c r="E13" s="19"/>
      <c r="F13" s="24"/>
      <c r="G13" s="24"/>
      <c r="H13" s="59"/>
      <c r="I13" s="24"/>
      <c r="J13" s="59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/>
      <c r="W13" s="24"/>
      <c r="X13" s="59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59"/>
      <c r="AK13" s="24"/>
      <c r="AL13" s="59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59"/>
      <c r="DQ13" s="24"/>
      <c r="DR13" s="59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59"/>
      <c r="EZ13" s="24"/>
      <c r="FA13" s="59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59"/>
      <c r="FN13" s="24"/>
      <c r="FO13" s="59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59"/>
      <c r="GP13" s="24"/>
      <c r="GQ13" s="59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4"/>
      <c r="IK13" s="4"/>
      <c r="IL13" s="4"/>
      <c r="IM13" s="4"/>
      <c r="IN13" s="4"/>
      <c r="IO13" s="4"/>
    </row>
    <row r="14" spans="4:249" ht="15">
      <c r="D14" s="18"/>
      <c r="E14" s="19"/>
      <c r="F14" s="4"/>
      <c r="G14" s="4"/>
      <c r="H14" s="57"/>
      <c r="I14" s="4"/>
      <c r="J14" s="5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7"/>
      <c r="W14" s="4"/>
      <c r="X14" s="57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57"/>
      <c r="AK14" s="4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17"/>
      <c r="DO14" s="4"/>
      <c r="DP14" s="57"/>
      <c r="DQ14" s="4"/>
      <c r="DR14" s="57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57"/>
      <c r="EZ14" s="4"/>
      <c r="FA14" s="57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57"/>
      <c r="FN14" s="4"/>
      <c r="FO14" s="57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57"/>
      <c r="GP14" s="4"/>
      <c r="GQ14" s="57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6" ht="15">
      <c r="C16" s="18" t="s">
        <v>45</v>
      </c>
    </row>
    <row r="17" ht="15">
      <c r="C17" s="18" t="s">
        <v>43</v>
      </c>
    </row>
    <row r="18" ht="15">
      <c r="C18" s="18" t="s">
        <v>44</v>
      </c>
    </row>
    <row r="19" ht="15">
      <c r="C19" s="18" t="s">
        <v>46</v>
      </c>
    </row>
  </sheetData>
  <mergeCells count="35">
    <mergeCell ref="IC1:II1"/>
    <mergeCell ref="IL1:IN1"/>
    <mergeCell ref="HA1:HG1"/>
    <mergeCell ref="HH1:HN1"/>
    <mergeCell ref="HO1:HU1"/>
    <mergeCell ref="HV1:IB1"/>
    <mergeCell ref="FY1:GE1"/>
    <mergeCell ref="GF1:GL1"/>
    <mergeCell ref="GM1:GS1"/>
    <mergeCell ref="GT1:GZ1"/>
    <mergeCell ref="EW1:FC1"/>
    <mergeCell ref="FD1:FJ1"/>
    <mergeCell ref="FK1:FQ1"/>
    <mergeCell ref="FR1:FX1"/>
    <mergeCell ref="DN1:DT1"/>
    <mergeCell ref="EB1:EH1"/>
    <mergeCell ref="EI1:EO1"/>
    <mergeCell ref="EP1:EV1"/>
    <mergeCell ref="DU1:EA1"/>
    <mergeCell ref="CL1:CR1"/>
    <mergeCell ref="CS1:CY1"/>
    <mergeCell ref="CZ1:DF1"/>
    <mergeCell ref="DG1:DM1"/>
    <mergeCell ref="BJ1:BP1"/>
    <mergeCell ref="BQ1:BW1"/>
    <mergeCell ref="BX1:CD1"/>
    <mergeCell ref="CE1:CK1"/>
    <mergeCell ref="AH1:AN1"/>
    <mergeCell ref="AO1:AU1"/>
    <mergeCell ref="AV1:BB1"/>
    <mergeCell ref="BC1:BI1"/>
    <mergeCell ref="F1:L1"/>
    <mergeCell ref="M1:S1"/>
    <mergeCell ref="T1:Z1"/>
    <mergeCell ref="AA1:AG1"/>
  </mergeCells>
  <printOptions/>
  <pageMargins left="0.75" right="0.75" top="1" bottom="1" header="0.5" footer="0.5"/>
  <pageSetup horizontalDpi="600" verticalDpi="600" orientation="landscape" scale="50" r:id="rId1"/>
  <headerFooter alignWithMargins="0">
    <oddHeader>&amp;CTD4, WA 2-02, Contract No. EP-W-06-032
Statistics from Pubertal Studies on Male Animals, As Reported in Published Articles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O19"/>
  <sheetViews>
    <sheetView workbookViewId="0" topLeftCell="DO1">
      <selection activeCell="DU1" sqref="DU1:EA12"/>
    </sheetView>
  </sheetViews>
  <sheetFormatPr defaultColWidth="8.88671875" defaultRowHeight="15"/>
  <cols>
    <col min="1" max="1" width="7.77734375" style="0" customWidth="1"/>
    <col min="2" max="2" width="5.5546875" style="0" customWidth="1"/>
    <col min="3" max="3" width="9.77734375" style="0" customWidth="1"/>
    <col min="4" max="4" width="17.4453125" style="0" bestFit="1" customWidth="1"/>
    <col min="5" max="5" width="19.99609375" style="0" bestFit="1" customWidth="1"/>
    <col min="6" max="243" width="6.77734375" style="0" customWidth="1"/>
    <col min="247" max="247" width="9.6640625" style="0" bestFit="1" customWidth="1"/>
  </cols>
  <sheetData>
    <row r="1" spans="6:248" ht="15.75" customHeight="1" thickTop="1">
      <c r="F1" s="102" t="s">
        <v>7</v>
      </c>
      <c r="G1" s="103"/>
      <c r="H1" s="103"/>
      <c r="I1" s="103"/>
      <c r="J1" s="103"/>
      <c r="K1" s="103"/>
      <c r="L1" s="104"/>
      <c r="M1" s="105" t="s">
        <v>32</v>
      </c>
      <c r="N1" s="106"/>
      <c r="O1" s="106"/>
      <c r="P1" s="106"/>
      <c r="Q1" s="106"/>
      <c r="R1" s="106"/>
      <c r="S1" s="107"/>
      <c r="T1" s="101" t="s">
        <v>33</v>
      </c>
      <c r="U1" s="108"/>
      <c r="V1" s="108"/>
      <c r="W1" s="108"/>
      <c r="X1" s="108"/>
      <c r="Y1" s="108"/>
      <c r="Z1" s="108"/>
      <c r="AA1" s="109" t="s">
        <v>34</v>
      </c>
      <c r="AB1" s="110"/>
      <c r="AC1" s="110"/>
      <c r="AD1" s="110"/>
      <c r="AE1" s="110"/>
      <c r="AF1" s="110"/>
      <c r="AG1" s="111"/>
      <c r="AH1" s="101" t="s">
        <v>35</v>
      </c>
      <c r="AI1" s="101"/>
      <c r="AJ1" s="101"/>
      <c r="AK1" s="101"/>
      <c r="AL1" s="101"/>
      <c r="AM1" s="101"/>
      <c r="AN1" s="101"/>
      <c r="AO1" s="101" t="s">
        <v>36</v>
      </c>
      <c r="AP1" s="101"/>
      <c r="AQ1" s="101"/>
      <c r="AR1" s="101"/>
      <c r="AS1" s="101"/>
      <c r="AT1" s="101"/>
      <c r="AU1" s="101"/>
      <c r="AV1" s="101" t="s">
        <v>12</v>
      </c>
      <c r="AW1" s="101"/>
      <c r="AX1" s="101"/>
      <c r="AY1" s="101"/>
      <c r="AZ1" s="101"/>
      <c r="BA1" s="101"/>
      <c r="BB1" s="101"/>
      <c r="BC1" s="101" t="s">
        <v>13</v>
      </c>
      <c r="BD1" s="101"/>
      <c r="BE1" s="101"/>
      <c r="BF1" s="101"/>
      <c r="BG1" s="101"/>
      <c r="BH1" s="101"/>
      <c r="BI1" s="101"/>
      <c r="BJ1" s="101" t="s">
        <v>14</v>
      </c>
      <c r="BK1" s="101"/>
      <c r="BL1" s="101"/>
      <c r="BM1" s="101"/>
      <c r="BN1" s="101"/>
      <c r="BO1" s="101"/>
      <c r="BP1" s="101"/>
      <c r="BQ1" s="101" t="s">
        <v>15</v>
      </c>
      <c r="BR1" s="101"/>
      <c r="BS1" s="101"/>
      <c r="BT1" s="101"/>
      <c r="BU1" s="101"/>
      <c r="BV1" s="101"/>
      <c r="BW1" s="101"/>
      <c r="BX1" s="101" t="s">
        <v>16</v>
      </c>
      <c r="BY1" s="101"/>
      <c r="BZ1" s="101"/>
      <c r="CA1" s="101"/>
      <c r="CB1" s="101"/>
      <c r="CC1" s="101"/>
      <c r="CD1" s="101"/>
      <c r="CE1" s="101" t="s">
        <v>17</v>
      </c>
      <c r="CF1" s="101"/>
      <c r="CG1" s="101"/>
      <c r="CH1" s="101"/>
      <c r="CI1" s="101"/>
      <c r="CJ1" s="101"/>
      <c r="CK1" s="101"/>
      <c r="CL1" s="101" t="s">
        <v>10</v>
      </c>
      <c r="CM1" s="101"/>
      <c r="CN1" s="101"/>
      <c r="CO1" s="101"/>
      <c r="CP1" s="101"/>
      <c r="CQ1" s="101"/>
      <c r="CR1" s="101"/>
      <c r="CS1" s="101" t="s">
        <v>11</v>
      </c>
      <c r="CT1" s="101"/>
      <c r="CU1" s="101"/>
      <c r="CV1" s="101"/>
      <c r="CW1" s="101"/>
      <c r="CX1" s="101"/>
      <c r="CY1" s="101"/>
      <c r="CZ1" s="101" t="s">
        <v>8</v>
      </c>
      <c r="DA1" s="101"/>
      <c r="DB1" s="101"/>
      <c r="DC1" s="101"/>
      <c r="DD1" s="101"/>
      <c r="DE1" s="101"/>
      <c r="DF1" s="101"/>
      <c r="DG1" s="101" t="s">
        <v>9</v>
      </c>
      <c r="DH1" s="101"/>
      <c r="DI1" s="101"/>
      <c r="DJ1" s="101"/>
      <c r="DK1" s="101"/>
      <c r="DL1" s="101"/>
      <c r="DM1" s="101"/>
      <c r="DN1" s="101" t="s">
        <v>89</v>
      </c>
      <c r="DO1" s="101"/>
      <c r="DP1" s="101"/>
      <c r="DQ1" s="101"/>
      <c r="DR1" s="101"/>
      <c r="DS1" s="101"/>
      <c r="DT1" s="101"/>
      <c r="DU1" s="101" t="s">
        <v>88</v>
      </c>
      <c r="DV1" s="101"/>
      <c r="DW1" s="101"/>
      <c r="DX1" s="101"/>
      <c r="DY1" s="101"/>
      <c r="DZ1" s="101"/>
      <c r="EA1" s="101"/>
      <c r="EB1" s="101" t="s">
        <v>18</v>
      </c>
      <c r="EC1" s="101"/>
      <c r="ED1" s="101"/>
      <c r="EE1" s="101"/>
      <c r="EF1" s="101"/>
      <c r="EG1" s="101"/>
      <c r="EH1" s="101"/>
      <c r="EI1" s="101" t="s">
        <v>19</v>
      </c>
      <c r="EJ1" s="101"/>
      <c r="EK1" s="101"/>
      <c r="EL1" s="101"/>
      <c r="EM1" s="101"/>
      <c r="EN1" s="101"/>
      <c r="EO1" s="101"/>
      <c r="EP1" s="101" t="s">
        <v>20</v>
      </c>
      <c r="EQ1" s="101"/>
      <c r="ER1" s="101"/>
      <c r="ES1" s="101"/>
      <c r="ET1" s="101"/>
      <c r="EU1" s="101"/>
      <c r="EV1" s="101"/>
      <c r="EW1" s="101" t="s">
        <v>21</v>
      </c>
      <c r="EX1" s="101"/>
      <c r="EY1" s="101"/>
      <c r="EZ1" s="101"/>
      <c r="FA1" s="101"/>
      <c r="FB1" s="101"/>
      <c r="FC1" s="101"/>
      <c r="FD1" s="101" t="s">
        <v>22</v>
      </c>
      <c r="FE1" s="101"/>
      <c r="FF1" s="101"/>
      <c r="FG1" s="101"/>
      <c r="FH1" s="101"/>
      <c r="FI1" s="101"/>
      <c r="FJ1" s="101"/>
      <c r="FK1" s="101" t="s">
        <v>48</v>
      </c>
      <c r="FL1" s="101"/>
      <c r="FM1" s="101"/>
      <c r="FN1" s="101"/>
      <c r="FO1" s="101"/>
      <c r="FP1" s="101"/>
      <c r="FQ1" s="101"/>
      <c r="FR1" s="101" t="s">
        <v>23</v>
      </c>
      <c r="FS1" s="101"/>
      <c r="FT1" s="101"/>
      <c r="FU1" s="101"/>
      <c r="FV1" s="101"/>
      <c r="FW1" s="101"/>
      <c r="FX1" s="101"/>
      <c r="FY1" s="101" t="s">
        <v>24</v>
      </c>
      <c r="FZ1" s="101"/>
      <c r="GA1" s="101"/>
      <c r="GB1" s="101"/>
      <c r="GC1" s="101"/>
      <c r="GD1" s="101"/>
      <c r="GE1" s="101"/>
      <c r="GF1" s="101" t="s">
        <v>25</v>
      </c>
      <c r="GG1" s="101"/>
      <c r="GH1" s="101"/>
      <c r="GI1" s="101"/>
      <c r="GJ1" s="101"/>
      <c r="GK1" s="101"/>
      <c r="GL1" s="101"/>
      <c r="GM1" s="101" t="s">
        <v>26</v>
      </c>
      <c r="GN1" s="101"/>
      <c r="GO1" s="101"/>
      <c r="GP1" s="101"/>
      <c r="GQ1" s="101"/>
      <c r="GR1" s="101"/>
      <c r="GS1" s="101"/>
      <c r="GT1" s="101" t="s">
        <v>27</v>
      </c>
      <c r="GU1" s="101"/>
      <c r="GV1" s="101"/>
      <c r="GW1" s="101"/>
      <c r="GX1" s="101"/>
      <c r="GY1" s="101"/>
      <c r="GZ1" s="101"/>
      <c r="HA1" s="101" t="s">
        <v>28</v>
      </c>
      <c r="HB1" s="101"/>
      <c r="HC1" s="101"/>
      <c r="HD1" s="101"/>
      <c r="HE1" s="101"/>
      <c r="HF1" s="101"/>
      <c r="HG1" s="101"/>
      <c r="HH1" s="101" t="s">
        <v>29</v>
      </c>
      <c r="HI1" s="101"/>
      <c r="HJ1" s="101"/>
      <c r="HK1" s="101"/>
      <c r="HL1" s="101"/>
      <c r="HM1" s="101"/>
      <c r="HN1" s="101"/>
      <c r="HO1" s="98" t="s">
        <v>30</v>
      </c>
      <c r="HP1" s="99"/>
      <c r="HQ1" s="99"/>
      <c r="HR1" s="99"/>
      <c r="HS1" s="99"/>
      <c r="HT1" s="99"/>
      <c r="HU1" s="100"/>
      <c r="HV1" s="98" t="s">
        <v>31</v>
      </c>
      <c r="HW1" s="99"/>
      <c r="HX1" s="99"/>
      <c r="HY1" s="99"/>
      <c r="HZ1" s="99"/>
      <c r="IA1" s="99"/>
      <c r="IB1" s="100"/>
      <c r="IC1" s="101" t="s">
        <v>37</v>
      </c>
      <c r="ID1" s="101"/>
      <c r="IE1" s="101"/>
      <c r="IF1" s="101"/>
      <c r="IG1" s="101"/>
      <c r="IH1" s="101"/>
      <c r="II1" s="101"/>
      <c r="IL1" s="97" t="s">
        <v>42</v>
      </c>
      <c r="IM1" s="97"/>
      <c r="IN1" s="97"/>
    </row>
    <row r="2" spans="6:249" ht="15.75" thickBot="1">
      <c r="F2" s="8" t="s">
        <v>1</v>
      </c>
      <c r="G2" s="9" t="s">
        <v>2</v>
      </c>
      <c r="H2" s="9" t="s">
        <v>41</v>
      </c>
      <c r="I2" s="9" t="s">
        <v>3</v>
      </c>
      <c r="J2" s="9" t="s">
        <v>4</v>
      </c>
      <c r="K2" s="9" t="s">
        <v>5</v>
      </c>
      <c r="L2" s="10" t="s">
        <v>6</v>
      </c>
      <c r="M2" s="8" t="s">
        <v>1</v>
      </c>
      <c r="N2" s="9" t="s">
        <v>2</v>
      </c>
      <c r="O2" s="9" t="s">
        <v>41</v>
      </c>
      <c r="P2" s="9" t="s">
        <v>3</v>
      </c>
      <c r="Q2" s="9" t="s">
        <v>4</v>
      </c>
      <c r="R2" s="9" t="s">
        <v>5</v>
      </c>
      <c r="S2" s="10" t="s">
        <v>6</v>
      </c>
      <c r="T2" s="8" t="s">
        <v>1</v>
      </c>
      <c r="U2" s="9" t="s">
        <v>2</v>
      </c>
      <c r="V2" s="9" t="s">
        <v>41</v>
      </c>
      <c r="W2" s="9" t="s">
        <v>3</v>
      </c>
      <c r="X2" s="9" t="s">
        <v>4</v>
      </c>
      <c r="Y2" s="9" t="s">
        <v>5</v>
      </c>
      <c r="Z2" s="10" t="s">
        <v>6</v>
      </c>
      <c r="AA2" s="8" t="s">
        <v>1</v>
      </c>
      <c r="AB2" s="9" t="s">
        <v>2</v>
      </c>
      <c r="AC2" s="9" t="s">
        <v>41</v>
      </c>
      <c r="AD2" s="9" t="s">
        <v>3</v>
      </c>
      <c r="AE2" s="9" t="s">
        <v>4</v>
      </c>
      <c r="AF2" s="9" t="s">
        <v>5</v>
      </c>
      <c r="AG2" s="10" t="s">
        <v>6</v>
      </c>
      <c r="AH2" s="8" t="s">
        <v>1</v>
      </c>
      <c r="AI2" s="9" t="s">
        <v>2</v>
      </c>
      <c r="AJ2" s="9" t="s">
        <v>41</v>
      </c>
      <c r="AK2" s="9" t="s">
        <v>3</v>
      </c>
      <c r="AL2" s="9" t="s">
        <v>4</v>
      </c>
      <c r="AM2" s="9" t="s">
        <v>5</v>
      </c>
      <c r="AN2" s="10" t="s">
        <v>6</v>
      </c>
      <c r="AO2" s="8" t="s">
        <v>1</v>
      </c>
      <c r="AP2" s="9" t="s">
        <v>2</v>
      </c>
      <c r="AQ2" s="9" t="s">
        <v>41</v>
      </c>
      <c r="AR2" s="9" t="s">
        <v>3</v>
      </c>
      <c r="AS2" s="9" t="s">
        <v>4</v>
      </c>
      <c r="AT2" s="9" t="s">
        <v>5</v>
      </c>
      <c r="AU2" s="10" t="s">
        <v>6</v>
      </c>
      <c r="AV2" s="8" t="s">
        <v>1</v>
      </c>
      <c r="AW2" s="9" t="s">
        <v>2</v>
      </c>
      <c r="AX2" s="9" t="s">
        <v>41</v>
      </c>
      <c r="AY2" s="9" t="s">
        <v>3</v>
      </c>
      <c r="AZ2" s="9" t="s">
        <v>4</v>
      </c>
      <c r="BA2" s="9" t="s">
        <v>5</v>
      </c>
      <c r="BB2" s="10" t="s">
        <v>6</v>
      </c>
      <c r="BC2" s="8" t="s">
        <v>1</v>
      </c>
      <c r="BD2" s="9" t="s">
        <v>2</v>
      </c>
      <c r="BE2" s="9" t="s">
        <v>41</v>
      </c>
      <c r="BF2" s="9" t="s">
        <v>3</v>
      </c>
      <c r="BG2" s="9" t="s">
        <v>4</v>
      </c>
      <c r="BH2" s="9" t="s">
        <v>5</v>
      </c>
      <c r="BI2" s="10" t="s">
        <v>6</v>
      </c>
      <c r="BJ2" s="8" t="s">
        <v>1</v>
      </c>
      <c r="BK2" s="9" t="s">
        <v>2</v>
      </c>
      <c r="BL2" s="9" t="s">
        <v>41</v>
      </c>
      <c r="BM2" s="9" t="s">
        <v>3</v>
      </c>
      <c r="BN2" s="9" t="s">
        <v>4</v>
      </c>
      <c r="BO2" s="9" t="s">
        <v>5</v>
      </c>
      <c r="BP2" s="10" t="s">
        <v>6</v>
      </c>
      <c r="BQ2" s="8" t="s">
        <v>1</v>
      </c>
      <c r="BR2" s="9" t="s">
        <v>2</v>
      </c>
      <c r="BS2" s="9" t="s">
        <v>41</v>
      </c>
      <c r="BT2" s="9" t="s">
        <v>3</v>
      </c>
      <c r="BU2" s="9" t="s">
        <v>4</v>
      </c>
      <c r="BV2" s="9" t="s">
        <v>5</v>
      </c>
      <c r="BW2" s="10" t="s">
        <v>6</v>
      </c>
      <c r="BX2" s="8" t="s">
        <v>1</v>
      </c>
      <c r="BY2" s="9" t="s">
        <v>2</v>
      </c>
      <c r="BZ2" s="9" t="s">
        <v>41</v>
      </c>
      <c r="CA2" s="9" t="s">
        <v>3</v>
      </c>
      <c r="CB2" s="9" t="s">
        <v>4</v>
      </c>
      <c r="CC2" s="9" t="s">
        <v>5</v>
      </c>
      <c r="CD2" s="10" t="s">
        <v>6</v>
      </c>
      <c r="CE2" s="8" t="s">
        <v>1</v>
      </c>
      <c r="CF2" s="9" t="s">
        <v>2</v>
      </c>
      <c r="CG2" s="9" t="s">
        <v>41</v>
      </c>
      <c r="CH2" s="9" t="s">
        <v>3</v>
      </c>
      <c r="CI2" s="9" t="s">
        <v>4</v>
      </c>
      <c r="CJ2" s="9" t="s">
        <v>5</v>
      </c>
      <c r="CK2" s="10" t="s">
        <v>6</v>
      </c>
      <c r="CL2" s="8" t="s">
        <v>1</v>
      </c>
      <c r="CM2" s="9" t="s">
        <v>2</v>
      </c>
      <c r="CN2" s="9" t="s">
        <v>41</v>
      </c>
      <c r="CO2" s="9" t="s">
        <v>3</v>
      </c>
      <c r="CP2" s="9" t="s">
        <v>4</v>
      </c>
      <c r="CQ2" s="9" t="s">
        <v>5</v>
      </c>
      <c r="CR2" s="10" t="s">
        <v>6</v>
      </c>
      <c r="CS2" s="8" t="s">
        <v>1</v>
      </c>
      <c r="CT2" s="9" t="s">
        <v>2</v>
      </c>
      <c r="CU2" s="9" t="s">
        <v>41</v>
      </c>
      <c r="CV2" s="9" t="s">
        <v>3</v>
      </c>
      <c r="CW2" s="9" t="s">
        <v>4</v>
      </c>
      <c r="CX2" s="9" t="s">
        <v>5</v>
      </c>
      <c r="CY2" s="10" t="s">
        <v>6</v>
      </c>
      <c r="CZ2" s="8" t="s">
        <v>1</v>
      </c>
      <c r="DA2" s="9" t="s">
        <v>2</v>
      </c>
      <c r="DB2" s="9" t="s">
        <v>41</v>
      </c>
      <c r="DC2" s="9" t="s">
        <v>3</v>
      </c>
      <c r="DD2" s="9" t="s">
        <v>4</v>
      </c>
      <c r="DE2" s="9" t="s">
        <v>5</v>
      </c>
      <c r="DF2" s="10" t="s">
        <v>6</v>
      </c>
      <c r="DG2" s="8" t="s">
        <v>1</v>
      </c>
      <c r="DH2" s="9" t="s">
        <v>2</v>
      </c>
      <c r="DI2" s="9" t="s">
        <v>41</v>
      </c>
      <c r="DJ2" s="9" t="s">
        <v>3</v>
      </c>
      <c r="DK2" s="9" t="s">
        <v>4</v>
      </c>
      <c r="DL2" s="9" t="s">
        <v>5</v>
      </c>
      <c r="DM2" s="10" t="s">
        <v>6</v>
      </c>
      <c r="DN2" s="8" t="s">
        <v>1</v>
      </c>
      <c r="DO2" s="9" t="s">
        <v>2</v>
      </c>
      <c r="DP2" s="9" t="s">
        <v>41</v>
      </c>
      <c r="DQ2" s="9" t="s">
        <v>3</v>
      </c>
      <c r="DR2" s="9" t="s">
        <v>4</v>
      </c>
      <c r="DS2" s="9" t="s">
        <v>5</v>
      </c>
      <c r="DT2" s="10" t="s">
        <v>6</v>
      </c>
      <c r="DU2" s="8" t="s">
        <v>1</v>
      </c>
      <c r="DV2" s="9" t="s">
        <v>2</v>
      </c>
      <c r="DW2" s="9" t="s">
        <v>41</v>
      </c>
      <c r="DX2" s="9" t="s">
        <v>3</v>
      </c>
      <c r="DY2" s="9" t="s">
        <v>4</v>
      </c>
      <c r="DZ2" s="9" t="s">
        <v>5</v>
      </c>
      <c r="EA2" s="10" t="s">
        <v>6</v>
      </c>
      <c r="EB2" s="8" t="s">
        <v>1</v>
      </c>
      <c r="EC2" s="9" t="s">
        <v>2</v>
      </c>
      <c r="ED2" s="9" t="s">
        <v>41</v>
      </c>
      <c r="EE2" s="9" t="s">
        <v>3</v>
      </c>
      <c r="EF2" s="9" t="s">
        <v>4</v>
      </c>
      <c r="EG2" s="9" t="s">
        <v>5</v>
      </c>
      <c r="EH2" s="10" t="s">
        <v>6</v>
      </c>
      <c r="EI2" s="8" t="s">
        <v>1</v>
      </c>
      <c r="EJ2" s="9" t="s">
        <v>2</v>
      </c>
      <c r="EK2" s="9" t="s">
        <v>41</v>
      </c>
      <c r="EL2" s="9" t="s">
        <v>3</v>
      </c>
      <c r="EM2" s="9" t="s">
        <v>4</v>
      </c>
      <c r="EN2" s="9" t="s">
        <v>5</v>
      </c>
      <c r="EO2" s="10" t="s">
        <v>6</v>
      </c>
      <c r="EP2" s="8" t="s">
        <v>1</v>
      </c>
      <c r="EQ2" s="9" t="s">
        <v>2</v>
      </c>
      <c r="ER2" s="9" t="s">
        <v>41</v>
      </c>
      <c r="ES2" s="9" t="s">
        <v>3</v>
      </c>
      <c r="ET2" s="9" t="s">
        <v>4</v>
      </c>
      <c r="EU2" s="9" t="s">
        <v>5</v>
      </c>
      <c r="EV2" s="10" t="s">
        <v>6</v>
      </c>
      <c r="EW2" s="8" t="s">
        <v>1</v>
      </c>
      <c r="EX2" s="9" t="s">
        <v>2</v>
      </c>
      <c r="EY2" s="9" t="s">
        <v>41</v>
      </c>
      <c r="EZ2" s="9" t="s">
        <v>3</v>
      </c>
      <c r="FA2" s="9" t="s">
        <v>4</v>
      </c>
      <c r="FB2" s="9" t="s">
        <v>5</v>
      </c>
      <c r="FC2" s="10" t="s">
        <v>6</v>
      </c>
      <c r="FD2" s="8" t="s">
        <v>1</v>
      </c>
      <c r="FE2" s="9" t="s">
        <v>2</v>
      </c>
      <c r="FF2" s="9" t="s">
        <v>41</v>
      </c>
      <c r="FG2" s="9" t="s">
        <v>3</v>
      </c>
      <c r="FH2" s="9" t="s">
        <v>4</v>
      </c>
      <c r="FI2" s="9" t="s">
        <v>5</v>
      </c>
      <c r="FJ2" s="10" t="s">
        <v>6</v>
      </c>
      <c r="FK2" s="8" t="s">
        <v>1</v>
      </c>
      <c r="FL2" s="9" t="s">
        <v>2</v>
      </c>
      <c r="FM2" s="9" t="s">
        <v>41</v>
      </c>
      <c r="FN2" s="9" t="s">
        <v>3</v>
      </c>
      <c r="FO2" s="9" t="s">
        <v>4</v>
      </c>
      <c r="FP2" s="9" t="s">
        <v>5</v>
      </c>
      <c r="FQ2" s="10" t="s">
        <v>6</v>
      </c>
      <c r="FR2" s="8" t="s">
        <v>1</v>
      </c>
      <c r="FS2" s="9" t="s">
        <v>2</v>
      </c>
      <c r="FT2" s="9" t="s">
        <v>41</v>
      </c>
      <c r="FU2" s="9" t="s">
        <v>3</v>
      </c>
      <c r="FV2" s="9" t="s">
        <v>4</v>
      </c>
      <c r="FW2" s="9" t="s">
        <v>5</v>
      </c>
      <c r="FX2" s="10" t="s">
        <v>6</v>
      </c>
      <c r="FY2" s="8" t="s">
        <v>1</v>
      </c>
      <c r="FZ2" s="9" t="s">
        <v>2</v>
      </c>
      <c r="GA2" s="9" t="s">
        <v>41</v>
      </c>
      <c r="GB2" s="9" t="s">
        <v>3</v>
      </c>
      <c r="GC2" s="9" t="s">
        <v>4</v>
      </c>
      <c r="GD2" s="9" t="s">
        <v>5</v>
      </c>
      <c r="GE2" s="10" t="s">
        <v>6</v>
      </c>
      <c r="GF2" s="8" t="s">
        <v>1</v>
      </c>
      <c r="GG2" s="9" t="s">
        <v>2</v>
      </c>
      <c r="GH2" s="9" t="s">
        <v>41</v>
      </c>
      <c r="GI2" s="9" t="s">
        <v>3</v>
      </c>
      <c r="GJ2" s="9" t="s">
        <v>4</v>
      </c>
      <c r="GK2" s="9" t="s">
        <v>5</v>
      </c>
      <c r="GL2" s="10" t="s">
        <v>6</v>
      </c>
      <c r="GM2" s="8" t="s">
        <v>1</v>
      </c>
      <c r="GN2" s="9" t="s">
        <v>2</v>
      </c>
      <c r="GO2" s="9" t="s">
        <v>41</v>
      </c>
      <c r="GP2" s="9" t="s">
        <v>3</v>
      </c>
      <c r="GQ2" s="9" t="s">
        <v>4</v>
      </c>
      <c r="GR2" s="9" t="s">
        <v>5</v>
      </c>
      <c r="GS2" s="10" t="s">
        <v>6</v>
      </c>
      <c r="GT2" s="8" t="s">
        <v>1</v>
      </c>
      <c r="GU2" s="9" t="s">
        <v>2</v>
      </c>
      <c r="GV2" s="9" t="s">
        <v>41</v>
      </c>
      <c r="GW2" s="9" t="s">
        <v>3</v>
      </c>
      <c r="GX2" s="9" t="s">
        <v>4</v>
      </c>
      <c r="GY2" s="9" t="s">
        <v>5</v>
      </c>
      <c r="GZ2" s="10" t="s">
        <v>6</v>
      </c>
      <c r="HA2" s="8" t="s">
        <v>1</v>
      </c>
      <c r="HB2" s="9" t="s">
        <v>2</v>
      </c>
      <c r="HC2" s="9" t="s">
        <v>41</v>
      </c>
      <c r="HD2" s="9" t="s">
        <v>3</v>
      </c>
      <c r="HE2" s="9" t="s">
        <v>4</v>
      </c>
      <c r="HF2" s="9" t="s">
        <v>5</v>
      </c>
      <c r="HG2" s="10" t="s">
        <v>6</v>
      </c>
      <c r="HH2" s="8" t="s">
        <v>1</v>
      </c>
      <c r="HI2" s="9" t="s">
        <v>2</v>
      </c>
      <c r="HJ2" s="9" t="s">
        <v>41</v>
      </c>
      <c r="HK2" s="9" t="s">
        <v>3</v>
      </c>
      <c r="HL2" s="9" t="s">
        <v>4</v>
      </c>
      <c r="HM2" s="9" t="s">
        <v>5</v>
      </c>
      <c r="HN2" s="10" t="s">
        <v>6</v>
      </c>
      <c r="HO2" s="8" t="s">
        <v>1</v>
      </c>
      <c r="HP2" s="9" t="s">
        <v>2</v>
      </c>
      <c r="HQ2" s="9" t="s">
        <v>41</v>
      </c>
      <c r="HR2" s="9" t="s">
        <v>3</v>
      </c>
      <c r="HS2" s="9" t="s">
        <v>4</v>
      </c>
      <c r="HT2" s="9" t="s">
        <v>5</v>
      </c>
      <c r="HU2" s="10" t="s">
        <v>6</v>
      </c>
      <c r="HV2" s="8" t="s">
        <v>1</v>
      </c>
      <c r="HW2" s="9" t="s">
        <v>2</v>
      </c>
      <c r="HX2" s="9" t="s">
        <v>41</v>
      </c>
      <c r="HY2" s="9" t="s">
        <v>3</v>
      </c>
      <c r="HZ2" s="9" t="s">
        <v>4</v>
      </c>
      <c r="IA2" s="9" t="s">
        <v>5</v>
      </c>
      <c r="IB2" s="10" t="s">
        <v>6</v>
      </c>
      <c r="IC2" s="8" t="s">
        <v>1</v>
      </c>
      <c r="ID2" s="9" t="s">
        <v>2</v>
      </c>
      <c r="IE2" s="9" t="s">
        <v>41</v>
      </c>
      <c r="IF2" s="9" t="s">
        <v>3</v>
      </c>
      <c r="IG2" s="9" t="s">
        <v>4</v>
      </c>
      <c r="IH2" s="9" t="s">
        <v>5</v>
      </c>
      <c r="II2" s="13" t="s">
        <v>6</v>
      </c>
      <c r="IJ2" s="11"/>
      <c r="IK2" s="12"/>
      <c r="IL2" t="s">
        <v>38</v>
      </c>
      <c r="IM2" t="s">
        <v>39</v>
      </c>
      <c r="IN2" t="s">
        <v>40</v>
      </c>
      <c r="IO2" s="12"/>
    </row>
    <row r="3" spans="6:249" ht="15.75" thickTop="1"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20"/>
      <c r="IJ3" s="12"/>
      <c r="IK3" s="12"/>
      <c r="IL3" s="12"/>
      <c r="IM3" s="12"/>
      <c r="IN3" s="12"/>
      <c r="IO3" s="12"/>
    </row>
    <row r="4" spans="2:249" ht="15">
      <c r="B4" s="25" t="s">
        <v>87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2:249" ht="15">
      <c r="B5" t="s">
        <v>47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7:249" ht="15.75" thickBot="1"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6:249" s="26" customFormat="1" ht="15.75" thickTop="1"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27"/>
      <c r="IJ7" s="17"/>
      <c r="IK7" s="17"/>
      <c r="IL7" s="17"/>
      <c r="IM7" s="17"/>
      <c r="IN7" s="17"/>
      <c r="IO7" s="17"/>
    </row>
    <row r="8" spans="3:249" ht="15.75" thickBot="1">
      <c r="C8" s="25" t="s">
        <v>55</v>
      </c>
      <c r="F8" s="4"/>
      <c r="G8" s="4"/>
      <c r="H8" s="4"/>
      <c r="I8" s="4"/>
      <c r="J8" s="57"/>
      <c r="K8" s="4"/>
      <c r="L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23"/>
      <c r="IJ8" s="4"/>
      <c r="IK8" s="4"/>
      <c r="IL8" s="4"/>
      <c r="IM8" s="4"/>
      <c r="IN8" s="4"/>
      <c r="IO8" s="4"/>
    </row>
    <row r="9" spans="4:249" ht="16.5" thickBot="1" thickTop="1">
      <c r="D9" t="s">
        <v>0</v>
      </c>
      <c r="E9" s="19" t="s">
        <v>49</v>
      </c>
      <c r="F9" s="28">
        <v>225.7</v>
      </c>
      <c r="G9" s="29">
        <v>20.9</v>
      </c>
      <c r="H9" s="54">
        <f>G9/F9*100</f>
        <v>9.260079751883032</v>
      </c>
      <c r="I9" s="29">
        <v>10</v>
      </c>
      <c r="J9" s="54">
        <f>G9/SQRT(I9)</f>
        <v>6.609160309751912</v>
      </c>
      <c r="K9" s="30" t="s">
        <v>86</v>
      </c>
      <c r="L9" s="31" t="s">
        <v>86</v>
      </c>
      <c r="M9" s="60">
        <v>104.3</v>
      </c>
      <c r="N9" s="54">
        <f>Q9*SQRT(P9)</f>
        <v>19.050065616684893</v>
      </c>
      <c r="O9" s="54">
        <f>N9/M9*100</f>
        <v>18.264684196246304</v>
      </c>
      <c r="P9" s="29">
        <v>10</v>
      </c>
      <c r="Q9" s="54">
        <v>6.024159692438439</v>
      </c>
      <c r="R9" s="32" t="s">
        <v>86</v>
      </c>
      <c r="S9" s="33" t="s">
        <v>86</v>
      </c>
      <c r="T9" s="28">
        <v>12.1</v>
      </c>
      <c r="U9" s="29">
        <v>1.4</v>
      </c>
      <c r="V9" s="54">
        <f>U9/T9*100</f>
        <v>11.570247933884296</v>
      </c>
      <c r="W9" s="29">
        <v>10</v>
      </c>
      <c r="X9" s="54">
        <f>U9/SQRT(W9)</f>
        <v>0.44271887242357305</v>
      </c>
      <c r="Y9" s="30" t="s">
        <v>86</v>
      </c>
      <c r="Z9" s="31" t="s">
        <v>86</v>
      </c>
      <c r="AA9" s="27" t="s">
        <v>86</v>
      </c>
      <c r="AB9" s="27" t="s">
        <v>86</v>
      </c>
      <c r="AC9" s="27" t="s">
        <v>86</v>
      </c>
      <c r="AD9" s="27" t="s">
        <v>86</v>
      </c>
      <c r="AE9" s="27" t="s">
        <v>86</v>
      </c>
      <c r="AF9" s="34" t="s">
        <v>86</v>
      </c>
      <c r="AG9" s="34" t="s">
        <v>86</v>
      </c>
      <c r="AH9" s="28">
        <v>1.9</v>
      </c>
      <c r="AI9" s="29">
        <v>0.2</v>
      </c>
      <c r="AJ9" s="54">
        <f>AI9/AH9*100</f>
        <v>10.526315789473685</v>
      </c>
      <c r="AK9" s="29">
        <v>10</v>
      </c>
      <c r="AL9" s="54">
        <f>AI9/SQRT(AK9)</f>
        <v>0.06324555320336758</v>
      </c>
      <c r="AM9" s="30" t="s">
        <v>86</v>
      </c>
      <c r="AN9" s="31" t="s">
        <v>86</v>
      </c>
      <c r="AO9" s="27" t="s">
        <v>86</v>
      </c>
      <c r="AP9" s="27" t="s">
        <v>86</v>
      </c>
      <c r="AQ9" s="27" t="s">
        <v>86</v>
      </c>
      <c r="AR9" s="27" t="s">
        <v>86</v>
      </c>
      <c r="AS9" s="27" t="s">
        <v>86</v>
      </c>
      <c r="AT9" s="34" t="s">
        <v>86</v>
      </c>
      <c r="AU9" s="34" t="s">
        <v>86</v>
      </c>
      <c r="AV9" s="28" t="s">
        <v>86</v>
      </c>
      <c r="AW9" s="29" t="s">
        <v>86</v>
      </c>
      <c r="AX9" s="27" t="s">
        <v>86</v>
      </c>
      <c r="AY9" s="29" t="s">
        <v>86</v>
      </c>
      <c r="AZ9" s="27" t="s">
        <v>86</v>
      </c>
      <c r="BA9" s="30" t="s">
        <v>86</v>
      </c>
      <c r="BB9" s="31" t="s">
        <v>86</v>
      </c>
      <c r="BC9" s="27" t="s">
        <v>86</v>
      </c>
      <c r="BD9" s="27" t="s">
        <v>86</v>
      </c>
      <c r="BE9" s="27" t="s">
        <v>86</v>
      </c>
      <c r="BF9" s="27" t="s">
        <v>86</v>
      </c>
      <c r="BG9" s="27" t="s">
        <v>86</v>
      </c>
      <c r="BH9" s="34" t="s">
        <v>86</v>
      </c>
      <c r="BI9" s="34" t="s">
        <v>86</v>
      </c>
      <c r="BJ9" s="28" t="s">
        <v>86</v>
      </c>
      <c r="BK9" s="29" t="s">
        <v>86</v>
      </c>
      <c r="BL9" s="27" t="s">
        <v>86</v>
      </c>
      <c r="BM9" s="29" t="s">
        <v>86</v>
      </c>
      <c r="BN9" s="27" t="s">
        <v>86</v>
      </c>
      <c r="BO9" s="30" t="s">
        <v>86</v>
      </c>
      <c r="BP9" s="31" t="s">
        <v>86</v>
      </c>
      <c r="BQ9" s="27" t="s">
        <v>86</v>
      </c>
      <c r="BR9" s="27" t="s">
        <v>86</v>
      </c>
      <c r="BS9" s="27" t="s">
        <v>86</v>
      </c>
      <c r="BT9" s="27" t="s">
        <v>86</v>
      </c>
      <c r="BU9" s="27" t="s">
        <v>86</v>
      </c>
      <c r="BV9" s="34" t="s">
        <v>86</v>
      </c>
      <c r="BW9" s="34" t="s">
        <v>86</v>
      </c>
      <c r="BX9" s="28" t="s">
        <v>86</v>
      </c>
      <c r="BY9" s="29" t="s">
        <v>86</v>
      </c>
      <c r="BZ9" s="27" t="s">
        <v>86</v>
      </c>
      <c r="CA9" s="29" t="s">
        <v>86</v>
      </c>
      <c r="CB9" s="27" t="s">
        <v>86</v>
      </c>
      <c r="CC9" s="30" t="s">
        <v>86</v>
      </c>
      <c r="CD9" s="31" t="s">
        <v>86</v>
      </c>
      <c r="CE9" s="27" t="s">
        <v>86</v>
      </c>
      <c r="CF9" s="27" t="s">
        <v>86</v>
      </c>
      <c r="CG9" s="27" t="s">
        <v>86</v>
      </c>
      <c r="CH9" s="27" t="s">
        <v>86</v>
      </c>
      <c r="CI9" s="27" t="s">
        <v>86</v>
      </c>
      <c r="CJ9" s="34" t="s">
        <v>86</v>
      </c>
      <c r="CK9" s="34" t="s">
        <v>86</v>
      </c>
      <c r="CL9" s="28" t="s">
        <v>86</v>
      </c>
      <c r="CM9" s="29" t="s">
        <v>86</v>
      </c>
      <c r="CN9" s="27" t="s">
        <v>86</v>
      </c>
      <c r="CO9" s="29" t="s">
        <v>86</v>
      </c>
      <c r="CP9" s="27" t="s">
        <v>86</v>
      </c>
      <c r="CQ9" s="30" t="s">
        <v>86</v>
      </c>
      <c r="CR9" s="31" t="s">
        <v>86</v>
      </c>
      <c r="CS9" s="28" t="s">
        <v>86</v>
      </c>
      <c r="CT9" s="29" t="s">
        <v>86</v>
      </c>
      <c r="CU9" s="27" t="s">
        <v>86</v>
      </c>
      <c r="CV9" s="29" t="s">
        <v>86</v>
      </c>
      <c r="CW9" s="27" t="s">
        <v>86</v>
      </c>
      <c r="CX9" s="32" t="s">
        <v>86</v>
      </c>
      <c r="CY9" s="33" t="s">
        <v>86</v>
      </c>
      <c r="CZ9" s="28" t="s">
        <v>86</v>
      </c>
      <c r="DA9" s="29" t="s">
        <v>86</v>
      </c>
      <c r="DB9" s="27" t="s">
        <v>86</v>
      </c>
      <c r="DC9" s="29" t="s">
        <v>86</v>
      </c>
      <c r="DD9" s="27" t="s">
        <v>86</v>
      </c>
      <c r="DE9" s="30" t="s">
        <v>86</v>
      </c>
      <c r="DF9" s="31" t="s">
        <v>86</v>
      </c>
      <c r="DG9" s="28" t="s">
        <v>86</v>
      </c>
      <c r="DH9" s="29" t="s">
        <v>86</v>
      </c>
      <c r="DI9" s="27" t="s">
        <v>86</v>
      </c>
      <c r="DJ9" s="29" t="s">
        <v>86</v>
      </c>
      <c r="DK9" s="27" t="s">
        <v>86</v>
      </c>
      <c r="DL9" s="30" t="s">
        <v>86</v>
      </c>
      <c r="DM9" s="31" t="s">
        <v>86</v>
      </c>
      <c r="DN9" s="63">
        <v>2410</v>
      </c>
      <c r="DO9" s="63">
        <v>220</v>
      </c>
      <c r="DP9" s="54">
        <f>DO9/DN9*100</f>
        <v>9.12863070539419</v>
      </c>
      <c r="DQ9" s="29">
        <v>10</v>
      </c>
      <c r="DR9" s="54">
        <f>DO9/SQRT(DQ9)</f>
        <v>69.57010852370433</v>
      </c>
      <c r="DS9" s="30" t="s">
        <v>86</v>
      </c>
      <c r="DT9" s="31" t="s">
        <v>86</v>
      </c>
      <c r="DU9" s="27" t="s">
        <v>86</v>
      </c>
      <c r="DV9" s="27" t="s">
        <v>86</v>
      </c>
      <c r="DW9" s="27" t="s">
        <v>86</v>
      </c>
      <c r="DX9" s="27" t="s">
        <v>86</v>
      </c>
      <c r="DY9" s="27" t="s">
        <v>86</v>
      </c>
      <c r="DZ9" s="34" t="s">
        <v>86</v>
      </c>
      <c r="EA9" s="76" t="s">
        <v>86</v>
      </c>
      <c r="EB9" s="27" t="s">
        <v>86</v>
      </c>
      <c r="EC9" s="27" t="s">
        <v>86</v>
      </c>
      <c r="ED9" s="27" t="s">
        <v>86</v>
      </c>
      <c r="EE9" s="27" t="s">
        <v>86</v>
      </c>
      <c r="EF9" s="27" t="s">
        <v>86</v>
      </c>
      <c r="EG9" s="34" t="s">
        <v>86</v>
      </c>
      <c r="EH9" s="34" t="s">
        <v>86</v>
      </c>
      <c r="EI9" s="28" t="s">
        <v>86</v>
      </c>
      <c r="EJ9" s="29" t="s">
        <v>86</v>
      </c>
      <c r="EK9" s="27" t="s">
        <v>86</v>
      </c>
      <c r="EL9" s="29" t="s">
        <v>86</v>
      </c>
      <c r="EM9" s="27" t="s">
        <v>86</v>
      </c>
      <c r="EN9" s="30" t="s">
        <v>86</v>
      </c>
      <c r="EO9" s="31" t="s">
        <v>86</v>
      </c>
      <c r="EP9" s="27" t="s">
        <v>86</v>
      </c>
      <c r="EQ9" s="27" t="s">
        <v>86</v>
      </c>
      <c r="ER9" s="27" t="s">
        <v>86</v>
      </c>
      <c r="ES9" s="27" t="s">
        <v>86</v>
      </c>
      <c r="ET9" s="27" t="s">
        <v>86</v>
      </c>
      <c r="EU9" s="34" t="s">
        <v>86</v>
      </c>
      <c r="EV9" s="34" t="s">
        <v>86</v>
      </c>
      <c r="EW9" s="28">
        <v>348.3</v>
      </c>
      <c r="EX9" s="29">
        <v>25.8</v>
      </c>
      <c r="EY9" s="54">
        <f>EX9/EW9*100</f>
        <v>7.4074074074074066</v>
      </c>
      <c r="EZ9" s="29">
        <v>10</v>
      </c>
      <c r="FA9" s="54">
        <f>EX9/SQRT(EZ9)</f>
        <v>8.158676363234418</v>
      </c>
      <c r="FB9" s="30" t="s">
        <v>86</v>
      </c>
      <c r="FC9" s="31" t="s">
        <v>86</v>
      </c>
      <c r="FD9" s="27" t="s">
        <v>86</v>
      </c>
      <c r="FE9" s="27" t="s">
        <v>86</v>
      </c>
      <c r="FF9" s="27" t="s">
        <v>86</v>
      </c>
      <c r="FG9" s="27" t="s">
        <v>86</v>
      </c>
      <c r="FH9" s="27" t="s">
        <v>86</v>
      </c>
      <c r="FI9" s="34" t="s">
        <v>86</v>
      </c>
      <c r="FJ9" s="34" t="s">
        <v>86</v>
      </c>
      <c r="FK9" s="28">
        <v>122.1</v>
      </c>
      <c r="FL9" s="29">
        <v>24.3</v>
      </c>
      <c r="FM9" s="54">
        <f>FL9/FK9*100</f>
        <v>19.901719901719904</v>
      </c>
      <c r="FN9" s="29">
        <v>10</v>
      </c>
      <c r="FO9" s="54">
        <f>FL9/SQRT(FN9)</f>
        <v>7.684334714209162</v>
      </c>
      <c r="FP9" s="30" t="s">
        <v>86</v>
      </c>
      <c r="FQ9" s="31" t="s">
        <v>86</v>
      </c>
      <c r="FR9" s="27" t="s">
        <v>86</v>
      </c>
      <c r="FS9" s="27" t="s">
        <v>86</v>
      </c>
      <c r="FT9" s="27" t="s">
        <v>86</v>
      </c>
      <c r="FU9" s="27" t="s">
        <v>86</v>
      </c>
      <c r="FV9" s="27" t="s">
        <v>86</v>
      </c>
      <c r="FW9" s="34" t="s">
        <v>86</v>
      </c>
      <c r="FX9" s="34" t="s">
        <v>86</v>
      </c>
      <c r="FY9" s="28" t="s">
        <v>86</v>
      </c>
      <c r="FZ9" s="29" t="s">
        <v>86</v>
      </c>
      <c r="GA9" s="27" t="s">
        <v>86</v>
      </c>
      <c r="GB9" s="29" t="s">
        <v>86</v>
      </c>
      <c r="GC9" s="27" t="s">
        <v>86</v>
      </c>
      <c r="GD9" s="32" t="s">
        <v>86</v>
      </c>
      <c r="GE9" s="33" t="s">
        <v>86</v>
      </c>
      <c r="GF9" s="27" t="s">
        <v>86</v>
      </c>
      <c r="GG9" s="27" t="s">
        <v>86</v>
      </c>
      <c r="GH9" s="27" t="s">
        <v>86</v>
      </c>
      <c r="GI9" s="27" t="s">
        <v>86</v>
      </c>
      <c r="GJ9" s="27" t="s">
        <v>86</v>
      </c>
      <c r="GK9" s="35" t="s">
        <v>86</v>
      </c>
      <c r="GL9" s="35" t="s">
        <v>86</v>
      </c>
      <c r="GM9" s="28">
        <v>300.8</v>
      </c>
      <c r="GN9" s="29">
        <v>48.8</v>
      </c>
      <c r="GO9" s="54">
        <f>GN9/GM9*100</f>
        <v>16.22340425531915</v>
      </c>
      <c r="GP9" s="29">
        <v>10</v>
      </c>
      <c r="GQ9" s="54">
        <f>GN9/SQRT(GP9)</f>
        <v>15.43191498162169</v>
      </c>
      <c r="GR9" s="30" t="s">
        <v>86</v>
      </c>
      <c r="GS9" s="31" t="s">
        <v>86</v>
      </c>
      <c r="GT9" s="27" t="s">
        <v>86</v>
      </c>
      <c r="GU9" s="27" t="s">
        <v>86</v>
      </c>
      <c r="GV9" s="27" t="s">
        <v>86</v>
      </c>
      <c r="GW9" s="27" t="s">
        <v>86</v>
      </c>
      <c r="GX9" s="27" t="s">
        <v>86</v>
      </c>
      <c r="GY9" s="34" t="s">
        <v>86</v>
      </c>
      <c r="GZ9" s="34" t="s">
        <v>86</v>
      </c>
      <c r="HA9" s="28" t="s">
        <v>86</v>
      </c>
      <c r="HB9" s="29" t="s">
        <v>86</v>
      </c>
      <c r="HC9" s="29" t="s">
        <v>86</v>
      </c>
      <c r="HD9" s="29" t="s">
        <v>86</v>
      </c>
      <c r="HE9" s="29" t="s">
        <v>86</v>
      </c>
      <c r="HF9" s="30" t="s">
        <v>86</v>
      </c>
      <c r="HG9" s="31" t="s">
        <v>86</v>
      </c>
      <c r="HH9" s="27" t="s">
        <v>86</v>
      </c>
      <c r="HI9" s="27" t="s">
        <v>86</v>
      </c>
      <c r="HJ9" s="29" t="s">
        <v>86</v>
      </c>
      <c r="HK9" s="27" t="s">
        <v>86</v>
      </c>
      <c r="HL9" s="29" t="s">
        <v>86</v>
      </c>
      <c r="HM9" s="34" t="s">
        <v>86</v>
      </c>
      <c r="HN9" s="34" t="s">
        <v>86</v>
      </c>
      <c r="HO9" s="28" t="s">
        <v>86</v>
      </c>
      <c r="HP9" s="29" t="s">
        <v>86</v>
      </c>
      <c r="HQ9" s="29" t="s">
        <v>86</v>
      </c>
      <c r="HR9" s="29" t="s">
        <v>86</v>
      </c>
      <c r="HS9" s="29" t="s">
        <v>86</v>
      </c>
      <c r="HT9" s="30" t="s">
        <v>86</v>
      </c>
      <c r="HU9" s="31" t="s">
        <v>86</v>
      </c>
      <c r="HV9" s="27" t="s">
        <v>86</v>
      </c>
      <c r="HW9" s="27" t="s">
        <v>86</v>
      </c>
      <c r="HX9" s="27" t="s">
        <v>86</v>
      </c>
      <c r="HY9" s="27" t="s">
        <v>86</v>
      </c>
      <c r="HZ9" s="27" t="s">
        <v>86</v>
      </c>
      <c r="IA9" s="34" t="s">
        <v>86</v>
      </c>
      <c r="IB9" s="34" t="s">
        <v>86</v>
      </c>
      <c r="IC9" s="28" t="s">
        <v>86</v>
      </c>
      <c r="ID9" s="29" t="s">
        <v>86</v>
      </c>
      <c r="IE9" s="29" t="s">
        <v>86</v>
      </c>
      <c r="IF9" s="29" t="s">
        <v>86</v>
      </c>
      <c r="IG9" s="29" t="s">
        <v>86</v>
      </c>
      <c r="IH9" s="30" t="s">
        <v>86</v>
      </c>
      <c r="II9" s="36" t="s">
        <v>86</v>
      </c>
      <c r="IJ9" s="16"/>
      <c r="IK9" s="4"/>
      <c r="IL9" s="4" t="s">
        <v>86</v>
      </c>
      <c r="IM9" s="4" t="s">
        <v>86</v>
      </c>
      <c r="IN9" s="17" t="s">
        <v>86</v>
      </c>
      <c r="IO9" s="17"/>
    </row>
    <row r="10" spans="4:249" ht="16.5" thickBot="1" thickTop="1">
      <c r="D10" t="s">
        <v>56</v>
      </c>
      <c r="E10" s="19"/>
      <c r="F10" s="5">
        <v>220.1</v>
      </c>
      <c r="G10" s="6">
        <v>26.5</v>
      </c>
      <c r="H10" s="55">
        <f>G10/F10*100</f>
        <v>12.039981826442526</v>
      </c>
      <c r="I10" s="6">
        <v>10</v>
      </c>
      <c r="J10" s="55">
        <f>G10/SQRT(I10)</f>
        <v>8.380035799446205</v>
      </c>
      <c r="K10" s="6" t="s">
        <v>86</v>
      </c>
      <c r="L10" s="7" t="s">
        <v>86</v>
      </c>
      <c r="M10" s="61">
        <v>99.8</v>
      </c>
      <c r="N10" s="55">
        <f>Q10*SQRT(P10)</f>
        <v>22.03644708205023</v>
      </c>
      <c r="O10" s="55">
        <f>N10/M10*100</f>
        <v>22.080608298647526</v>
      </c>
      <c r="P10" s="6">
        <v>10</v>
      </c>
      <c r="Q10" s="55">
        <v>6.968536431705011</v>
      </c>
      <c r="R10" s="6" t="s">
        <v>86</v>
      </c>
      <c r="S10" s="7" t="s">
        <v>86</v>
      </c>
      <c r="T10" s="5">
        <v>11.7</v>
      </c>
      <c r="U10" s="6">
        <v>1.6</v>
      </c>
      <c r="V10" s="55">
        <f>U10/T10*100</f>
        <v>13.675213675213676</v>
      </c>
      <c r="W10" s="6">
        <v>10</v>
      </c>
      <c r="X10" s="55">
        <f>U10/SQRT(W10)</f>
        <v>0.5059644256269407</v>
      </c>
      <c r="Y10" s="6" t="s">
        <v>86</v>
      </c>
      <c r="Z10" s="7" t="s">
        <v>86</v>
      </c>
      <c r="AA10" s="21" t="s">
        <v>86</v>
      </c>
      <c r="AB10" s="21" t="s">
        <v>86</v>
      </c>
      <c r="AC10" s="21" t="s">
        <v>86</v>
      </c>
      <c r="AD10" s="21" t="s">
        <v>86</v>
      </c>
      <c r="AE10" s="21" t="s">
        <v>86</v>
      </c>
      <c r="AF10" s="21" t="s">
        <v>86</v>
      </c>
      <c r="AG10" s="21" t="s">
        <v>86</v>
      </c>
      <c r="AH10" s="5">
        <v>1.8</v>
      </c>
      <c r="AI10" s="6">
        <v>0.2</v>
      </c>
      <c r="AJ10" s="58">
        <f>AI10/AH10*100</f>
        <v>11.111111111111112</v>
      </c>
      <c r="AK10" s="6">
        <v>10</v>
      </c>
      <c r="AL10" s="55">
        <f>AI10/SQRT(AK10)</f>
        <v>0.06324555320336758</v>
      </c>
      <c r="AM10" s="6" t="s">
        <v>86</v>
      </c>
      <c r="AN10" s="7" t="s">
        <v>86</v>
      </c>
      <c r="AO10" s="21" t="s">
        <v>86</v>
      </c>
      <c r="AP10" s="21" t="s">
        <v>86</v>
      </c>
      <c r="AQ10" s="21" t="s">
        <v>86</v>
      </c>
      <c r="AR10" s="21" t="s">
        <v>86</v>
      </c>
      <c r="AS10" s="21" t="s">
        <v>86</v>
      </c>
      <c r="AT10" s="21" t="s">
        <v>86</v>
      </c>
      <c r="AU10" s="21" t="s">
        <v>86</v>
      </c>
      <c r="AV10" s="5" t="s">
        <v>86</v>
      </c>
      <c r="AW10" s="6" t="s">
        <v>86</v>
      </c>
      <c r="AX10" s="21" t="s">
        <v>86</v>
      </c>
      <c r="AY10" s="6" t="s">
        <v>86</v>
      </c>
      <c r="AZ10" s="21" t="s">
        <v>86</v>
      </c>
      <c r="BA10" s="6" t="s">
        <v>86</v>
      </c>
      <c r="BB10" s="7" t="s">
        <v>86</v>
      </c>
      <c r="BC10" s="21" t="s">
        <v>86</v>
      </c>
      <c r="BD10" s="21" t="s">
        <v>86</v>
      </c>
      <c r="BE10" s="21" t="s">
        <v>86</v>
      </c>
      <c r="BF10" s="21" t="s">
        <v>86</v>
      </c>
      <c r="BG10" s="21" t="s">
        <v>86</v>
      </c>
      <c r="BH10" s="21" t="s">
        <v>86</v>
      </c>
      <c r="BI10" s="21" t="s">
        <v>86</v>
      </c>
      <c r="BJ10" s="5" t="s">
        <v>86</v>
      </c>
      <c r="BK10" s="6" t="s">
        <v>86</v>
      </c>
      <c r="BL10" s="21" t="s">
        <v>86</v>
      </c>
      <c r="BM10" s="6" t="s">
        <v>86</v>
      </c>
      <c r="BN10" s="21" t="s">
        <v>86</v>
      </c>
      <c r="BO10" s="6" t="s">
        <v>86</v>
      </c>
      <c r="BP10" s="7" t="s">
        <v>86</v>
      </c>
      <c r="BQ10" s="21" t="s">
        <v>86</v>
      </c>
      <c r="BR10" s="21" t="s">
        <v>86</v>
      </c>
      <c r="BS10" s="21" t="s">
        <v>86</v>
      </c>
      <c r="BT10" s="21" t="s">
        <v>86</v>
      </c>
      <c r="BU10" s="21" t="s">
        <v>86</v>
      </c>
      <c r="BV10" s="21" t="s">
        <v>86</v>
      </c>
      <c r="BW10" s="21" t="s">
        <v>86</v>
      </c>
      <c r="BX10" s="5" t="s">
        <v>86</v>
      </c>
      <c r="BY10" s="6" t="s">
        <v>86</v>
      </c>
      <c r="BZ10" s="21" t="s">
        <v>86</v>
      </c>
      <c r="CA10" s="6" t="s">
        <v>86</v>
      </c>
      <c r="CB10" s="21" t="s">
        <v>86</v>
      </c>
      <c r="CC10" s="6" t="s">
        <v>86</v>
      </c>
      <c r="CD10" s="7" t="s">
        <v>86</v>
      </c>
      <c r="CE10" s="21" t="s">
        <v>86</v>
      </c>
      <c r="CF10" s="21" t="s">
        <v>86</v>
      </c>
      <c r="CG10" s="21" t="s">
        <v>86</v>
      </c>
      <c r="CH10" s="21" t="s">
        <v>86</v>
      </c>
      <c r="CI10" s="21" t="s">
        <v>86</v>
      </c>
      <c r="CJ10" s="21" t="s">
        <v>86</v>
      </c>
      <c r="CK10" s="21" t="s">
        <v>86</v>
      </c>
      <c r="CL10" s="5" t="s">
        <v>86</v>
      </c>
      <c r="CM10" s="6" t="s">
        <v>86</v>
      </c>
      <c r="CN10" s="21" t="s">
        <v>86</v>
      </c>
      <c r="CO10" s="6" t="s">
        <v>86</v>
      </c>
      <c r="CP10" s="21" t="s">
        <v>86</v>
      </c>
      <c r="CQ10" s="6" t="s">
        <v>86</v>
      </c>
      <c r="CR10" s="7" t="s">
        <v>86</v>
      </c>
      <c r="CS10" s="5" t="s">
        <v>86</v>
      </c>
      <c r="CT10" s="6" t="s">
        <v>86</v>
      </c>
      <c r="CU10" s="21" t="s">
        <v>86</v>
      </c>
      <c r="CV10" s="6" t="s">
        <v>86</v>
      </c>
      <c r="CW10" s="21" t="s">
        <v>86</v>
      </c>
      <c r="CX10" s="6" t="s">
        <v>86</v>
      </c>
      <c r="CY10" s="7" t="s">
        <v>86</v>
      </c>
      <c r="CZ10" s="5" t="s">
        <v>86</v>
      </c>
      <c r="DA10" s="6" t="s">
        <v>86</v>
      </c>
      <c r="DB10" s="21" t="s">
        <v>86</v>
      </c>
      <c r="DC10" s="6" t="s">
        <v>86</v>
      </c>
      <c r="DD10" s="21" t="s">
        <v>86</v>
      </c>
      <c r="DE10" s="6" t="s">
        <v>86</v>
      </c>
      <c r="DF10" s="7" t="s">
        <v>86</v>
      </c>
      <c r="DG10" s="5" t="s">
        <v>86</v>
      </c>
      <c r="DH10" s="6" t="s">
        <v>86</v>
      </c>
      <c r="DI10" s="21" t="s">
        <v>86</v>
      </c>
      <c r="DJ10" s="6" t="s">
        <v>86</v>
      </c>
      <c r="DK10" s="21" t="s">
        <v>86</v>
      </c>
      <c r="DL10" s="6" t="s">
        <v>86</v>
      </c>
      <c r="DM10" s="7" t="s">
        <v>86</v>
      </c>
      <c r="DN10" s="63">
        <v>2430</v>
      </c>
      <c r="DO10" s="63">
        <v>320</v>
      </c>
      <c r="DP10" s="55">
        <f>DO10/DN10*100</f>
        <v>13.168724279835391</v>
      </c>
      <c r="DQ10" s="6">
        <v>10</v>
      </c>
      <c r="DR10" s="55">
        <f>DO10/SQRT(DQ10)</f>
        <v>101.19288512538813</v>
      </c>
      <c r="DS10" s="6" t="s">
        <v>86</v>
      </c>
      <c r="DT10" s="7" t="s">
        <v>86</v>
      </c>
      <c r="DU10" s="21" t="s">
        <v>86</v>
      </c>
      <c r="DV10" s="21" t="s">
        <v>86</v>
      </c>
      <c r="DW10" s="21" t="s">
        <v>86</v>
      </c>
      <c r="DX10" s="21" t="s">
        <v>86</v>
      </c>
      <c r="DY10" s="21" t="s">
        <v>86</v>
      </c>
      <c r="DZ10" s="21" t="s">
        <v>86</v>
      </c>
      <c r="EA10" s="77" t="s">
        <v>86</v>
      </c>
      <c r="EB10" s="21" t="s">
        <v>86</v>
      </c>
      <c r="EC10" s="21" t="s">
        <v>86</v>
      </c>
      <c r="ED10" s="21" t="s">
        <v>86</v>
      </c>
      <c r="EE10" s="21" t="s">
        <v>86</v>
      </c>
      <c r="EF10" s="21" t="s">
        <v>86</v>
      </c>
      <c r="EG10" s="21" t="s">
        <v>86</v>
      </c>
      <c r="EH10" s="21" t="s">
        <v>86</v>
      </c>
      <c r="EI10" s="5" t="s">
        <v>86</v>
      </c>
      <c r="EJ10" s="6" t="s">
        <v>86</v>
      </c>
      <c r="EK10" s="21" t="s">
        <v>86</v>
      </c>
      <c r="EL10" s="6" t="s">
        <v>86</v>
      </c>
      <c r="EM10" s="21" t="s">
        <v>86</v>
      </c>
      <c r="EN10" s="6" t="s">
        <v>86</v>
      </c>
      <c r="EO10" s="7" t="s">
        <v>86</v>
      </c>
      <c r="EP10" s="21" t="s">
        <v>86</v>
      </c>
      <c r="EQ10" s="21" t="s">
        <v>86</v>
      </c>
      <c r="ER10" s="21" t="s">
        <v>86</v>
      </c>
      <c r="ES10" s="21" t="s">
        <v>86</v>
      </c>
      <c r="ET10" s="21" t="s">
        <v>86</v>
      </c>
      <c r="EU10" s="21" t="s">
        <v>86</v>
      </c>
      <c r="EV10" s="21" t="s">
        <v>86</v>
      </c>
      <c r="EW10" s="5">
        <v>299.6</v>
      </c>
      <c r="EX10" s="6">
        <v>43.4</v>
      </c>
      <c r="EY10" s="55">
        <f>EX10/EW10*100</f>
        <v>14.485981308411214</v>
      </c>
      <c r="EZ10" s="6">
        <v>10</v>
      </c>
      <c r="FA10" s="55">
        <f>EX10/SQRT(EZ10)</f>
        <v>13.724285045130765</v>
      </c>
      <c r="FB10" s="6" t="s">
        <v>86</v>
      </c>
      <c r="FC10" s="7" t="s">
        <v>54</v>
      </c>
      <c r="FD10" s="21" t="s">
        <v>86</v>
      </c>
      <c r="FE10" s="21" t="s">
        <v>86</v>
      </c>
      <c r="FF10" s="21" t="s">
        <v>86</v>
      </c>
      <c r="FG10" s="21" t="s">
        <v>86</v>
      </c>
      <c r="FH10" s="21" t="s">
        <v>86</v>
      </c>
      <c r="FI10" s="21" t="s">
        <v>86</v>
      </c>
      <c r="FJ10" s="21" t="s">
        <v>86</v>
      </c>
      <c r="FK10" s="5">
        <v>118.7</v>
      </c>
      <c r="FL10" s="6">
        <v>27.2</v>
      </c>
      <c r="FM10" s="55">
        <f>FL10/FK10*100</f>
        <v>22.91491154170177</v>
      </c>
      <c r="FN10" s="6">
        <v>10</v>
      </c>
      <c r="FO10" s="55">
        <f>FL10/SQRT(FN10)</f>
        <v>8.601395235657991</v>
      </c>
      <c r="FP10" s="6" t="s">
        <v>86</v>
      </c>
      <c r="FQ10" s="7" t="s">
        <v>86</v>
      </c>
      <c r="FR10" s="21" t="s">
        <v>86</v>
      </c>
      <c r="FS10" s="21" t="s">
        <v>86</v>
      </c>
      <c r="FT10" s="21" t="s">
        <v>86</v>
      </c>
      <c r="FU10" s="21" t="s">
        <v>86</v>
      </c>
      <c r="FV10" s="21" t="s">
        <v>86</v>
      </c>
      <c r="FW10" s="21" t="s">
        <v>86</v>
      </c>
      <c r="FX10" s="21" t="s">
        <v>86</v>
      </c>
      <c r="FY10" s="5" t="s">
        <v>86</v>
      </c>
      <c r="FZ10" s="6" t="s">
        <v>86</v>
      </c>
      <c r="GA10" s="21" t="s">
        <v>86</v>
      </c>
      <c r="GB10" s="6" t="s">
        <v>86</v>
      </c>
      <c r="GC10" s="21" t="s">
        <v>86</v>
      </c>
      <c r="GD10" s="6" t="s">
        <v>86</v>
      </c>
      <c r="GE10" s="7" t="s">
        <v>86</v>
      </c>
      <c r="GF10" s="21" t="s">
        <v>86</v>
      </c>
      <c r="GG10" s="21" t="s">
        <v>86</v>
      </c>
      <c r="GH10" s="21" t="s">
        <v>86</v>
      </c>
      <c r="GI10" s="21" t="s">
        <v>86</v>
      </c>
      <c r="GJ10" s="21" t="s">
        <v>86</v>
      </c>
      <c r="GK10" s="21" t="s">
        <v>86</v>
      </c>
      <c r="GL10" s="21" t="s">
        <v>86</v>
      </c>
      <c r="GM10" s="5">
        <v>248.5</v>
      </c>
      <c r="GN10" s="6">
        <v>52.4</v>
      </c>
      <c r="GO10" s="55">
        <f>GN10/GM10*100</f>
        <v>21.08651911468813</v>
      </c>
      <c r="GP10" s="6">
        <v>10</v>
      </c>
      <c r="GQ10" s="55">
        <f>GN10/SQRT(GP10)</f>
        <v>16.570334939282308</v>
      </c>
      <c r="GR10" s="6" t="s">
        <v>86</v>
      </c>
      <c r="GS10" s="7" t="s">
        <v>54</v>
      </c>
      <c r="GT10" s="21" t="s">
        <v>86</v>
      </c>
      <c r="GU10" s="21" t="s">
        <v>86</v>
      </c>
      <c r="GV10" s="21" t="s">
        <v>86</v>
      </c>
      <c r="GW10" s="21" t="s">
        <v>86</v>
      </c>
      <c r="GX10" s="21" t="s">
        <v>86</v>
      </c>
      <c r="GY10" s="21" t="s">
        <v>86</v>
      </c>
      <c r="GZ10" s="21" t="s">
        <v>86</v>
      </c>
      <c r="HA10" s="5" t="s">
        <v>86</v>
      </c>
      <c r="HB10" s="6" t="s">
        <v>86</v>
      </c>
      <c r="HC10" s="6" t="s">
        <v>86</v>
      </c>
      <c r="HD10" s="6" t="s">
        <v>86</v>
      </c>
      <c r="HE10" s="6" t="s">
        <v>86</v>
      </c>
      <c r="HF10" s="6" t="s">
        <v>86</v>
      </c>
      <c r="HG10" s="7" t="s">
        <v>86</v>
      </c>
      <c r="HH10" s="21" t="s">
        <v>86</v>
      </c>
      <c r="HI10" s="21" t="s">
        <v>86</v>
      </c>
      <c r="HJ10" s="6" t="s">
        <v>86</v>
      </c>
      <c r="HK10" s="21" t="s">
        <v>86</v>
      </c>
      <c r="HL10" s="6" t="s">
        <v>86</v>
      </c>
      <c r="HM10" s="21" t="s">
        <v>86</v>
      </c>
      <c r="HN10" s="21" t="s">
        <v>86</v>
      </c>
      <c r="HO10" s="5" t="s">
        <v>86</v>
      </c>
      <c r="HP10" s="6" t="s">
        <v>86</v>
      </c>
      <c r="HQ10" s="6" t="s">
        <v>86</v>
      </c>
      <c r="HR10" s="6" t="s">
        <v>86</v>
      </c>
      <c r="HS10" s="6" t="s">
        <v>86</v>
      </c>
      <c r="HT10" s="6" t="s">
        <v>86</v>
      </c>
      <c r="HU10" s="7" t="s">
        <v>86</v>
      </c>
      <c r="HV10" s="21" t="s">
        <v>86</v>
      </c>
      <c r="HW10" s="21" t="s">
        <v>86</v>
      </c>
      <c r="HX10" s="21" t="s">
        <v>86</v>
      </c>
      <c r="HY10" s="21" t="s">
        <v>86</v>
      </c>
      <c r="HZ10" s="21" t="s">
        <v>86</v>
      </c>
      <c r="IA10" s="21" t="s">
        <v>86</v>
      </c>
      <c r="IB10" s="21" t="s">
        <v>86</v>
      </c>
      <c r="IC10" s="5" t="s">
        <v>86</v>
      </c>
      <c r="ID10" s="6" t="s">
        <v>86</v>
      </c>
      <c r="IE10" s="6" t="s">
        <v>86</v>
      </c>
      <c r="IF10" s="6" t="s">
        <v>86</v>
      </c>
      <c r="IG10" s="6" t="s">
        <v>86</v>
      </c>
      <c r="IH10" s="6" t="s">
        <v>86</v>
      </c>
      <c r="II10" s="14" t="s">
        <v>86</v>
      </c>
      <c r="IJ10" s="16"/>
      <c r="IK10" s="4"/>
      <c r="IL10" s="4" t="s">
        <v>86</v>
      </c>
      <c r="IM10" s="4" t="s">
        <v>86</v>
      </c>
      <c r="IN10" s="4" t="s">
        <v>86</v>
      </c>
      <c r="IO10" s="4"/>
    </row>
    <row r="11" spans="4:249" ht="18" customHeight="1" thickTop="1">
      <c r="D11" t="s">
        <v>57</v>
      </c>
      <c r="E11" s="19"/>
      <c r="F11" s="1">
        <v>214.9</v>
      </c>
      <c r="G11" s="2">
        <v>19.4</v>
      </c>
      <c r="H11" s="55">
        <f>G11/F11*100</f>
        <v>9.027454630060493</v>
      </c>
      <c r="I11" s="2">
        <v>10</v>
      </c>
      <c r="J11" s="56">
        <f>G11/SQRT(I11)</f>
        <v>6.134818660726655</v>
      </c>
      <c r="K11" s="2" t="s">
        <v>86</v>
      </c>
      <c r="L11" s="3" t="s">
        <v>86</v>
      </c>
      <c r="M11" s="62">
        <v>94.1</v>
      </c>
      <c r="N11" s="56">
        <f>Q11*SQRT(P11)</f>
        <v>17.38346915894523</v>
      </c>
      <c r="O11" s="56">
        <f>N11/M11*100</f>
        <v>18.473399743831276</v>
      </c>
      <c r="P11" s="2">
        <v>10</v>
      </c>
      <c r="Q11" s="56">
        <v>5.49713561775585</v>
      </c>
      <c r="R11" s="2" t="s">
        <v>86</v>
      </c>
      <c r="S11" s="3" t="s">
        <v>86</v>
      </c>
      <c r="T11" s="1">
        <v>13.6</v>
      </c>
      <c r="U11" s="2">
        <v>1.2</v>
      </c>
      <c r="V11" s="56">
        <f>U11/T11*100</f>
        <v>8.823529411764707</v>
      </c>
      <c r="W11" s="2">
        <v>10</v>
      </c>
      <c r="X11" s="56">
        <f>U11/SQRT(W11)</f>
        <v>0.3794733192202055</v>
      </c>
      <c r="Y11" s="2" t="s">
        <v>86</v>
      </c>
      <c r="Z11" s="3" t="s">
        <v>54</v>
      </c>
      <c r="AA11" s="22" t="s">
        <v>86</v>
      </c>
      <c r="AB11" s="22" t="s">
        <v>86</v>
      </c>
      <c r="AC11" s="22" t="s">
        <v>86</v>
      </c>
      <c r="AD11" s="22" t="s">
        <v>86</v>
      </c>
      <c r="AE11" s="22" t="s">
        <v>86</v>
      </c>
      <c r="AF11" s="22" t="s">
        <v>86</v>
      </c>
      <c r="AG11" s="22" t="s">
        <v>86</v>
      </c>
      <c r="AH11" s="1">
        <v>1.8</v>
      </c>
      <c r="AI11" s="2">
        <v>0.2</v>
      </c>
      <c r="AJ11" s="56">
        <f>AI11/AH11*100</f>
        <v>11.111111111111112</v>
      </c>
      <c r="AK11" s="2">
        <v>10</v>
      </c>
      <c r="AL11" s="56">
        <f>AI11/SQRT(AK11)</f>
        <v>0.06324555320336758</v>
      </c>
      <c r="AM11" s="2" t="s">
        <v>86</v>
      </c>
      <c r="AN11" s="3" t="s">
        <v>86</v>
      </c>
      <c r="AO11" s="22" t="s">
        <v>86</v>
      </c>
      <c r="AP11" s="22" t="s">
        <v>86</v>
      </c>
      <c r="AQ11" s="22" t="s">
        <v>86</v>
      </c>
      <c r="AR11" s="22" t="s">
        <v>86</v>
      </c>
      <c r="AS11" s="22" t="s">
        <v>86</v>
      </c>
      <c r="AT11" s="22" t="s">
        <v>86</v>
      </c>
      <c r="AU11" s="22" t="s">
        <v>86</v>
      </c>
      <c r="AV11" s="1" t="s">
        <v>86</v>
      </c>
      <c r="AW11" s="2" t="s">
        <v>86</v>
      </c>
      <c r="AX11" s="22" t="s">
        <v>86</v>
      </c>
      <c r="AY11" s="2" t="s">
        <v>86</v>
      </c>
      <c r="AZ11" s="22" t="s">
        <v>86</v>
      </c>
      <c r="BA11" s="2" t="s">
        <v>86</v>
      </c>
      <c r="BB11" s="3" t="s">
        <v>86</v>
      </c>
      <c r="BC11" s="22" t="s">
        <v>86</v>
      </c>
      <c r="BD11" s="22" t="s">
        <v>86</v>
      </c>
      <c r="BE11" s="22" t="s">
        <v>86</v>
      </c>
      <c r="BF11" s="22" t="s">
        <v>86</v>
      </c>
      <c r="BG11" s="22" t="s">
        <v>86</v>
      </c>
      <c r="BH11" s="22" t="s">
        <v>86</v>
      </c>
      <c r="BI11" s="22" t="s">
        <v>86</v>
      </c>
      <c r="BJ11" s="1" t="s">
        <v>86</v>
      </c>
      <c r="BK11" s="2" t="s">
        <v>86</v>
      </c>
      <c r="BL11" s="22" t="s">
        <v>86</v>
      </c>
      <c r="BM11" s="2" t="s">
        <v>86</v>
      </c>
      <c r="BN11" s="22" t="s">
        <v>86</v>
      </c>
      <c r="BO11" s="2" t="s">
        <v>86</v>
      </c>
      <c r="BP11" s="3" t="s">
        <v>86</v>
      </c>
      <c r="BQ11" s="22" t="s">
        <v>86</v>
      </c>
      <c r="BR11" s="22" t="s">
        <v>86</v>
      </c>
      <c r="BS11" s="22" t="s">
        <v>86</v>
      </c>
      <c r="BT11" s="22" t="s">
        <v>86</v>
      </c>
      <c r="BU11" s="22" t="s">
        <v>86</v>
      </c>
      <c r="BV11" s="22" t="s">
        <v>86</v>
      </c>
      <c r="BW11" s="22" t="s">
        <v>86</v>
      </c>
      <c r="BX11" s="1" t="s">
        <v>86</v>
      </c>
      <c r="BY11" s="2" t="s">
        <v>86</v>
      </c>
      <c r="BZ11" s="22" t="s">
        <v>86</v>
      </c>
      <c r="CA11" s="2" t="s">
        <v>86</v>
      </c>
      <c r="CB11" s="22" t="s">
        <v>86</v>
      </c>
      <c r="CC11" s="2" t="s">
        <v>86</v>
      </c>
      <c r="CD11" s="3" t="s">
        <v>86</v>
      </c>
      <c r="CE11" s="22" t="s">
        <v>86</v>
      </c>
      <c r="CF11" s="22" t="s">
        <v>86</v>
      </c>
      <c r="CG11" s="22" t="s">
        <v>86</v>
      </c>
      <c r="CH11" s="22" t="s">
        <v>86</v>
      </c>
      <c r="CI11" s="22" t="s">
        <v>86</v>
      </c>
      <c r="CJ11" s="22" t="s">
        <v>86</v>
      </c>
      <c r="CK11" s="22" t="s">
        <v>86</v>
      </c>
      <c r="CL11" s="1" t="s">
        <v>86</v>
      </c>
      <c r="CM11" s="2" t="s">
        <v>86</v>
      </c>
      <c r="CN11" s="22" t="s">
        <v>86</v>
      </c>
      <c r="CO11" s="2" t="s">
        <v>86</v>
      </c>
      <c r="CP11" s="22" t="s">
        <v>86</v>
      </c>
      <c r="CQ11" s="2" t="s">
        <v>86</v>
      </c>
      <c r="CR11" s="3" t="s">
        <v>86</v>
      </c>
      <c r="CS11" s="1" t="s">
        <v>86</v>
      </c>
      <c r="CT11" s="2" t="s">
        <v>86</v>
      </c>
      <c r="CU11" s="22" t="s">
        <v>86</v>
      </c>
      <c r="CV11" s="2" t="s">
        <v>86</v>
      </c>
      <c r="CW11" s="22" t="s">
        <v>86</v>
      </c>
      <c r="CX11" s="2" t="s">
        <v>86</v>
      </c>
      <c r="CY11" s="3" t="s">
        <v>86</v>
      </c>
      <c r="CZ11" s="1" t="s">
        <v>86</v>
      </c>
      <c r="DA11" s="2" t="s">
        <v>86</v>
      </c>
      <c r="DB11" s="22" t="s">
        <v>86</v>
      </c>
      <c r="DC11" s="2" t="s">
        <v>86</v>
      </c>
      <c r="DD11" s="22" t="s">
        <v>86</v>
      </c>
      <c r="DE11" s="2" t="s">
        <v>86</v>
      </c>
      <c r="DF11" s="3" t="s">
        <v>86</v>
      </c>
      <c r="DG11" s="1" t="s">
        <v>86</v>
      </c>
      <c r="DH11" s="2" t="s">
        <v>86</v>
      </c>
      <c r="DI11" s="22" t="s">
        <v>86</v>
      </c>
      <c r="DJ11" s="2" t="s">
        <v>86</v>
      </c>
      <c r="DK11" s="22" t="s">
        <v>86</v>
      </c>
      <c r="DL11" s="2" t="s">
        <v>86</v>
      </c>
      <c r="DM11" s="3" t="s">
        <v>86</v>
      </c>
      <c r="DN11" s="63">
        <v>2390</v>
      </c>
      <c r="DO11" s="63">
        <v>250</v>
      </c>
      <c r="DP11" s="56">
        <f>DO11/DN11*100</f>
        <v>10.460251046025103</v>
      </c>
      <c r="DQ11" s="2">
        <v>10</v>
      </c>
      <c r="DR11" s="56">
        <f>DO11/SQRT(DQ11)</f>
        <v>79.05694150420948</v>
      </c>
      <c r="DS11" s="2" t="s">
        <v>86</v>
      </c>
      <c r="DT11" s="3" t="s">
        <v>86</v>
      </c>
      <c r="DU11" s="22" t="s">
        <v>86</v>
      </c>
      <c r="DV11" s="22" t="s">
        <v>86</v>
      </c>
      <c r="DW11" s="22" t="s">
        <v>86</v>
      </c>
      <c r="DX11" s="22" t="s">
        <v>86</v>
      </c>
      <c r="DY11" s="22" t="s">
        <v>86</v>
      </c>
      <c r="DZ11" s="22" t="s">
        <v>86</v>
      </c>
      <c r="EA11" s="78" t="s">
        <v>86</v>
      </c>
      <c r="EB11" s="22" t="s">
        <v>86</v>
      </c>
      <c r="EC11" s="22" t="s">
        <v>86</v>
      </c>
      <c r="ED11" s="22" t="s">
        <v>86</v>
      </c>
      <c r="EE11" s="22" t="s">
        <v>86</v>
      </c>
      <c r="EF11" s="22" t="s">
        <v>86</v>
      </c>
      <c r="EG11" s="22" t="s">
        <v>86</v>
      </c>
      <c r="EH11" s="22" t="s">
        <v>86</v>
      </c>
      <c r="EI11" s="1" t="s">
        <v>86</v>
      </c>
      <c r="EJ11" s="2" t="s">
        <v>86</v>
      </c>
      <c r="EK11" s="22" t="s">
        <v>86</v>
      </c>
      <c r="EL11" s="2" t="s">
        <v>86</v>
      </c>
      <c r="EM11" s="22" t="s">
        <v>86</v>
      </c>
      <c r="EN11" s="2" t="s">
        <v>86</v>
      </c>
      <c r="EO11" s="3" t="s">
        <v>86</v>
      </c>
      <c r="EP11" s="22" t="s">
        <v>86</v>
      </c>
      <c r="EQ11" s="22" t="s">
        <v>86</v>
      </c>
      <c r="ER11" s="22" t="s">
        <v>86</v>
      </c>
      <c r="ES11" s="22" t="s">
        <v>86</v>
      </c>
      <c r="ET11" s="22" t="s">
        <v>86</v>
      </c>
      <c r="EU11" s="22" t="s">
        <v>86</v>
      </c>
      <c r="EV11" s="22" t="s">
        <v>86</v>
      </c>
      <c r="EW11" s="1">
        <v>330.4</v>
      </c>
      <c r="EX11" s="2">
        <v>24.8</v>
      </c>
      <c r="EY11" s="56">
        <f>EX11/EW11*100</f>
        <v>7.506053268765134</v>
      </c>
      <c r="EZ11" s="2">
        <v>10</v>
      </c>
      <c r="FA11" s="56">
        <f>EX11/SQRT(EZ11)</f>
        <v>7.84244859721758</v>
      </c>
      <c r="FB11" s="2" t="s">
        <v>86</v>
      </c>
      <c r="FC11" s="3" t="s">
        <v>86</v>
      </c>
      <c r="FD11" s="22" t="s">
        <v>86</v>
      </c>
      <c r="FE11" s="22" t="s">
        <v>86</v>
      </c>
      <c r="FF11" s="22" t="s">
        <v>86</v>
      </c>
      <c r="FG11" s="22" t="s">
        <v>86</v>
      </c>
      <c r="FH11" s="22" t="s">
        <v>86</v>
      </c>
      <c r="FI11" s="22" t="s">
        <v>86</v>
      </c>
      <c r="FJ11" s="22" t="s">
        <v>86</v>
      </c>
      <c r="FK11" s="1">
        <v>128.6</v>
      </c>
      <c r="FL11" s="2">
        <v>17.6</v>
      </c>
      <c r="FM11" s="56">
        <f>FL11/FK11*100</f>
        <v>13.685847589424574</v>
      </c>
      <c r="FN11" s="2">
        <v>10</v>
      </c>
      <c r="FO11" s="56">
        <f>FL11/SQRT(FN11)</f>
        <v>5.5656086818963475</v>
      </c>
      <c r="FP11" s="2" t="s">
        <v>86</v>
      </c>
      <c r="FQ11" s="3" t="s">
        <v>86</v>
      </c>
      <c r="FR11" s="22" t="s">
        <v>86</v>
      </c>
      <c r="FS11" s="22" t="s">
        <v>86</v>
      </c>
      <c r="FT11" s="22" t="s">
        <v>86</v>
      </c>
      <c r="FU11" s="22" t="s">
        <v>86</v>
      </c>
      <c r="FV11" s="22" t="s">
        <v>86</v>
      </c>
      <c r="FW11" s="22" t="s">
        <v>86</v>
      </c>
      <c r="FX11" s="22" t="s">
        <v>86</v>
      </c>
      <c r="FY11" s="1" t="s">
        <v>86</v>
      </c>
      <c r="FZ11" s="2" t="s">
        <v>86</v>
      </c>
      <c r="GA11" s="22" t="s">
        <v>86</v>
      </c>
      <c r="GB11" s="2" t="s">
        <v>86</v>
      </c>
      <c r="GC11" s="22" t="s">
        <v>86</v>
      </c>
      <c r="GD11" s="2" t="s">
        <v>86</v>
      </c>
      <c r="GE11" s="3" t="s">
        <v>86</v>
      </c>
      <c r="GF11" s="22" t="s">
        <v>86</v>
      </c>
      <c r="GG11" s="22" t="s">
        <v>86</v>
      </c>
      <c r="GH11" s="22" t="s">
        <v>86</v>
      </c>
      <c r="GI11" s="22" t="s">
        <v>86</v>
      </c>
      <c r="GJ11" s="22" t="s">
        <v>86</v>
      </c>
      <c r="GK11" s="22" t="s">
        <v>86</v>
      </c>
      <c r="GL11" s="22" t="s">
        <v>86</v>
      </c>
      <c r="GM11" s="1">
        <v>346.3</v>
      </c>
      <c r="GN11" s="42">
        <v>65</v>
      </c>
      <c r="GO11" s="56">
        <f>GN11/GM11*100</f>
        <v>18.76985272884782</v>
      </c>
      <c r="GP11" s="2">
        <v>10</v>
      </c>
      <c r="GQ11" s="56">
        <f>GN11/SQRT(GP11)</f>
        <v>20.554804791094465</v>
      </c>
      <c r="GR11" s="2" t="s">
        <v>86</v>
      </c>
      <c r="GS11" s="3" t="s">
        <v>54</v>
      </c>
      <c r="GT11" s="22" t="s">
        <v>86</v>
      </c>
      <c r="GU11" s="22" t="s">
        <v>86</v>
      </c>
      <c r="GV11" s="22" t="s">
        <v>86</v>
      </c>
      <c r="GW11" s="22" t="s">
        <v>86</v>
      </c>
      <c r="GX11" s="22" t="s">
        <v>86</v>
      </c>
      <c r="GY11" s="22" t="s">
        <v>86</v>
      </c>
      <c r="GZ11" s="22" t="s">
        <v>86</v>
      </c>
      <c r="HA11" s="1" t="s">
        <v>86</v>
      </c>
      <c r="HB11" s="2" t="s">
        <v>86</v>
      </c>
      <c r="HC11" s="2" t="s">
        <v>86</v>
      </c>
      <c r="HD11" s="2" t="s">
        <v>86</v>
      </c>
      <c r="HE11" s="2" t="s">
        <v>86</v>
      </c>
      <c r="HF11" s="2" t="s">
        <v>86</v>
      </c>
      <c r="HG11" s="3" t="s">
        <v>86</v>
      </c>
      <c r="HH11" s="22" t="s">
        <v>86</v>
      </c>
      <c r="HI11" s="22" t="s">
        <v>86</v>
      </c>
      <c r="HJ11" s="2" t="s">
        <v>86</v>
      </c>
      <c r="HK11" s="22" t="s">
        <v>86</v>
      </c>
      <c r="HL11" s="2" t="s">
        <v>86</v>
      </c>
      <c r="HM11" s="22" t="s">
        <v>86</v>
      </c>
      <c r="HN11" s="22" t="s">
        <v>86</v>
      </c>
      <c r="HO11" s="1" t="s">
        <v>86</v>
      </c>
      <c r="HP11" s="2" t="s">
        <v>86</v>
      </c>
      <c r="HQ11" s="2" t="s">
        <v>86</v>
      </c>
      <c r="HR11" s="2" t="s">
        <v>86</v>
      </c>
      <c r="HS11" s="2" t="s">
        <v>86</v>
      </c>
      <c r="HT11" s="2" t="s">
        <v>86</v>
      </c>
      <c r="HU11" s="3" t="s">
        <v>86</v>
      </c>
      <c r="HV11" s="22" t="s">
        <v>86</v>
      </c>
      <c r="HW11" s="22" t="s">
        <v>86</v>
      </c>
      <c r="HX11" s="22" t="s">
        <v>86</v>
      </c>
      <c r="HY11" s="22" t="s">
        <v>86</v>
      </c>
      <c r="HZ11" s="22" t="s">
        <v>86</v>
      </c>
      <c r="IA11" s="22" t="s">
        <v>86</v>
      </c>
      <c r="IB11" s="22" t="s">
        <v>86</v>
      </c>
      <c r="IC11" s="1" t="s">
        <v>86</v>
      </c>
      <c r="ID11" s="2" t="s">
        <v>86</v>
      </c>
      <c r="IE11" s="2" t="s">
        <v>86</v>
      </c>
      <c r="IF11" s="2" t="s">
        <v>86</v>
      </c>
      <c r="IG11" s="2" t="s">
        <v>86</v>
      </c>
      <c r="IH11" s="2" t="s">
        <v>86</v>
      </c>
      <c r="II11" s="15" t="s">
        <v>86</v>
      </c>
      <c r="IJ11" s="16"/>
      <c r="IK11" s="4"/>
      <c r="IL11" s="4" t="s">
        <v>86</v>
      </c>
      <c r="IM11" s="4" t="s">
        <v>86</v>
      </c>
      <c r="IN11" s="4" t="s">
        <v>86</v>
      </c>
      <c r="IO11" s="4"/>
    </row>
    <row r="12" spans="4:249" ht="15.75" thickBot="1">
      <c r="D12" t="s">
        <v>52</v>
      </c>
      <c r="E12" s="19"/>
      <c r="F12" s="1">
        <v>196.1</v>
      </c>
      <c r="G12" s="2">
        <v>20.5</v>
      </c>
      <c r="H12" s="56">
        <f>G12/F12*100</f>
        <v>10.453850076491586</v>
      </c>
      <c r="I12" s="2">
        <v>10</v>
      </c>
      <c r="J12" s="56">
        <f>G12/SQRT(I12)</f>
        <v>6.482669203345178</v>
      </c>
      <c r="K12" s="2" t="s">
        <v>86</v>
      </c>
      <c r="L12" s="3" t="s">
        <v>54</v>
      </c>
      <c r="M12" s="62">
        <v>74.9</v>
      </c>
      <c r="N12" s="56">
        <f>Q12*SQRT(P12)</f>
        <v>19.384143004012326</v>
      </c>
      <c r="O12" s="56">
        <f>N12/M12*100</f>
        <v>25.880030712967056</v>
      </c>
      <c r="P12" s="2">
        <v>10</v>
      </c>
      <c r="Q12" s="56">
        <v>6.1298042383097355</v>
      </c>
      <c r="R12" s="2" t="s">
        <v>86</v>
      </c>
      <c r="S12" s="3" t="s">
        <v>86</v>
      </c>
      <c r="T12" s="1">
        <v>11.7</v>
      </c>
      <c r="U12" s="2">
        <v>1.5</v>
      </c>
      <c r="V12" s="56">
        <f>U12/T12*100</f>
        <v>12.820512820512823</v>
      </c>
      <c r="W12" s="2">
        <v>10</v>
      </c>
      <c r="X12" s="56">
        <f>U12/SQRT(W12)</f>
        <v>0.4743416490252569</v>
      </c>
      <c r="Y12" s="2" t="s">
        <v>86</v>
      </c>
      <c r="Z12" s="3" t="s">
        <v>54</v>
      </c>
      <c r="AA12" s="22" t="s">
        <v>86</v>
      </c>
      <c r="AB12" s="22" t="s">
        <v>86</v>
      </c>
      <c r="AC12" s="22" t="s">
        <v>86</v>
      </c>
      <c r="AD12" s="22" t="s">
        <v>86</v>
      </c>
      <c r="AE12" s="22" t="s">
        <v>86</v>
      </c>
      <c r="AF12" s="22" t="s">
        <v>86</v>
      </c>
      <c r="AG12" s="22" t="s">
        <v>86</v>
      </c>
      <c r="AH12" s="1">
        <v>1.7</v>
      </c>
      <c r="AI12" s="2">
        <v>0.2</v>
      </c>
      <c r="AJ12" s="56">
        <f>AI12/AH12*100</f>
        <v>11.764705882352942</v>
      </c>
      <c r="AK12" s="2">
        <v>10</v>
      </c>
      <c r="AL12" s="56">
        <f>AI12/SQRT(AK12)</f>
        <v>0.06324555320336758</v>
      </c>
      <c r="AM12" s="2" t="s">
        <v>86</v>
      </c>
      <c r="AN12" s="3" t="s">
        <v>86</v>
      </c>
      <c r="AO12" s="22" t="s">
        <v>86</v>
      </c>
      <c r="AP12" s="22" t="s">
        <v>86</v>
      </c>
      <c r="AQ12" s="22" t="s">
        <v>86</v>
      </c>
      <c r="AR12" s="22" t="s">
        <v>86</v>
      </c>
      <c r="AS12" s="22" t="s">
        <v>86</v>
      </c>
      <c r="AT12" s="22" t="s">
        <v>86</v>
      </c>
      <c r="AU12" s="22" t="s">
        <v>86</v>
      </c>
      <c r="AV12" s="1" t="s">
        <v>86</v>
      </c>
      <c r="AW12" s="2" t="s">
        <v>86</v>
      </c>
      <c r="AX12" s="22" t="s">
        <v>86</v>
      </c>
      <c r="AY12" s="2" t="s">
        <v>86</v>
      </c>
      <c r="AZ12" s="22" t="s">
        <v>86</v>
      </c>
      <c r="BA12" s="2" t="s">
        <v>86</v>
      </c>
      <c r="BB12" s="3" t="s">
        <v>86</v>
      </c>
      <c r="BC12" s="22" t="s">
        <v>86</v>
      </c>
      <c r="BD12" s="22" t="s">
        <v>86</v>
      </c>
      <c r="BE12" s="22" t="s">
        <v>86</v>
      </c>
      <c r="BF12" s="22" t="s">
        <v>86</v>
      </c>
      <c r="BG12" s="22" t="s">
        <v>86</v>
      </c>
      <c r="BH12" s="22" t="s">
        <v>86</v>
      </c>
      <c r="BI12" s="22" t="s">
        <v>86</v>
      </c>
      <c r="BJ12" s="1" t="s">
        <v>86</v>
      </c>
      <c r="BK12" s="2" t="s">
        <v>86</v>
      </c>
      <c r="BL12" s="22" t="s">
        <v>86</v>
      </c>
      <c r="BM12" s="2" t="s">
        <v>86</v>
      </c>
      <c r="BN12" s="22" t="s">
        <v>86</v>
      </c>
      <c r="BO12" s="2" t="s">
        <v>86</v>
      </c>
      <c r="BP12" s="3" t="s">
        <v>86</v>
      </c>
      <c r="BQ12" s="22" t="s">
        <v>86</v>
      </c>
      <c r="BR12" s="22" t="s">
        <v>86</v>
      </c>
      <c r="BS12" s="22" t="s">
        <v>86</v>
      </c>
      <c r="BT12" s="22" t="s">
        <v>86</v>
      </c>
      <c r="BU12" s="22" t="s">
        <v>86</v>
      </c>
      <c r="BV12" s="22" t="s">
        <v>86</v>
      </c>
      <c r="BW12" s="22" t="s">
        <v>86</v>
      </c>
      <c r="BX12" s="1" t="s">
        <v>86</v>
      </c>
      <c r="BY12" s="2" t="s">
        <v>86</v>
      </c>
      <c r="BZ12" s="22" t="s">
        <v>86</v>
      </c>
      <c r="CA12" s="2" t="s">
        <v>86</v>
      </c>
      <c r="CB12" s="22" t="s">
        <v>86</v>
      </c>
      <c r="CC12" s="2" t="s">
        <v>86</v>
      </c>
      <c r="CD12" s="3" t="s">
        <v>86</v>
      </c>
      <c r="CE12" s="22" t="s">
        <v>86</v>
      </c>
      <c r="CF12" s="22" t="s">
        <v>86</v>
      </c>
      <c r="CG12" s="22" t="s">
        <v>86</v>
      </c>
      <c r="CH12" s="22" t="s">
        <v>86</v>
      </c>
      <c r="CI12" s="22" t="s">
        <v>86</v>
      </c>
      <c r="CJ12" s="22" t="s">
        <v>86</v>
      </c>
      <c r="CK12" s="22" t="s">
        <v>86</v>
      </c>
      <c r="CL12" s="1" t="s">
        <v>86</v>
      </c>
      <c r="CM12" s="2" t="s">
        <v>86</v>
      </c>
      <c r="CN12" s="22" t="s">
        <v>86</v>
      </c>
      <c r="CO12" s="2" t="s">
        <v>86</v>
      </c>
      <c r="CP12" s="22" t="s">
        <v>86</v>
      </c>
      <c r="CQ12" s="2" t="s">
        <v>86</v>
      </c>
      <c r="CR12" s="3" t="s">
        <v>86</v>
      </c>
      <c r="CS12" s="1" t="s">
        <v>86</v>
      </c>
      <c r="CT12" s="2" t="s">
        <v>86</v>
      </c>
      <c r="CU12" s="22" t="s">
        <v>86</v>
      </c>
      <c r="CV12" s="2" t="s">
        <v>86</v>
      </c>
      <c r="CW12" s="22" t="s">
        <v>86</v>
      </c>
      <c r="CX12" s="2" t="s">
        <v>86</v>
      </c>
      <c r="CY12" s="3" t="s">
        <v>86</v>
      </c>
      <c r="CZ12" s="1" t="s">
        <v>86</v>
      </c>
      <c r="DA12" s="2" t="s">
        <v>86</v>
      </c>
      <c r="DB12" s="22" t="s">
        <v>86</v>
      </c>
      <c r="DC12" s="2" t="s">
        <v>86</v>
      </c>
      <c r="DD12" s="22" t="s">
        <v>86</v>
      </c>
      <c r="DE12" s="2" t="s">
        <v>86</v>
      </c>
      <c r="DF12" s="3" t="s">
        <v>86</v>
      </c>
      <c r="DG12" s="1" t="s">
        <v>86</v>
      </c>
      <c r="DH12" s="2" t="s">
        <v>86</v>
      </c>
      <c r="DI12" s="22" t="s">
        <v>86</v>
      </c>
      <c r="DJ12" s="2" t="s">
        <v>86</v>
      </c>
      <c r="DK12" s="22" t="s">
        <v>86</v>
      </c>
      <c r="DL12" s="2" t="s">
        <v>86</v>
      </c>
      <c r="DM12" s="3" t="s">
        <v>86</v>
      </c>
      <c r="DN12" s="63">
        <v>2300</v>
      </c>
      <c r="DO12" s="63">
        <v>250</v>
      </c>
      <c r="DP12" s="56">
        <f>DO12/DN12*100</f>
        <v>10.869565217391305</v>
      </c>
      <c r="DQ12" s="2">
        <v>10</v>
      </c>
      <c r="DR12" s="56">
        <f>DO12/SQRT(DQ12)</f>
        <v>79.05694150420948</v>
      </c>
      <c r="DS12" s="2" t="s">
        <v>86</v>
      </c>
      <c r="DT12" s="3" t="s">
        <v>54</v>
      </c>
      <c r="DU12" s="1" t="s">
        <v>86</v>
      </c>
      <c r="DV12" s="17" t="s">
        <v>86</v>
      </c>
      <c r="DW12" s="17" t="s">
        <v>86</v>
      </c>
      <c r="DX12" s="17" t="s">
        <v>86</v>
      </c>
      <c r="DY12" s="17" t="s">
        <v>86</v>
      </c>
      <c r="DZ12" s="17" t="s">
        <v>86</v>
      </c>
      <c r="EA12" s="79" t="s">
        <v>86</v>
      </c>
      <c r="EB12" s="22" t="s">
        <v>86</v>
      </c>
      <c r="EC12" s="22" t="s">
        <v>86</v>
      </c>
      <c r="ED12" s="22" t="s">
        <v>86</v>
      </c>
      <c r="EE12" s="22" t="s">
        <v>86</v>
      </c>
      <c r="EF12" s="22" t="s">
        <v>86</v>
      </c>
      <c r="EG12" s="22" t="s">
        <v>86</v>
      </c>
      <c r="EH12" s="22" t="s">
        <v>86</v>
      </c>
      <c r="EI12" s="1" t="s">
        <v>86</v>
      </c>
      <c r="EJ12" s="2" t="s">
        <v>86</v>
      </c>
      <c r="EK12" s="22" t="s">
        <v>86</v>
      </c>
      <c r="EL12" s="2" t="s">
        <v>86</v>
      </c>
      <c r="EM12" s="22" t="s">
        <v>86</v>
      </c>
      <c r="EN12" s="2" t="s">
        <v>86</v>
      </c>
      <c r="EO12" s="3" t="s">
        <v>86</v>
      </c>
      <c r="EP12" s="22" t="s">
        <v>86</v>
      </c>
      <c r="EQ12" s="22" t="s">
        <v>86</v>
      </c>
      <c r="ER12" s="22" t="s">
        <v>86</v>
      </c>
      <c r="ES12" s="22" t="s">
        <v>86</v>
      </c>
      <c r="ET12" s="22" t="s">
        <v>86</v>
      </c>
      <c r="EU12" s="22" t="s">
        <v>86</v>
      </c>
      <c r="EV12" s="22" t="s">
        <v>86</v>
      </c>
      <c r="EW12" s="1">
        <v>205.5</v>
      </c>
      <c r="EX12" s="2">
        <v>24.2</v>
      </c>
      <c r="EY12" s="56">
        <f>EX12/EW12*100</f>
        <v>11.776155717761556</v>
      </c>
      <c r="EZ12" s="2">
        <v>10</v>
      </c>
      <c r="FA12" s="56">
        <f>EX12/SQRT(EZ12)</f>
        <v>7.652711937607477</v>
      </c>
      <c r="FB12" s="2" t="s">
        <v>86</v>
      </c>
      <c r="FC12" s="3" t="s">
        <v>54</v>
      </c>
      <c r="FD12" s="22" t="s">
        <v>86</v>
      </c>
      <c r="FE12" s="22" t="s">
        <v>86</v>
      </c>
      <c r="FF12" s="22" t="s">
        <v>86</v>
      </c>
      <c r="FG12" s="22" t="s">
        <v>86</v>
      </c>
      <c r="FH12" s="22" t="s">
        <v>86</v>
      </c>
      <c r="FI12" s="22" t="s">
        <v>86</v>
      </c>
      <c r="FJ12" s="22" t="s">
        <v>86</v>
      </c>
      <c r="FK12" s="1">
        <v>66.4</v>
      </c>
      <c r="FL12" s="2">
        <v>14.2</v>
      </c>
      <c r="FM12" s="56">
        <f>FL12/FK12*100</f>
        <v>21.385542168674696</v>
      </c>
      <c r="FN12" s="2">
        <v>10</v>
      </c>
      <c r="FO12" s="56">
        <f>FL12/SQRT(FN12)</f>
        <v>4.490434277439098</v>
      </c>
      <c r="FP12" s="2" t="s">
        <v>86</v>
      </c>
      <c r="FQ12" s="3" t="s">
        <v>54</v>
      </c>
      <c r="FR12" s="22" t="s">
        <v>86</v>
      </c>
      <c r="FS12" s="22" t="s">
        <v>86</v>
      </c>
      <c r="FT12" s="22" t="s">
        <v>86</v>
      </c>
      <c r="FU12" s="22" t="s">
        <v>86</v>
      </c>
      <c r="FV12" s="22" t="s">
        <v>86</v>
      </c>
      <c r="FW12" s="22" t="s">
        <v>86</v>
      </c>
      <c r="FX12" s="22" t="s">
        <v>86</v>
      </c>
      <c r="FY12" s="1" t="s">
        <v>86</v>
      </c>
      <c r="FZ12" s="2" t="s">
        <v>86</v>
      </c>
      <c r="GA12" s="22" t="s">
        <v>86</v>
      </c>
      <c r="GB12" s="2" t="s">
        <v>86</v>
      </c>
      <c r="GC12" s="22" t="s">
        <v>86</v>
      </c>
      <c r="GD12" s="2" t="s">
        <v>86</v>
      </c>
      <c r="GE12" s="3" t="s">
        <v>86</v>
      </c>
      <c r="GF12" s="22" t="s">
        <v>86</v>
      </c>
      <c r="GG12" s="22" t="s">
        <v>86</v>
      </c>
      <c r="GH12" s="22" t="s">
        <v>86</v>
      </c>
      <c r="GI12" s="22" t="s">
        <v>86</v>
      </c>
      <c r="GJ12" s="22" t="s">
        <v>86</v>
      </c>
      <c r="GK12" s="22" t="s">
        <v>86</v>
      </c>
      <c r="GL12" s="22" t="s">
        <v>86</v>
      </c>
      <c r="GM12" s="1">
        <v>120.9</v>
      </c>
      <c r="GN12" s="2">
        <v>23.6</v>
      </c>
      <c r="GO12" s="56">
        <f>GN12/GM12*100</f>
        <v>19.520264681555005</v>
      </c>
      <c r="GP12" s="2">
        <v>10</v>
      </c>
      <c r="GQ12" s="56">
        <f>GN12/SQRT(GP12)</f>
        <v>7.4629752779973755</v>
      </c>
      <c r="GR12" s="2" t="s">
        <v>86</v>
      </c>
      <c r="GS12" s="3" t="s">
        <v>54</v>
      </c>
      <c r="GT12" s="22" t="s">
        <v>86</v>
      </c>
      <c r="GU12" s="22" t="s">
        <v>86</v>
      </c>
      <c r="GV12" s="22" t="s">
        <v>86</v>
      </c>
      <c r="GW12" s="22" t="s">
        <v>86</v>
      </c>
      <c r="GX12" s="22" t="s">
        <v>86</v>
      </c>
      <c r="GY12" s="22" t="s">
        <v>86</v>
      </c>
      <c r="GZ12" s="22" t="s">
        <v>86</v>
      </c>
      <c r="HA12" s="1" t="s">
        <v>86</v>
      </c>
      <c r="HB12" s="2" t="s">
        <v>86</v>
      </c>
      <c r="HC12" s="2" t="s">
        <v>86</v>
      </c>
      <c r="HD12" s="2" t="s">
        <v>86</v>
      </c>
      <c r="HE12" s="2" t="s">
        <v>86</v>
      </c>
      <c r="HF12" s="2" t="s">
        <v>86</v>
      </c>
      <c r="HG12" s="3" t="s">
        <v>86</v>
      </c>
      <c r="HH12" s="22" t="s">
        <v>86</v>
      </c>
      <c r="HI12" s="22" t="s">
        <v>86</v>
      </c>
      <c r="HJ12" s="2" t="s">
        <v>86</v>
      </c>
      <c r="HK12" s="22" t="s">
        <v>86</v>
      </c>
      <c r="HL12" s="2" t="s">
        <v>86</v>
      </c>
      <c r="HM12" s="22" t="s">
        <v>86</v>
      </c>
      <c r="HN12" s="22" t="s">
        <v>86</v>
      </c>
      <c r="HO12" s="1" t="s">
        <v>86</v>
      </c>
      <c r="HP12" s="2" t="s">
        <v>86</v>
      </c>
      <c r="HQ12" s="2" t="s">
        <v>86</v>
      </c>
      <c r="HR12" s="2" t="s">
        <v>86</v>
      </c>
      <c r="HS12" s="2" t="s">
        <v>86</v>
      </c>
      <c r="HT12" s="2" t="s">
        <v>86</v>
      </c>
      <c r="HU12" s="3" t="s">
        <v>86</v>
      </c>
      <c r="HV12" s="22" t="s">
        <v>86</v>
      </c>
      <c r="HW12" s="22" t="s">
        <v>86</v>
      </c>
      <c r="HX12" s="22" t="s">
        <v>86</v>
      </c>
      <c r="HY12" s="22" t="s">
        <v>86</v>
      </c>
      <c r="HZ12" s="22" t="s">
        <v>86</v>
      </c>
      <c r="IA12" s="22" t="s">
        <v>86</v>
      </c>
      <c r="IB12" s="22" t="s">
        <v>86</v>
      </c>
      <c r="IC12" s="1" t="s">
        <v>86</v>
      </c>
      <c r="ID12" s="2" t="s">
        <v>86</v>
      </c>
      <c r="IE12" s="2" t="s">
        <v>86</v>
      </c>
      <c r="IF12" s="2" t="s">
        <v>86</v>
      </c>
      <c r="IG12" s="2" t="s">
        <v>86</v>
      </c>
      <c r="IH12" s="2" t="s">
        <v>86</v>
      </c>
      <c r="II12" s="15" t="s">
        <v>86</v>
      </c>
      <c r="IJ12" s="16"/>
      <c r="IK12" s="4"/>
      <c r="IL12" s="17" t="s">
        <v>86</v>
      </c>
      <c r="IM12" s="17" t="s">
        <v>86</v>
      </c>
      <c r="IN12" s="17" t="s">
        <v>86</v>
      </c>
      <c r="IO12" s="4"/>
    </row>
    <row r="13" spans="4:249" ht="15.75" thickTop="1">
      <c r="D13" s="18"/>
      <c r="E13" s="19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4"/>
      <c r="IK13" s="4"/>
      <c r="IL13" s="4"/>
      <c r="IM13" s="4"/>
      <c r="IN13" s="4"/>
      <c r="IO13" s="4"/>
    </row>
    <row r="14" spans="4:249" ht="15">
      <c r="D14" s="18"/>
      <c r="E14" s="1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ht="15">
      <c r="DN15" s="17"/>
    </row>
    <row r="16" ht="15">
      <c r="C16" s="18" t="s">
        <v>45</v>
      </c>
    </row>
    <row r="17" ht="15">
      <c r="C17" s="18" t="s">
        <v>43</v>
      </c>
    </row>
    <row r="18" ht="15">
      <c r="C18" s="18" t="s">
        <v>44</v>
      </c>
    </row>
    <row r="19" ht="15">
      <c r="C19" s="18" t="s">
        <v>46</v>
      </c>
    </row>
  </sheetData>
  <mergeCells count="35">
    <mergeCell ref="IC1:II1"/>
    <mergeCell ref="IL1:IN1"/>
    <mergeCell ref="HA1:HG1"/>
    <mergeCell ref="HH1:HN1"/>
    <mergeCell ref="HO1:HU1"/>
    <mergeCell ref="HV1:IB1"/>
    <mergeCell ref="FY1:GE1"/>
    <mergeCell ref="GF1:GL1"/>
    <mergeCell ref="GM1:GS1"/>
    <mergeCell ref="GT1:GZ1"/>
    <mergeCell ref="EW1:FC1"/>
    <mergeCell ref="FD1:FJ1"/>
    <mergeCell ref="FK1:FQ1"/>
    <mergeCell ref="FR1:FX1"/>
    <mergeCell ref="DN1:DT1"/>
    <mergeCell ref="EB1:EH1"/>
    <mergeCell ref="EI1:EO1"/>
    <mergeCell ref="EP1:EV1"/>
    <mergeCell ref="DU1:EA1"/>
    <mergeCell ref="CL1:CR1"/>
    <mergeCell ref="CS1:CY1"/>
    <mergeCell ref="CZ1:DF1"/>
    <mergeCell ref="DG1:DM1"/>
    <mergeCell ref="BJ1:BP1"/>
    <mergeCell ref="BQ1:BW1"/>
    <mergeCell ref="BX1:CD1"/>
    <mergeCell ref="CE1:CK1"/>
    <mergeCell ref="AH1:AN1"/>
    <mergeCell ref="AO1:AU1"/>
    <mergeCell ref="AV1:BB1"/>
    <mergeCell ref="BC1:BI1"/>
    <mergeCell ref="F1:L1"/>
    <mergeCell ref="M1:S1"/>
    <mergeCell ref="T1:Z1"/>
    <mergeCell ref="AA1:AG1"/>
  </mergeCells>
  <printOptions/>
  <pageMargins left="0.75" right="0.75" top="1" bottom="1" header="0.5" footer="0.5"/>
  <pageSetup horizontalDpi="600" verticalDpi="600" orientation="landscape" scale="50" r:id="rId1"/>
  <headerFooter alignWithMargins="0">
    <oddHeader>&amp;CTD4, WA 2-02, Contract No. EP-W-06-032
Statistics from Pubertal Studies on Male Animals, As Reported in Published Articles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O21"/>
  <sheetViews>
    <sheetView workbookViewId="0" topLeftCell="DH1">
      <selection activeCell="DN1" sqref="DN1:DT1"/>
    </sheetView>
  </sheetViews>
  <sheetFormatPr defaultColWidth="8.88671875" defaultRowHeight="15"/>
  <cols>
    <col min="1" max="1" width="7.77734375" style="0" customWidth="1"/>
    <col min="2" max="2" width="5.5546875" style="0" customWidth="1"/>
    <col min="3" max="3" width="9.77734375" style="0" customWidth="1"/>
    <col min="4" max="4" width="17.4453125" style="0" bestFit="1" customWidth="1"/>
    <col min="5" max="5" width="19.99609375" style="0" bestFit="1" customWidth="1"/>
    <col min="6" max="243" width="6.77734375" style="0" customWidth="1"/>
    <col min="247" max="247" width="9.6640625" style="0" bestFit="1" customWidth="1"/>
  </cols>
  <sheetData>
    <row r="1" spans="6:248" ht="15.75" customHeight="1" thickTop="1">
      <c r="F1" s="102" t="s">
        <v>7</v>
      </c>
      <c r="G1" s="103"/>
      <c r="H1" s="103"/>
      <c r="I1" s="103"/>
      <c r="J1" s="103"/>
      <c r="K1" s="103"/>
      <c r="L1" s="104"/>
      <c r="M1" s="105" t="s">
        <v>32</v>
      </c>
      <c r="N1" s="106"/>
      <c r="O1" s="106"/>
      <c r="P1" s="106"/>
      <c r="Q1" s="106"/>
      <c r="R1" s="106"/>
      <c r="S1" s="107"/>
      <c r="T1" s="101" t="s">
        <v>33</v>
      </c>
      <c r="U1" s="108"/>
      <c r="V1" s="108"/>
      <c r="W1" s="108"/>
      <c r="X1" s="108"/>
      <c r="Y1" s="108"/>
      <c r="Z1" s="108"/>
      <c r="AA1" s="109" t="s">
        <v>34</v>
      </c>
      <c r="AB1" s="110"/>
      <c r="AC1" s="110"/>
      <c r="AD1" s="110"/>
      <c r="AE1" s="110"/>
      <c r="AF1" s="110"/>
      <c r="AG1" s="111"/>
      <c r="AH1" s="101" t="s">
        <v>35</v>
      </c>
      <c r="AI1" s="101"/>
      <c r="AJ1" s="101"/>
      <c r="AK1" s="101"/>
      <c r="AL1" s="101"/>
      <c r="AM1" s="101"/>
      <c r="AN1" s="101"/>
      <c r="AO1" s="101" t="s">
        <v>36</v>
      </c>
      <c r="AP1" s="101"/>
      <c r="AQ1" s="101"/>
      <c r="AR1" s="101"/>
      <c r="AS1" s="101"/>
      <c r="AT1" s="101"/>
      <c r="AU1" s="101"/>
      <c r="AV1" s="101" t="s">
        <v>12</v>
      </c>
      <c r="AW1" s="101"/>
      <c r="AX1" s="101"/>
      <c r="AY1" s="101"/>
      <c r="AZ1" s="101"/>
      <c r="BA1" s="101"/>
      <c r="BB1" s="101"/>
      <c r="BC1" s="101" t="s">
        <v>13</v>
      </c>
      <c r="BD1" s="101"/>
      <c r="BE1" s="101"/>
      <c r="BF1" s="101"/>
      <c r="BG1" s="101"/>
      <c r="BH1" s="101"/>
      <c r="BI1" s="101"/>
      <c r="BJ1" s="101" t="s">
        <v>14</v>
      </c>
      <c r="BK1" s="101"/>
      <c r="BL1" s="101"/>
      <c r="BM1" s="101"/>
      <c r="BN1" s="101"/>
      <c r="BO1" s="101"/>
      <c r="BP1" s="101"/>
      <c r="BQ1" s="101" t="s">
        <v>15</v>
      </c>
      <c r="BR1" s="101"/>
      <c r="BS1" s="101"/>
      <c r="BT1" s="101"/>
      <c r="BU1" s="101"/>
      <c r="BV1" s="101"/>
      <c r="BW1" s="101"/>
      <c r="BX1" s="101" t="s">
        <v>16</v>
      </c>
      <c r="BY1" s="101"/>
      <c r="BZ1" s="101"/>
      <c r="CA1" s="101"/>
      <c r="CB1" s="101"/>
      <c r="CC1" s="101"/>
      <c r="CD1" s="101"/>
      <c r="CE1" s="101" t="s">
        <v>17</v>
      </c>
      <c r="CF1" s="101"/>
      <c r="CG1" s="101"/>
      <c r="CH1" s="101"/>
      <c r="CI1" s="101"/>
      <c r="CJ1" s="101"/>
      <c r="CK1" s="101"/>
      <c r="CL1" s="101" t="s">
        <v>10</v>
      </c>
      <c r="CM1" s="101"/>
      <c r="CN1" s="101"/>
      <c r="CO1" s="101"/>
      <c r="CP1" s="101"/>
      <c r="CQ1" s="101"/>
      <c r="CR1" s="101"/>
      <c r="CS1" s="101" t="s">
        <v>11</v>
      </c>
      <c r="CT1" s="101"/>
      <c r="CU1" s="101"/>
      <c r="CV1" s="101"/>
      <c r="CW1" s="101"/>
      <c r="CX1" s="101"/>
      <c r="CY1" s="101"/>
      <c r="CZ1" s="101" t="s">
        <v>8</v>
      </c>
      <c r="DA1" s="101"/>
      <c r="DB1" s="101"/>
      <c r="DC1" s="101"/>
      <c r="DD1" s="101"/>
      <c r="DE1" s="101"/>
      <c r="DF1" s="101"/>
      <c r="DG1" s="101" t="s">
        <v>9</v>
      </c>
      <c r="DH1" s="101"/>
      <c r="DI1" s="101"/>
      <c r="DJ1" s="101"/>
      <c r="DK1" s="101"/>
      <c r="DL1" s="101"/>
      <c r="DM1" s="101"/>
      <c r="DN1" s="101" t="s">
        <v>89</v>
      </c>
      <c r="DO1" s="101"/>
      <c r="DP1" s="101"/>
      <c r="DQ1" s="101"/>
      <c r="DR1" s="101"/>
      <c r="DS1" s="101"/>
      <c r="DT1" s="101"/>
      <c r="DU1" s="101" t="s">
        <v>88</v>
      </c>
      <c r="DV1" s="101"/>
      <c r="DW1" s="101"/>
      <c r="DX1" s="101"/>
      <c r="DY1" s="101"/>
      <c r="DZ1" s="101"/>
      <c r="EA1" s="101"/>
      <c r="EB1" s="101" t="s">
        <v>18</v>
      </c>
      <c r="EC1" s="101"/>
      <c r="ED1" s="101"/>
      <c r="EE1" s="101"/>
      <c r="EF1" s="101"/>
      <c r="EG1" s="101"/>
      <c r="EH1" s="101"/>
      <c r="EI1" s="101" t="s">
        <v>19</v>
      </c>
      <c r="EJ1" s="101"/>
      <c r="EK1" s="101"/>
      <c r="EL1" s="101"/>
      <c r="EM1" s="101"/>
      <c r="EN1" s="101"/>
      <c r="EO1" s="101"/>
      <c r="EP1" s="101" t="s">
        <v>20</v>
      </c>
      <c r="EQ1" s="101"/>
      <c r="ER1" s="101"/>
      <c r="ES1" s="101"/>
      <c r="ET1" s="101"/>
      <c r="EU1" s="101"/>
      <c r="EV1" s="101"/>
      <c r="EW1" s="101" t="s">
        <v>21</v>
      </c>
      <c r="EX1" s="101"/>
      <c r="EY1" s="101"/>
      <c r="EZ1" s="101"/>
      <c r="FA1" s="101"/>
      <c r="FB1" s="101"/>
      <c r="FC1" s="101"/>
      <c r="FD1" s="101" t="s">
        <v>22</v>
      </c>
      <c r="FE1" s="101"/>
      <c r="FF1" s="101"/>
      <c r="FG1" s="101"/>
      <c r="FH1" s="101"/>
      <c r="FI1" s="101"/>
      <c r="FJ1" s="101"/>
      <c r="FK1" s="101" t="s">
        <v>48</v>
      </c>
      <c r="FL1" s="101"/>
      <c r="FM1" s="101"/>
      <c r="FN1" s="101"/>
      <c r="FO1" s="101"/>
      <c r="FP1" s="101"/>
      <c r="FQ1" s="101"/>
      <c r="FR1" s="101" t="s">
        <v>23</v>
      </c>
      <c r="FS1" s="101"/>
      <c r="FT1" s="101"/>
      <c r="FU1" s="101"/>
      <c r="FV1" s="101"/>
      <c r="FW1" s="101"/>
      <c r="FX1" s="101"/>
      <c r="FY1" s="101" t="s">
        <v>24</v>
      </c>
      <c r="FZ1" s="101"/>
      <c r="GA1" s="101"/>
      <c r="GB1" s="101"/>
      <c r="GC1" s="101"/>
      <c r="GD1" s="101"/>
      <c r="GE1" s="101"/>
      <c r="GF1" s="101" t="s">
        <v>25</v>
      </c>
      <c r="GG1" s="101"/>
      <c r="GH1" s="101"/>
      <c r="GI1" s="101"/>
      <c r="GJ1" s="101"/>
      <c r="GK1" s="101"/>
      <c r="GL1" s="101"/>
      <c r="GM1" s="101" t="s">
        <v>26</v>
      </c>
      <c r="GN1" s="101"/>
      <c r="GO1" s="101"/>
      <c r="GP1" s="101"/>
      <c r="GQ1" s="101"/>
      <c r="GR1" s="101"/>
      <c r="GS1" s="101"/>
      <c r="GT1" s="101" t="s">
        <v>27</v>
      </c>
      <c r="GU1" s="101"/>
      <c r="GV1" s="101"/>
      <c r="GW1" s="101"/>
      <c r="GX1" s="101"/>
      <c r="GY1" s="101"/>
      <c r="GZ1" s="101"/>
      <c r="HA1" s="101" t="s">
        <v>28</v>
      </c>
      <c r="HB1" s="101"/>
      <c r="HC1" s="101"/>
      <c r="HD1" s="101"/>
      <c r="HE1" s="101"/>
      <c r="HF1" s="101"/>
      <c r="HG1" s="101"/>
      <c r="HH1" s="101" t="s">
        <v>29</v>
      </c>
      <c r="HI1" s="101"/>
      <c r="HJ1" s="101"/>
      <c r="HK1" s="101"/>
      <c r="HL1" s="101"/>
      <c r="HM1" s="101"/>
      <c r="HN1" s="101"/>
      <c r="HO1" s="98" t="s">
        <v>30</v>
      </c>
      <c r="HP1" s="99"/>
      <c r="HQ1" s="99"/>
      <c r="HR1" s="99"/>
      <c r="HS1" s="99"/>
      <c r="HT1" s="99"/>
      <c r="HU1" s="100"/>
      <c r="HV1" s="98" t="s">
        <v>31</v>
      </c>
      <c r="HW1" s="99"/>
      <c r="HX1" s="99"/>
      <c r="HY1" s="99"/>
      <c r="HZ1" s="99"/>
      <c r="IA1" s="99"/>
      <c r="IB1" s="100"/>
      <c r="IC1" s="101" t="s">
        <v>37</v>
      </c>
      <c r="ID1" s="101"/>
      <c r="IE1" s="101"/>
      <c r="IF1" s="101"/>
      <c r="IG1" s="101"/>
      <c r="IH1" s="101"/>
      <c r="II1" s="101"/>
      <c r="IL1" s="97" t="s">
        <v>42</v>
      </c>
      <c r="IM1" s="97"/>
      <c r="IN1" s="97"/>
    </row>
    <row r="2" spans="6:249" ht="15.75" thickBot="1">
      <c r="F2" s="8" t="s">
        <v>1</v>
      </c>
      <c r="G2" s="9" t="s">
        <v>2</v>
      </c>
      <c r="H2" s="9" t="s">
        <v>41</v>
      </c>
      <c r="I2" s="9" t="s">
        <v>3</v>
      </c>
      <c r="J2" s="9" t="s">
        <v>4</v>
      </c>
      <c r="K2" s="9" t="s">
        <v>5</v>
      </c>
      <c r="L2" s="10" t="s">
        <v>6</v>
      </c>
      <c r="M2" s="8" t="s">
        <v>1</v>
      </c>
      <c r="N2" s="9" t="s">
        <v>2</v>
      </c>
      <c r="O2" s="9" t="s">
        <v>41</v>
      </c>
      <c r="P2" s="9" t="s">
        <v>3</v>
      </c>
      <c r="Q2" s="9" t="s">
        <v>4</v>
      </c>
      <c r="R2" s="9" t="s">
        <v>5</v>
      </c>
      <c r="S2" s="10" t="s">
        <v>6</v>
      </c>
      <c r="T2" s="8" t="s">
        <v>1</v>
      </c>
      <c r="U2" s="9" t="s">
        <v>2</v>
      </c>
      <c r="V2" s="9" t="s">
        <v>41</v>
      </c>
      <c r="W2" s="9" t="s">
        <v>3</v>
      </c>
      <c r="X2" s="9" t="s">
        <v>4</v>
      </c>
      <c r="Y2" s="9" t="s">
        <v>5</v>
      </c>
      <c r="Z2" s="10" t="s">
        <v>6</v>
      </c>
      <c r="AA2" s="8" t="s">
        <v>1</v>
      </c>
      <c r="AB2" s="9" t="s">
        <v>2</v>
      </c>
      <c r="AC2" s="9" t="s">
        <v>41</v>
      </c>
      <c r="AD2" s="9" t="s">
        <v>3</v>
      </c>
      <c r="AE2" s="9" t="s">
        <v>4</v>
      </c>
      <c r="AF2" s="9" t="s">
        <v>5</v>
      </c>
      <c r="AG2" s="10" t="s">
        <v>6</v>
      </c>
      <c r="AH2" s="8" t="s">
        <v>1</v>
      </c>
      <c r="AI2" s="9" t="s">
        <v>2</v>
      </c>
      <c r="AJ2" s="9" t="s">
        <v>41</v>
      </c>
      <c r="AK2" s="9" t="s">
        <v>3</v>
      </c>
      <c r="AL2" s="9" t="s">
        <v>4</v>
      </c>
      <c r="AM2" s="9" t="s">
        <v>5</v>
      </c>
      <c r="AN2" s="10" t="s">
        <v>6</v>
      </c>
      <c r="AO2" s="8" t="s">
        <v>1</v>
      </c>
      <c r="AP2" s="9" t="s">
        <v>2</v>
      </c>
      <c r="AQ2" s="9" t="s">
        <v>41</v>
      </c>
      <c r="AR2" s="9" t="s">
        <v>3</v>
      </c>
      <c r="AS2" s="9" t="s">
        <v>4</v>
      </c>
      <c r="AT2" s="9" t="s">
        <v>5</v>
      </c>
      <c r="AU2" s="10" t="s">
        <v>6</v>
      </c>
      <c r="AV2" s="8" t="s">
        <v>1</v>
      </c>
      <c r="AW2" s="9" t="s">
        <v>2</v>
      </c>
      <c r="AX2" s="9" t="s">
        <v>41</v>
      </c>
      <c r="AY2" s="9" t="s">
        <v>3</v>
      </c>
      <c r="AZ2" s="9" t="s">
        <v>4</v>
      </c>
      <c r="BA2" s="9" t="s">
        <v>5</v>
      </c>
      <c r="BB2" s="10" t="s">
        <v>6</v>
      </c>
      <c r="BC2" s="8" t="s">
        <v>1</v>
      </c>
      <c r="BD2" s="9" t="s">
        <v>2</v>
      </c>
      <c r="BE2" s="9" t="s">
        <v>41</v>
      </c>
      <c r="BF2" s="9" t="s">
        <v>3</v>
      </c>
      <c r="BG2" s="9" t="s">
        <v>4</v>
      </c>
      <c r="BH2" s="9" t="s">
        <v>5</v>
      </c>
      <c r="BI2" s="10" t="s">
        <v>6</v>
      </c>
      <c r="BJ2" s="8" t="s">
        <v>1</v>
      </c>
      <c r="BK2" s="9" t="s">
        <v>2</v>
      </c>
      <c r="BL2" s="9" t="s">
        <v>41</v>
      </c>
      <c r="BM2" s="9" t="s">
        <v>3</v>
      </c>
      <c r="BN2" s="9" t="s">
        <v>4</v>
      </c>
      <c r="BO2" s="9" t="s">
        <v>5</v>
      </c>
      <c r="BP2" s="10" t="s">
        <v>6</v>
      </c>
      <c r="BQ2" s="8" t="s">
        <v>1</v>
      </c>
      <c r="BR2" s="9" t="s">
        <v>2</v>
      </c>
      <c r="BS2" s="9" t="s">
        <v>41</v>
      </c>
      <c r="BT2" s="9" t="s">
        <v>3</v>
      </c>
      <c r="BU2" s="9" t="s">
        <v>4</v>
      </c>
      <c r="BV2" s="9" t="s">
        <v>5</v>
      </c>
      <c r="BW2" s="10" t="s">
        <v>6</v>
      </c>
      <c r="BX2" s="8" t="s">
        <v>1</v>
      </c>
      <c r="BY2" s="9" t="s">
        <v>2</v>
      </c>
      <c r="BZ2" s="9" t="s">
        <v>41</v>
      </c>
      <c r="CA2" s="9" t="s">
        <v>3</v>
      </c>
      <c r="CB2" s="9" t="s">
        <v>4</v>
      </c>
      <c r="CC2" s="9" t="s">
        <v>5</v>
      </c>
      <c r="CD2" s="10" t="s">
        <v>6</v>
      </c>
      <c r="CE2" s="8" t="s">
        <v>1</v>
      </c>
      <c r="CF2" s="9" t="s">
        <v>2</v>
      </c>
      <c r="CG2" s="9" t="s">
        <v>41</v>
      </c>
      <c r="CH2" s="9" t="s">
        <v>3</v>
      </c>
      <c r="CI2" s="9" t="s">
        <v>4</v>
      </c>
      <c r="CJ2" s="9" t="s">
        <v>5</v>
      </c>
      <c r="CK2" s="10" t="s">
        <v>6</v>
      </c>
      <c r="CL2" s="8" t="s">
        <v>1</v>
      </c>
      <c r="CM2" s="9" t="s">
        <v>2</v>
      </c>
      <c r="CN2" s="9" t="s">
        <v>41</v>
      </c>
      <c r="CO2" s="9" t="s">
        <v>3</v>
      </c>
      <c r="CP2" s="9" t="s">
        <v>4</v>
      </c>
      <c r="CQ2" s="9" t="s">
        <v>5</v>
      </c>
      <c r="CR2" s="10" t="s">
        <v>6</v>
      </c>
      <c r="CS2" s="8" t="s">
        <v>1</v>
      </c>
      <c r="CT2" s="9" t="s">
        <v>2</v>
      </c>
      <c r="CU2" s="9" t="s">
        <v>41</v>
      </c>
      <c r="CV2" s="9" t="s">
        <v>3</v>
      </c>
      <c r="CW2" s="9" t="s">
        <v>4</v>
      </c>
      <c r="CX2" s="9" t="s">
        <v>5</v>
      </c>
      <c r="CY2" s="10" t="s">
        <v>6</v>
      </c>
      <c r="CZ2" s="8" t="s">
        <v>1</v>
      </c>
      <c r="DA2" s="9" t="s">
        <v>2</v>
      </c>
      <c r="DB2" s="9" t="s">
        <v>41</v>
      </c>
      <c r="DC2" s="9" t="s">
        <v>3</v>
      </c>
      <c r="DD2" s="9" t="s">
        <v>4</v>
      </c>
      <c r="DE2" s="9" t="s">
        <v>5</v>
      </c>
      <c r="DF2" s="10" t="s">
        <v>6</v>
      </c>
      <c r="DG2" s="8" t="s">
        <v>1</v>
      </c>
      <c r="DH2" s="9" t="s">
        <v>2</v>
      </c>
      <c r="DI2" s="9" t="s">
        <v>41</v>
      </c>
      <c r="DJ2" s="9" t="s">
        <v>3</v>
      </c>
      <c r="DK2" s="9" t="s">
        <v>4</v>
      </c>
      <c r="DL2" s="9" t="s">
        <v>5</v>
      </c>
      <c r="DM2" s="10" t="s">
        <v>6</v>
      </c>
      <c r="DN2" s="8" t="s">
        <v>1</v>
      </c>
      <c r="DO2" s="9" t="s">
        <v>2</v>
      </c>
      <c r="DP2" s="9" t="s">
        <v>41</v>
      </c>
      <c r="DQ2" s="9" t="s">
        <v>3</v>
      </c>
      <c r="DR2" s="9" t="s">
        <v>4</v>
      </c>
      <c r="DS2" s="9" t="s">
        <v>5</v>
      </c>
      <c r="DT2" s="10" t="s">
        <v>6</v>
      </c>
      <c r="DU2" s="8" t="s">
        <v>1</v>
      </c>
      <c r="DV2" s="9" t="s">
        <v>2</v>
      </c>
      <c r="DW2" s="9" t="s">
        <v>41</v>
      </c>
      <c r="DX2" s="9" t="s">
        <v>3</v>
      </c>
      <c r="DY2" s="9" t="s">
        <v>4</v>
      </c>
      <c r="DZ2" s="9" t="s">
        <v>5</v>
      </c>
      <c r="EA2" s="10" t="s">
        <v>6</v>
      </c>
      <c r="EB2" s="8" t="s">
        <v>1</v>
      </c>
      <c r="EC2" s="9" t="s">
        <v>2</v>
      </c>
      <c r="ED2" s="9" t="s">
        <v>41</v>
      </c>
      <c r="EE2" s="9" t="s">
        <v>3</v>
      </c>
      <c r="EF2" s="9" t="s">
        <v>4</v>
      </c>
      <c r="EG2" s="9" t="s">
        <v>5</v>
      </c>
      <c r="EH2" s="10" t="s">
        <v>6</v>
      </c>
      <c r="EI2" s="8" t="s">
        <v>1</v>
      </c>
      <c r="EJ2" s="9" t="s">
        <v>2</v>
      </c>
      <c r="EK2" s="9" t="s">
        <v>41</v>
      </c>
      <c r="EL2" s="9" t="s">
        <v>3</v>
      </c>
      <c r="EM2" s="9" t="s">
        <v>4</v>
      </c>
      <c r="EN2" s="9" t="s">
        <v>5</v>
      </c>
      <c r="EO2" s="10" t="s">
        <v>6</v>
      </c>
      <c r="EP2" s="8" t="s">
        <v>1</v>
      </c>
      <c r="EQ2" s="9" t="s">
        <v>2</v>
      </c>
      <c r="ER2" s="9" t="s">
        <v>41</v>
      </c>
      <c r="ES2" s="9" t="s">
        <v>3</v>
      </c>
      <c r="ET2" s="9" t="s">
        <v>4</v>
      </c>
      <c r="EU2" s="9" t="s">
        <v>5</v>
      </c>
      <c r="EV2" s="10" t="s">
        <v>6</v>
      </c>
      <c r="EW2" s="8" t="s">
        <v>1</v>
      </c>
      <c r="EX2" s="9" t="s">
        <v>2</v>
      </c>
      <c r="EY2" s="9" t="s">
        <v>41</v>
      </c>
      <c r="EZ2" s="9" t="s">
        <v>3</v>
      </c>
      <c r="FA2" s="9" t="s">
        <v>4</v>
      </c>
      <c r="FB2" s="9" t="s">
        <v>5</v>
      </c>
      <c r="FC2" s="10" t="s">
        <v>6</v>
      </c>
      <c r="FD2" s="8" t="s">
        <v>1</v>
      </c>
      <c r="FE2" s="9" t="s">
        <v>2</v>
      </c>
      <c r="FF2" s="9" t="s">
        <v>41</v>
      </c>
      <c r="FG2" s="9" t="s">
        <v>3</v>
      </c>
      <c r="FH2" s="9" t="s">
        <v>4</v>
      </c>
      <c r="FI2" s="9" t="s">
        <v>5</v>
      </c>
      <c r="FJ2" s="10" t="s">
        <v>6</v>
      </c>
      <c r="FK2" s="8" t="s">
        <v>1</v>
      </c>
      <c r="FL2" s="9" t="s">
        <v>2</v>
      </c>
      <c r="FM2" s="9" t="s">
        <v>41</v>
      </c>
      <c r="FN2" s="9" t="s">
        <v>3</v>
      </c>
      <c r="FO2" s="9" t="s">
        <v>4</v>
      </c>
      <c r="FP2" s="9" t="s">
        <v>5</v>
      </c>
      <c r="FQ2" s="10" t="s">
        <v>6</v>
      </c>
      <c r="FR2" s="8" t="s">
        <v>1</v>
      </c>
      <c r="FS2" s="9" t="s">
        <v>2</v>
      </c>
      <c r="FT2" s="9" t="s">
        <v>41</v>
      </c>
      <c r="FU2" s="9" t="s">
        <v>3</v>
      </c>
      <c r="FV2" s="9" t="s">
        <v>4</v>
      </c>
      <c r="FW2" s="9" t="s">
        <v>5</v>
      </c>
      <c r="FX2" s="10" t="s">
        <v>6</v>
      </c>
      <c r="FY2" s="8" t="s">
        <v>1</v>
      </c>
      <c r="FZ2" s="9" t="s">
        <v>2</v>
      </c>
      <c r="GA2" s="9" t="s">
        <v>41</v>
      </c>
      <c r="GB2" s="9" t="s">
        <v>3</v>
      </c>
      <c r="GC2" s="9" t="s">
        <v>4</v>
      </c>
      <c r="GD2" s="9" t="s">
        <v>5</v>
      </c>
      <c r="GE2" s="10" t="s">
        <v>6</v>
      </c>
      <c r="GF2" s="8" t="s">
        <v>1</v>
      </c>
      <c r="GG2" s="9" t="s">
        <v>2</v>
      </c>
      <c r="GH2" s="9" t="s">
        <v>41</v>
      </c>
      <c r="GI2" s="9" t="s">
        <v>3</v>
      </c>
      <c r="GJ2" s="9" t="s">
        <v>4</v>
      </c>
      <c r="GK2" s="9" t="s">
        <v>5</v>
      </c>
      <c r="GL2" s="10" t="s">
        <v>6</v>
      </c>
      <c r="GM2" s="8" t="s">
        <v>1</v>
      </c>
      <c r="GN2" s="9" t="s">
        <v>2</v>
      </c>
      <c r="GO2" s="9" t="s">
        <v>41</v>
      </c>
      <c r="GP2" s="9" t="s">
        <v>3</v>
      </c>
      <c r="GQ2" s="9" t="s">
        <v>4</v>
      </c>
      <c r="GR2" s="9" t="s">
        <v>5</v>
      </c>
      <c r="GS2" s="10" t="s">
        <v>6</v>
      </c>
      <c r="GT2" s="8" t="s">
        <v>1</v>
      </c>
      <c r="GU2" s="9" t="s">
        <v>2</v>
      </c>
      <c r="GV2" s="9" t="s">
        <v>41</v>
      </c>
      <c r="GW2" s="9" t="s">
        <v>3</v>
      </c>
      <c r="GX2" s="9" t="s">
        <v>4</v>
      </c>
      <c r="GY2" s="9" t="s">
        <v>5</v>
      </c>
      <c r="GZ2" s="10" t="s">
        <v>6</v>
      </c>
      <c r="HA2" s="8" t="s">
        <v>1</v>
      </c>
      <c r="HB2" s="9" t="s">
        <v>2</v>
      </c>
      <c r="HC2" s="9" t="s">
        <v>41</v>
      </c>
      <c r="HD2" s="9" t="s">
        <v>3</v>
      </c>
      <c r="HE2" s="9" t="s">
        <v>4</v>
      </c>
      <c r="HF2" s="9" t="s">
        <v>5</v>
      </c>
      <c r="HG2" s="10" t="s">
        <v>6</v>
      </c>
      <c r="HH2" s="8" t="s">
        <v>1</v>
      </c>
      <c r="HI2" s="9" t="s">
        <v>2</v>
      </c>
      <c r="HJ2" s="9" t="s">
        <v>41</v>
      </c>
      <c r="HK2" s="9" t="s">
        <v>3</v>
      </c>
      <c r="HL2" s="9" t="s">
        <v>4</v>
      </c>
      <c r="HM2" s="9" t="s">
        <v>5</v>
      </c>
      <c r="HN2" s="10" t="s">
        <v>6</v>
      </c>
      <c r="HO2" s="8" t="s">
        <v>1</v>
      </c>
      <c r="HP2" s="9" t="s">
        <v>2</v>
      </c>
      <c r="HQ2" s="9" t="s">
        <v>41</v>
      </c>
      <c r="HR2" s="9" t="s">
        <v>3</v>
      </c>
      <c r="HS2" s="9" t="s">
        <v>4</v>
      </c>
      <c r="HT2" s="9" t="s">
        <v>5</v>
      </c>
      <c r="HU2" s="10" t="s">
        <v>6</v>
      </c>
      <c r="HV2" s="8" t="s">
        <v>1</v>
      </c>
      <c r="HW2" s="9" t="s">
        <v>2</v>
      </c>
      <c r="HX2" s="9" t="s">
        <v>41</v>
      </c>
      <c r="HY2" s="9" t="s">
        <v>3</v>
      </c>
      <c r="HZ2" s="9" t="s">
        <v>4</v>
      </c>
      <c r="IA2" s="9" t="s">
        <v>5</v>
      </c>
      <c r="IB2" s="10" t="s">
        <v>6</v>
      </c>
      <c r="IC2" s="8" t="s">
        <v>1</v>
      </c>
      <c r="ID2" s="9" t="s">
        <v>2</v>
      </c>
      <c r="IE2" s="9" t="s">
        <v>41</v>
      </c>
      <c r="IF2" s="9" t="s">
        <v>3</v>
      </c>
      <c r="IG2" s="9" t="s">
        <v>4</v>
      </c>
      <c r="IH2" s="9" t="s">
        <v>5</v>
      </c>
      <c r="II2" s="13" t="s">
        <v>6</v>
      </c>
      <c r="IJ2" s="11"/>
      <c r="IK2" s="12"/>
      <c r="IL2" t="s">
        <v>38</v>
      </c>
      <c r="IM2" t="s">
        <v>39</v>
      </c>
      <c r="IN2" t="s">
        <v>40</v>
      </c>
      <c r="IO2" s="12"/>
    </row>
    <row r="3" spans="6:249" ht="15.75" thickTop="1"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20"/>
      <c r="IJ3" s="12"/>
      <c r="IK3" s="12"/>
      <c r="IL3" s="12"/>
      <c r="IM3" s="12"/>
      <c r="IN3" s="12"/>
      <c r="IO3" s="12"/>
    </row>
    <row r="4" spans="2:249" ht="15">
      <c r="B4" s="25" t="s">
        <v>87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2:249" ht="15">
      <c r="B5" t="s">
        <v>47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7:249" ht="15.75" thickBot="1"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6:249" s="26" customFormat="1" ht="15.75" thickTop="1"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27"/>
      <c r="IJ7" s="17"/>
      <c r="IK7" s="17"/>
      <c r="IL7" s="17"/>
      <c r="IM7" s="17"/>
      <c r="IN7" s="17"/>
      <c r="IO7" s="17"/>
    </row>
    <row r="8" spans="3:249" ht="15.75" thickBot="1">
      <c r="C8" s="25" t="s">
        <v>58</v>
      </c>
      <c r="F8" s="4"/>
      <c r="G8" s="4"/>
      <c r="H8" s="4"/>
      <c r="I8" s="4"/>
      <c r="J8" s="4"/>
      <c r="K8" s="4"/>
      <c r="L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23"/>
      <c r="IJ8" s="4"/>
      <c r="IK8" s="4"/>
      <c r="IL8" s="4"/>
      <c r="IM8" s="4"/>
      <c r="IN8" s="4"/>
      <c r="IO8" s="4"/>
    </row>
    <row r="9" spans="4:249" ht="16.5" thickBot="1" thickTop="1">
      <c r="D9" t="s">
        <v>0</v>
      </c>
      <c r="E9" s="19" t="s">
        <v>49</v>
      </c>
      <c r="F9" s="28">
        <v>141.5</v>
      </c>
      <c r="G9" s="29">
        <v>15.3</v>
      </c>
      <c r="H9" s="54">
        <f aca="true" t="shared" si="0" ref="H9:H14">G9/F9*100</f>
        <v>10.812720848056538</v>
      </c>
      <c r="I9" s="29">
        <v>10</v>
      </c>
      <c r="J9" s="54">
        <f aca="true" t="shared" si="1" ref="J9:J14">G9/SQRT(I9)</f>
        <v>4.838284820057621</v>
      </c>
      <c r="K9" s="30" t="s">
        <v>86</v>
      </c>
      <c r="L9" s="31" t="s">
        <v>86</v>
      </c>
      <c r="M9" s="43">
        <v>89.7</v>
      </c>
      <c r="N9" s="54">
        <f aca="true" t="shared" si="2" ref="N9:N14">Q9*SQRT(P9)</f>
        <v>11.810588469674153</v>
      </c>
      <c r="O9" s="54">
        <f aca="true" t="shared" si="3" ref="O9:O14">N9/M9*100</f>
        <v>13.166765295065943</v>
      </c>
      <c r="P9" s="29">
        <v>10</v>
      </c>
      <c r="Q9" s="54">
        <v>3.7348360071092817</v>
      </c>
      <c r="R9" s="32" t="s">
        <v>86</v>
      </c>
      <c r="S9" s="33" t="s">
        <v>86</v>
      </c>
      <c r="T9" s="28">
        <v>6.7</v>
      </c>
      <c r="U9" s="29">
        <v>1</v>
      </c>
      <c r="V9" s="54">
        <f aca="true" t="shared" si="4" ref="V9:V14">U9/T9*100</f>
        <v>14.925373134328357</v>
      </c>
      <c r="W9" s="29">
        <v>10</v>
      </c>
      <c r="X9" s="54">
        <f aca="true" t="shared" si="5" ref="X9:X14">U9/SQRT(W9)</f>
        <v>0.31622776601683794</v>
      </c>
      <c r="Y9" s="30" t="s">
        <v>86</v>
      </c>
      <c r="Z9" s="31" t="s">
        <v>86</v>
      </c>
      <c r="AA9" s="27" t="s">
        <v>86</v>
      </c>
      <c r="AB9" s="27" t="s">
        <v>86</v>
      </c>
      <c r="AC9" s="27" t="s">
        <v>86</v>
      </c>
      <c r="AD9" s="27" t="s">
        <v>86</v>
      </c>
      <c r="AE9" s="27" t="s">
        <v>86</v>
      </c>
      <c r="AF9" s="34" t="s">
        <v>86</v>
      </c>
      <c r="AG9" s="34" t="s">
        <v>86</v>
      </c>
      <c r="AH9" s="28">
        <v>1.4</v>
      </c>
      <c r="AI9" s="29">
        <v>0.2</v>
      </c>
      <c r="AJ9" s="54">
        <f aca="true" t="shared" si="6" ref="AJ9:AJ14">AI9/AH9*100</f>
        <v>14.285714285714288</v>
      </c>
      <c r="AK9" s="29">
        <v>10</v>
      </c>
      <c r="AL9" s="54">
        <f aca="true" t="shared" si="7" ref="AL9:AL14">AI9/SQRT(AK9)</f>
        <v>0.06324555320336758</v>
      </c>
      <c r="AM9" s="30" t="s">
        <v>86</v>
      </c>
      <c r="AN9" s="31" t="s">
        <v>86</v>
      </c>
      <c r="AO9" s="27" t="s">
        <v>86</v>
      </c>
      <c r="AP9" s="27" t="s">
        <v>86</v>
      </c>
      <c r="AQ9" s="27" t="s">
        <v>86</v>
      </c>
      <c r="AR9" s="27" t="s">
        <v>86</v>
      </c>
      <c r="AS9" s="27" t="s">
        <v>86</v>
      </c>
      <c r="AT9" s="34" t="s">
        <v>86</v>
      </c>
      <c r="AU9" s="34" t="s">
        <v>86</v>
      </c>
      <c r="AV9" s="28" t="s">
        <v>86</v>
      </c>
      <c r="AW9" s="29" t="s">
        <v>86</v>
      </c>
      <c r="AX9" s="27" t="s">
        <v>86</v>
      </c>
      <c r="AY9" s="29" t="s">
        <v>86</v>
      </c>
      <c r="AZ9" s="27" t="s">
        <v>86</v>
      </c>
      <c r="BA9" s="30" t="s">
        <v>86</v>
      </c>
      <c r="BB9" s="31" t="s">
        <v>86</v>
      </c>
      <c r="BC9" s="27" t="s">
        <v>86</v>
      </c>
      <c r="BD9" s="27" t="s">
        <v>86</v>
      </c>
      <c r="BE9" s="27" t="s">
        <v>86</v>
      </c>
      <c r="BF9" s="27" t="s">
        <v>86</v>
      </c>
      <c r="BG9" s="27" t="s">
        <v>86</v>
      </c>
      <c r="BH9" s="34" t="s">
        <v>86</v>
      </c>
      <c r="BI9" s="34" t="s">
        <v>86</v>
      </c>
      <c r="BJ9" s="28" t="s">
        <v>86</v>
      </c>
      <c r="BK9" s="29" t="s">
        <v>86</v>
      </c>
      <c r="BL9" s="27" t="s">
        <v>86</v>
      </c>
      <c r="BM9" s="29" t="s">
        <v>86</v>
      </c>
      <c r="BN9" s="27" t="s">
        <v>86</v>
      </c>
      <c r="BO9" s="30" t="s">
        <v>86</v>
      </c>
      <c r="BP9" s="31" t="s">
        <v>86</v>
      </c>
      <c r="BQ9" s="27" t="s">
        <v>86</v>
      </c>
      <c r="BR9" s="27" t="s">
        <v>86</v>
      </c>
      <c r="BS9" s="27" t="s">
        <v>86</v>
      </c>
      <c r="BT9" s="27" t="s">
        <v>86</v>
      </c>
      <c r="BU9" s="27" t="s">
        <v>86</v>
      </c>
      <c r="BV9" s="34" t="s">
        <v>86</v>
      </c>
      <c r="BW9" s="34" t="s">
        <v>86</v>
      </c>
      <c r="BX9" s="28" t="s">
        <v>86</v>
      </c>
      <c r="BY9" s="29" t="s">
        <v>86</v>
      </c>
      <c r="BZ9" s="27" t="s">
        <v>86</v>
      </c>
      <c r="CA9" s="29" t="s">
        <v>86</v>
      </c>
      <c r="CB9" s="27" t="s">
        <v>86</v>
      </c>
      <c r="CC9" s="30" t="s">
        <v>86</v>
      </c>
      <c r="CD9" s="31" t="s">
        <v>86</v>
      </c>
      <c r="CE9" s="27" t="s">
        <v>86</v>
      </c>
      <c r="CF9" s="27" t="s">
        <v>86</v>
      </c>
      <c r="CG9" s="27" t="s">
        <v>86</v>
      </c>
      <c r="CH9" s="27" t="s">
        <v>86</v>
      </c>
      <c r="CI9" s="27" t="s">
        <v>86</v>
      </c>
      <c r="CJ9" s="34" t="s">
        <v>86</v>
      </c>
      <c r="CK9" s="34" t="s">
        <v>86</v>
      </c>
      <c r="CL9" s="28" t="s">
        <v>86</v>
      </c>
      <c r="CM9" s="29" t="s">
        <v>86</v>
      </c>
      <c r="CN9" s="27" t="s">
        <v>86</v>
      </c>
      <c r="CO9" s="29" t="s">
        <v>86</v>
      </c>
      <c r="CP9" s="27" t="s">
        <v>86</v>
      </c>
      <c r="CQ9" s="30" t="s">
        <v>86</v>
      </c>
      <c r="CR9" s="31" t="s">
        <v>86</v>
      </c>
      <c r="CS9" s="28" t="s">
        <v>86</v>
      </c>
      <c r="CT9" s="29" t="s">
        <v>86</v>
      </c>
      <c r="CU9" s="27" t="s">
        <v>86</v>
      </c>
      <c r="CV9" s="29" t="s">
        <v>86</v>
      </c>
      <c r="CW9" s="27" t="s">
        <v>86</v>
      </c>
      <c r="CX9" s="32" t="s">
        <v>86</v>
      </c>
      <c r="CY9" s="33" t="s">
        <v>86</v>
      </c>
      <c r="CZ9" s="28" t="s">
        <v>86</v>
      </c>
      <c r="DA9" s="29" t="s">
        <v>86</v>
      </c>
      <c r="DB9" s="27" t="s">
        <v>86</v>
      </c>
      <c r="DC9" s="29" t="s">
        <v>86</v>
      </c>
      <c r="DD9" s="27" t="s">
        <v>86</v>
      </c>
      <c r="DE9" s="30" t="s">
        <v>86</v>
      </c>
      <c r="DF9" s="31" t="s">
        <v>86</v>
      </c>
      <c r="DG9" s="28" t="s">
        <v>86</v>
      </c>
      <c r="DH9" s="29" t="s">
        <v>86</v>
      </c>
      <c r="DI9" s="27" t="s">
        <v>86</v>
      </c>
      <c r="DJ9" s="29" t="s">
        <v>86</v>
      </c>
      <c r="DK9" s="27" t="s">
        <v>86</v>
      </c>
      <c r="DL9" s="30" t="s">
        <v>86</v>
      </c>
      <c r="DM9" s="31" t="s">
        <v>86</v>
      </c>
      <c r="DN9" s="64">
        <v>1300</v>
      </c>
      <c r="DO9" s="65">
        <v>200</v>
      </c>
      <c r="DP9" s="54">
        <f aca="true" t="shared" si="8" ref="DP9:DP14">DO9/DN9*100</f>
        <v>15.384615384615385</v>
      </c>
      <c r="DQ9" s="29">
        <v>10</v>
      </c>
      <c r="DR9" s="54">
        <f aca="true" t="shared" si="9" ref="DR9:DR14">DO9/SQRT(DQ9)</f>
        <v>63.245553203367585</v>
      </c>
      <c r="DS9" s="30" t="s">
        <v>86</v>
      </c>
      <c r="DT9" s="31" t="s">
        <v>86</v>
      </c>
      <c r="DU9" s="27" t="s">
        <v>86</v>
      </c>
      <c r="DV9" s="27" t="s">
        <v>86</v>
      </c>
      <c r="DW9" s="27" t="s">
        <v>86</v>
      </c>
      <c r="DX9" s="27" t="s">
        <v>86</v>
      </c>
      <c r="DY9" s="27" t="s">
        <v>86</v>
      </c>
      <c r="DZ9" s="34" t="s">
        <v>86</v>
      </c>
      <c r="EA9" s="76" t="s">
        <v>86</v>
      </c>
      <c r="EB9" s="27" t="s">
        <v>86</v>
      </c>
      <c r="EC9" s="27" t="s">
        <v>86</v>
      </c>
      <c r="ED9" s="27" t="s">
        <v>86</v>
      </c>
      <c r="EE9" s="27" t="s">
        <v>86</v>
      </c>
      <c r="EF9" s="27" t="s">
        <v>86</v>
      </c>
      <c r="EG9" s="34" t="s">
        <v>86</v>
      </c>
      <c r="EH9" s="34" t="s">
        <v>86</v>
      </c>
      <c r="EI9" s="28" t="s">
        <v>86</v>
      </c>
      <c r="EJ9" s="29" t="s">
        <v>86</v>
      </c>
      <c r="EK9" s="27" t="s">
        <v>86</v>
      </c>
      <c r="EL9" s="29" t="s">
        <v>86</v>
      </c>
      <c r="EM9" s="27" t="s">
        <v>86</v>
      </c>
      <c r="EN9" s="30" t="s">
        <v>86</v>
      </c>
      <c r="EO9" s="31" t="s">
        <v>86</v>
      </c>
      <c r="EP9" s="27" t="s">
        <v>86</v>
      </c>
      <c r="EQ9" s="27" t="s">
        <v>86</v>
      </c>
      <c r="ER9" s="27" t="s">
        <v>86</v>
      </c>
      <c r="ES9" s="27" t="s">
        <v>86</v>
      </c>
      <c r="ET9" s="27" t="s">
        <v>86</v>
      </c>
      <c r="EU9" s="34" t="s">
        <v>86</v>
      </c>
      <c r="EV9" s="34" t="s">
        <v>86</v>
      </c>
      <c r="EW9" s="28">
        <v>138.8</v>
      </c>
      <c r="EX9" s="29">
        <v>17.3</v>
      </c>
      <c r="EY9" s="54">
        <f aca="true" t="shared" si="10" ref="EY9:EY14">EX9/EW9*100</f>
        <v>12.463976945244957</v>
      </c>
      <c r="EZ9" s="29">
        <v>10</v>
      </c>
      <c r="FA9" s="54">
        <f aca="true" t="shared" si="11" ref="FA9:FA14">EX9/SQRT(EZ9)</f>
        <v>5.470740352091296</v>
      </c>
      <c r="FB9" s="30" t="s">
        <v>86</v>
      </c>
      <c r="FC9" s="31" t="s">
        <v>86</v>
      </c>
      <c r="FD9" s="27" t="s">
        <v>86</v>
      </c>
      <c r="FE9" s="27" t="s">
        <v>86</v>
      </c>
      <c r="FF9" s="27" t="s">
        <v>86</v>
      </c>
      <c r="FG9" s="27" t="s">
        <v>86</v>
      </c>
      <c r="FH9" s="27" t="s">
        <v>86</v>
      </c>
      <c r="FI9" s="34" t="s">
        <v>86</v>
      </c>
      <c r="FJ9" s="34" t="s">
        <v>86</v>
      </c>
      <c r="FK9" s="28">
        <v>62.8</v>
      </c>
      <c r="FL9" s="29">
        <v>19.7</v>
      </c>
      <c r="FM9" s="54">
        <f aca="true" t="shared" si="12" ref="FM9:FM14">FL9/FK9*100</f>
        <v>31.369426751592357</v>
      </c>
      <c r="FN9" s="29">
        <v>10</v>
      </c>
      <c r="FO9" s="54">
        <f aca="true" t="shared" si="13" ref="FO9:FO14">FL9/SQRT(FN9)</f>
        <v>6.2296869905317065</v>
      </c>
      <c r="FP9" s="30" t="s">
        <v>86</v>
      </c>
      <c r="FQ9" s="31" t="s">
        <v>86</v>
      </c>
      <c r="FR9" s="27" t="s">
        <v>86</v>
      </c>
      <c r="FS9" s="27" t="s">
        <v>86</v>
      </c>
      <c r="FT9" s="27" t="s">
        <v>86</v>
      </c>
      <c r="FU9" s="27" t="s">
        <v>86</v>
      </c>
      <c r="FV9" s="27" t="s">
        <v>86</v>
      </c>
      <c r="FW9" s="34" t="s">
        <v>86</v>
      </c>
      <c r="FX9" s="34" t="s">
        <v>86</v>
      </c>
      <c r="FY9" s="28" t="s">
        <v>86</v>
      </c>
      <c r="FZ9" s="29" t="s">
        <v>86</v>
      </c>
      <c r="GA9" s="27" t="s">
        <v>86</v>
      </c>
      <c r="GB9" s="29" t="s">
        <v>86</v>
      </c>
      <c r="GC9" s="27" t="s">
        <v>86</v>
      </c>
      <c r="GD9" s="32" t="s">
        <v>86</v>
      </c>
      <c r="GE9" s="33" t="s">
        <v>86</v>
      </c>
      <c r="GF9" s="27" t="s">
        <v>86</v>
      </c>
      <c r="GG9" s="27" t="s">
        <v>86</v>
      </c>
      <c r="GH9" s="27" t="s">
        <v>86</v>
      </c>
      <c r="GI9" s="27" t="s">
        <v>86</v>
      </c>
      <c r="GJ9" s="27" t="s">
        <v>86</v>
      </c>
      <c r="GK9" s="35" t="s">
        <v>86</v>
      </c>
      <c r="GL9" s="35" t="s">
        <v>86</v>
      </c>
      <c r="GM9" s="28">
        <v>98.5</v>
      </c>
      <c r="GN9" s="29">
        <v>13.4</v>
      </c>
      <c r="GO9" s="54">
        <f aca="true" t="shared" si="14" ref="GO9:GO14">GN9/GM9*100</f>
        <v>13.604060913705585</v>
      </c>
      <c r="GP9" s="29">
        <v>10</v>
      </c>
      <c r="GQ9" s="54">
        <f aca="true" t="shared" si="15" ref="GQ9:GQ14">GN9/SQRT(GP9)</f>
        <v>4.237452064625628</v>
      </c>
      <c r="GR9" s="30" t="s">
        <v>86</v>
      </c>
      <c r="GS9" s="31" t="s">
        <v>86</v>
      </c>
      <c r="GT9" s="27" t="s">
        <v>86</v>
      </c>
      <c r="GU9" s="27" t="s">
        <v>86</v>
      </c>
      <c r="GV9" s="27" t="s">
        <v>86</v>
      </c>
      <c r="GW9" s="27" t="s">
        <v>86</v>
      </c>
      <c r="GX9" s="27" t="s">
        <v>86</v>
      </c>
      <c r="GY9" s="34" t="s">
        <v>86</v>
      </c>
      <c r="GZ9" s="34" t="s">
        <v>86</v>
      </c>
      <c r="HA9" s="28" t="s">
        <v>86</v>
      </c>
      <c r="HB9" s="29" t="s">
        <v>86</v>
      </c>
      <c r="HC9" s="27" t="s">
        <v>86</v>
      </c>
      <c r="HD9" s="29" t="s">
        <v>86</v>
      </c>
      <c r="HE9" s="27" t="s">
        <v>86</v>
      </c>
      <c r="HF9" s="30" t="s">
        <v>86</v>
      </c>
      <c r="HG9" s="31" t="s">
        <v>86</v>
      </c>
      <c r="HH9" s="27" t="s">
        <v>86</v>
      </c>
      <c r="HI9" s="27" t="s">
        <v>86</v>
      </c>
      <c r="HJ9" s="27" t="s">
        <v>86</v>
      </c>
      <c r="HK9" s="27" t="s">
        <v>86</v>
      </c>
      <c r="HL9" s="27" t="s">
        <v>86</v>
      </c>
      <c r="HM9" s="34" t="s">
        <v>86</v>
      </c>
      <c r="HN9" s="34" t="s">
        <v>86</v>
      </c>
      <c r="HO9" s="28" t="s">
        <v>86</v>
      </c>
      <c r="HP9" s="29" t="s">
        <v>86</v>
      </c>
      <c r="HQ9" s="29" t="s">
        <v>86</v>
      </c>
      <c r="HR9" s="29" t="s">
        <v>86</v>
      </c>
      <c r="HS9" s="29" t="s">
        <v>86</v>
      </c>
      <c r="HT9" s="30" t="s">
        <v>86</v>
      </c>
      <c r="HU9" s="31" t="s">
        <v>86</v>
      </c>
      <c r="HV9" s="27" t="s">
        <v>86</v>
      </c>
      <c r="HW9" s="27" t="s">
        <v>86</v>
      </c>
      <c r="HX9" s="27" t="s">
        <v>86</v>
      </c>
      <c r="HY9" s="27" t="s">
        <v>86</v>
      </c>
      <c r="HZ9" s="27" t="s">
        <v>86</v>
      </c>
      <c r="IA9" s="34" t="s">
        <v>86</v>
      </c>
      <c r="IB9" s="34" t="s">
        <v>86</v>
      </c>
      <c r="IC9" s="28" t="s">
        <v>86</v>
      </c>
      <c r="ID9" s="29" t="s">
        <v>86</v>
      </c>
      <c r="IE9" s="29" t="s">
        <v>86</v>
      </c>
      <c r="IF9" s="29" t="s">
        <v>86</v>
      </c>
      <c r="IG9" s="29" t="s">
        <v>86</v>
      </c>
      <c r="IH9" s="30" t="s">
        <v>86</v>
      </c>
      <c r="II9" s="36" t="s">
        <v>86</v>
      </c>
      <c r="IJ9" s="16"/>
      <c r="IK9" s="4"/>
      <c r="IL9" s="4" t="s">
        <v>86</v>
      </c>
      <c r="IM9" s="4" t="s">
        <v>86</v>
      </c>
      <c r="IN9" s="17" t="s">
        <v>86</v>
      </c>
      <c r="IO9" s="17"/>
    </row>
    <row r="10" spans="4:249" ht="16.5" thickBot="1" thickTop="1">
      <c r="D10" s="18" t="s">
        <v>59</v>
      </c>
      <c r="E10" s="19"/>
      <c r="F10" s="5">
        <v>141.6</v>
      </c>
      <c r="G10" s="40">
        <v>11</v>
      </c>
      <c r="H10" s="55">
        <f t="shared" si="0"/>
        <v>7.768361581920905</v>
      </c>
      <c r="I10" s="6">
        <v>10</v>
      </c>
      <c r="J10" s="55">
        <f t="shared" si="1"/>
        <v>3.478505426185217</v>
      </c>
      <c r="K10" s="6" t="s">
        <v>86</v>
      </c>
      <c r="L10" s="7" t="s">
        <v>86</v>
      </c>
      <c r="M10" s="45">
        <v>90.1</v>
      </c>
      <c r="N10" s="55">
        <f t="shared" si="2"/>
        <v>8.928605714219886</v>
      </c>
      <c r="O10" s="55">
        <f t="shared" si="3"/>
        <v>9.909662279933281</v>
      </c>
      <c r="P10" s="6">
        <v>10</v>
      </c>
      <c r="Q10" s="55">
        <v>2.823473038652928</v>
      </c>
      <c r="R10" s="6" t="s">
        <v>86</v>
      </c>
      <c r="S10" s="7" t="s">
        <v>86</v>
      </c>
      <c r="T10" s="5">
        <v>6.9</v>
      </c>
      <c r="U10" s="6">
        <v>0.5</v>
      </c>
      <c r="V10" s="55">
        <f t="shared" si="4"/>
        <v>7.246376811594203</v>
      </c>
      <c r="W10" s="6">
        <v>10</v>
      </c>
      <c r="X10" s="55">
        <f t="shared" si="5"/>
        <v>0.15811388300841897</v>
      </c>
      <c r="Y10" s="6" t="s">
        <v>86</v>
      </c>
      <c r="Z10" s="7" t="s">
        <v>86</v>
      </c>
      <c r="AA10" s="21" t="s">
        <v>86</v>
      </c>
      <c r="AB10" s="21" t="s">
        <v>86</v>
      </c>
      <c r="AC10" s="21" t="s">
        <v>86</v>
      </c>
      <c r="AD10" s="21" t="s">
        <v>86</v>
      </c>
      <c r="AE10" s="21" t="s">
        <v>86</v>
      </c>
      <c r="AF10" s="21" t="s">
        <v>86</v>
      </c>
      <c r="AG10" s="21" t="s">
        <v>86</v>
      </c>
      <c r="AH10" s="5">
        <v>1.3</v>
      </c>
      <c r="AI10" s="6">
        <v>0.1</v>
      </c>
      <c r="AJ10" s="58">
        <f t="shared" si="6"/>
        <v>7.6923076923076925</v>
      </c>
      <c r="AK10" s="6">
        <v>10</v>
      </c>
      <c r="AL10" s="55">
        <f t="shared" si="7"/>
        <v>0.03162277660168379</v>
      </c>
      <c r="AM10" s="6" t="s">
        <v>86</v>
      </c>
      <c r="AN10" s="7" t="s">
        <v>86</v>
      </c>
      <c r="AO10" s="21" t="s">
        <v>86</v>
      </c>
      <c r="AP10" s="21" t="s">
        <v>86</v>
      </c>
      <c r="AQ10" s="21" t="s">
        <v>86</v>
      </c>
      <c r="AR10" s="21" t="s">
        <v>86</v>
      </c>
      <c r="AS10" s="21" t="s">
        <v>86</v>
      </c>
      <c r="AT10" s="21" t="s">
        <v>86</v>
      </c>
      <c r="AU10" s="21" t="s">
        <v>86</v>
      </c>
      <c r="AV10" s="5" t="s">
        <v>86</v>
      </c>
      <c r="AW10" s="6" t="s">
        <v>86</v>
      </c>
      <c r="AX10" s="21" t="s">
        <v>86</v>
      </c>
      <c r="AY10" s="6" t="s">
        <v>86</v>
      </c>
      <c r="AZ10" s="21" t="s">
        <v>86</v>
      </c>
      <c r="BA10" s="6" t="s">
        <v>86</v>
      </c>
      <c r="BB10" s="7" t="s">
        <v>86</v>
      </c>
      <c r="BC10" s="21" t="s">
        <v>86</v>
      </c>
      <c r="BD10" s="21" t="s">
        <v>86</v>
      </c>
      <c r="BE10" s="21" t="s">
        <v>86</v>
      </c>
      <c r="BF10" s="21" t="s">
        <v>86</v>
      </c>
      <c r="BG10" s="21" t="s">
        <v>86</v>
      </c>
      <c r="BH10" s="21" t="s">
        <v>86</v>
      </c>
      <c r="BI10" s="21" t="s">
        <v>86</v>
      </c>
      <c r="BJ10" s="5" t="s">
        <v>86</v>
      </c>
      <c r="BK10" s="6" t="s">
        <v>86</v>
      </c>
      <c r="BL10" s="21" t="s">
        <v>86</v>
      </c>
      <c r="BM10" s="6" t="s">
        <v>86</v>
      </c>
      <c r="BN10" s="21" t="s">
        <v>86</v>
      </c>
      <c r="BO10" s="6" t="s">
        <v>86</v>
      </c>
      <c r="BP10" s="7" t="s">
        <v>86</v>
      </c>
      <c r="BQ10" s="21" t="s">
        <v>86</v>
      </c>
      <c r="BR10" s="21" t="s">
        <v>86</v>
      </c>
      <c r="BS10" s="21" t="s">
        <v>86</v>
      </c>
      <c r="BT10" s="21" t="s">
        <v>86</v>
      </c>
      <c r="BU10" s="21" t="s">
        <v>86</v>
      </c>
      <c r="BV10" s="21" t="s">
        <v>86</v>
      </c>
      <c r="BW10" s="21" t="s">
        <v>86</v>
      </c>
      <c r="BX10" s="5" t="s">
        <v>86</v>
      </c>
      <c r="BY10" s="6" t="s">
        <v>86</v>
      </c>
      <c r="BZ10" s="21" t="s">
        <v>86</v>
      </c>
      <c r="CA10" s="6" t="s">
        <v>86</v>
      </c>
      <c r="CB10" s="21" t="s">
        <v>86</v>
      </c>
      <c r="CC10" s="6" t="s">
        <v>86</v>
      </c>
      <c r="CD10" s="7" t="s">
        <v>86</v>
      </c>
      <c r="CE10" s="21" t="s">
        <v>86</v>
      </c>
      <c r="CF10" s="21" t="s">
        <v>86</v>
      </c>
      <c r="CG10" s="21" t="s">
        <v>86</v>
      </c>
      <c r="CH10" s="21" t="s">
        <v>86</v>
      </c>
      <c r="CI10" s="21" t="s">
        <v>86</v>
      </c>
      <c r="CJ10" s="21" t="s">
        <v>86</v>
      </c>
      <c r="CK10" s="21" t="s">
        <v>86</v>
      </c>
      <c r="CL10" s="5" t="s">
        <v>86</v>
      </c>
      <c r="CM10" s="6" t="s">
        <v>86</v>
      </c>
      <c r="CN10" s="21" t="s">
        <v>86</v>
      </c>
      <c r="CO10" s="6" t="s">
        <v>86</v>
      </c>
      <c r="CP10" s="21" t="s">
        <v>86</v>
      </c>
      <c r="CQ10" s="6" t="s">
        <v>86</v>
      </c>
      <c r="CR10" s="7" t="s">
        <v>86</v>
      </c>
      <c r="CS10" s="5" t="s">
        <v>86</v>
      </c>
      <c r="CT10" s="6" t="s">
        <v>86</v>
      </c>
      <c r="CU10" s="21" t="s">
        <v>86</v>
      </c>
      <c r="CV10" s="6" t="s">
        <v>86</v>
      </c>
      <c r="CW10" s="21" t="s">
        <v>86</v>
      </c>
      <c r="CX10" s="6" t="s">
        <v>86</v>
      </c>
      <c r="CY10" s="7" t="s">
        <v>86</v>
      </c>
      <c r="CZ10" s="5" t="s">
        <v>86</v>
      </c>
      <c r="DA10" s="6" t="s">
        <v>86</v>
      </c>
      <c r="DB10" s="21" t="s">
        <v>86</v>
      </c>
      <c r="DC10" s="6" t="s">
        <v>86</v>
      </c>
      <c r="DD10" s="21" t="s">
        <v>86</v>
      </c>
      <c r="DE10" s="6" t="s">
        <v>86</v>
      </c>
      <c r="DF10" s="7" t="s">
        <v>86</v>
      </c>
      <c r="DG10" s="5" t="s">
        <v>86</v>
      </c>
      <c r="DH10" s="6" t="s">
        <v>86</v>
      </c>
      <c r="DI10" s="21" t="s">
        <v>86</v>
      </c>
      <c r="DJ10" s="6" t="s">
        <v>86</v>
      </c>
      <c r="DK10" s="21" t="s">
        <v>86</v>
      </c>
      <c r="DL10" s="6" t="s">
        <v>86</v>
      </c>
      <c r="DM10" s="7" t="s">
        <v>86</v>
      </c>
      <c r="DN10" s="66">
        <v>1300</v>
      </c>
      <c r="DO10" s="67">
        <v>200</v>
      </c>
      <c r="DP10" s="55">
        <f t="shared" si="8"/>
        <v>15.384615384615385</v>
      </c>
      <c r="DQ10" s="6">
        <v>10</v>
      </c>
      <c r="DR10" s="55">
        <f t="shared" si="9"/>
        <v>63.245553203367585</v>
      </c>
      <c r="DS10" s="6" t="s">
        <v>86</v>
      </c>
      <c r="DT10" s="7" t="s">
        <v>86</v>
      </c>
      <c r="DU10" s="5" t="s">
        <v>86</v>
      </c>
      <c r="DV10" s="6" t="s">
        <v>86</v>
      </c>
      <c r="DW10" s="6" t="s">
        <v>86</v>
      </c>
      <c r="DX10" s="6" t="s">
        <v>86</v>
      </c>
      <c r="DY10" s="6" t="s">
        <v>86</v>
      </c>
      <c r="DZ10" s="6" t="s">
        <v>86</v>
      </c>
      <c r="EA10" s="7" t="s">
        <v>86</v>
      </c>
      <c r="EB10" s="21" t="s">
        <v>86</v>
      </c>
      <c r="EC10" s="21" t="s">
        <v>86</v>
      </c>
      <c r="ED10" s="21" t="s">
        <v>86</v>
      </c>
      <c r="EE10" s="21" t="s">
        <v>86</v>
      </c>
      <c r="EF10" s="21" t="s">
        <v>86</v>
      </c>
      <c r="EG10" s="21" t="s">
        <v>86</v>
      </c>
      <c r="EH10" s="21" t="s">
        <v>86</v>
      </c>
      <c r="EI10" s="5" t="s">
        <v>86</v>
      </c>
      <c r="EJ10" s="6" t="s">
        <v>86</v>
      </c>
      <c r="EK10" s="21" t="s">
        <v>86</v>
      </c>
      <c r="EL10" s="6" t="s">
        <v>86</v>
      </c>
      <c r="EM10" s="21" t="s">
        <v>86</v>
      </c>
      <c r="EN10" s="6" t="s">
        <v>86</v>
      </c>
      <c r="EO10" s="7" t="s">
        <v>86</v>
      </c>
      <c r="EP10" s="21" t="s">
        <v>86</v>
      </c>
      <c r="EQ10" s="21" t="s">
        <v>86</v>
      </c>
      <c r="ER10" s="21" t="s">
        <v>86</v>
      </c>
      <c r="ES10" s="21" t="s">
        <v>86</v>
      </c>
      <c r="ET10" s="21" t="s">
        <v>86</v>
      </c>
      <c r="EU10" s="21" t="s">
        <v>86</v>
      </c>
      <c r="EV10" s="21" t="s">
        <v>86</v>
      </c>
      <c r="EW10" s="5">
        <v>126.8</v>
      </c>
      <c r="EX10" s="6">
        <v>20.4</v>
      </c>
      <c r="EY10" s="55">
        <f t="shared" si="10"/>
        <v>16.08832807570978</v>
      </c>
      <c r="EZ10" s="6">
        <v>10</v>
      </c>
      <c r="FA10" s="55">
        <f t="shared" si="11"/>
        <v>6.451046426743493</v>
      </c>
      <c r="FB10" s="6" t="s">
        <v>86</v>
      </c>
      <c r="FC10" s="7" t="s">
        <v>86</v>
      </c>
      <c r="FD10" s="21" t="s">
        <v>86</v>
      </c>
      <c r="FE10" s="21" t="s">
        <v>86</v>
      </c>
      <c r="FF10" s="21" t="s">
        <v>86</v>
      </c>
      <c r="FG10" s="21" t="s">
        <v>86</v>
      </c>
      <c r="FH10" s="21" t="s">
        <v>86</v>
      </c>
      <c r="FI10" s="21" t="s">
        <v>86</v>
      </c>
      <c r="FJ10" s="21" t="s">
        <v>86</v>
      </c>
      <c r="FK10" s="5">
        <v>51.3</v>
      </c>
      <c r="FL10" s="6">
        <v>8.1</v>
      </c>
      <c r="FM10" s="55">
        <f t="shared" si="12"/>
        <v>15.789473684210526</v>
      </c>
      <c r="FN10" s="6">
        <v>10</v>
      </c>
      <c r="FO10" s="55">
        <f t="shared" si="13"/>
        <v>2.561444904736387</v>
      </c>
      <c r="FP10" s="6" t="s">
        <v>86</v>
      </c>
      <c r="FQ10" s="7" t="s">
        <v>54</v>
      </c>
      <c r="FR10" s="21" t="s">
        <v>86</v>
      </c>
      <c r="FS10" s="21" t="s">
        <v>86</v>
      </c>
      <c r="FT10" s="21" t="s">
        <v>86</v>
      </c>
      <c r="FU10" s="21" t="s">
        <v>86</v>
      </c>
      <c r="FV10" s="21" t="s">
        <v>86</v>
      </c>
      <c r="FW10" s="21" t="s">
        <v>86</v>
      </c>
      <c r="FX10" s="21" t="s">
        <v>86</v>
      </c>
      <c r="FY10" s="5" t="s">
        <v>86</v>
      </c>
      <c r="FZ10" s="6" t="s">
        <v>86</v>
      </c>
      <c r="GA10" s="21" t="s">
        <v>86</v>
      </c>
      <c r="GB10" s="6" t="s">
        <v>86</v>
      </c>
      <c r="GC10" s="21" t="s">
        <v>86</v>
      </c>
      <c r="GD10" s="6" t="s">
        <v>86</v>
      </c>
      <c r="GE10" s="7" t="s">
        <v>86</v>
      </c>
      <c r="GF10" s="21" t="s">
        <v>86</v>
      </c>
      <c r="GG10" s="21" t="s">
        <v>86</v>
      </c>
      <c r="GH10" s="21" t="s">
        <v>86</v>
      </c>
      <c r="GI10" s="21" t="s">
        <v>86</v>
      </c>
      <c r="GJ10" s="21" t="s">
        <v>86</v>
      </c>
      <c r="GK10" s="21" t="s">
        <v>86</v>
      </c>
      <c r="GL10" s="21" t="s">
        <v>86</v>
      </c>
      <c r="GM10" s="5">
        <v>83.2</v>
      </c>
      <c r="GN10" s="6">
        <v>11.5</v>
      </c>
      <c r="GO10" s="55">
        <f t="shared" si="14"/>
        <v>13.822115384615385</v>
      </c>
      <c r="GP10" s="6">
        <v>10</v>
      </c>
      <c r="GQ10" s="55">
        <f t="shared" si="15"/>
        <v>3.636619309193636</v>
      </c>
      <c r="GR10" s="6" t="s">
        <v>86</v>
      </c>
      <c r="GS10" s="7" t="s">
        <v>54</v>
      </c>
      <c r="GT10" s="21" t="s">
        <v>86</v>
      </c>
      <c r="GU10" s="21" t="s">
        <v>86</v>
      </c>
      <c r="GV10" s="21" t="s">
        <v>86</v>
      </c>
      <c r="GW10" s="21" t="s">
        <v>86</v>
      </c>
      <c r="GX10" s="21" t="s">
        <v>86</v>
      </c>
      <c r="GY10" s="21" t="s">
        <v>86</v>
      </c>
      <c r="GZ10" s="21" t="s">
        <v>86</v>
      </c>
      <c r="HA10" s="5" t="s">
        <v>86</v>
      </c>
      <c r="HB10" s="6" t="s">
        <v>86</v>
      </c>
      <c r="HC10" s="21" t="s">
        <v>86</v>
      </c>
      <c r="HD10" s="6" t="s">
        <v>86</v>
      </c>
      <c r="HE10" s="21" t="s">
        <v>86</v>
      </c>
      <c r="HF10" s="6" t="s">
        <v>86</v>
      </c>
      <c r="HG10" s="7" t="s">
        <v>86</v>
      </c>
      <c r="HH10" s="21" t="s">
        <v>86</v>
      </c>
      <c r="HI10" s="21" t="s">
        <v>86</v>
      </c>
      <c r="HJ10" s="21" t="s">
        <v>86</v>
      </c>
      <c r="HK10" s="21" t="s">
        <v>86</v>
      </c>
      <c r="HL10" s="21" t="s">
        <v>86</v>
      </c>
      <c r="HM10" s="21" t="s">
        <v>86</v>
      </c>
      <c r="HN10" s="21" t="s">
        <v>86</v>
      </c>
      <c r="HO10" s="5" t="s">
        <v>86</v>
      </c>
      <c r="HP10" s="6" t="s">
        <v>86</v>
      </c>
      <c r="HQ10" s="6" t="s">
        <v>86</v>
      </c>
      <c r="HR10" s="6" t="s">
        <v>86</v>
      </c>
      <c r="HS10" s="6" t="s">
        <v>86</v>
      </c>
      <c r="HT10" s="6" t="s">
        <v>86</v>
      </c>
      <c r="HU10" s="7" t="s">
        <v>86</v>
      </c>
      <c r="HV10" s="21" t="s">
        <v>86</v>
      </c>
      <c r="HW10" s="21" t="s">
        <v>86</v>
      </c>
      <c r="HX10" s="21" t="s">
        <v>86</v>
      </c>
      <c r="HY10" s="21" t="s">
        <v>86</v>
      </c>
      <c r="HZ10" s="21" t="s">
        <v>86</v>
      </c>
      <c r="IA10" s="21" t="s">
        <v>86</v>
      </c>
      <c r="IB10" s="21" t="s">
        <v>86</v>
      </c>
      <c r="IC10" s="5" t="s">
        <v>86</v>
      </c>
      <c r="ID10" s="6" t="s">
        <v>86</v>
      </c>
      <c r="IE10" s="6" t="s">
        <v>86</v>
      </c>
      <c r="IF10" s="6" t="s">
        <v>86</v>
      </c>
      <c r="IG10" s="6" t="s">
        <v>86</v>
      </c>
      <c r="IH10" s="6" t="s">
        <v>86</v>
      </c>
      <c r="II10" s="14" t="s">
        <v>86</v>
      </c>
      <c r="IJ10" s="16"/>
      <c r="IK10" s="4"/>
      <c r="IL10" s="4" t="s">
        <v>86</v>
      </c>
      <c r="IM10" s="4" t="s">
        <v>86</v>
      </c>
      <c r="IN10" s="4" t="s">
        <v>86</v>
      </c>
      <c r="IO10" s="4"/>
    </row>
    <row r="11" spans="4:249" ht="16.5" thickBot="1" thickTop="1">
      <c r="D11" s="18" t="s">
        <v>60</v>
      </c>
      <c r="E11" s="19"/>
      <c r="F11" s="1">
        <v>136.3</v>
      </c>
      <c r="G11" s="2">
        <v>9.5</v>
      </c>
      <c r="H11" s="55">
        <f t="shared" si="0"/>
        <v>6.969919295671313</v>
      </c>
      <c r="I11" s="2">
        <v>10</v>
      </c>
      <c r="J11" s="56">
        <f t="shared" si="1"/>
        <v>3.00416377715996</v>
      </c>
      <c r="K11" s="2" t="s">
        <v>86</v>
      </c>
      <c r="L11" s="3" t="s">
        <v>86</v>
      </c>
      <c r="M11" s="47">
        <v>84.7</v>
      </c>
      <c r="N11" s="56">
        <f t="shared" si="2"/>
        <v>8.099691352144228</v>
      </c>
      <c r="O11" s="56">
        <f t="shared" si="3"/>
        <v>9.56279970737217</v>
      </c>
      <c r="P11" s="2">
        <v>10</v>
      </c>
      <c r="Q11" s="56">
        <v>2.561347301714471</v>
      </c>
      <c r="R11" s="2" t="s">
        <v>86</v>
      </c>
      <c r="S11" s="3" t="s">
        <v>86</v>
      </c>
      <c r="T11" s="41">
        <v>7</v>
      </c>
      <c r="U11" s="2">
        <v>0.7</v>
      </c>
      <c r="V11" s="56">
        <f t="shared" si="4"/>
        <v>10</v>
      </c>
      <c r="W11" s="2">
        <v>10</v>
      </c>
      <c r="X11" s="56">
        <f t="shared" si="5"/>
        <v>0.22135943621178653</v>
      </c>
      <c r="Y11" s="2" t="s">
        <v>86</v>
      </c>
      <c r="Z11" s="3" t="s">
        <v>54</v>
      </c>
      <c r="AA11" s="22" t="s">
        <v>86</v>
      </c>
      <c r="AB11" s="22" t="s">
        <v>86</v>
      </c>
      <c r="AC11" s="22" t="s">
        <v>86</v>
      </c>
      <c r="AD11" s="22" t="s">
        <v>86</v>
      </c>
      <c r="AE11" s="22" t="s">
        <v>86</v>
      </c>
      <c r="AF11" s="22" t="s">
        <v>86</v>
      </c>
      <c r="AG11" s="22" t="s">
        <v>86</v>
      </c>
      <c r="AH11" s="1">
        <v>1.3</v>
      </c>
      <c r="AI11" s="2">
        <v>0.1</v>
      </c>
      <c r="AJ11" s="56">
        <f t="shared" si="6"/>
        <v>7.6923076923076925</v>
      </c>
      <c r="AK11" s="2">
        <v>10</v>
      </c>
      <c r="AL11" s="56">
        <f t="shared" si="7"/>
        <v>0.03162277660168379</v>
      </c>
      <c r="AM11" s="2" t="s">
        <v>86</v>
      </c>
      <c r="AN11" s="3" t="s">
        <v>86</v>
      </c>
      <c r="AO11" s="22" t="s">
        <v>86</v>
      </c>
      <c r="AP11" s="22" t="s">
        <v>86</v>
      </c>
      <c r="AQ11" s="22" t="s">
        <v>86</v>
      </c>
      <c r="AR11" s="22" t="s">
        <v>86</v>
      </c>
      <c r="AS11" s="22" t="s">
        <v>86</v>
      </c>
      <c r="AT11" s="22" t="s">
        <v>86</v>
      </c>
      <c r="AU11" s="22" t="s">
        <v>86</v>
      </c>
      <c r="AV11" s="1" t="s">
        <v>86</v>
      </c>
      <c r="AW11" s="2" t="s">
        <v>86</v>
      </c>
      <c r="AX11" s="22" t="s">
        <v>86</v>
      </c>
      <c r="AY11" s="2" t="s">
        <v>86</v>
      </c>
      <c r="AZ11" s="22" t="s">
        <v>86</v>
      </c>
      <c r="BA11" s="2" t="s">
        <v>86</v>
      </c>
      <c r="BB11" s="3" t="s">
        <v>86</v>
      </c>
      <c r="BC11" s="22" t="s">
        <v>86</v>
      </c>
      <c r="BD11" s="22" t="s">
        <v>86</v>
      </c>
      <c r="BE11" s="22" t="s">
        <v>86</v>
      </c>
      <c r="BF11" s="22" t="s">
        <v>86</v>
      </c>
      <c r="BG11" s="22" t="s">
        <v>86</v>
      </c>
      <c r="BH11" s="22" t="s">
        <v>86</v>
      </c>
      <c r="BI11" s="22" t="s">
        <v>86</v>
      </c>
      <c r="BJ11" s="1" t="s">
        <v>86</v>
      </c>
      <c r="BK11" s="2" t="s">
        <v>86</v>
      </c>
      <c r="BL11" s="22" t="s">
        <v>86</v>
      </c>
      <c r="BM11" s="2" t="s">
        <v>86</v>
      </c>
      <c r="BN11" s="22" t="s">
        <v>86</v>
      </c>
      <c r="BO11" s="2" t="s">
        <v>86</v>
      </c>
      <c r="BP11" s="3" t="s">
        <v>86</v>
      </c>
      <c r="BQ11" s="22" t="s">
        <v>86</v>
      </c>
      <c r="BR11" s="22" t="s">
        <v>86</v>
      </c>
      <c r="BS11" s="22" t="s">
        <v>86</v>
      </c>
      <c r="BT11" s="22" t="s">
        <v>86</v>
      </c>
      <c r="BU11" s="22" t="s">
        <v>86</v>
      </c>
      <c r="BV11" s="22" t="s">
        <v>86</v>
      </c>
      <c r="BW11" s="22" t="s">
        <v>86</v>
      </c>
      <c r="BX11" s="1" t="s">
        <v>86</v>
      </c>
      <c r="BY11" s="2" t="s">
        <v>86</v>
      </c>
      <c r="BZ11" s="22" t="s">
        <v>86</v>
      </c>
      <c r="CA11" s="2" t="s">
        <v>86</v>
      </c>
      <c r="CB11" s="22" t="s">
        <v>86</v>
      </c>
      <c r="CC11" s="2" t="s">
        <v>86</v>
      </c>
      <c r="CD11" s="3" t="s">
        <v>86</v>
      </c>
      <c r="CE11" s="22" t="s">
        <v>86</v>
      </c>
      <c r="CF11" s="22" t="s">
        <v>86</v>
      </c>
      <c r="CG11" s="22" t="s">
        <v>86</v>
      </c>
      <c r="CH11" s="22" t="s">
        <v>86</v>
      </c>
      <c r="CI11" s="22" t="s">
        <v>86</v>
      </c>
      <c r="CJ11" s="22" t="s">
        <v>86</v>
      </c>
      <c r="CK11" s="22" t="s">
        <v>86</v>
      </c>
      <c r="CL11" s="1" t="s">
        <v>86</v>
      </c>
      <c r="CM11" s="2" t="s">
        <v>86</v>
      </c>
      <c r="CN11" s="22" t="s">
        <v>86</v>
      </c>
      <c r="CO11" s="2" t="s">
        <v>86</v>
      </c>
      <c r="CP11" s="22" t="s">
        <v>86</v>
      </c>
      <c r="CQ11" s="2" t="s">
        <v>86</v>
      </c>
      <c r="CR11" s="3" t="s">
        <v>86</v>
      </c>
      <c r="CS11" s="1" t="s">
        <v>86</v>
      </c>
      <c r="CT11" s="2" t="s">
        <v>86</v>
      </c>
      <c r="CU11" s="22" t="s">
        <v>86</v>
      </c>
      <c r="CV11" s="2" t="s">
        <v>86</v>
      </c>
      <c r="CW11" s="22" t="s">
        <v>86</v>
      </c>
      <c r="CX11" s="2" t="s">
        <v>86</v>
      </c>
      <c r="CY11" s="3" t="s">
        <v>86</v>
      </c>
      <c r="CZ11" s="1" t="s">
        <v>86</v>
      </c>
      <c r="DA11" s="2" t="s">
        <v>86</v>
      </c>
      <c r="DB11" s="22" t="s">
        <v>86</v>
      </c>
      <c r="DC11" s="2" t="s">
        <v>86</v>
      </c>
      <c r="DD11" s="22" t="s">
        <v>86</v>
      </c>
      <c r="DE11" s="2" t="s">
        <v>86</v>
      </c>
      <c r="DF11" s="3" t="s">
        <v>86</v>
      </c>
      <c r="DG11" s="1" t="s">
        <v>86</v>
      </c>
      <c r="DH11" s="2" t="s">
        <v>86</v>
      </c>
      <c r="DI11" s="22" t="s">
        <v>86</v>
      </c>
      <c r="DJ11" s="2" t="s">
        <v>86</v>
      </c>
      <c r="DK11" s="22" t="s">
        <v>86</v>
      </c>
      <c r="DL11" s="2" t="s">
        <v>86</v>
      </c>
      <c r="DM11" s="3" t="s">
        <v>86</v>
      </c>
      <c r="DN11" s="68">
        <v>1300</v>
      </c>
      <c r="DO11" s="69">
        <v>200</v>
      </c>
      <c r="DP11" s="56">
        <f t="shared" si="8"/>
        <v>15.384615384615385</v>
      </c>
      <c r="DQ11" s="2">
        <v>10</v>
      </c>
      <c r="DR11" s="56">
        <f t="shared" si="9"/>
        <v>63.245553203367585</v>
      </c>
      <c r="DS11" s="2" t="s">
        <v>86</v>
      </c>
      <c r="DT11" s="3" t="s">
        <v>86</v>
      </c>
      <c r="DU11" s="80" t="s">
        <v>86</v>
      </c>
      <c r="DV11" s="81" t="s">
        <v>86</v>
      </c>
      <c r="DW11" s="81" t="s">
        <v>86</v>
      </c>
      <c r="DX11" s="81" t="s">
        <v>86</v>
      </c>
      <c r="DY11" s="81" t="s">
        <v>86</v>
      </c>
      <c r="DZ11" s="81" t="s">
        <v>86</v>
      </c>
      <c r="EA11" s="82" t="s">
        <v>86</v>
      </c>
      <c r="EB11" s="22" t="s">
        <v>86</v>
      </c>
      <c r="EC11" s="22" t="s">
        <v>86</v>
      </c>
      <c r="ED11" s="22" t="s">
        <v>86</v>
      </c>
      <c r="EE11" s="22" t="s">
        <v>86</v>
      </c>
      <c r="EF11" s="22" t="s">
        <v>86</v>
      </c>
      <c r="EG11" s="22" t="s">
        <v>86</v>
      </c>
      <c r="EH11" s="22" t="s">
        <v>86</v>
      </c>
      <c r="EI11" s="1" t="s">
        <v>86</v>
      </c>
      <c r="EJ11" s="2" t="s">
        <v>86</v>
      </c>
      <c r="EK11" s="22" t="s">
        <v>86</v>
      </c>
      <c r="EL11" s="2" t="s">
        <v>86</v>
      </c>
      <c r="EM11" s="22" t="s">
        <v>86</v>
      </c>
      <c r="EN11" s="2" t="s">
        <v>86</v>
      </c>
      <c r="EO11" s="3" t="s">
        <v>86</v>
      </c>
      <c r="EP11" s="22" t="s">
        <v>86</v>
      </c>
      <c r="EQ11" s="22" t="s">
        <v>86</v>
      </c>
      <c r="ER11" s="22" t="s">
        <v>86</v>
      </c>
      <c r="ES11" s="22" t="s">
        <v>86</v>
      </c>
      <c r="ET11" s="22" t="s">
        <v>86</v>
      </c>
      <c r="EU11" s="22" t="s">
        <v>86</v>
      </c>
      <c r="EV11" s="22" t="s">
        <v>86</v>
      </c>
      <c r="EW11" s="1">
        <v>79.2</v>
      </c>
      <c r="EX11" s="2">
        <v>10.4</v>
      </c>
      <c r="EY11" s="56">
        <f t="shared" si="10"/>
        <v>13.131313131313133</v>
      </c>
      <c r="EZ11" s="2">
        <v>10</v>
      </c>
      <c r="FA11" s="56">
        <f t="shared" si="11"/>
        <v>3.2887687665751146</v>
      </c>
      <c r="FB11" s="2" t="s">
        <v>86</v>
      </c>
      <c r="FC11" s="3" t="s">
        <v>54</v>
      </c>
      <c r="FD11" s="22" t="s">
        <v>86</v>
      </c>
      <c r="FE11" s="22" t="s">
        <v>86</v>
      </c>
      <c r="FF11" s="22" t="s">
        <v>86</v>
      </c>
      <c r="FG11" s="22" t="s">
        <v>86</v>
      </c>
      <c r="FH11" s="22" t="s">
        <v>86</v>
      </c>
      <c r="FI11" s="22" t="s">
        <v>86</v>
      </c>
      <c r="FJ11" s="22" t="s">
        <v>86</v>
      </c>
      <c r="FK11" s="1">
        <v>45.3</v>
      </c>
      <c r="FL11" s="2">
        <v>12.8</v>
      </c>
      <c r="FM11" s="56">
        <f t="shared" si="12"/>
        <v>28.256070640176606</v>
      </c>
      <c r="FN11" s="2">
        <v>10</v>
      </c>
      <c r="FO11" s="56">
        <f t="shared" si="13"/>
        <v>4.047715405015525</v>
      </c>
      <c r="FP11" s="2" t="s">
        <v>86</v>
      </c>
      <c r="FQ11" s="3" t="s">
        <v>54</v>
      </c>
      <c r="FR11" s="22" t="s">
        <v>86</v>
      </c>
      <c r="FS11" s="22" t="s">
        <v>86</v>
      </c>
      <c r="FT11" s="22" t="s">
        <v>86</v>
      </c>
      <c r="FU11" s="22" t="s">
        <v>86</v>
      </c>
      <c r="FV11" s="22" t="s">
        <v>86</v>
      </c>
      <c r="FW11" s="22" t="s">
        <v>86</v>
      </c>
      <c r="FX11" s="22" t="s">
        <v>86</v>
      </c>
      <c r="FY11" s="1" t="s">
        <v>86</v>
      </c>
      <c r="FZ11" s="2" t="s">
        <v>86</v>
      </c>
      <c r="GA11" s="22" t="s">
        <v>86</v>
      </c>
      <c r="GB11" s="2" t="s">
        <v>86</v>
      </c>
      <c r="GC11" s="22" t="s">
        <v>86</v>
      </c>
      <c r="GD11" s="2" t="s">
        <v>86</v>
      </c>
      <c r="GE11" s="3" t="s">
        <v>86</v>
      </c>
      <c r="GF11" s="22" t="s">
        <v>86</v>
      </c>
      <c r="GG11" s="22" t="s">
        <v>86</v>
      </c>
      <c r="GH11" s="22" t="s">
        <v>86</v>
      </c>
      <c r="GI11" s="22" t="s">
        <v>86</v>
      </c>
      <c r="GJ11" s="22" t="s">
        <v>86</v>
      </c>
      <c r="GK11" s="22" t="s">
        <v>86</v>
      </c>
      <c r="GL11" s="22" t="s">
        <v>86</v>
      </c>
      <c r="GM11" s="1">
        <v>55.4</v>
      </c>
      <c r="GN11" s="2">
        <v>7.1</v>
      </c>
      <c r="GO11" s="56">
        <f t="shared" si="14"/>
        <v>12.815884476534295</v>
      </c>
      <c r="GP11" s="2">
        <v>10</v>
      </c>
      <c r="GQ11" s="56">
        <f t="shared" si="15"/>
        <v>2.245217138719549</v>
      </c>
      <c r="GR11" s="2" t="s">
        <v>86</v>
      </c>
      <c r="GS11" s="3" t="s">
        <v>54</v>
      </c>
      <c r="GT11" s="22" t="s">
        <v>86</v>
      </c>
      <c r="GU11" s="22" t="s">
        <v>86</v>
      </c>
      <c r="GV11" s="22" t="s">
        <v>86</v>
      </c>
      <c r="GW11" s="22" t="s">
        <v>86</v>
      </c>
      <c r="GX11" s="22" t="s">
        <v>86</v>
      </c>
      <c r="GY11" s="22" t="s">
        <v>86</v>
      </c>
      <c r="GZ11" s="22" t="s">
        <v>86</v>
      </c>
      <c r="HA11" s="1" t="s">
        <v>86</v>
      </c>
      <c r="HB11" s="2" t="s">
        <v>86</v>
      </c>
      <c r="HC11" s="22" t="s">
        <v>86</v>
      </c>
      <c r="HD11" s="2" t="s">
        <v>86</v>
      </c>
      <c r="HE11" s="22" t="s">
        <v>86</v>
      </c>
      <c r="HF11" s="2" t="s">
        <v>86</v>
      </c>
      <c r="HG11" s="3" t="s">
        <v>86</v>
      </c>
      <c r="HH11" s="22" t="s">
        <v>86</v>
      </c>
      <c r="HI11" s="22" t="s">
        <v>86</v>
      </c>
      <c r="HJ11" s="22" t="s">
        <v>86</v>
      </c>
      <c r="HK11" s="22" t="s">
        <v>86</v>
      </c>
      <c r="HL11" s="22" t="s">
        <v>86</v>
      </c>
      <c r="HM11" s="22" t="s">
        <v>86</v>
      </c>
      <c r="HN11" s="22" t="s">
        <v>86</v>
      </c>
      <c r="HO11" s="1" t="s">
        <v>86</v>
      </c>
      <c r="HP11" s="2" t="s">
        <v>86</v>
      </c>
      <c r="HQ11" s="2" t="s">
        <v>86</v>
      </c>
      <c r="HR11" s="2" t="s">
        <v>86</v>
      </c>
      <c r="HS11" s="2" t="s">
        <v>86</v>
      </c>
      <c r="HT11" s="2" t="s">
        <v>86</v>
      </c>
      <c r="HU11" s="3" t="s">
        <v>86</v>
      </c>
      <c r="HV11" s="22" t="s">
        <v>86</v>
      </c>
      <c r="HW11" s="22" t="s">
        <v>86</v>
      </c>
      <c r="HX11" s="22" t="s">
        <v>86</v>
      </c>
      <c r="HY11" s="22" t="s">
        <v>86</v>
      </c>
      <c r="HZ11" s="22" t="s">
        <v>86</v>
      </c>
      <c r="IA11" s="22" t="s">
        <v>86</v>
      </c>
      <c r="IB11" s="22" t="s">
        <v>86</v>
      </c>
      <c r="IC11" s="1" t="s">
        <v>86</v>
      </c>
      <c r="ID11" s="2" t="s">
        <v>86</v>
      </c>
      <c r="IE11" s="2" t="s">
        <v>86</v>
      </c>
      <c r="IF11" s="2" t="s">
        <v>86</v>
      </c>
      <c r="IG11" s="2" t="s">
        <v>86</v>
      </c>
      <c r="IH11" s="2" t="s">
        <v>86</v>
      </c>
      <c r="II11" s="15" t="s">
        <v>86</v>
      </c>
      <c r="IJ11" s="16"/>
      <c r="IK11" s="4"/>
      <c r="IL11" s="4" t="s">
        <v>86</v>
      </c>
      <c r="IM11" s="4" t="s">
        <v>86</v>
      </c>
      <c r="IN11" s="4" t="s">
        <v>86</v>
      </c>
      <c r="IO11" s="4"/>
    </row>
    <row r="12" spans="4:249" ht="16.5" thickBot="1" thickTop="1">
      <c r="D12" s="18" t="s">
        <v>61</v>
      </c>
      <c r="E12" s="19"/>
      <c r="F12" s="1">
        <v>137.5</v>
      </c>
      <c r="G12" s="2">
        <v>13.8</v>
      </c>
      <c r="H12" s="55">
        <f t="shared" si="0"/>
        <v>10.036363636363637</v>
      </c>
      <c r="I12" s="2">
        <v>10</v>
      </c>
      <c r="J12" s="56">
        <f t="shared" si="1"/>
        <v>4.363943171032363</v>
      </c>
      <c r="K12" s="2" t="s">
        <v>86</v>
      </c>
      <c r="L12" s="3" t="s">
        <v>86</v>
      </c>
      <c r="M12" s="47">
        <v>85.7</v>
      </c>
      <c r="N12" s="56">
        <f t="shared" si="2"/>
        <v>10.90985792758091</v>
      </c>
      <c r="O12" s="56">
        <f t="shared" si="3"/>
        <v>12.73028929706057</v>
      </c>
      <c r="P12" s="2">
        <v>10</v>
      </c>
      <c r="Q12" s="56">
        <v>3.45</v>
      </c>
      <c r="R12" s="2" t="s">
        <v>86</v>
      </c>
      <c r="S12" s="3" t="s">
        <v>86</v>
      </c>
      <c r="T12" s="1">
        <v>7.2</v>
      </c>
      <c r="U12" s="2">
        <v>0.8</v>
      </c>
      <c r="V12" s="56">
        <f t="shared" si="4"/>
        <v>11.111111111111112</v>
      </c>
      <c r="W12" s="2">
        <v>10</v>
      </c>
      <c r="X12" s="56">
        <f t="shared" si="5"/>
        <v>0.25298221281347033</v>
      </c>
      <c r="Y12" s="2" t="s">
        <v>86</v>
      </c>
      <c r="Z12" s="3" t="s">
        <v>54</v>
      </c>
      <c r="AA12" s="22" t="s">
        <v>86</v>
      </c>
      <c r="AB12" s="22" t="s">
        <v>86</v>
      </c>
      <c r="AC12" s="22" t="s">
        <v>86</v>
      </c>
      <c r="AD12" s="22" t="s">
        <v>86</v>
      </c>
      <c r="AE12" s="22" t="s">
        <v>86</v>
      </c>
      <c r="AF12" s="22" t="s">
        <v>86</v>
      </c>
      <c r="AG12" s="22" t="s">
        <v>86</v>
      </c>
      <c r="AH12" s="1">
        <v>1.3</v>
      </c>
      <c r="AI12" s="2">
        <v>0.2</v>
      </c>
      <c r="AJ12" s="56">
        <f t="shared" si="6"/>
        <v>15.384615384615385</v>
      </c>
      <c r="AK12" s="2">
        <v>10</v>
      </c>
      <c r="AL12" s="56">
        <f t="shared" si="7"/>
        <v>0.06324555320336758</v>
      </c>
      <c r="AM12" s="2" t="s">
        <v>86</v>
      </c>
      <c r="AN12" s="3" t="s">
        <v>86</v>
      </c>
      <c r="AO12" s="22" t="s">
        <v>86</v>
      </c>
      <c r="AP12" s="22" t="s">
        <v>86</v>
      </c>
      <c r="AQ12" s="22" t="s">
        <v>86</v>
      </c>
      <c r="AR12" s="22" t="s">
        <v>86</v>
      </c>
      <c r="AS12" s="22" t="s">
        <v>86</v>
      </c>
      <c r="AT12" s="22" t="s">
        <v>86</v>
      </c>
      <c r="AU12" s="22" t="s">
        <v>86</v>
      </c>
      <c r="AV12" s="1" t="s">
        <v>86</v>
      </c>
      <c r="AW12" s="2" t="s">
        <v>86</v>
      </c>
      <c r="AX12" s="22" t="s">
        <v>86</v>
      </c>
      <c r="AY12" s="2" t="s">
        <v>86</v>
      </c>
      <c r="AZ12" s="22" t="s">
        <v>86</v>
      </c>
      <c r="BA12" s="2" t="s">
        <v>86</v>
      </c>
      <c r="BB12" s="3" t="s">
        <v>86</v>
      </c>
      <c r="BC12" s="22" t="s">
        <v>86</v>
      </c>
      <c r="BD12" s="22" t="s">
        <v>86</v>
      </c>
      <c r="BE12" s="22" t="s">
        <v>86</v>
      </c>
      <c r="BF12" s="22" t="s">
        <v>86</v>
      </c>
      <c r="BG12" s="22" t="s">
        <v>86</v>
      </c>
      <c r="BH12" s="22" t="s">
        <v>86</v>
      </c>
      <c r="BI12" s="22" t="s">
        <v>86</v>
      </c>
      <c r="BJ12" s="1" t="s">
        <v>86</v>
      </c>
      <c r="BK12" s="2" t="s">
        <v>86</v>
      </c>
      <c r="BL12" s="22" t="s">
        <v>86</v>
      </c>
      <c r="BM12" s="2" t="s">
        <v>86</v>
      </c>
      <c r="BN12" s="22" t="s">
        <v>86</v>
      </c>
      <c r="BO12" s="2" t="s">
        <v>86</v>
      </c>
      <c r="BP12" s="3" t="s">
        <v>86</v>
      </c>
      <c r="BQ12" s="22" t="s">
        <v>86</v>
      </c>
      <c r="BR12" s="22" t="s">
        <v>86</v>
      </c>
      <c r="BS12" s="22" t="s">
        <v>86</v>
      </c>
      <c r="BT12" s="22" t="s">
        <v>86</v>
      </c>
      <c r="BU12" s="22" t="s">
        <v>86</v>
      </c>
      <c r="BV12" s="22" t="s">
        <v>86</v>
      </c>
      <c r="BW12" s="22" t="s">
        <v>86</v>
      </c>
      <c r="BX12" s="1" t="s">
        <v>86</v>
      </c>
      <c r="BY12" s="2" t="s">
        <v>86</v>
      </c>
      <c r="BZ12" s="22" t="s">
        <v>86</v>
      </c>
      <c r="CA12" s="2" t="s">
        <v>86</v>
      </c>
      <c r="CB12" s="22" t="s">
        <v>86</v>
      </c>
      <c r="CC12" s="2" t="s">
        <v>86</v>
      </c>
      <c r="CD12" s="3" t="s">
        <v>86</v>
      </c>
      <c r="CE12" s="22" t="s">
        <v>86</v>
      </c>
      <c r="CF12" s="22" t="s">
        <v>86</v>
      </c>
      <c r="CG12" s="22" t="s">
        <v>86</v>
      </c>
      <c r="CH12" s="22" t="s">
        <v>86</v>
      </c>
      <c r="CI12" s="22" t="s">
        <v>86</v>
      </c>
      <c r="CJ12" s="22" t="s">
        <v>86</v>
      </c>
      <c r="CK12" s="22" t="s">
        <v>86</v>
      </c>
      <c r="CL12" s="1" t="s">
        <v>86</v>
      </c>
      <c r="CM12" s="2" t="s">
        <v>86</v>
      </c>
      <c r="CN12" s="22" t="s">
        <v>86</v>
      </c>
      <c r="CO12" s="2" t="s">
        <v>86</v>
      </c>
      <c r="CP12" s="22" t="s">
        <v>86</v>
      </c>
      <c r="CQ12" s="2" t="s">
        <v>86</v>
      </c>
      <c r="CR12" s="3" t="s">
        <v>86</v>
      </c>
      <c r="CS12" s="1" t="s">
        <v>86</v>
      </c>
      <c r="CT12" s="2" t="s">
        <v>86</v>
      </c>
      <c r="CU12" s="22" t="s">
        <v>86</v>
      </c>
      <c r="CV12" s="2" t="s">
        <v>86</v>
      </c>
      <c r="CW12" s="22" t="s">
        <v>86</v>
      </c>
      <c r="CX12" s="2" t="s">
        <v>86</v>
      </c>
      <c r="CY12" s="3" t="s">
        <v>86</v>
      </c>
      <c r="CZ12" s="1" t="s">
        <v>86</v>
      </c>
      <c r="DA12" s="2" t="s">
        <v>86</v>
      </c>
      <c r="DB12" s="22" t="s">
        <v>86</v>
      </c>
      <c r="DC12" s="2" t="s">
        <v>86</v>
      </c>
      <c r="DD12" s="22" t="s">
        <v>86</v>
      </c>
      <c r="DE12" s="2" t="s">
        <v>86</v>
      </c>
      <c r="DF12" s="3" t="s">
        <v>86</v>
      </c>
      <c r="DG12" s="1" t="s">
        <v>86</v>
      </c>
      <c r="DH12" s="2" t="s">
        <v>86</v>
      </c>
      <c r="DI12" s="22" t="s">
        <v>86</v>
      </c>
      <c r="DJ12" s="2" t="s">
        <v>86</v>
      </c>
      <c r="DK12" s="22" t="s">
        <v>86</v>
      </c>
      <c r="DL12" s="2" t="s">
        <v>86</v>
      </c>
      <c r="DM12" s="3" t="s">
        <v>86</v>
      </c>
      <c r="DN12" s="68">
        <v>1200</v>
      </c>
      <c r="DO12" s="69">
        <v>200</v>
      </c>
      <c r="DP12" s="56">
        <f t="shared" si="8"/>
        <v>16.666666666666664</v>
      </c>
      <c r="DQ12" s="2">
        <v>10</v>
      </c>
      <c r="DR12" s="56">
        <f t="shared" si="9"/>
        <v>63.245553203367585</v>
      </c>
      <c r="DS12" s="2" t="s">
        <v>86</v>
      </c>
      <c r="DT12" s="3" t="s">
        <v>86</v>
      </c>
      <c r="DU12" s="80" t="s">
        <v>86</v>
      </c>
      <c r="DV12" s="83" t="s">
        <v>86</v>
      </c>
      <c r="DW12" s="83" t="s">
        <v>86</v>
      </c>
      <c r="DX12" s="83" t="s">
        <v>86</v>
      </c>
      <c r="DY12" s="83" t="s">
        <v>86</v>
      </c>
      <c r="DZ12" s="83" t="s">
        <v>86</v>
      </c>
      <c r="EA12" s="84" t="s">
        <v>86</v>
      </c>
      <c r="EB12" s="22" t="s">
        <v>86</v>
      </c>
      <c r="EC12" s="22" t="s">
        <v>86</v>
      </c>
      <c r="ED12" s="22" t="s">
        <v>86</v>
      </c>
      <c r="EE12" s="22" t="s">
        <v>86</v>
      </c>
      <c r="EF12" s="22" t="s">
        <v>86</v>
      </c>
      <c r="EG12" s="22" t="s">
        <v>86</v>
      </c>
      <c r="EH12" s="22" t="s">
        <v>86</v>
      </c>
      <c r="EI12" s="1" t="s">
        <v>86</v>
      </c>
      <c r="EJ12" s="2" t="s">
        <v>86</v>
      </c>
      <c r="EK12" s="22" t="s">
        <v>86</v>
      </c>
      <c r="EL12" s="2" t="s">
        <v>86</v>
      </c>
      <c r="EM12" s="22" t="s">
        <v>86</v>
      </c>
      <c r="EN12" s="2" t="s">
        <v>86</v>
      </c>
      <c r="EO12" s="3" t="s">
        <v>86</v>
      </c>
      <c r="EP12" s="22" t="s">
        <v>86</v>
      </c>
      <c r="EQ12" s="22" t="s">
        <v>86</v>
      </c>
      <c r="ER12" s="22" t="s">
        <v>86</v>
      </c>
      <c r="ES12" s="22" t="s">
        <v>86</v>
      </c>
      <c r="ET12" s="22" t="s">
        <v>86</v>
      </c>
      <c r="EU12" s="22" t="s">
        <v>86</v>
      </c>
      <c r="EV12" s="22" t="s">
        <v>86</v>
      </c>
      <c r="EW12" s="41">
        <v>134</v>
      </c>
      <c r="EX12" s="2">
        <v>14.4</v>
      </c>
      <c r="EY12" s="56">
        <f t="shared" si="10"/>
        <v>10.746268656716417</v>
      </c>
      <c r="EZ12" s="2">
        <v>10</v>
      </c>
      <c r="FA12" s="56">
        <f t="shared" si="11"/>
        <v>4.553679830642466</v>
      </c>
      <c r="FB12" s="2" t="s">
        <v>86</v>
      </c>
      <c r="FC12" s="3" t="s">
        <v>86</v>
      </c>
      <c r="FD12" s="22" t="s">
        <v>86</v>
      </c>
      <c r="FE12" s="22" t="s">
        <v>86</v>
      </c>
      <c r="FF12" s="22" t="s">
        <v>86</v>
      </c>
      <c r="FG12" s="22" t="s">
        <v>86</v>
      </c>
      <c r="FH12" s="22" t="s">
        <v>86</v>
      </c>
      <c r="FI12" s="22" t="s">
        <v>86</v>
      </c>
      <c r="FJ12" s="22" t="s">
        <v>86</v>
      </c>
      <c r="FK12" s="1">
        <v>64.4</v>
      </c>
      <c r="FL12" s="2">
        <v>15.3</v>
      </c>
      <c r="FM12" s="56">
        <f t="shared" si="12"/>
        <v>23.757763975155278</v>
      </c>
      <c r="FN12" s="2">
        <v>10</v>
      </c>
      <c r="FO12" s="56">
        <f t="shared" si="13"/>
        <v>4.838284820057621</v>
      </c>
      <c r="FP12" s="2" t="s">
        <v>86</v>
      </c>
      <c r="FQ12" s="3" t="s">
        <v>86</v>
      </c>
      <c r="FR12" s="22" t="s">
        <v>86</v>
      </c>
      <c r="FS12" s="22" t="s">
        <v>86</v>
      </c>
      <c r="FT12" s="22" t="s">
        <v>86</v>
      </c>
      <c r="FU12" s="22" t="s">
        <v>86</v>
      </c>
      <c r="FV12" s="22" t="s">
        <v>86</v>
      </c>
      <c r="FW12" s="22" t="s">
        <v>86</v>
      </c>
      <c r="FX12" s="22" t="s">
        <v>86</v>
      </c>
      <c r="FY12" s="1" t="s">
        <v>86</v>
      </c>
      <c r="FZ12" s="2" t="s">
        <v>86</v>
      </c>
      <c r="GA12" s="22" t="s">
        <v>86</v>
      </c>
      <c r="GB12" s="2" t="s">
        <v>86</v>
      </c>
      <c r="GC12" s="22" t="s">
        <v>86</v>
      </c>
      <c r="GD12" s="2" t="s">
        <v>86</v>
      </c>
      <c r="GE12" s="3" t="s">
        <v>86</v>
      </c>
      <c r="GF12" s="22" t="s">
        <v>86</v>
      </c>
      <c r="GG12" s="22" t="s">
        <v>86</v>
      </c>
      <c r="GH12" s="22" t="s">
        <v>86</v>
      </c>
      <c r="GI12" s="22" t="s">
        <v>86</v>
      </c>
      <c r="GJ12" s="22" t="s">
        <v>86</v>
      </c>
      <c r="GK12" s="22" t="s">
        <v>86</v>
      </c>
      <c r="GL12" s="22" t="s">
        <v>86</v>
      </c>
      <c r="GM12" s="1">
        <v>91.5</v>
      </c>
      <c r="GN12" s="2">
        <v>13.5</v>
      </c>
      <c r="GO12" s="56">
        <f t="shared" si="14"/>
        <v>14.754098360655737</v>
      </c>
      <c r="GP12" s="2">
        <v>10</v>
      </c>
      <c r="GQ12" s="56">
        <f t="shared" si="15"/>
        <v>4.269074841227312</v>
      </c>
      <c r="GR12" s="2" t="s">
        <v>86</v>
      </c>
      <c r="GS12" s="3" t="s">
        <v>86</v>
      </c>
      <c r="GT12" s="22" t="s">
        <v>86</v>
      </c>
      <c r="GU12" s="22" t="s">
        <v>86</v>
      </c>
      <c r="GV12" s="22" t="s">
        <v>86</v>
      </c>
      <c r="GW12" s="22" t="s">
        <v>86</v>
      </c>
      <c r="GX12" s="22" t="s">
        <v>86</v>
      </c>
      <c r="GY12" s="22" t="s">
        <v>86</v>
      </c>
      <c r="GZ12" s="22" t="s">
        <v>86</v>
      </c>
      <c r="HA12" s="1" t="s">
        <v>86</v>
      </c>
      <c r="HB12" s="2" t="s">
        <v>86</v>
      </c>
      <c r="HC12" s="22" t="s">
        <v>86</v>
      </c>
      <c r="HD12" s="2" t="s">
        <v>86</v>
      </c>
      <c r="HE12" s="22" t="s">
        <v>86</v>
      </c>
      <c r="HF12" s="2" t="s">
        <v>86</v>
      </c>
      <c r="HG12" s="3" t="s">
        <v>86</v>
      </c>
      <c r="HH12" s="22" t="s">
        <v>86</v>
      </c>
      <c r="HI12" s="22" t="s">
        <v>86</v>
      </c>
      <c r="HJ12" s="22" t="s">
        <v>86</v>
      </c>
      <c r="HK12" s="22" t="s">
        <v>86</v>
      </c>
      <c r="HL12" s="22" t="s">
        <v>86</v>
      </c>
      <c r="HM12" s="22" t="s">
        <v>86</v>
      </c>
      <c r="HN12" s="22" t="s">
        <v>86</v>
      </c>
      <c r="HO12" s="1" t="s">
        <v>86</v>
      </c>
      <c r="HP12" s="2" t="s">
        <v>86</v>
      </c>
      <c r="HQ12" s="2" t="s">
        <v>86</v>
      </c>
      <c r="HR12" s="2" t="s">
        <v>86</v>
      </c>
      <c r="HS12" s="2" t="s">
        <v>86</v>
      </c>
      <c r="HT12" s="2" t="s">
        <v>86</v>
      </c>
      <c r="HU12" s="3" t="s">
        <v>86</v>
      </c>
      <c r="HV12" s="22" t="s">
        <v>86</v>
      </c>
      <c r="HW12" s="22" t="s">
        <v>86</v>
      </c>
      <c r="HX12" s="22" t="s">
        <v>86</v>
      </c>
      <c r="HY12" s="22" t="s">
        <v>86</v>
      </c>
      <c r="HZ12" s="22" t="s">
        <v>86</v>
      </c>
      <c r="IA12" s="22" t="s">
        <v>86</v>
      </c>
      <c r="IB12" s="22" t="s">
        <v>86</v>
      </c>
      <c r="IC12" s="1" t="s">
        <v>86</v>
      </c>
      <c r="ID12" s="2" t="s">
        <v>86</v>
      </c>
      <c r="IE12" s="2" t="s">
        <v>86</v>
      </c>
      <c r="IF12" s="2" t="s">
        <v>86</v>
      </c>
      <c r="IG12" s="2" t="s">
        <v>86</v>
      </c>
      <c r="IH12" s="2" t="s">
        <v>86</v>
      </c>
      <c r="II12" s="15" t="s">
        <v>86</v>
      </c>
      <c r="IJ12" s="16"/>
      <c r="IK12" s="4"/>
      <c r="IL12" s="17" t="s">
        <v>86</v>
      </c>
      <c r="IM12" s="17" t="s">
        <v>86</v>
      </c>
      <c r="IN12" s="17" t="s">
        <v>86</v>
      </c>
      <c r="IO12" s="4"/>
    </row>
    <row r="13" spans="4:249" ht="15.75" thickTop="1">
      <c r="D13" s="18" t="s">
        <v>62</v>
      </c>
      <c r="E13" s="19"/>
      <c r="F13" s="1">
        <v>141.4</v>
      </c>
      <c r="G13" s="2">
        <v>11.9</v>
      </c>
      <c r="H13" s="55">
        <f t="shared" si="0"/>
        <v>8.415841584158416</v>
      </c>
      <c r="I13" s="2">
        <v>10</v>
      </c>
      <c r="J13" s="56">
        <f t="shared" si="1"/>
        <v>3.763110415600371</v>
      </c>
      <c r="K13" s="2" t="s">
        <v>86</v>
      </c>
      <c r="L13" s="3" t="s">
        <v>86</v>
      </c>
      <c r="M13" s="47">
        <v>89</v>
      </c>
      <c r="N13" s="56">
        <f t="shared" si="2"/>
        <v>9.455686120002081</v>
      </c>
      <c r="O13" s="56">
        <f t="shared" si="3"/>
        <v>10.62436642696863</v>
      </c>
      <c r="P13" s="2">
        <v>10</v>
      </c>
      <c r="Q13" s="56">
        <v>2.99015049788468</v>
      </c>
      <c r="R13" s="2" t="s">
        <v>86</v>
      </c>
      <c r="S13" s="3" t="s">
        <v>86</v>
      </c>
      <c r="T13" s="1">
        <v>7.7</v>
      </c>
      <c r="U13" s="2">
        <v>0.8</v>
      </c>
      <c r="V13" s="56">
        <f t="shared" si="4"/>
        <v>10.38961038961039</v>
      </c>
      <c r="W13" s="2">
        <v>10</v>
      </c>
      <c r="X13" s="56">
        <f t="shared" si="5"/>
        <v>0.25298221281347033</v>
      </c>
      <c r="Y13" s="2" t="s">
        <v>86</v>
      </c>
      <c r="Z13" s="3" t="s">
        <v>54</v>
      </c>
      <c r="AA13" s="22" t="s">
        <v>86</v>
      </c>
      <c r="AB13" s="22" t="s">
        <v>86</v>
      </c>
      <c r="AC13" s="22" t="s">
        <v>86</v>
      </c>
      <c r="AD13" s="22" t="s">
        <v>86</v>
      </c>
      <c r="AE13" s="22" t="s">
        <v>86</v>
      </c>
      <c r="AF13" s="22" t="s">
        <v>86</v>
      </c>
      <c r="AG13" s="22" t="s">
        <v>86</v>
      </c>
      <c r="AH13" s="1">
        <v>1.3</v>
      </c>
      <c r="AI13" s="2">
        <v>0.1</v>
      </c>
      <c r="AJ13" s="55">
        <f t="shared" si="6"/>
        <v>7.6923076923076925</v>
      </c>
      <c r="AK13" s="2">
        <v>10</v>
      </c>
      <c r="AL13" s="56">
        <f t="shared" si="7"/>
        <v>0.03162277660168379</v>
      </c>
      <c r="AM13" s="2" t="s">
        <v>86</v>
      </c>
      <c r="AN13" s="3" t="s">
        <v>86</v>
      </c>
      <c r="AO13" s="22" t="s">
        <v>86</v>
      </c>
      <c r="AP13" s="22" t="s">
        <v>86</v>
      </c>
      <c r="AQ13" s="22" t="s">
        <v>86</v>
      </c>
      <c r="AR13" s="22" t="s">
        <v>86</v>
      </c>
      <c r="AS13" s="22" t="s">
        <v>86</v>
      </c>
      <c r="AT13" s="22" t="s">
        <v>86</v>
      </c>
      <c r="AU13" s="22" t="s">
        <v>86</v>
      </c>
      <c r="AV13" s="1" t="s">
        <v>86</v>
      </c>
      <c r="AW13" s="2" t="s">
        <v>86</v>
      </c>
      <c r="AX13" s="22" t="s">
        <v>86</v>
      </c>
      <c r="AY13" s="2" t="s">
        <v>86</v>
      </c>
      <c r="AZ13" s="22" t="s">
        <v>86</v>
      </c>
      <c r="BA13" s="2" t="s">
        <v>86</v>
      </c>
      <c r="BB13" s="3" t="s">
        <v>86</v>
      </c>
      <c r="BC13" s="22" t="s">
        <v>86</v>
      </c>
      <c r="BD13" s="22" t="s">
        <v>86</v>
      </c>
      <c r="BE13" s="22" t="s">
        <v>86</v>
      </c>
      <c r="BF13" s="22" t="s">
        <v>86</v>
      </c>
      <c r="BG13" s="22" t="s">
        <v>86</v>
      </c>
      <c r="BH13" s="22" t="s">
        <v>86</v>
      </c>
      <c r="BI13" s="22" t="s">
        <v>86</v>
      </c>
      <c r="BJ13" s="1" t="s">
        <v>86</v>
      </c>
      <c r="BK13" s="2" t="s">
        <v>86</v>
      </c>
      <c r="BL13" s="22" t="s">
        <v>86</v>
      </c>
      <c r="BM13" s="2" t="s">
        <v>86</v>
      </c>
      <c r="BN13" s="22" t="s">
        <v>86</v>
      </c>
      <c r="BO13" s="2" t="s">
        <v>86</v>
      </c>
      <c r="BP13" s="3" t="s">
        <v>86</v>
      </c>
      <c r="BQ13" s="22" t="s">
        <v>86</v>
      </c>
      <c r="BR13" s="22" t="s">
        <v>86</v>
      </c>
      <c r="BS13" s="22" t="s">
        <v>86</v>
      </c>
      <c r="BT13" s="22" t="s">
        <v>86</v>
      </c>
      <c r="BU13" s="22" t="s">
        <v>86</v>
      </c>
      <c r="BV13" s="22" t="s">
        <v>86</v>
      </c>
      <c r="BW13" s="22" t="s">
        <v>86</v>
      </c>
      <c r="BX13" s="1" t="s">
        <v>86</v>
      </c>
      <c r="BY13" s="2" t="s">
        <v>86</v>
      </c>
      <c r="BZ13" s="22" t="s">
        <v>86</v>
      </c>
      <c r="CA13" s="2" t="s">
        <v>86</v>
      </c>
      <c r="CB13" s="22" t="s">
        <v>86</v>
      </c>
      <c r="CC13" s="2" t="s">
        <v>86</v>
      </c>
      <c r="CD13" s="3" t="s">
        <v>86</v>
      </c>
      <c r="CE13" s="22" t="s">
        <v>86</v>
      </c>
      <c r="CF13" s="22" t="s">
        <v>86</v>
      </c>
      <c r="CG13" s="22" t="s">
        <v>86</v>
      </c>
      <c r="CH13" s="22" t="s">
        <v>86</v>
      </c>
      <c r="CI13" s="22" t="s">
        <v>86</v>
      </c>
      <c r="CJ13" s="22" t="s">
        <v>86</v>
      </c>
      <c r="CK13" s="22" t="s">
        <v>86</v>
      </c>
      <c r="CL13" s="1" t="s">
        <v>86</v>
      </c>
      <c r="CM13" s="2" t="s">
        <v>86</v>
      </c>
      <c r="CN13" s="22" t="s">
        <v>86</v>
      </c>
      <c r="CO13" s="2" t="s">
        <v>86</v>
      </c>
      <c r="CP13" s="22" t="s">
        <v>86</v>
      </c>
      <c r="CQ13" s="2" t="s">
        <v>86</v>
      </c>
      <c r="CR13" s="3" t="s">
        <v>86</v>
      </c>
      <c r="CS13" s="1" t="s">
        <v>86</v>
      </c>
      <c r="CT13" s="2" t="s">
        <v>86</v>
      </c>
      <c r="CU13" s="22" t="s">
        <v>86</v>
      </c>
      <c r="CV13" s="2" t="s">
        <v>86</v>
      </c>
      <c r="CW13" s="22" t="s">
        <v>86</v>
      </c>
      <c r="CX13" s="2" t="s">
        <v>86</v>
      </c>
      <c r="CY13" s="3" t="s">
        <v>86</v>
      </c>
      <c r="CZ13" s="1" t="s">
        <v>86</v>
      </c>
      <c r="DA13" s="2" t="s">
        <v>86</v>
      </c>
      <c r="DB13" s="22" t="s">
        <v>86</v>
      </c>
      <c r="DC13" s="2" t="s">
        <v>86</v>
      </c>
      <c r="DD13" s="22" t="s">
        <v>86</v>
      </c>
      <c r="DE13" s="2" t="s">
        <v>86</v>
      </c>
      <c r="DF13" s="3" t="s">
        <v>86</v>
      </c>
      <c r="DG13" s="1" t="s">
        <v>86</v>
      </c>
      <c r="DH13" s="2" t="s">
        <v>86</v>
      </c>
      <c r="DI13" s="22" t="s">
        <v>86</v>
      </c>
      <c r="DJ13" s="2" t="s">
        <v>86</v>
      </c>
      <c r="DK13" s="22" t="s">
        <v>86</v>
      </c>
      <c r="DL13" s="2" t="s">
        <v>86</v>
      </c>
      <c r="DM13" s="3" t="s">
        <v>86</v>
      </c>
      <c r="DN13" s="68">
        <v>1100</v>
      </c>
      <c r="DO13" s="69">
        <v>200</v>
      </c>
      <c r="DP13" s="56">
        <f t="shared" si="8"/>
        <v>18.181818181818183</v>
      </c>
      <c r="DQ13" s="2">
        <v>10</v>
      </c>
      <c r="DR13" s="56">
        <f t="shared" si="9"/>
        <v>63.245553203367585</v>
      </c>
      <c r="DS13" s="2" t="s">
        <v>86</v>
      </c>
      <c r="DT13" s="3" t="s">
        <v>54</v>
      </c>
      <c r="DU13" s="80" t="s">
        <v>86</v>
      </c>
      <c r="DV13" s="81" t="s">
        <v>86</v>
      </c>
      <c r="DW13" s="81" t="s">
        <v>86</v>
      </c>
      <c r="DX13" s="81" t="s">
        <v>86</v>
      </c>
      <c r="DY13" s="81" t="s">
        <v>86</v>
      </c>
      <c r="DZ13" s="81" t="s">
        <v>86</v>
      </c>
      <c r="EA13" s="82" t="s">
        <v>86</v>
      </c>
      <c r="EB13" s="22" t="s">
        <v>86</v>
      </c>
      <c r="EC13" s="22" t="s">
        <v>86</v>
      </c>
      <c r="ED13" s="22" t="s">
        <v>86</v>
      </c>
      <c r="EE13" s="22" t="s">
        <v>86</v>
      </c>
      <c r="EF13" s="22" t="s">
        <v>86</v>
      </c>
      <c r="EG13" s="22" t="s">
        <v>86</v>
      </c>
      <c r="EH13" s="22" t="s">
        <v>86</v>
      </c>
      <c r="EI13" s="1" t="s">
        <v>86</v>
      </c>
      <c r="EJ13" s="2" t="s">
        <v>86</v>
      </c>
      <c r="EK13" s="22" t="s">
        <v>86</v>
      </c>
      <c r="EL13" s="2" t="s">
        <v>86</v>
      </c>
      <c r="EM13" s="22" t="s">
        <v>86</v>
      </c>
      <c r="EN13" s="2" t="s">
        <v>86</v>
      </c>
      <c r="EO13" s="3" t="s">
        <v>86</v>
      </c>
      <c r="EP13" s="22" t="s">
        <v>86</v>
      </c>
      <c r="EQ13" s="22" t="s">
        <v>86</v>
      </c>
      <c r="ER13" s="22" t="s">
        <v>86</v>
      </c>
      <c r="ES13" s="22" t="s">
        <v>86</v>
      </c>
      <c r="ET13" s="22" t="s">
        <v>86</v>
      </c>
      <c r="EU13" s="22" t="s">
        <v>86</v>
      </c>
      <c r="EV13" s="22" t="s">
        <v>86</v>
      </c>
      <c r="EW13" s="1">
        <v>140.9</v>
      </c>
      <c r="EX13" s="2">
        <v>20.1</v>
      </c>
      <c r="EY13" s="56">
        <f t="shared" si="10"/>
        <v>14.26543647977289</v>
      </c>
      <c r="EZ13" s="2">
        <v>10</v>
      </c>
      <c r="FA13" s="56">
        <f t="shared" si="11"/>
        <v>6.356178096938443</v>
      </c>
      <c r="FB13" s="2" t="s">
        <v>86</v>
      </c>
      <c r="FC13" s="3" t="s">
        <v>86</v>
      </c>
      <c r="FD13" s="22" t="s">
        <v>86</v>
      </c>
      <c r="FE13" s="22" t="s">
        <v>86</v>
      </c>
      <c r="FF13" s="22" t="s">
        <v>86</v>
      </c>
      <c r="FG13" s="22" t="s">
        <v>86</v>
      </c>
      <c r="FH13" s="22" t="s">
        <v>86</v>
      </c>
      <c r="FI13" s="22" t="s">
        <v>86</v>
      </c>
      <c r="FJ13" s="22" t="s">
        <v>86</v>
      </c>
      <c r="FK13" s="1">
        <v>67.4</v>
      </c>
      <c r="FL13" s="2">
        <v>10.1</v>
      </c>
      <c r="FM13" s="56">
        <f t="shared" si="12"/>
        <v>14.985163204747773</v>
      </c>
      <c r="FN13" s="2">
        <v>10</v>
      </c>
      <c r="FO13" s="56">
        <f t="shared" si="13"/>
        <v>3.193900436770063</v>
      </c>
      <c r="FP13" s="2" t="s">
        <v>86</v>
      </c>
      <c r="FQ13" s="3" t="s">
        <v>86</v>
      </c>
      <c r="FR13" s="22" t="s">
        <v>86</v>
      </c>
      <c r="FS13" s="22" t="s">
        <v>86</v>
      </c>
      <c r="FT13" s="22" t="s">
        <v>86</v>
      </c>
      <c r="FU13" s="22" t="s">
        <v>86</v>
      </c>
      <c r="FV13" s="22" t="s">
        <v>86</v>
      </c>
      <c r="FW13" s="22" t="s">
        <v>86</v>
      </c>
      <c r="FX13" s="22" t="s">
        <v>86</v>
      </c>
      <c r="FY13" s="1" t="s">
        <v>86</v>
      </c>
      <c r="FZ13" s="2" t="s">
        <v>86</v>
      </c>
      <c r="GA13" s="22" t="s">
        <v>86</v>
      </c>
      <c r="GB13" s="2" t="s">
        <v>86</v>
      </c>
      <c r="GC13" s="22" t="s">
        <v>86</v>
      </c>
      <c r="GD13" s="2" t="s">
        <v>86</v>
      </c>
      <c r="GE13" s="3" t="s">
        <v>86</v>
      </c>
      <c r="GF13" s="22" t="s">
        <v>86</v>
      </c>
      <c r="GG13" s="22" t="s">
        <v>86</v>
      </c>
      <c r="GH13" s="22" t="s">
        <v>86</v>
      </c>
      <c r="GI13" s="22" t="s">
        <v>86</v>
      </c>
      <c r="GJ13" s="22" t="s">
        <v>86</v>
      </c>
      <c r="GK13" s="22" t="s">
        <v>86</v>
      </c>
      <c r="GL13" s="22" t="s">
        <v>86</v>
      </c>
      <c r="GM13" s="41">
        <v>89</v>
      </c>
      <c r="GN13" s="2">
        <v>11.4</v>
      </c>
      <c r="GO13" s="56">
        <f t="shared" si="14"/>
        <v>12.808988764044942</v>
      </c>
      <c r="GP13" s="2">
        <v>10</v>
      </c>
      <c r="GQ13" s="56">
        <f t="shared" si="15"/>
        <v>3.604996532591952</v>
      </c>
      <c r="GR13" s="2" t="s">
        <v>86</v>
      </c>
      <c r="GS13" s="3" t="s">
        <v>54</v>
      </c>
      <c r="GT13" s="22" t="s">
        <v>86</v>
      </c>
      <c r="GU13" s="22" t="s">
        <v>86</v>
      </c>
      <c r="GV13" s="22" t="s">
        <v>86</v>
      </c>
      <c r="GW13" s="22" t="s">
        <v>86</v>
      </c>
      <c r="GX13" s="22" t="s">
        <v>86</v>
      </c>
      <c r="GY13" s="22" t="s">
        <v>86</v>
      </c>
      <c r="GZ13" s="22" t="s">
        <v>86</v>
      </c>
      <c r="HA13" s="1" t="s">
        <v>86</v>
      </c>
      <c r="HB13" s="2" t="s">
        <v>86</v>
      </c>
      <c r="HC13" s="22" t="s">
        <v>86</v>
      </c>
      <c r="HD13" s="2" t="s">
        <v>86</v>
      </c>
      <c r="HE13" s="22" t="s">
        <v>86</v>
      </c>
      <c r="HF13" s="2" t="s">
        <v>86</v>
      </c>
      <c r="HG13" s="3" t="s">
        <v>86</v>
      </c>
      <c r="HH13" s="22" t="s">
        <v>86</v>
      </c>
      <c r="HI13" s="22" t="s">
        <v>86</v>
      </c>
      <c r="HJ13" s="22" t="s">
        <v>86</v>
      </c>
      <c r="HK13" s="22" t="s">
        <v>86</v>
      </c>
      <c r="HL13" s="22" t="s">
        <v>86</v>
      </c>
      <c r="HM13" s="22" t="s">
        <v>86</v>
      </c>
      <c r="HN13" s="22" t="s">
        <v>86</v>
      </c>
      <c r="HO13" s="1" t="s">
        <v>86</v>
      </c>
      <c r="HP13" s="2" t="s">
        <v>86</v>
      </c>
      <c r="HQ13" s="2" t="s">
        <v>86</v>
      </c>
      <c r="HR13" s="2" t="s">
        <v>86</v>
      </c>
      <c r="HS13" s="2" t="s">
        <v>86</v>
      </c>
      <c r="HT13" s="2" t="s">
        <v>86</v>
      </c>
      <c r="HU13" s="3" t="s">
        <v>86</v>
      </c>
      <c r="HV13" s="22" t="s">
        <v>86</v>
      </c>
      <c r="HW13" s="22" t="s">
        <v>86</v>
      </c>
      <c r="HX13" s="22" t="s">
        <v>86</v>
      </c>
      <c r="HY13" s="22" t="s">
        <v>86</v>
      </c>
      <c r="HZ13" s="22" t="s">
        <v>86</v>
      </c>
      <c r="IA13" s="22" t="s">
        <v>86</v>
      </c>
      <c r="IB13" s="22" t="s">
        <v>86</v>
      </c>
      <c r="IC13" s="1" t="s">
        <v>86</v>
      </c>
      <c r="ID13" s="2" t="s">
        <v>86</v>
      </c>
      <c r="IE13" s="2" t="s">
        <v>86</v>
      </c>
      <c r="IF13" s="2" t="s">
        <v>86</v>
      </c>
      <c r="IG13" s="2" t="s">
        <v>86</v>
      </c>
      <c r="IH13" s="2" t="s">
        <v>86</v>
      </c>
      <c r="II13" s="15" t="s">
        <v>86</v>
      </c>
      <c r="IJ13" s="16"/>
      <c r="IK13" s="4"/>
      <c r="IL13" s="17" t="s">
        <v>86</v>
      </c>
      <c r="IM13" s="17" t="s">
        <v>86</v>
      </c>
      <c r="IN13" s="17" t="s">
        <v>86</v>
      </c>
      <c r="IO13" s="4"/>
    </row>
    <row r="14" spans="4:249" ht="15.75" thickBot="1">
      <c r="D14" s="18" t="s">
        <v>63</v>
      </c>
      <c r="E14" s="19"/>
      <c r="F14" s="1">
        <v>130.2</v>
      </c>
      <c r="G14" s="2">
        <v>12.2</v>
      </c>
      <c r="H14" s="56">
        <f t="shared" si="0"/>
        <v>9.37019969278034</v>
      </c>
      <c r="I14" s="2">
        <v>10</v>
      </c>
      <c r="J14" s="56">
        <f t="shared" si="1"/>
        <v>3.8579787454054224</v>
      </c>
      <c r="K14" s="2" t="s">
        <v>86</v>
      </c>
      <c r="L14" s="3" t="s">
        <v>86</v>
      </c>
      <c r="M14" s="47">
        <v>78.2</v>
      </c>
      <c r="N14" s="56">
        <f t="shared" si="2"/>
        <v>9.945853407325085</v>
      </c>
      <c r="O14" s="56">
        <f t="shared" si="3"/>
        <v>12.718482618062769</v>
      </c>
      <c r="P14" s="2">
        <v>10</v>
      </c>
      <c r="Q14" s="56">
        <v>3.145155004129367</v>
      </c>
      <c r="R14" s="2" t="s">
        <v>86</v>
      </c>
      <c r="S14" s="3" t="s">
        <v>86</v>
      </c>
      <c r="T14" s="1">
        <v>6.5</v>
      </c>
      <c r="U14" s="2">
        <v>0.7</v>
      </c>
      <c r="V14" s="56">
        <f t="shared" si="4"/>
        <v>10.769230769230768</v>
      </c>
      <c r="W14" s="2">
        <v>10</v>
      </c>
      <c r="X14" s="56">
        <f t="shared" si="5"/>
        <v>0.22135943621178653</v>
      </c>
      <c r="Y14" s="2" t="s">
        <v>86</v>
      </c>
      <c r="Z14" s="3" t="s">
        <v>86</v>
      </c>
      <c r="AA14" s="22" t="s">
        <v>86</v>
      </c>
      <c r="AB14" s="22" t="s">
        <v>86</v>
      </c>
      <c r="AC14" s="22" t="s">
        <v>86</v>
      </c>
      <c r="AD14" s="22" t="s">
        <v>86</v>
      </c>
      <c r="AE14" s="22" t="s">
        <v>86</v>
      </c>
      <c r="AF14" s="22" t="s">
        <v>86</v>
      </c>
      <c r="AG14" s="22" t="s">
        <v>86</v>
      </c>
      <c r="AH14" s="1">
        <v>1.2</v>
      </c>
      <c r="AI14" s="2">
        <v>0.1</v>
      </c>
      <c r="AJ14" s="56">
        <f t="shared" si="6"/>
        <v>8.333333333333334</v>
      </c>
      <c r="AK14" s="2">
        <v>10</v>
      </c>
      <c r="AL14" s="56">
        <f t="shared" si="7"/>
        <v>0.03162277660168379</v>
      </c>
      <c r="AM14" s="2" t="s">
        <v>86</v>
      </c>
      <c r="AN14" s="3" t="s">
        <v>86</v>
      </c>
      <c r="AO14" s="22" t="s">
        <v>86</v>
      </c>
      <c r="AP14" s="22" t="s">
        <v>86</v>
      </c>
      <c r="AQ14" s="22" t="s">
        <v>86</v>
      </c>
      <c r="AR14" s="22" t="s">
        <v>86</v>
      </c>
      <c r="AS14" s="22" t="s">
        <v>86</v>
      </c>
      <c r="AT14" s="22" t="s">
        <v>86</v>
      </c>
      <c r="AU14" s="22" t="s">
        <v>86</v>
      </c>
      <c r="AV14" s="1" t="s">
        <v>86</v>
      </c>
      <c r="AW14" s="2" t="s">
        <v>86</v>
      </c>
      <c r="AX14" s="22" t="s">
        <v>86</v>
      </c>
      <c r="AY14" s="2" t="s">
        <v>86</v>
      </c>
      <c r="AZ14" s="22" t="s">
        <v>86</v>
      </c>
      <c r="BA14" s="2" t="s">
        <v>86</v>
      </c>
      <c r="BB14" s="3" t="s">
        <v>86</v>
      </c>
      <c r="BC14" s="22" t="s">
        <v>86</v>
      </c>
      <c r="BD14" s="22" t="s">
        <v>86</v>
      </c>
      <c r="BE14" s="22" t="s">
        <v>86</v>
      </c>
      <c r="BF14" s="22" t="s">
        <v>86</v>
      </c>
      <c r="BG14" s="22" t="s">
        <v>86</v>
      </c>
      <c r="BH14" s="22" t="s">
        <v>86</v>
      </c>
      <c r="BI14" s="22" t="s">
        <v>86</v>
      </c>
      <c r="BJ14" s="1" t="s">
        <v>86</v>
      </c>
      <c r="BK14" s="2" t="s">
        <v>86</v>
      </c>
      <c r="BL14" s="22" t="s">
        <v>86</v>
      </c>
      <c r="BM14" s="2" t="s">
        <v>86</v>
      </c>
      <c r="BN14" s="22" t="s">
        <v>86</v>
      </c>
      <c r="BO14" s="2" t="s">
        <v>86</v>
      </c>
      <c r="BP14" s="3" t="s">
        <v>86</v>
      </c>
      <c r="BQ14" s="22" t="s">
        <v>86</v>
      </c>
      <c r="BR14" s="22" t="s">
        <v>86</v>
      </c>
      <c r="BS14" s="22" t="s">
        <v>86</v>
      </c>
      <c r="BT14" s="22" t="s">
        <v>86</v>
      </c>
      <c r="BU14" s="22" t="s">
        <v>86</v>
      </c>
      <c r="BV14" s="22" t="s">
        <v>86</v>
      </c>
      <c r="BW14" s="22" t="s">
        <v>86</v>
      </c>
      <c r="BX14" s="1" t="s">
        <v>86</v>
      </c>
      <c r="BY14" s="2" t="s">
        <v>86</v>
      </c>
      <c r="BZ14" s="22" t="s">
        <v>86</v>
      </c>
      <c r="CA14" s="2" t="s">
        <v>86</v>
      </c>
      <c r="CB14" s="22" t="s">
        <v>86</v>
      </c>
      <c r="CC14" s="2" t="s">
        <v>86</v>
      </c>
      <c r="CD14" s="3" t="s">
        <v>86</v>
      </c>
      <c r="CE14" s="22" t="s">
        <v>86</v>
      </c>
      <c r="CF14" s="22" t="s">
        <v>86</v>
      </c>
      <c r="CG14" s="22" t="s">
        <v>86</v>
      </c>
      <c r="CH14" s="22" t="s">
        <v>86</v>
      </c>
      <c r="CI14" s="22" t="s">
        <v>86</v>
      </c>
      <c r="CJ14" s="22" t="s">
        <v>86</v>
      </c>
      <c r="CK14" s="22" t="s">
        <v>86</v>
      </c>
      <c r="CL14" s="1" t="s">
        <v>86</v>
      </c>
      <c r="CM14" s="2" t="s">
        <v>86</v>
      </c>
      <c r="CN14" s="22" t="s">
        <v>86</v>
      </c>
      <c r="CO14" s="2" t="s">
        <v>86</v>
      </c>
      <c r="CP14" s="22" t="s">
        <v>86</v>
      </c>
      <c r="CQ14" s="2" t="s">
        <v>86</v>
      </c>
      <c r="CR14" s="3" t="s">
        <v>86</v>
      </c>
      <c r="CS14" s="1" t="s">
        <v>86</v>
      </c>
      <c r="CT14" s="2" t="s">
        <v>86</v>
      </c>
      <c r="CU14" s="22" t="s">
        <v>86</v>
      </c>
      <c r="CV14" s="2" t="s">
        <v>86</v>
      </c>
      <c r="CW14" s="22" t="s">
        <v>86</v>
      </c>
      <c r="CX14" s="2" t="s">
        <v>86</v>
      </c>
      <c r="CY14" s="3" t="s">
        <v>86</v>
      </c>
      <c r="CZ14" s="1" t="s">
        <v>86</v>
      </c>
      <c r="DA14" s="2" t="s">
        <v>86</v>
      </c>
      <c r="DB14" s="22" t="s">
        <v>86</v>
      </c>
      <c r="DC14" s="2" t="s">
        <v>86</v>
      </c>
      <c r="DD14" s="22" t="s">
        <v>86</v>
      </c>
      <c r="DE14" s="2" t="s">
        <v>86</v>
      </c>
      <c r="DF14" s="3" t="s">
        <v>86</v>
      </c>
      <c r="DG14" s="1" t="s">
        <v>86</v>
      </c>
      <c r="DH14" s="2" t="s">
        <v>86</v>
      </c>
      <c r="DI14" s="22" t="s">
        <v>86</v>
      </c>
      <c r="DJ14" s="2" t="s">
        <v>86</v>
      </c>
      <c r="DK14" s="22" t="s">
        <v>86</v>
      </c>
      <c r="DL14" s="2" t="s">
        <v>86</v>
      </c>
      <c r="DM14" s="3" t="s">
        <v>86</v>
      </c>
      <c r="DN14" s="68">
        <v>800</v>
      </c>
      <c r="DO14" s="69">
        <v>300</v>
      </c>
      <c r="DP14" s="56">
        <f t="shared" si="8"/>
        <v>37.5</v>
      </c>
      <c r="DQ14" s="2">
        <v>10</v>
      </c>
      <c r="DR14" s="56">
        <f t="shared" si="9"/>
        <v>94.86832980505137</v>
      </c>
      <c r="DS14" s="2" t="s">
        <v>86</v>
      </c>
      <c r="DT14" s="3" t="s">
        <v>54</v>
      </c>
      <c r="DU14" s="85" t="s">
        <v>86</v>
      </c>
      <c r="DV14" s="86" t="s">
        <v>86</v>
      </c>
      <c r="DW14" s="86" t="s">
        <v>86</v>
      </c>
      <c r="DX14" s="86" t="s">
        <v>86</v>
      </c>
      <c r="DY14" s="86" t="s">
        <v>86</v>
      </c>
      <c r="DZ14" s="86" t="s">
        <v>86</v>
      </c>
      <c r="EA14" s="87" t="s">
        <v>86</v>
      </c>
      <c r="EB14" s="22" t="s">
        <v>86</v>
      </c>
      <c r="EC14" s="22" t="s">
        <v>86</v>
      </c>
      <c r="ED14" s="22" t="s">
        <v>86</v>
      </c>
      <c r="EE14" s="22" t="s">
        <v>86</v>
      </c>
      <c r="EF14" s="22" t="s">
        <v>86</v>
      </c>
      <c r="EG14" s="22" t="s">
        <v>86</v>
      </c>
      <c r="EH14" s="22" t="s">
        <v>86</v>
      </c>
      <c r="EI14" s="1" t="s">
        <v>86</v>
      </c>
      <c r="EJ14" s="2" t="s">
        <v>86</v>
      </c>
      <c r="EK14" s="22" t="s">
        <v>86</v>
      </c>
      <c r="EL14" s="2" t="s">
        <v>86</v>
      </c>
      <c r="EM14" s="22" t="s">
        <v>86</v>
      </c>
      <c r="EN14" s="2" t="s">
        <v>86</v>
      </c>
      <c r="EO14" s="3" t="s">
        <v>86</v>
      </c>
      <c r="EP14" s="22" t="s">
        <v>86</v>
      </c>
      <c r="EQ14" s="22" t="s">
        <v>86</v>
      </c>
      <c r="ER14" s="22" t="s">
        <v>86</v>
      </c>
      <c r="ES14" s="22" t="s">
        <v>86</v>
      </c>
      <c r="ET14" s="22" t="s">
        <v>86</v>
      </c>
      <c r="EU14" s="22" t="s">
        <v>86</v>
      </c>
      <c r="EV14" s="22" t="s">
        <v>86</v>
      </c>
      <c r="EW14" s="1">
        <v>109.5</v>
      </c>
      <c r="EX14" s="2">
        <v>29.1</v>
      </c>
      <c r="EY14" s="56">
        <f t="shared" si="10"/>
        <v>26.575342465753426</v>
      </c>
      <c r="EZ14" s="2">
        <v>10</v>
      </c>
      <c r="FA14" s="56">
        <f t="shared" si="11"/>
        <v>9.202227991089984</v>
      </c>
      <c r="FB14" s="2" t="s">
        <v>86</v>
      </c>
      <c r="FC14" s="3" t="s">
        <v>54</v>
      </c>
      <c r="FD14" s="22" t="s">
        <v>86</v>
      </c>
      <c r="FE14" s="22" t="s">
        <v>86</v>
      </c>
      <c r="FF14" s="22" t="s">
        <v>86</v>
      </c>
      <c r="FG14" s="22" t="s">
        <v>86</v>
      </c>
      <c r="FH14" s="22" t="s">
        <v>86</v>
      </c>
      <c r="FI14" s="22" t="s">
        <v>86</v>
      </c>
      <c r="FJ14" s="22" t="s">
        <v>86</v>
      </c>
      <c r="FK14" s="1">
        <v>51.6</v>
      </c>
      <c r="FL14" s="2">
        <v>18.2</v>
      </c>
      <c r="FM14" s="56">
        <f t="shared" si="12"/>
        <v>35.27131782945736</v>
      </c>
      <c r="FN14" s="2">
        <v>10</v>
      </c>
      <c r="FO14" s="56">
        <f t="shared" si="13"/>
        <v>5.75534534150645</v>
      </c>
      <c r="FP14" s="2" t="s">
        <v>86</v>
      </c>
      <c r="FQ14" s="3" t="s">
        <v>86</v>
      </c>
      <c r="FR14" s="22" t="s">
        <v>86</v>
      </c>
      <c r="FS14" s="22" t="s">
        <v>86</v>
      </c>
      <c r="FT14" s="22" t="s">
        <v>86</v>
      </c>
      <c r="FU14" s="22" t="s">
        <v>86</v>
      </c>
      <c r="FV14" s="22" t="s">
        <v>86</v>
      </c>
      <c r="FW14" s="22" t="s">
        <v>86</v>
      </c>
      <c r="FX14" s="22" t="s">
        <v>86</v>
      </c>
      <c r="FY14" s="1" t="s">
        <v>86</v>
      </c>
      <c r="FZ14" s="2" t="s">
        <v>86</v>
      </c>
      <c r="GA14" s="22" t="s">
        <v>86</v>
      </c>
      <c r="GB14" s="2" t="s">
        <v>86</v>
      </c>
      <c r="GC14" s="22" t="s">
        <v>86</v>
      </c>
      <c r="GD14" s="2" t="s">
        <v>86</v>
      </c>
      <c r="GE14" s="3" t="s">
        <v>86</v>
      </c>
      <c r="GF14" s="22" t="s">
        <v>86</v>
      </c>
      <c r="GG14" s="22" t="s">
        <v>86</v>
      </c>
      <c r="GH14" s="22" t="s">
        <v>86</v>
      </c>
      <c r="GI14" s="22" t="s">
        <v>86</v>
      </c>
      <c r="GJ14" s="22" t="s">
        <v>86</v>
      </c>
      <c r="GK14" s="22" t="s">
        <v>86</v>
      </c>
      <c r="GL14" s="22" t="s">
        <v>86</v>
      </c>
      <c r="GM14" s="1">
        <v>75.3</v>
      </c>
      <c r="GN14" s="2">
        <v>14.6</v>
      </c>
      <c r="GO14" s="56">
        <f t="shared" si="14"/>
        <v>19.389110225763613</v>
      </c>
      <c r="GP14" s="2">
        <v>10</v>
      </c>
      <c r="GQ14" s="56">
        <f t="shared" si="15"/>
        <v>4.6169253838458335</v>
      </c>
      <c r="GR14" s="2" t="s">
        <v>86</v>
      </c>
      <c r="GS14" s="3" t="s">
        <v>54</v>
      </c>
      <c r="GT14" s="22" t="s">
        <v>86</v>
      </c>
      <c r="GU14" s="22" t="s">
        <v>86</v>
      </c>
      <c r="GV14" s="22" t="s">
        <v>86</v>
      </c>
      <c r="GW14" s="22" t="s">
        <v>86</v>
      </c>
      <c r="GX14" s="22" t="s">
        <v>86</v>
      </c>
      <c r="GY14" s="22" t="s">
        <v>86</v>
      </c>
      <c r="GZ14" s="22" t="s">
        <v>86</v>
      </c>
      <c r="HA14" s="1" t="s">
        <v>86</v>
      </c>
      <c r="HB14" s="2" t="s">
        <v>86</v>
      </c>
      <c r="HC14" s="22" t="s">
        <v>86</v>
      </c>
      <c r="HD14" s="2" t="s">
        <v>86</v>
      </c>
      <c r="HE14" s="22" t="s">
        <v>86</v>
      </c>
      <c r="HF14" s="2" t="s">
        <v>86</v>
      </c>
      <c r="HG14" s="3" t="s">
        <v>86</v>
      </c>
      <c r="HH14" s="22" t="s">
        <v>86</v>
      </c>
      <c r="HI14" s="22" t="s">
        <v>86</v>
      </c>
      <c r="HJ14" s="22" t="s">
        <v>86</v>
      </c>
      <c r="HK14" s="22" t="s">
        <v>86</v>
      </c>
      <c r="HL14" s="22" t="s">
        <v>86</v>
      </c>
      <c r="HM14" s="22" t="s">
        <v>86</v>
      </c>
      <c r="HN14" s="22" t="s">
        <v>86</v>
      </c>
      <c r="HO14" s="1" t="s">
        <v>86</v>
      </c>
      <c r="HP14" s="2" t="s">
        <v>86</v>
      </c>
      <c r="HQ14" s="2" t="s">
        <v>86</v>
      </c>
      <c r="HR14" s="2" t="s">
        <v>86</v>
      </c>
      <c r="HS14" s="2" t="s">
        <v>86</v>
      </c>
      <c r="HT14" s="2" t="s">
        <v>86</v>
      </c>
      <c r="HU14" s="3" t="s">
        <v>86</v>
      </c>
      <c r="HV14" s="22" t="s">
        <v>86</v>
      </c>
      <c r="HW14" s="22" t="s">
        <v>86</v>
      </c>
      <c r="HX14" s="22" t="s">
        <v>86</v>
      </c>
      <c r="HY14" s="22" t="s">
        <v>86</v>
      </c>
      <c r="HZ14" s="22" t="s">
        <v>86</v>
      </c>
      <c r="IA14" s="22" t="s">
        <v>86</v>
      </c>
      <c r="IB14" s="22" t="s">
        <v>86</v>
      </c>
      <c r="IC14" s="1" t="s">
        <v>86</v>
      </c>
      <c r="ID14" s="2" t="s">
        <v>86</v>
      </c>
      <c r="IE14" s="2" t="s">
        <v>86</v>
      </c>
      <c r="IF14" s="2" t="s">
        <v>86</v>
      </c>
      <c r="IG14" s="2" t="s">
        <v>86</v>
      </c>
      <c r="IH14" s="2" t="s">
        <v>86</v>
      </c>
      <c r="II14" s="15" t="s">
        <v>86</v>
      </c>
      <c r="IJ14" s="16"/>
      <c r="IK14" s="4"/>
      <c r="IL14" s="17" t="s">
        <v>86</v>
      </c>
      <c r="IM14" s="17" t="s">
        <v>86</v>
      </c>
      <c r="IN14" s="17" t="s">
        <v>86</v>
      </c>
      <c r="IO14" s="4"/>
    </row>
    <row r="15" spans="4:249" ht="15.75" thickTop="1">
      <c r="D15" s="18"/>
      <c r="E15" s="1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59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4"/>
      <c r="IK15" s="4"/>
      <c r="IL15" s="4"/>
      <c r="IM15" s="4"/>
      <c r="IN15" s="4"/>
      <c r="IO15" s="4"/>
    </row>
    <row r="16" spans="4:249" ht="15">
      <c r="D16" s="18"/>
      <c r="E16" s="1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17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8" ht="15">
      <c r="C18" s="18" t="s">
        <v>45</v>
      </c>
    </row>
    <row r="19" ht="15">
      <c r="C19" s="18" t="s">
        <v>43</v>
      </c>
    </row>
    <row r="20" ht="15">
      <c r="C20" s="18" t="s">
        <v>44</v>
      </c>
    </row>
    <row r="21" ht="15">
      <c r="C21" s="18" t="s">
        <v>46</v>
      </c>
    </row>
  </sheetData>
  <mergeCells count="35">
    <mergeCell ref="IC1:II1"/>
    <mergeCell ref="IL1:IN1"/>
    <mergeCell ref="HA1:HG1"/>
    <mergeCell ref="HH1:HN1"/>
    <mergeCell ref="HO1:HU1"/>
    <mergeCell ref="HV1:IB1"/>
    <mergeCell ref="FY1:GE1"/>
    <mergeCell ref="GF1:GL1"/>
    <mergeCell ref="GM1:GS1"/>
    <mergeCell ref="GT1:GZ1"/>
    <mergeCell ref="EW1:FC1"/>
    <mergeCell ref="FD1:FJ1"/>
    <mergeCell ref="FK1:FQ1"/>
    <mergeCell ref="FR1:FX1"/>
    <mergeCell ref="DN1:DT1"/>
    <mergeCell ref="EB1:EH1"/>
    <mergeCell ref="EI1:EO1"/>
    <mergeCell ref="EP1:EV1"/>
    <mergeCell ref="DU1:EA1"/>
    <mergeCell ref="CL1:CR1"/>
    <mergeCell ref="CS1:CY1"/>
    <mergeCell ref="CZ1:DF1"/>
    <mergeCell ref="DG1:DM1"/>
    <mergeCell ref="BJ1:BP1"/>
    <mergeCell ref="BQ1:BW1"/>
    <mergeCell ref="BX1:CD1"/>
    <mergeCell ref="CE1:CK1"/>
    <mergeCell ref="AH1:AN1"/>
    <mergeCell ref="AO1:AU1"/>
    <mergeCell ref="AV1:BB1"/>
    <mergeCell ref="BC1:BI1"/>
    <mergeCell ref="F1:L1"/>
    <mergeCell ref="M1:S1"/>
    <mergeCell ref="T1:Z1"/>
    <mergeCell ref="AA1:AG1"/>
  </mergeCells>
  <printOptions/>
  <pageMargins left="0.75" right="0.75" top="1" bottom="1" header="0.5" footer="0.5"/>
  <pageSetup horizontalDpi="600" verticalDpi="600" orientation="landscape" scale="50" r:id="rId1"/>
  <headerFooter alignWithMargins="0">
    <oddHeader>&amp;CTD4, WA 2-02, Contract No. EP-W-06-032
Statistics from Pubertal Studies on Male Animals, As Reported in Published Articles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O21"/>
  <sheetViews>
    <sheetView workbookViewId="0" topLeftCell="DD1">
      <selection activeCell="DN1" sqref="DN1:DT1"/>
    </sheetView>
  </sheetViews>
  <sheetFormatPr defaultColWidth="8.88671875" defaultRowHeight="15"/>
  <cols>
    <col min="1" max="1" width="7.77734375" style="0" customWidth="1"/>
    <col min="2" max="2" width="5.5546875" style="0" customWidth="1"/>
    <col min="3" max="3" width="9.77734375" style="0" customWidth="1"/>
    <col min="4" max="4" width="17.4453125" style="0" bestFit="1" customWidth="1"/>
    <col min="5" max="5" width="19.99609375" style="0" bestFit="1" customWidth="1"/>
    <col min="6" max="243" width="6.77734375" style="0" customWidth="1"/>
    <col min="247" max="247" width="9.6640625" style="0" bestFit="1" customWidth="1"/>
  </cols>
  <sheetData>
    <row r="1" spans="6:248" ht="15.75" customHeight="1" thickTop="1">
      <c r="F1" s="102" t="s">
        <v>7</v>
      </c>
      <c r="G1" s="103"/>
      <c r="H1" s="103"/>
      <c r="I1" s="103"/>
      <c r="J1" s="103"/>
      <c r="K1" s="103"/>
      <c r="L1" s="104"/>
      <c r="M1" s="105" t="s">
        <v>32</v>
      </c>
      <c r="N1" s="106"/>
      <c r="O1" s="106"/>
      <c r="P1" s="106"/>
      <c r="Q1" s="106"/>
      <c r="R1" s="106"/>
      <c r="S1" s="107"/>
      <c r="T1" s="101" t="s">
        <v>33</v>
      </c>
      <c r="U1" s="108"/>
      <c r="V1" s="108"/>
      <c r="W1" s="108"/>
      <c r="X1" s="108"/>
      <c r="Y1" s="108"/>
      <c r="Z1" s="108"/>
      <c r="AA1" s="109" t="s">
        <v>34</v>
      </c>
      <c r="AB1" s="110"/>
      <c r="AC1" s="110"/>
      <c r="AD1" s="110"/>
      <c r="AE1" s="110"/>
      <c r="AF1" s="110"/>
      <c r="AG1" s="111"/>
      <c r="AH1" s="101" t="s">
        <v>35</v>
      </c>
      <c r="AI1" s="101"/>
      <c r="AJ1" s="101"/>
      <c r="AK1" s="101"/>
      <c r="AL1" s="101"/>
      <c r="AM1" s="101"/>
      <c r="AN1" s="101"/>
      <c r="AO1" s="101" t="s">
        <v>36</v>
      </c>
      <c r="AP1" s="101"/>
      <c r="AQ1" s="101"/>
      <c r="AR1" s="101"/>
      <c r="AS1" s="101"/>
      <c r="AT1" s="101"/>
      <c r="AU1" s="101"/>
      <c r="AV1" s="101" t="s">
        <v>12</v>
      </c>
      <c r="AW1" s="101"/>
      <c r="AX1" s="101"/>
      <c r="AY1" s="101"/>
      <c r="AZ1" s="101"/>
      <c r="BA1" s="101"/>
      <c r="BB1" s="101"/>
      <c r="BC1" s="101" t="s">
        <v>13</v>
      </c>
      <c r="BD1" s="101"/>
      <c r="BE1" s="101"/>
      <c r="BF1" s="101"/>
      <c r="BG1" s="101"/>
      <c r="BH1" s="101"/>
      <c r="BI1" s="101"/>
      <c r="BJ1" s="101" t="s">
        <v>14</v>
      </c>
      <c r="BK1" s="101"/>
      <c r="BL1" s="101"/>
      <c r="BM1" s="101"/>
      <c r="BN1" s="101"/>
      <c r="BO1" s="101"/>
      <c r="BP1" s="101"/>
      <c r="BQ1" s="101" t="s">
        <v>15</v>
      </c>
      <c r="BR1" s="101"/>
      <c r="BS1" s="101"/>
      <c r="BT1" s="101"/>
      <c r="BU1" s="101"/>
      <c r="BV1" s="101"/>
      <c r="BW1" s="101"/>
      <c r="BX1" s="101" t="s">
        <v>16</v>
      </c>
      <c r="BY1" s="101"/>
      <c r="BZ1" s="101"/>
      <c r="CA1" s="101"/>
      <c r="CB1" s="101"/>
      <c r="CC1" s="101"/>
      <c r="CD1" s="101"/>
      <c r="CE1" s="101" t="s">
        <v>17</v>
      </c>
      <c r="CF1" s="101"/>
      <c r="CG1" s="101"/>
      <c r="CH1" s="101"/>
      <c r="CI1" s="101"/>
      <c r="CJ1" s="101"/>
      <c r="CK1" s="101"/>
      <c r="CL1" s="101" t="s">
        <v>10</v>
      </c>
      <c r="CM1" s="101"/>
      <c r="CN1" s="101"/>
      <c r="CO1" s="101"/>
      <c r="CP1" s="101"/>
      <c r="CQ1" s="101"/>
      <c r="CR1" s="101"/>
      <c r="CS1" s="101" t="s">
        <v>11</v>
      </c>
      <c r="CT1" s="101"/>
      <c r="CU1" s="101"/>
      <c r="CV1" s="101"/>
      <c r="CW1" s="101"/>
      <c r="CX1" s="101"/>
      <c r="CY1" s="101"/>
      <c r="CZ1" s="101" t="s">
        <v>8</v>
      </c>
      <c r="DA1" s="101"/>
      <c r="DB1" s="101"/>
      <c r="DC1" s="101"/>
      <c r="DD1" s="101"/>
      <c r="DE1" s="101"/>
      <c r="DF1" s="101"/>
      <c r="DG1" s="101" t="s">
        <v>9</v>
      </c>
      <c r="DH1" s="101"/>
      <c r="DI1" s="101"/>
      <c r="DJ1" s="101"/>
      <c r="DK1" s="101"/>
      <c r="DL1" s="101"/>
      <c r="DM1" s="101"/>
      <c r="DN1" s="101" t="s">
        <v>89</v>
      </c>
      <c r="DO1" s="101"/>
      <c r="DP1" s="101"/>
      <c r="DQ1" s="101"/>
      <c r="DR1" s="101"/>
      <c r="DS1" s="101"/>
      <c r="DT1" s="101"/>
      <c r="DU1" s="101" t="s">
        <v>88</v>
      </c>
      <c r="DV1" s="101"/>
      <c r="DW1" s="101"/>
      <c r="DX1" s="101"/>
      <c r="DY1" s="101"/>
      <c r="DZ1" s="101"/>
      <c r="EA1" s="101"/>
      <c r="EB1" s="101" t="s">
        <v>18</v>
      </c>
      <c r="EC1" s="101"/>
      <c r="ED1" s="101"/>
      <c r="EE1" s="101"/>
      <c r="EF1" s="101"/>
      <c r="EG1" s="101"/>
      <c r="EH1" s="101"/>
      <c r="EI1" s="101" t="s">
        <v>19</v>
      </c>
      <c r="EJ1" s="101"/>
      <c r="EK1" s="101"/>
      <c r="EL1" s="101"/>
      <c r="EM1" s="101"/>
      <c r="EN1" s="101"/>
      <c r="EO1" s="101"/>
      <c r="EP1" s="101" t="s">
        <v>20</v>
      </c>
      <c r="EQ1" s="101"/>
      <c r="ER1" s="101"/>
      <c r="ES1" s="101"/>
      <c r="ET1" s="101"/>
      <c r="EU1" s="101"/>
      <c r="EV1" s="101"/>
      <c r="EW1" s="101" t="s">
        <v>21</v>
      </c>
      <c r="EX1" s="101"/>
      <c r="EY1" s="101"/>
      <c r="EZ1" s="101"/>
      <c r="FA1" s="101"/>
      <c r="FB1" s="101"/>
      <c r="FC1" s="101"/>
      <c r="FD1" s="101" t="s">
        <v>22</v>
      </c>
      <c r="FE1" s="101"/>
      <c r="FF1" s="101"/>
      <c r="FG1" s="101"/>
      <c r="FH1" s="101"/>
      <c r="FI1" s="101"/>
      <c r="FJ1" s="101"/>
      <c r="FK1" s="101" t="s">
        <v>48</v>
      </c>
      <c r="FL1" s="101"/>
      <c r="FM1" s="101"/>
      <c r="FN1" s="101"/>
      <c r="FO1" s="101"/>
      <c r="FP1" s="101"/>
      <c r="FQ1" s="101"/>
      <c r="FR1" s="101" t="s">
        <v>23</v>
      </c>
      <c r="FS1" s="101"/>
      <c r="FT1" s="101"/>
      <c r="FU1" s="101"/>
      <c r="FV1" s="101"/>
      <c r="FW1" s="101"/>
      <c r="FX1" s="101"/>
      <c r="FY1" s="101" t="s">
        <v>24</v>
      </c>
      <c r="FZ1" s="101"/>
      <c r="GA1" s="101"/>
      <c r="GB1" s="101"/>
      <c r="GC1" s="101"/>
      <c r="GD1" s="101"/>
      <c r="GE1" s="101"/>
      <c r="GF1" s="101" t="s">
        <v>25</v>
      </c>
      <c r="GG1" s="101"/>
      <c r="GH1" s="101"/>
      <c r="GI1" s="101"/>
      <c r="GJ1" s="101"/>
      <c r="GK1" s="101"/>
      <c r="GL1" s="101"/>
      <c r="GM1" s="101" t="s">
        <v>26</v>
      </c>
      <c r="GN1" s="101"/>
      <c r="GO1" s="101"/>
      <c r="GP1" s="101"/>
      <c r="GQ1" s="101"/>
      <c r="GR1" s="101"/>
      <c r="GS1" s="101"/>
      <c r="GT1" s="101" t="s">
        <v>27</v>
      </c>
      <c r="GU1" s="101"/>
      <c r="GV1" s="101"/>
      <c r="GW1" s="101"/>
      <c r="GX1" s="101"/>
      <c r="GY1" s="101"/>
      <c r="GZ1" s="101"/>
      <c r="HA1" s="101" t="s">
        <v>28</v>
      </c>
      <c r="HB1" s="101"/>
      <c r="HC1" s="101"/>
      <c r="HD1" s="101"/>
      <c r="HE1" s="101"/>
      <c r="HF1" s="101"/>
      <c r="HG1" s="101"/>
      <c r="HH1" s="101" t="s">
        <v>29</v>
      </c>
      <c r="HI1" s="101"/>
      <c r="HJ1" s="101"/>
      <c r="HK1" s="101"/>
      <c r="HL1" s="101"/>
      <c r="HM1" s="101"/>
      <c r="HN1" s="101"/>
      <c r="HO1" s="98" t="s">
        <v>30</v>
      </c>
      <c r="HP1" s="99"/>
      <c r="HQ1" s="99"/>
      <c r="HR1" s="99"/>
      <c r="HS1" s="99"/>
      <c r="HT1" s="99"/>
      <c r="HU1" s="100"/>
      <c r="HV1" s="98" t="s">
        <v>31</v>
      </c>
      <c r="HW1" s="99"/>
      <c r="HX1" s="99"/>
      <c r="HY1" s="99"/>
      <c r="HZ1" s="99"/>
      <c r="IA1" s="99"/>
      <c r="IB1" s="100"/>
      <c r="IC1" s="101" t="s">
        <v>37</v>
      </c>
      <c r="ID1" s="101"/>
      <c r="IE1" s="101"/>
      <c r="IF1" s="101"/>
      <c r="IG1" s="101"/>
      <c r="IH1" s="101"/>
      <c r="II1" s="101"/>
      <c r="IL1" s="97" t="s">
        <v>42</v>
      </c>
      <c r="IM1" s="97"/>
      <c r="IN1" s="97"/>
    </row>
    <row r="2" spans="6:249" ht="15.75" thickBot="1">
      <c r="F2" s="8" t="s">
        <v>1</v>
      </c>
      <c r="G2" s="9" t="s">
        <v>2</v>
      </c>
      <c r="H2" s="9" t="s">
        <v>41</v>
      </c>
      <c r="I2" s="9" t="s">
        <v>3</v>
      </c>
      <c r="J2" s="9" t="s">
        <v>4</v>
      </c>
      <c r="K2" s="9" t="s">
        <v>5</v>
      </c>
      <c r="L2" s="10" t="s">
        <v>6</v>
      </c>
      <c r="M2" s="8" t="s">
        <v>1</v>
      </c>
      <c r="N2" s="9" t="s">
        <v>2</v>
      </c>
      <c r="O2" s="9" t="s">
        <v>41</v>
      </c>
      <c r="P2" s="9" t="s">
        <v>3</v>
      </c>
      <c r="Q2" s="9" t="s">
        <v>4</v>
      </c>
      <c r="R2" s="9" t="s">
        <v>5</v>
      </c>
      <c r="S2" s="10" t="s">
        <v>6</v>
      </c>
      <c r="T2" s="8" t="s">
        <v>1</v>
      </c>
      <c r="U2" s="9" t="s">
        <v>2</v>
      </c>
      <c r="V2" s="9" t="s">
        <v>41</v>
      </c>
      <c r="W2" s="9" t="s">
        <v>3</v>
      </c>
      <c r="X2" s="9" t="s">
        <v>4</v>
      </c>
      <c r="Y2" s="9" t="s">
        <v>5</v>
      </c>
      <c r="Z2" s="10" t="s">
        <v>6</v>
      </c>
      <c r="AA2" s="8" t="s">
        <v>1</v>
      </c>
      <c r="AB2" s="9" t="s">
        <v>2</v>
      </c>
      <c r="AC2" s="9" t="s">
        <v>41</v>
      </c>
      <c r="AD2" s="9" t="s">
        <v>3</v>
      </c>
      <c r="AE2" s="9" t="s">
        <v>4</v>
      </c>
      <c r="AF2" s="9" t="s">
        <v>5</v>
      </c>
      <c r="AG2" s="10" t="s">
        <v>6</v>
      </c>
      <c r="AH2" s="8" t="s">
        <v>1</v>
      </c>
      <c r="AI2" s="9" t="s">
        <v>2</v>
      </c>
      <c r="AJ2" s="9" t="s">
        <v>41</v>
      </c>
      <c r="AK2" s="9" t="s">
        <v>3</v>
      </c>
      <c r="AL2" s="9" t="s">
        <v>4</v>
      </c>
      <c r="AM2" s="9" t="s">
        <v>5</v>
      </c>
      <c r="AN2" s="10" t="s">
        <v>6</v>
      </c>
      <c r="AO2" s="8" t="s">
        <v>1</v>
      </c>
      <c r="AP2" s="9" t="s">
        <v>2</v>
      </c>
      <c r="AQ2" s="9" t="s">
        <v>41</v>
      </c>
      <c r="AR2" s="9" t="s">
        <v>3</v>
      </c>
      <c r="AS2" s="9" t="s">
        <v>4</v>
      </c>
      <c r="AT2" s="9" t="s">
        <v>5</v>
      </c>
      <c r="AU2" s="10" t="s">
        <v>6</v>
      </c>
      <c r="AV2" s="8" t="s">
        <v>1</v>
      </c>
      <c r="AW2" s="9" t="s">
        <v>2</v>
      </c>
      <c r="AX2" s="9" t="s">
        <v>41</v>
      </c>
      <c r="AY2" s="9" t="s">
        <v>3</v>
      </c>
      <c r="AZ2" s="9" t="s">
        <v>4</v>
      </c>
      <c r="BA2" s="9" t="s">
        <v>5</v>
      </c>
      <c r="BB2" s="10" t="s">
        <v>6</v>
      </c>
      <c r="BC2" s="8" t="s">
        <v>1</v>
      </c>
      <c r="BD2" s="9" t="s">
        <v>2</v>
      </c>
      <c r="BE2" s="9" t="s">
        <v>41</v>
      </c>
      <c r="BF2" s="9" t="s">
        <v>3</v>
      </c>
      <c r="BG2" s="9" t="s">
        <v>4</v>
      </c>
      <c r="BH2" s="9" t="s">
        <v>5</v>
      </c>
      <c r="BI2" s="10" t="s">
        <v>6</v>
      </c>
      <c r="BJ2" s="8" t="s">
        <v>1</v>
      </c>
      <c r="BK2" s="9" t="s">
        <v>2</v>
      </c>
      <c r="BL2" s="9" t="s">
        <v>41</v>
      </c>
      <c r="BM2" s="9" t="s">
        <v>3</v>
      </c>
      <c r="BN2" s="9" t="s">
        <v>4</v>
      </c>
      <c r="BO2" s="9" t="s">
        <v>5</v>
      </c>
      <c r="BP2" s="10" t="s">
        <v>6</v>
      </c>
      <c r="BQ2" s="8" t="s">
        <v>1</v>
      </c>
      <c r="BR2" s="9" t="s">
        <v>2</v>
      </c>
      <c r="BS2" s="9" t="s">
        <v>41</v>
      </c>
      <c r="BT2" s="9" t="s">
        <v>3</v>
      </c>
      <c r="BU2" s="9" t="s">
        <v>4</v>
      </c>
      <c r="BV2" s="9" t="s">
        <v>5</v>
      </c>
      <c r="BW2" s="10" t="s">
        <v>6</v>
      </c>
      <c r="BX2" s="8" t="s">
        <v>1</v>
      </c>
      <c r="BY2" s="9" t="s">
        <v>2</v>
      </c>
      <c r="BZ2" s="9" t="s">
        <v>41</v>
      </c>
      <c r="CA2" s="9" t="s">
        <v>3</v>
      </c>
      <c r="CB2" s="9" t="s">
        <v>4</v>
      </c>
      <c r="CC2" s="9" t="s">
        <v>5</v>
      </c>
      <c r="CD2" s="10" t="s">
        <v>6</v>
      </c>
      <c r="CE2" s="8" t="s">
        <v>1</v>
      </c>
      <c r="CF2" s="9" t="s">
        <v>2</v>
      </c>
      <c r="CG2" s="9" t="s">
        <v>41</v>
      </c>
      <c r="CH2" s="9" t="s">
        <v>3</v>
      </c>
      <c r="CI2" s="9" t="s">
        <v>4</v>
      </c>
      <c r="CJ2" s="9" t="s">
        <v>5</v>
      </c>
      <c r="CK2" s="10" t="s">
        <v>6</v>
      </c>
      <c r="CL2" s="8" t="s">
        <v>1</v>
      </c>
      <c r="CM2" s="9" t="s">
        <v>2</v>
      </c>
      <c r="CN2" s="9" t="s">
        <v>41</v>
      </c>
      <c r="CO2" s="9" t="s">
        <v>3</v>
      </c>
      <c r="CP2" s="9" t="s">
        <v>4</v>
      </c>
      <c r="CQ2" s="9" t="s">
        <v>5</v>
      </c>
      <c r="CR2" s="10" t="s">
        <v>6</v>
      </c>
      <c r="CS2" s="8" t="s">
        <v>1</v>
      </c>
      <c r="CT2" s="9" t="s">
        <v>2</v>
      </c>
      <c r="CU2" s="9" t="s">
        <v>41</v>
      </c>
      <c r="CV2" s="9" t="s">
        <v>3</v>
      </c>
      <c r="CW2" s="9" t="s">
        <v>4</v>
      </c>
      <c r="CX2" s="9" t="s">
        <v>5</v>
      </c>
      <c r="CY2" s="10" t="s">
        <v>6</v>
      </c>
      <c r="CZ2" s="8" t="s">
        <v>1</v>
      </c>
      <c r="DA2" s="9" t="s">
        <v>2</v>
      </c>
      <c r="DB2" s="9" t="s">
        <v>41</v>
      </c>
      <c r="DC2" s="9" t="s">
        <v>3</v>
      </c>
      <c r="DD2" s="9" t="s">
        <v>4</v>
      </c>
      <c r="DE2" s="9" t="s">
        <v>5</v>
      </c>
      <c r="DF2" s="10" t="s">
        <v>6</v>
      </c>
      <c r="DG2" s="8" t="s">
        <v>1</v>
      </c>
      <c r="DH2" s="9" t="s">
        <v>2</v>
      </c>
      <c r="DI2" s="9" t="s">
        <v>41</v>
      </c>
      <c r="DJ2" s="9" t="s">
        <v>3</v>
      </c>
      <c r="DK2" s="9" t="s">
        <v>4</v>
      </c>
      <c r="DL2" s="9" t="s">
        <v>5</v>
      </c>
      <c r="DM2" s="10" t="s">
        <v>6</v>
      </c>
      <c r="DN2" s="8" t="s">
        <v>1</v>
      </c>
      <c r="DO2" s="9" t="s">
        <v>2</v>
      </c>
      <c r="DP2" s="9" t="s">
        <v>41</v>
      </c>
      <c r="DQ2" s="9" t="s">
        <v>3</v>
      </c>
      <c r="DR2" s="9" t="s">
        <v>4</v>
      </c>
      <c r="DS2" s="9" t="s">
        <v>5</v>
      </c>
      <c r="DT2" s="10" t="s">
        <v>6</v>
      </c>
      <c r="DU2" s="8" t="s">
        <v>1</v>
      </c>
      <c r="DV2" s="9" t="s">
        <v>2</v>
      </c>
      <c r="DW2" s="9" t="s">
        <v>41</v>
      </c>
      <c r="DX2" s="9" t="s">
        <v>3</v>
      </c>
      <c r="DY2" s="9" t="s">
        <v>4</v>
      </c>
      <c r="DZ2" s="9" t="s">
        <v>5</v>
      </c>
      <c r="EA2" s="10" t="s">
        <v>6</v>
      </c>
      <c r="EB2" s="8" t="s">
        <v>1</v>
      </c>
      <c r="EC2" s="9" t="s">
        <v>2</v>
      </c>
      <c r="ED2" s="9" t="s">
        <v>41</v>
      </c>
      <c r="EE2" s="9" t="s">
        <v>3</v>
      </c>
      <c r="EF2" s="9" t="s">
        <v>4</v>
      </c>
      <c r="EG2" s="9" t="s">
        <v>5</v>
      </c>
      <c r="EH2" s="10" t="s">
        <v>6</v>
      </c>
      <c r="EI2" s="8" t="s">
        <v>1</v>
      </c>
      <c r="EJ2" s="9" t="s">
        <v>2</v>
      </c>
      <c r="EK2" s="9" t="s">
        <v>41</v>
      </c>
      <c r="EL2" s="9" t="s">
        <v>3</v>
      </c>
      <c r="EM2" s="9" t="s">
        <v>4</v>
      </c>
      <c r="EN2" s="9" t="s">
        <v>5</v>
      </c>
      <c r="EO2" s="10" t="s">
        <v>6</v>
      </c>
      <c r="EP2" s="8" t="s">
        <v>1</v>
      </c>
      <c r="EQ2" s="9" t="s">
        <v>2</v>
      </c>
      <c r="ER2" s="9" t="s">
        <v>41</v>
      </c>
      <c r="ES2" s="9" t="s">
        <v>3</v>
      </c>
      <c r="ET2" s="9" t="s">
        <v>4</v>
      </c>
      <c r="EU2" s="9" t="s">
        <v>5</v>
      </c>
      <c r="EV2" s="10" t="s">
        <v>6</v>
      </c>
      <c r="EW2" s="8" t="s">
        <v>1</v>
      </c>
      <c r="EX2" s="9" t="s">
        <v>2</v>
      </c>
      <c r="EY2" s="9" t="s">
        <v>41</v>
      </c>
      <c r="EZ2" s="9" t="s">
        <v>3</v>
      </c>
      <c r="FA2" s="9" t="s">
        <v>4</v>
      </c>
      <c r="FB2" s="9" t="s">
        <v>5</v>
      </c>
      <c r="FC2" s="10" t="s">
        <v>6</v>
      </c>
      <c r="FD2" s="8" t="s">
        <v>1</v>
      </c>
      <c r="FE2" s="9" t="s">
        <v>2</v>
      </c>
      <c r="FF2" s="9" t="s">
        <v>41</v>
      </c>
      <c r="FG2" s="9" t="s">
        <v>3</v>
      </c>
      <c r="FH2" s="9" t="s">
        <v>4</v>
      </c>
      <c r="FI2" s="9" t="s">
        <v>5</v>
      </c>
      <c r="FJ2" s="10" t="s">
        <v>6</v>
      </c>
      <c r="FK2" s="8" t="s">
        <v>1</v>
      </c>
      <c r="FL2" s="9" t="s">
        <v>2</v>
      </c>
      <c r="FM2" s="9" t="s">
        <v>41</v>
      </c>
      <c r="FN2" s="9" t="s">
        <v>3</v>
      </c>
      <c r="FO2" s="9" t="s">
        <v>4</v>
      </c>
      <c r="FP2" s="9" t="s">
        <v>5</v>
      </c>
      <c r="FQ2" s="10" t="s">
        <v>6</v>
      </c>
      <c r="FR2" s="8" t="s">
        <v>1</v>
      </c>
      <c r="FS2" s="9" t="s">
        <v>2</v>
      </c>
      <c r="FT2" s="9" t="s">
        <v>41</v>
      </c>
      <c r="FU2" s="9" t="s">
        <v>3</v>
      </c>
      <c r="FV2" s="9" t="s">
        <v>4</v>
      </c>
      <c r="FW2" s="9" t="s">
        <v>5</v>
      </c>
      <c r="FX2" s="10" t="s">
        <v>6</v>
      </c>
      <c r="FY2" s="8" t="s">
        <v>1</v>
      </c>
      <c r="FZ2" s="9" t="s">
        <v>2</v>
      </c>
      <c r="GA2" s="9" t="s">
        <v>41</v>
      </c>
      <c r="GB2" s="9" t="s">
        <v>3</v>
      </c>
      <c r="GC2" s="9" t="s">
        <v>4</v>
      </c>
      <c r="GD2" s="9" t="s">
        <v>5</v>
      </c>
      <c r="GE2" s="10" t="s">
        <v>6</v>
      </c>
      <c r="GF2" s="8" t="s">
        <v>1</v>
      </c>
      <c r="GG2" s="9" t="s">
        <v>2</v>
      </c>
      <c r="GH2" s="9" t="s">
        <v>41</v>
      </c>
      <c r="GI2" s="9" t="s">
        <v>3</v>
      </c>
      <c r="GJ2" s="9" t="s">
        <v>4</v>
      </c>
      <c r="GK2" s="9" t="s">
        <v>5</v>
      </c>
      <c r="GL2" s="10" t="s">
        <v>6</v>
      </c>
      <c r="GM2" s="8" t="s">
        <v>1</v>
      </c>
      <c r="GN2" s="9" t="s">
        <v>2</v>
      </c>
      <c r="GO2" s="9" t="s">
        <v>41</v>
      </c>
      <c r="GP2" s="9" t="s">
        <v>3</v>
      </c>
      <c r="GQ2" s="9" t="s">
        <v>4</v>
      </c>
      <c r="GR2" s="9" t="s">
        <v>5</v>
      </c>
      <c r="GS2" s="10" t="s">
        <v>6</v>
      </c>
      <c r="GT2" s="8" t="s">
        <v>1</v>
      </c>
      <c r="GU2" s="9" t="s">
        <v>2</v>
      </c>
      <c r="GV2" s="9" t="s">
        <v>41</v>
      </c>
      <c r="GW2" s="9" t="s">
        <v>3</v>
      </c>
      <c r="GX2" s="9" t="s">
        <v>4</v>
      </c>
      <c r="GY2" s="9" t="s">
        <v>5</v>
      </c>
      <c r="GZ2" s="10" t="s">
        <v>6</v>
      </c>
      <c r="HA2" s="8" t="s">
        <v>1</v>
      </c>
      <c r="HB2" s="9" t="s">
        <v>2</v>
      </c>
      <c r="HC2" s="9" t="s">
        <v>41</v>
      </c>
      <c r="HD2" s="9" t="s">
        <v>3</v>
      </c>
      <c r="HE2" s="9" t="s">
        <v>4</v>
      </c>
      <c r="HF2" s="9" t="s">
        <v>5</v>
      </c>
      <c r="HG2" s="10" t="s">
        <v>6</v>
      </c>
      <c r="HH2" s="8" t="s">
        <v>1</v>
      </c>
      <c r="HI2" s="9" t="s">
        <v>2</v>
      </c>
      <c r="HJ2" s="9" t="s">
        <v>41</v>
      </c>
      <c r="HK2" s="9" t="s">
        <v>3</v>
      </c>
      <c r="HL2" s="9" t="s">
        <v>4</v>
      </c>
      <c r="HM2" s="9" t="s">
        <v>5</v>
      </c>
      <c r="HN2" s="10" t="s">
        <v>6</v>
      </c>
      <c r="HO2" s="8" t="s">
        <v>1</v>
      </c>
      <c r="HP2" s="9" t="s">
        <v>2</v>
      </c>
      <c r="HQ2" s="9" t="s">
        <v>41</v>
      </c>
      <c r="HR2" s="9" t="s">
        <v>3</v>
      </c>
      <c r="HS2" s="9" t="s">
        <v>4</v>
      </c>
      <c r="HT2" s="9" t="s">
        <v>5</v>
      </c>
      <c r="HU2" s="10" t="s">
        <v>6</v>
      </c>
      <c r="HV2" s="8" t="s">
        <v>1</v>
      </c>
      <c r="HW2" s="9" t="s">
        <v>2</v>
      </c>
      <c r="HX2" s="9" t="s">
        <v>41</v>
      </c>
      <c r="HY2" s="9" t="s">
        <v>3</v>
      </c>
      <c r="HZ2" s="9" t="s">
        <v>4</v>
      </c>
      <c r="IA2" s="9" t="s">
        <v>5</v>
      </c>
      <c r="IB2" s="10" t="s">
        <v>6</v>
      </c>
      <c r="IC2" s="8" t="s">
        <v>1</v>
      </c>
      <c r="ID2" s="9" t="s">
        <v>2</v>
      </c>
      <c r="IE2" s="9" t="s">
        <v>41</v>
      </c>
      <c r="IF2" s="9" t="s">
        <v>3</v>
      </c>
      <c r="IG2" s="9" t="s">
        <v>4</v>
      </c>
      <c r="IH2" s="9" t="s">
        <v>5</v>
      </c>
      <c r="II2" s="13" t="s">
        <v>6</v>
      </c>
      <c r="IJ2" s="11"/>
      <c r="IK2" s="12"/>
      <c r="IL2" t="s">
        <v>38</v>
      </c>
      <c r="IM2" t="s">
        <v>39</v>
      </c>
      <c r="IN2" t="s">
        <v>40</v>
      </c>
      <c r="IO2" s="12"/>
    </row>
    <row r="3" spans="6:249" ht="15.75" thickTop="1"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20"/>
      <c r="IJ3" s="12"/>
      <c r="IK3" s="12"/>
      <c r="IL3" s="12"/>
      <c r="IM3" s="12"/>
      <c r="IN3" s="12"/>
      <c r="IO3" s="12"/>
    </row>
    <row r="4" spans="2:249" ht="15">
      <c r="B4" s="25" t="s">
        <v>87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2:249" ht="15">
      <c r="B5" t="s">
        <v>47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7:249" ht="15.75" thickBot="1"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6:249" s="26" customFormat="1" ht="15.75" thickTop="1"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27"/>
      <c r="IJ7" s="17"/>
      <c r="IK7" s="17"/>
      <c r="IL7" s="17"/>
      <c r="IM7" s="17"/>
      <c r="IN7" s="17"/>
      <c r="IO7" s="17"/>
    </row>
    <row r="8" spans="3:249" ht="15.75" thickBot="1">
      <c r="C8" s="25" t="s">
        <v>64</v>
      </c>
      <c r="F8" s="4"/>
      <c r="G8" s="4"/>
      <c r="H8" s="4"/>
      <c r="I8" s="4"/>
      <c r="J8" s="4"/>
      <c r="K8" s="4"/>
      <c r="L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23"/>
      <c r="IJ8" s="4"/>
      <c r="IK8" s="4"/>
      <c r="IL8" s="4"/>
      <c r="IM8" s="4"/>
      <c r="IN8" s="4"/>
      <c r="IO8" s="4"/>
    </row>
    <row r="9" spans="4:249" ht="16.5" thickBot="1" thickTop="1">
      <c r="D9" t="s">
        <v>0</v>
      </c>
      <c r="E9" s="19" t="s">
        <v>49</v>
      </c>
      <c r="F9" s="28">
        <v>226.2</v>
      </c>
      <c r="G9" s="38">
        <v>26.3</v>
      </c>
      <c r="H9" s="54">
        <f aca="true" t="shared" si="0" ref="H9:H14">G9/F9*100</f>
        <v>11.62687886825818</v>
      </c>
      <c r="I9" s="29">
        <v>10</v>
      </c>
      <c r="J9" s="54">
        <f aca="true" t="shared" si="1" ref="J9:J14">G9/SQRT(I9)</f>
        <v>8.316790246242837</v>
      </c>
      <c r="K9" s="30" t="s">
        <v>86</v>
      </c>
      <c r="L9" s="31" t="s">
        <v>86</v>
      </c>
      <c r="M9" s="43">
        <v>98.2</v>
      </c>
      <c r="N9" s="54">
        <f aca="true" t="shared" si="2" ref="N9:N14">Q9*SQRT(P9)</f>
        <v>22.983689869122408</v>
      </c>
      <c r="O9" s="54">
        <f aca="true" t="shared" si="3" ref="O9:O14">N9/M9*100</f>
        <v>23.40497950012465</v>
      </c>
      <c r="P9" s="29">
        <v>10</v>
      </c>
      <c r="Q9" s="54">
        <v>7.268080902136409</v>
      </c>
      <c r="R9" s="32" t="s">
        <v>86</v>
      </c>
      <c r="S9" s="33" t="s">
        <v>86</v>
      </c>
      <c r="T9" s="37">
        <v>11.3</v>
      </c>
      <c r="U9" s="29">
        <v>1.1</v>
      </c>
      <c r="V9" s="54">
        <f aca="true" t="shared" si="4" ref="V9:V14">U9/T9*100</f>
        <v>9.734513274336283</v>
      </c>
      <c r="W9" s="29">
        <v>10</v>
      </c>
      <c r="X9" s="54">
        <f aca="true" t="shared" si="5" ref="X9:X14">U9/SQRT(W9)</f>
        <v>0.3478505426185217</v>
      </c>
      <c r="Y9" s="30" t="s">
        <v>86</v>
      </c>
      <c r="Z9" s="31" t="s">
        <v>86</v>
      </c>
      <c r="AA9" s="27" t="s">
        <v>86</v>
      </c>
      <c r="AB9" s="27" t="s">
        <v>86</v>
      </c>
      <c r="AC9" s="27" t="s">
        <v>86</v>
      </c>
      <c r="AD9" s="27" t="s">
        <v>86</v>
      </c>
      <c r="AE9" s="27" t="s">
        <v>86</v>
      </c>
      <c r="AF9" s="34" t="s">
        <v>86</v>
      </c>
      <c r="AG9" s="34" t="s">
        <v>86</v>
      </c>
      <c r="AH9" s="28">
        <v>1.9</v>
      </c>
      <c r="AI9" s="29">
        <v>0.2</v>
      </c>
      <c r="AJ9" s="54">
        <f aca="true" t="shared" si="6" ref="AJ9:AJ14">AI9/AH9*100</f>
        <v>10.526315789473685</v>
      </c>
      <c r="AK9" s="29">
        <v>10</v>
      </c>
      <c r="AL9" s="54">
        <f aca="true" t="shared" si="7" ref="AL9:AL14">AI9/SQRT(AK9)</f>
        <v>0.06324555320336758</v>
      </c>
      <c r="AM9" s="30" t="s">
        <v>86</v>
      </c>
      <c r="AN9" s="31" t="s">
        <v>86</v>
      </c>
      <c r="AO9" s="27" t="s">
        <v>86</v>
      </c>
      <c r="AP9" s="27" t="s">
        <v>86</v>
      </c>
      <c r="AQ9" s="27" t="s">
        <v>86</v>
      </c>
      <c r="AR9" s="27" t="s">
        <v>86</v>
      </c>
      <c r="AS9" s="27" t="s">
        <v>86</v>
      </c>
      <c r="AT9" s="34" t="s">
        <v>86</v>
      </c>
      <c r="AU9" s="34" t="s">
        <v>86</v>
      </c>
      <c r="AV9" s="28" t="s">
        <v>86</v>
      </c>
      <c r="AW9" s="29" t="s">
        <v>86</v>
      </c>
      <c r="AX9" s="27" t="s">
        <v>86</v>
      </c>
      <c r="AY9" s="29" t="s">
        <v>86</v>
      </c>
      <c r="AZ9" s="27" t="s">
        <v>86</v>
      </c>
      <c r="BA9" s="30" t="s">
        <v>86</v>
      </c>
      <c r="BB9" s="31" t="s">
        <v>86</v>
      </c>
      <c r="BC9" s="27" t="s">
        <v>86</v>
      </c>
      <c r="BD9" s="27" t="s">
        <v>86</v>
      </c>
      <c r="BE9" s="27" t="s">
        <v>86</v>
      </c>
      <c r="BF9" s="27" t="s">
        <v>86</v>
      </c>
      <c r="BG9" s="27" t="s">
        <v>86</v>
      </c>
      <c r="BH9" s="34" t="s">
        <v>86</v>
      </c>
      <c r="BI9" s="34" t="s">
        <v>86</v>
      </c>
      <c r="BJ9" s="28" t="s">
        <v>86</v>
      </c>
      <c r="BK9" s="29" t="s">
        <v>86</v>
      </c>
      <c r="BL9" s="27" t="s">
        <v>86</v>
      </c>
      <c r="BM9" s="29" t="s">
        <v>86</v>
      </c>
      <c r="BN9" s="27" t="s">
        <v>86</v>
      </c>
      <c r="BO9" s="30" t="s">
        <v>86</v>
      </c>
      <c r="BP9" s="31" t="s">
        <v>86</v>
      </c>
      <c r="BQ9" s="27" t="s">
        <v>86</v>
      </c>
      <c r="BR9" s="27" t="s">
        <v>86</v>
      </c>
      <c r="BS9" s="27" t="s">
        <v>86</v>
      </c>
      <c r="BT9" s="27" t="s">
        <v>86</v>
      </c>
      <c r="BU9" s="27" t="s">
        <v>86</v>
      </c>
      <c r="BV9" s="34" t="s">
        <v>86</v>
      </c>
      <c r="BW9" s="34" t="s">
        <v>86</v>
      </c>
      <c r="BX9" s="28" t="s">
        <v>86</v>
      </c>
      <c r="BY9" s="29" t="s">
        <v>86</v>
      </c>
      <c r="BZ9" s="27" t="s">
        <v>86</v>
      </c>
      <c r="CA9" s="29" t="s">
        <v>86</v>
      </c>
      <c r="CB9" s="27" t="s">
        <v>86</v>
      </c>
      <c r="CC9" s="30" t="s">
        <v>86</v>
      </c>
      <c r="CD9" s="31" t="s">
        <v>86</v>
      </c>
      <c r="CE9" s="27" t="s">
        <v>86</v>
      </c>
      <c r="CF9" s="27" t="s">
        <v>86</v>
      </c>
      <c r="CG9" s="27" t="s">
        <v>86</v>
      </c>
      <c r="CH9" s="27" t="s">
        <v>86</v>
      </c>
      <c r="CI9" s="27" t="s">
        <v>86</v>
      </c>
      <c r="CJ9" s="34" t="s">
        <v>86</v>
      </c>
      <c r="CK9" s="34" t="s">
        <v>86</v>
      </c>
      <c r="CL9" s="28" t="s">
        <v>86</v>
      </c>
      <c r="CM9" s="29" t="s">
        <v>86</v>
      </c>
      <c r="CN9" s="29" t="s">
        <v>86</v>
      </c>
      <c r="CO9" s="29" t="s">
        <v>86</v>
      </c>
      <c r="CP9" s="29" t="s">
        <v>86</v>
      </c>
      <c r="CQ9" s="30" t="s">
        <v>86</v>
      </c>
      <c r="CR9" s="31" t="s">
        <v>86</v>
      </c>
      <c r="CS9" s="28" t="s">
        <v>86</v>
      </c>
      <c r="CT9" s="29" t="s">
        <v>86</v>
      </c>
      <c r="CU9" s="29" t="s">
        <v>86</v>
      </c>
      <c r="CV9" s="29" t="s">
        <v>86</v>
      </c>
      <c r="CW9" s="29" t="s">
        <v>86</v>
      </c>
      <c r="CX9" s="32" t="s">
        <v>86</v>
      </c>
      <c r="CY9" s="33" t="s">
        <v>86</v>
      </c>
      <c r="CZ9" s="28" t="s">
        <v>86</v>
      </c>
      <c r="DA9" s="29" t="s">
        <v>86</v>
      </c>
      <c r="DB9" s="29" t="s">
        <v>86</v>
      </c>
      <c r="DC9" s="29" t="s">
        <v>86</v>
      </c>
      <c r="DD9" s="29" t="s">
        <v>86</v>
      </c>
      <c r="DE9" s="30" t="s">
        <v>86</v>
      </c>
      <c r="DF9" s="31" t="s">
        <v>86</v>
      </c>
      <c r="DG9" s="28" t="s">
        <v>86</v>
      </c>
      <c r="DH9" s="29" t="s">
        <v>86</v>
      </c>
      <c r="DI9" s="29" t="s">
        <v>86</v>
      </c>
      <c r="DJ9" s="29" t="s">
        <v>86</v>
      </c>
      <c r="DK9" s="29" t="s">
        <v>86</v>
      </c>
      <c r="DL9" s="30" t="s">
        <v>86</v>
      </c>
      <c r="DM9" s="31" t="s">
        <v>86</v>
      </c>
      <c r="DN9" s="64">
        <v>2600</v>
      </c>
      <c r="DO9" s="65">
        <v>200</v>
      </c>
      <c r="DP9" s="54">
        <f aca="true" t="shared" si="8" ref="DP9:DP14">DO9/DN9*100</f>
        <v>7.6923076923076925</v>
      </c>
      <c r="DQ9" s="29">
        <v>10</v>
      </c>
      <c r="DR9" s="54">
        <f aca="true" t="shared" si="9" ref="DR9:DR14">DO9/SQRT(DQ9)</f>
        <v>63.245553203367585</v>
      </c>
      <c r="DS9" s="30" t="s">
        <v>86</v>
      </c>
      <c r="DT9" s="31" t="s">
        <v>86</v>
      </c>
      <c r="DU9" s="27" t="s">
        <v>86</v>
      </c>
      <c r="DV9" s="27" t="s">
        <v>86</v>
      </c>
      <c r="DW9" s="27" t="s">
        <v>86</v>
      </c>
      <c r="DX9" s="27" t="s">
        <v>86</v>
      </c>
      <c r="DY9" s="27" t="s">
        <v>86</v>
      </c>
      <c r="DZ9" s="34" t="s">
        <v>86</v>
      </c>
      <c r="EA9" s="76" t="s">
        <v>86</v>
      </c>
      <c r="EB9" s="27" t="s">
        <v>86</v>
      </c>
      <c r="EC9" s="27" t="s">
        <v>86</v>
      </c>
      <c r="ED9" s="27" t="s">
        <v>86</v>
      </c>
      <c r="EE9" s="27" t="s">
        <v>86</v>
      </c>
      <c r="EF9" s="27" t="s">
        <v>86</v>
      </c>
      <c r="EG9" s="34" t="s">
        <v>86</v>
      </c>
      <c r="EH9" s="34" t="s">
        <v>86</v>
      </c>
      <c r="EI9" s="28" t="s">
        <v>86</v>
      </c>
      <c r="EJ9" s="29" t="s">
        <v>86</v>
      </c>
      <c r="EK9" s="27" t="s">
        <v>86</v>
      </c>
      <c r="EL9" s="29" t="s">
        <v>86</v>
      </c>
      <c r="EM9" s="27" t="s">
        <v>86</v>
      </c>
      <c r="EN9" s="30" t="s">
        <v>86</v>
      </c>
      <c r="EO9" s="31" t="s">
        <v>86</v>
      </c>
      <c r="EP9" s="27" t="s">
        <v>86</v>
      </c>
      <c r="EQ9" s="27" t="s">
        <v>86</v>
      </c>
      <c r="ER9" s="27" t="s">
        <v>86</v>
      </c>
      <c r="ES9" s="27" t="s">
        <v>86</v>
      </c>
      <c r="ET9" s="27" t="s">
        <v>86</v>
      </c>
      <c r="EU9" s="34" t="s">
        <v>86</v>
      </c>
      <c r="EV9" s="34" t="s">
        <v>86</v>
      </c>
      <c r="EW9" s="28">
        <v>378.3</v>
      </c>
      <c r="EX9" s="38">
        <v>34</v>
      </c>
      <c r="EY9" s="54">
        <f aca="true" t="shared" si="10" ref="EY9:EY14">EX9/EW9*100</f>
        <v>8.987575997885276</v>
      </c>
      <c r="EZ9" s="29">
        <v>10</v>
      </c>
      <c r="FA9" s="54">
        <f aca="true" t="shared" si="11" ref="FA9:FA14">EX9/SQRT(EZ9)</f>
        <v>10.751744044572488</v>
      </c>
      <c r="FB9" s="30" t="s">
        <v>86</v>
      </c>
      <c r="FC9" s="31" t="s">
        <v>86</v>
      </c>
      <c r="FD9" s="27" t="s">
        <v>86</v>
      </c>
      <c r="FE9" s="27" t="s">
        <v>86</v>
      </c>
      <c r="FF9" s="27" t="s">
        <v>86</v>
      </c>
      <c r="FG9" s="27" t="s">
        <v>86</v>
      </c>
      <c r="FH9" s="27" t="s">
        <v>86</v>
      </c>
      <c r="FI9" s="34" t="s">
        <v>86</v>
      </c>
      <c r="FJ9" s="34" t="s">
        <v>86</v>
      </c>
      <c r="FK9" s="37">
        <v>144</v>
      </c>
      <c r="FL9" s="38">
        <v>33</v>
      </c>
      <c r="FM9" s="54">
        <f aca="true" t="shared" si="12" ref="FM9:FM14">FL9/FK9*100</f>
        <v>22.916666666666664</v>
      </c>
      <c r="FN9" s="29">
        <v>10</v>
      </c>
      <c r="FO9" s="54">
        <f aca="true" t="shared" si="13" ref="FO9:FO14">FL9/SQRT(FN9)</f>
        <v>10.435516278555651</v>
      </c>
      <c r="FP9" s="30" t="s">
        <v>86</v>
      </c>
      <c r="FQ9" s="31" t="s">
        <v>86</v>
      </c>
      <c r="FR9" s="27" t="s">
        <v>86</v>
      </c>
      <c r="FS9" s="27" t="s">
        <v>86</v>
      </c>
      <c r="FT9" s="27" t="s">
        <v>86</v>
      </c>
      <c r="FU9" s="27" t="s">
        <v>86</v>
      </c>
      <c r="FV9" s="27" t="s">
        <v>86</v>
      </c>
      <c r="FW9" s="34" t="s">
        <v>86</v>
      </c>
      <c r="FX9" s="34" t="s">
        <v>86</v>
      </c>
      <c r="FY9" s="28" t="s">
        <v>86</v>
      </c>
      <c r="FZ9" s="29" t="s">
        <v>86</v>
      </c>
      <c r="GA9" s="27" t="s">
        <v>86</v>
      </c>
      <c r="GB9" s="29" t="s">
        <v>86</v>
      </c>
      <c r="GC9" s="27" t="s">
        <v>86</v>
      </c>
      <c r="GD9" s="32" t="s">
        <v>86</v>
      </c>
      <c r="GE9" s="33" t="s">
        <v>86</v>
      </c>
      <c r="GF9" s="27" t="s">
        <v>86</v>
      </c>
      <c r="GG9" s="27" t="s">
        <v>86</v>
      </c>
      <c r="GH9" s="27" t="s">
        <v>86</v>
      </c>
      <c r="GI9" s="27" t="s">
        <v>86</v>
      </c>
      <c r="GJ9" s="27" t="s">
        <v>86</v>
      </c>
      <c r="GK9" s="35" t="s">
        <v>86</v>
      </c>
      <c r="GL9" s="35" t="s">
        <v>86</v>
      </c>
      <c r="GM9" s="37">
        <v>352.1</v>
      </c>
      <c r="GN9" s="29">
        <v>68.9</v>
      </c>
      <c r="GO9" s="54">
        <f aca="true" t="shared" si="14" ref="GO9:GO14">GN9/GM9*100</f>
        <v>19.568304458960522</v>
      </c>
      <c r="GP9" s="29">
        <v>10</v>
      </c>
      <c r="GQ9" s="54">
        <f aca="true" t="shared" si="15" ref="GQ9:GQ14">GN9/SQRT(GP9)</f>
        <v>21.788093078560134</v>
      </c>
      <c r="GR9" s="30" t="s">
        <v>86</v>
      </c>
      <c r="GS9" s="31" t="s">
        <v>86</v>
      </c>
      <c r="GT9" s="27" t="s">
        <v>86</v>
      </c>
      <c r="GU9" s="27" t="s">
        <v>86</v>
      </c>
      <c r="GV9" s="27" t="s">
        <v>86</v>
      </c>
      <c r="GW9" s="27" t="s">
        <v>86</v>
      </c>
      <c r="GX9" s="27" t="s">
        <v>86</v>
      </c>
      <c r="GY9" s="34" t="s">
        <v>86</v>
      </c>
      <c r="GZ9" s="34" t="s">
        <v>86</v>
      </c>
      <c r="HA9" s="28" t="s">
        <v>86</v>
      </c>
      <c r="HB9" s="29" t="s">
        <v>86</v>
      </c>
      <c r="HC9" s="27" t="s">
        <v>86</v>
      </c>
      <c r="HD9" s="29" t="s">
        <v>86</v>
      </c>
      <c r="HE9" s="27" t="s">
        <v>86</v>
      </c>
      <c r="HF9" s="30" t="s">
        <v>86</v>
      </c>
      <c r="HG9" s="31" t="s">
        <v>86</v>
      </c>
      <c r="HH9" s="27" t="s">
        <v>86</v>
      </c>
      <c r="HI9" s="27" t="s">
        <v>86</v>
      </c>
      <c r="HJ9" s="27" t="s">
        <v>86</v>
      </c>
      <c r="HK9" s="27" t="s">
        <v>86</v>
      </c>
      <c r="HL9" s="27" t="s">
        <v>86</v>
      </c>
      <c r="HM9" s="34" t="s">
        <v>86</v>
      </c>
      <c r="HN9" s="34" t="s">
        <v>86</v>
      </c>
      <c r="HO9" s="28" t="s">
        <v>86</v>
      </c>
      <c r="HP9" s="29" t="s">
        <v>86</v>
      </c>
      <c r="HQ9" s="29" t="s">
        <v>86</v>
      </c>
      <c r="HR9" s="29" t="s">
        <v>86</v>
      </c>
      <c r="HS9" s="29" t="s">
        <v>86</v>
      </c>
      <c r="HT9" s="30" t="s">
        <v>86</v>
      </c>
      <c r="HU9" s="31" t="s">
        <v>86</v>
      </c>
      <c r="HV9" s="27" t="s">
        <v>86</v>
      </c>
      <c r="HW9" s="27" t="s">
        <v>86</v>
      </c>
      <c r="HX9" s="27" t="s">
        <v>86</v>
      </c>
      <c r="HY9" s="27" t="s">
        <v>86</v>
      </c>
      <c r="HZ9" s="27" t="s">
        <v>86</v>
      </c>
      <c r="IA9" s="34" t="s">
        <v>86</v>
      </c>
      <c r="IB9" s="34" t="s">
        <v>86</v>
      </c>
      <c r="IC9" s="28" t="s">
        <v>86</v>
      </c>
      <c r="ID9" s="29" t="s">
        <v>86</v>
      </c>
      <c r="IE9" s="29" t="s">
        <v>86</v>
      </c>
      <c r="IF9" s="29" t="s">
        <v>86</v>
      </c>
      <c r="IG9" s="29" t="s">
        <v>86</v>
      </c>
      <c r="IH9" s="30" t="s">
        <v>86</v>
      </c>
      <c r="II9" s="36" t="s">
        <v>86</v>
      </c>
      <c r="IJ9" s="16"/>
      <c r="IK9" s="4"/>
      <c r="IL9" s="4" t="s">
        <v>86</v>
      </c>
      <c r="IM9" s="4" t="s">
        <v>86</v>
      </c>
      <c r="IN9" s="17" t="s">
        <v>86</v>
      </c>
      <c r="IO9" s="17"/>
    </row>
    <row r="10" spans="4:249" ht="16.5" thickBot="1" thickTop="1">
      <c r="D10" s="18" t="s">
        <v>60</v>
      </c>
      <c r="E10" s="19"/>
      <c r="F10" s="5">
        <v>229.4</v>
      </c>
      <c r="G10" s="40">
        <v>18.2</v>
      </c>
      <c r="H10" s="55">
        <f t="shared" si="0"/>
        <v>7.9337401918047075</v>
      </c>
      <c r="I10" s="6">
        <v>10</v>
      </c>
      <c r="J10" s="55">
        <f t="shared" si="1"/>
        <v>5.75534534150645</v>
      </c>
      <c r="K10" s="6" t="s">
        <v>86</v>
      </c>
      <c r="L10" s="7" t="s">
        <v>86</v>
      </c>
      <c r="M10" s="45">
        <v>100.9</v>
      </c>
      <c r="N10" s="55">
        <f t="shared" si="2"/>
        <v>15.493224325491452</v>
      </c>
      <c r="O10" s="55">
        <f t="shared" si="3"/>
        <v>15.355029063916206</v>
      </c>
      <c r="P10" s="6">
        <v>10</v>
      </c>
      <c r="Q10" s="55">
        <v>4.899387716847892</v>
      </c>
      <c r="R10" s="6" t="s">
        <v>86</v>
      </c>
      <c r="S10" s="7" t="s">
        <v>86</v>
      </c>
      <c r="T10" s="39">
        <v>12.2</v>
      </c>
      <c r="U10" s="6">
        <v>1.3</v>
      </c>
      <c r="V10" s="55">
        <f t="shared" si="4"/>
        <v>10.655737704918034</v>
      </c>
      <c r="W10" s="6">
        <v>10</v>
      </c>
      <c r="X10" s="55">
        <f t="shared" si="5"/>
        <v>0.41109609582188933</v>
      </c>
      <c r="Y10" s="6" t="s">
        <v>86</v>
      </c>
      <c r="Z10" s="7" t="s">
        <v>54</v>
      </c>
      <c r="AA10" s="21" t="s">
        <v>86</v>
      </c>
      <c r="AB10" s="21" t="s">
        <v>86</v>
      </c>
      <c r="AC10" s="21" t="s">
        <v>86</v>
      </c>
      <c r="AD10" s="21" t="s">
        <v>86</v>
      </c>
      <c r="AE10" s="21" t="s">
        <v>86</v>
      </c>
      <c r="AF10" s="21" t="s">
        <v>86</v>
      </c>
      <c r="AG10" s="21" t="s">
        <v>86</v>
      </c>
      <c r="AH10" s="5">
        <v>1.8</v>
      </c>
      <c r="AI10" s="6">
        <v>0.1</v>
      </c>
      <c r="AJ10" s="58">
        <f t="shared" si="6"/>
        <v>5.555555555555556</v>
      </c>
      <c r="AK10" s="6">
        <v>10</v>
      </c>
      <c r="AL10" s="55">
        <f t="shared" si="7"/>
        <v>0.03162277660168379</v>
      </c>
      <c r="AM10" s="6" t="s">
        <v>86</v>
      </c>
      <c r="AN10" s="7" t="s">
        <v>86</v>
      </c>
      <c r="AO10" s="21" t="s">
        <v>86</v>
      </c>
      <c r="AP10" s="21" t="s">
        <v>86</v>
      </c>
      <c r="AQ10" s="21" t="s">
        <v>86</v>
      </c>
      <c r="AR10" s="21" t="s">
        <v>86</v>
      </c>
      <c r="AS10" s="21" t="s">
        <v>86</v>
      </c>
      <c r="AT10" s="21" t="s">
        <v>86</v>
      </c>
      <c r="AU10" s="21" t="s">
        <v>86</v>
      </c>
      <c r="AV10" s="5" t="s">
        <v>86</v>
      </c>
      <c r="AW10" s="6" t="s">
        <v>86</v>
      </c>
      <c r="AX10" s="21" t="s">
        <v>86</v>
      </c>
      <c r="AY10" s="6" t="s">
        <v>86</v>
      </c>
      <c r="AZ10" s="21" t="s">
        <v>86</v>
      </c>
      <c r="BA10" s="6" t="s">
        <v>86</v>
      </c>
      <c r="BB10" s="7" t="s">
        <v>86</v>
      </c>
      <c r="BC10" s="21" t="s">
        <v>86</v>
      </c>
      <c r="BD10" s="21" t="s">
        <v>86</v>
      </c>
      <c r="BE10" s="21" t="s">
        <v>86</v>
      </c>
      <c r="BF10" s="21" t="s">
        <v>86</v>
      </c>
      <c r="BG10" s="21" t="s">
        <v>86</v>
      </c>
      <c r="BH10" s="21" t="s">
        <v>86</v>
      </c>
      <c r="BI10" s="21" t="s">
        <v>86</v>
      </c>
      <c r="BJ10" s="5" t="s">
        <v>86</v>
      </c>
      <c r="BK10" s="6" t="s">
        <v>86</v>
      </c>
      <c r="BL10" s="21" t="s">
        <v>86</v>
      </c>
      <c r="BM10" s="6" t="s">
        <v>86</v>
      </c>
      <c r="BN10" s="21" t="s">
        <v>86</v>
      </c>
      <c r="BO10" s="6" t="s">
        <v>86</v>
      </c>
      <c r="BP10" s="7" t="s">
        <v>86</v>
      </c>
      <c r="BQ10" s="21" t="s">
        <v>86</v>
      </c>
      <c r="BR10" s="21" t="s">
        <v>86</v>
      </c>
      <c r="BS10" s="21" t="s">
        <v>86</v>
      </c>
      <c r="BT10" s="21" t="s">
        <v>86</v>
      </c>
      <c r="BU10" s="21" t="s">
        <v>86</v>
      </c>
      <c r="BV10" s="21" t="s">
        <v>86</v>
      </c>
      <c r="BW10" s="21" t="s">
        <v>86</v>
      </c>
      <c r="BX10" s="5" t="s">
        <v>86</v>
      </c>
      <c r="BY10" s="6" t="s">
        <v>86</v>
      </c>
      <c r="BZ10" s="21" t="s">
        <v>86</v>
      </c>
      <c r="CA10" s="6" t="s">
        <v>86</v>
      </c>
      <c r="CB10" s="21" t="s">
        <v>86</v>
      </c>
      <c r="CC10" s="6" t="s">
        <v>86</v>
      </c>
      <c r="CD10" s="7" t="s">
        <v>86</v>
      </c>
      <c r="CE10" s="21" t="s">
        <v>86</v>
      </c>
      <c r="CF10" s="21" t="s">
        <v>86</v>
      </c>
      <c r="CG10" s="21" t="s">
        <v>86</v>
      </c>
      <c r="CH10" s="21" t="s">
        <v>86</v>
      </c>
      <c r="CI10" s="21" t="s">
        <v>86</v>
      </c>
      <c r="CJ10" s="21" t="s">
        <v>86</v>
      </c>
      <c r="CK10" s="21" t="s">
        <v>86</v>
      </c>
      <c r="CL10" s="5" t="s">
        <v>86</v>
      </c>
      <c r="CM10" s="6" t="s">
        <v>86</v>
      </c>
      <c r="CN10" s="6" t="s">
        <v>86</v>
      </c>
      <c r="CO10" s="6" t="s">
        <v>86</v>
      </c>
      <c r="CP10" s="6" t="s">
        <v>86</v>
      </c>
      <c r="CQ10" s="6" t="s">
        <v>86</v>
      </c>
      <c r="CR10" s="7" t="s">
        <v>86</v>
      </c>
      <c r="CS10" s="5" t="s">
        <v>86</v>
      </c>
      <c r="CT10" s="6" t="s">
        <v>86</v>
      </c>
      <c r="CU10" s="6" t="s">
        <v>86</v>
      </c>
      <c r="CV10" s="6" t="s">
        <v>86</v>
      </c>
      <c r="CW10" s="6" t="s">
        <v>86</v>
      </c>
      <c r="CX10" s="6" t="s">
        <v>86</v>
      </c>
      <c r="CY10" s="7" t="s">
        <v>86</v>
      </c>
      <c r="CZ10" s="5" t="s">
        <v>86</v>
      </c>
      <c r="DA10" s="6" t="s">
        <v>86</v>
      </c>
      <c r="DB10" s="6" t="s">
        <v>86</v>
      </c>
      <c r="DC10" s="6" t="s">
        <v>86</v>
      </c>
      <c r="DD10" s="6" t="s">
        <v>86</v>
      </c>
      <c r="DE10" s="6" t="s">
        <v>86</v>
      </c>
      <c r="DF10" s="7" t="s">
        <v>86</v>
      </c>
      <c r="DG10" s="5" t="s">
        <v>86</v>
      </c>
      <c r="DH10" s="6" t="s">
        <v>86</v>
      </c>
      <c r="DI10" s="6" t="s">
        <v>86</v>
      </c>
      <c r="DJ10" s="6" t="s">
        <v>86</v>
      </c>
      <c r="DK10" s="6" t="s">
        <v>86</v>
      </c>
      <c r="DL10" s="6" t="s">
        <v>86</v>
      </c>
      <c r="DM10" s="7" t="s">
        <v>86</v>
      </c>
      <c r="DN10" s="66">
        <v>2600</v>
      </c>
      <c r="DO10" s="67">
        <v>100</v>
      </c>
      <c r="DP10" s="55">
        <f t="shared" si="8"/>
        <v>3.8461538461538463</v>
      </c>
      <c r="DQ10" s="6">
        <v>10</v>
      </c>
      <c r="DR10" s="55">
        <f t="shared" si="9"/>
        <v>31.622776601683793</v>
      </c>
      <c r="DS10" s="6" t="s">
        <v>86</v>
      </c>
      <c r="DT10" s="7" t="s">
        <v>86</v>
      </c>
      <c r="DU10" s="5" t="s">
        <v>86</v>
      </c>
      <c r="DV10" s="6" t="s">
        <v>86</v>
      </c>
      <c r="DW10" s="6" t="s">
        <v>86</v>
      </c>
      <c r="DX10" s="6" t="s">
        <v>86</v>
      </c>
      <c r="DY10" s="6" t="s">
        <v>86</v>
      </c>
      <c r="DZ10" s="6" t="s">
        <v>86</v>
      </c>
      <c r="EA10" s="7" t="s">
        <v>86</v>
      </c>
      <c r="EB10" s="21" t="s">
        <v>86</v>
      </c>
      <c r="EC10" s="21" t="s">
        <v>86</v>
      </c>
      <c r="ED10" s="21" t="s">
        <v>86</v>
      </c>
      <c r="EE10" s="21" t="s">
        <v>86</v>
      </c>
      <c r="EF10" s="21" t="s">
        <v>86</v>
      </c>
      <c r="EG10" s="21" t="s">
        <v>86</v>
      </c>
      <c r="EH10" s="21" t="s">
        <v>86</v>
      </c>
      <c r="EI10" s="5" t="s">
        <v>86</v>
      </c>
      <c r="EJ10" s="6" t="s">
        <v>86</v>
      </c>
      <c r="EK10" s="21" t="s">
        <v>86</v>
      </c>
      <c r="EL10" s="6" t="s">
        <v>86</v>
      </c>
      <c r="EM10" s="21" t="s">
        <v>86</v>
      </c>
      <c r="EN10" s="6" t="s">
        <v>86</v>
      </c>
      <c r="EO10" s="7" t="s">
        <v>86</v>
      </c>
      <c r="EP10" s="21" t="s">
        <v>86</v>
      </c>
      <c r="EQ10" s="21" t="s">
        <v>86</v>
      </c>
      <c r="ER10" s="21" t="s">
        <v>86</v>
      </c>
      <c r="ES10" s="21" t="s">
        <v>86</v>
      </c>
      <c r="ET10" s="21" t="s">
        <v>86</v>
      </c>
      <c r="EU10" s="21" t="s">
        <v>86</v>
      </c>
      <c r="EV10" s="21" t="s">
        <v>86</v>
      </c>
      <c r="EW10" s="5">
        <v>254.5</v>
      </c>
      <c r="EX10" s="6">
        <v>19.2</v>
      </c>
      <c r="EY10" s="55">
        <f t="shared" si="10"/>
        <v>7.544204322200393</v>
      </c>
      <c r="EZ10" s="6">
        <v>10</v>
      </c>
      <c r="FA10" s="55">
        <f t="shared" si="11"/>
        <v>6.071573107523288</v>
      </c>
      <c r="FB10" s="6" t="s">
        <v>86</v>
      </c>
      <c r="FC10" s="7" t="s">
        <v>54</v>
      </c>
      <c r="FD10" s="21" t="s">
        <v>86</v>
      </c>
      <c r="FE10" s="21" t="s">
        <v>86</v>
      </c>
      <c r="FF10" s="21" t="s">
        <v>86</v>
      </c>
      <c r="FG10" s="21" t="s">
        <v>86</v>
      </c>
      <c r="FH10" s="21" t="s">
        <v>86</v>
      </c>
      <c r="FI10" s="21" t="s">
        <v>86</v>
      </c>
      <c r="FJ10" s="21" t="s">
        <v>86</v>
      </c>
      <c r="FK10" s="5">
        <v>88.6</v>
      </c>
      <c r="FL10" s="6">
        <v>13.8</v>
      </c>
      <c r="FM10" s="55">
        <f t="shared" si="12"/>
        <v>15.575620767494359</v>
      </c>
      <c r="FN10" s="6">
        <v>10</v>
      </c>
      <c r="FO10" s="55">
        <f t="shared" si="13"/>
        <v>4.363943171032363</v>
      </c>
      <c r="FP10" s="6" t="s">
        <v>86</v>
      </c>
      <c r="FQ10" s="7" t="s">
        <v>54</v>
      </c>
      <c r="FR10" s="21" t="s">
        <v>86</v>
      </c>
      <c r="FS10" s="21" t="s">
        <v>86</v>
      </c>
      <c r="FT10" s="21" t="s">
        <v>86</v>
      </c>
      <c r="FU10" s="21" t="s">
        <v>86</v>
      </c>
      <c r="FV10" s="21" t="s">
        <v>86</v>
      </c>
      <c r="FW10" s="21" t="s">
        <v>86</v>
      </c>
      <c r="FX10" s="21" t="s">
        <v>86</v>
      </c>
      <c r="FY10" s="5" t="s">
        <v>86</v>
      </c>
      <c r="FZ10" s="6" t="s">
        <v>86</v>
      </c>
      <c r="GA10" s="21" t="s">
        <v>86</v>
      </c>
      <c r="GB10" s="6" t="s">
        <v>86</v>
      </c>
      <c r="GC10" s="21" t="s">
        <v>86</v>
      </c>
      <c r="GD10" s="6" t="s">
        <v>86</v>
      </c>
      <c r="GE10" s="7" t="s">
        <v>86</v>
      </c>
      <c r="GF10" s="21" t="s">
        <v>86</v>
      </c>
      <c r="GG10" s="21" t="s">
        <v>86</v>
      </c>
      <c r="GH10" s="21" t="s">
        <v>86</v>
      </c>
      <c r="GI10" s="21" t="s">
        <v>86</v>
      </c>
      <c r="GJ10" s="21" t="s">
        <v>86</v>
      </c>
      <c r="GK10" s="21" t="s">
        <v>86</v>
      </c>
      <c r="GL10" s="21" t="s">
        <v>86</v>
      </c>
      <c r="GM10" s="39">
        <v>143.9</v>
      </c>
      <c r="GN10" s="6">
        <v>9.8</v>
      </c>
      <c r="GO10" s="55">
        <f t="shared" si="14"/>
        <v>6.810284920083391</v>
      </c>
      <c r="GP10" s="6">
        <v>10</v>
      </c>
      <c r="GQ10" s="55">
        <f t="shared" si="15"/>
        <v>3.0990321069650117</v>
      </c>
      <c r="GR10" s="6" t="s">
        <v>86</v>
      </c>
      <c r="GS10" s="7" t="s">
        <v>54</v>
      </c>
      <c r="GT10" s="21" t="s">
        <v>86</v>
      </c>
      <c r="GU10" s="21" t="s">
        <v>86</v>
      </c>
      <c r="GV10" s="21" t="s">
        <v>86</v>
      </c>
      <c r="GW10" s="21" t="s">
        <v>86</v>
      </c>
      <c r="GX10" s="21" t="s">
        <v>86</v>
      </c>
      <c r="GY10" s="21" t="s">
        <v>86</v>
      </c>
      <c r="GZ10" s="21" t="s">
        <v>86</v>
      </c>
      <c r="HA10" s="5" t="s">
        <v>86</v>
      </c>
      <c r="HB10" s="6" t="s">
        <v>86</v>
      </c>
      <c r="HC10" s="21" t="s">
        <v>86</v>
      </c>
      <c r="HD10" s="6" t="s">
        <v>86</v>
      </c>
      <c r="HE10" s="21" t="s">
        <v>86</v>
      </c>
      <c r="HF10" s="6" t="s">
        <v>86</v>
      </c>
      <c r="HG10" s="7" t="s">
        <v>86</v>
      </c>
      <c r="HH10" s="21" t="s">
        <v>86</v>
      </c>
      <c r="HI10" s="21" t="s">
        <v>86</v>
      </c>
      <c r="HJ10" s="21" t="s">
        <v>86</v>
      </c>
      <c r="HK10" s="21" t="s">
        <v>86</v>
      </c>
      <c r="HL10" s="21" t="s">
        <v>86</v>
      </c>
      <c r="HM10" s="21" t="s">
        <v>86</v>
      </c>
      <c r="HN10" s="21" t="s">
        <v>86</v>
      </c>
      <c r="HO10" s="5" t="s">
        <v>86</v>
      </c>
      <c r="HP10" s="6" t="s">
        <v>86</v>
      </c>
      <c r="HQ10" s="6" t="s">
        <v>86</v>
      </c>
      <c r="HR10" s="6" t="s">
        <v>86</v>
      </c>
      <c r="HS10" s="6" t="s">
        <v>86</v>
      </c>
      <c r="HT10" s="6" t="s">
        <v>86</v>
      </c>
      <c r="HU10" s="7" t="s">
        <v>86</v>
      </c>
      <c r="HV10" s="21" t="s">
        <v>86</v>
      </c>
      <c r="HW10" s="21" t="s">
        <v>86</v>
      </c>
      <c r="HX10" s="21" t="s">
        <v>86</v>
      </c>
      <c r="HY10" s="21" t="s">
        <v>86</v>
      </c>
      <c r="HZ10" s="21" t="s">
        <v>86</v>
      </c>
      <c r="IA10" s="21" t="s">
        <v>86</v>
      </c>
      <c r="IB10" s="21" t="s">
        <v>86</v>
      </c>
      <c r="IC10" s="5" t="s">
        <v>86</v>
      </c>
      <c r="ID10" s="6" t="s">
        <v>86</v>
      </c>
      <c r="IE10" s="6" t="s">
        <v>86</v>
      </c>
      <c r="IF10" s="6" t="s">
        <v>86</v>
      </c>
      <c r="IG10" s="6" t="s">
        <v>86</v>
      </c>
      <c r="IH10" s="6" t="s">
        <v>86</v>
      </c>
      <c r="II10" s="14" t="s">
        <v>86</v>
      </c>
      <c r="IJ10" s="16"/>
      <c r="IK10" s="4"/>
      <c r="IL10" s="4" t="s">
        <v>86</v>
      </c>
      <c r="IM10" s="4" t="s">
        <v>86</v>
      </c>
      <c r="IN10" s="4" t="s">
        <v>86</v>
      </c>
      <c r="IO10" s="4"/>
    </row>
    <row r="11" spans="4:249" ht="16.5" thickBot="1" thickTop="1">
      <c r="D11" s="18" t="s">
        <v>65</v>
      </c>
      <c r="E11" s="19"/>
      <c r="F11" s="1">
        <v>223.9</v>
      </c>
      <c r="G11" s="42">
        <v>19</v>
      </c>
      <c r="H11" s="55">
        <f t="shared" si="0"/>
        <v>8.485931219294327</v>
      </c>
      <c r="I11" s="2">
        <v>10</v>
      </c>
      <c r="J11" s="56">
        <f t="shared" si="1"/>
        <v>6.00832755431992</v>
      </c>
      <c r="K11" s="2" t="s">
        <v>86</v>
      </c>
      <c r="L11" s="3" t="s">
        <v>86</v>
      </c>
      <c r="M11" s="47">
        <v>95.5</v>
      </c>
      <c r="N11" s="56">
        <f t="shared" si="2"/>
        <v>16.12079402510931</v>
      </c>
      <c r="O11" s="56">
        <f t="shared" si="3"/>
        <v>16.880412591737496</v>
      </c>
      <c r="P11" s="2">
        <v>10</v>
      </c>
      <c r="Q11" s="56">
        <v>5.097842680977905</v>
      </c>
      <c r="R11" s="2" t="s">
        <v>86</v>
      </c>
      <c r="S11" s="3" t="s">
        <v>86</v>
      </c>
      <c r="T11" s="41">
        <v>11</v>
      </c>
      <c r="U11" s="2">
        <v>1.3</v>
      </c>
      <c r="V11" s="56">
        <f t="shared" si="4"/>
        <v>11.818181818181818</v>
      </c>
      <c r="W11" s="2">
        <v>10</v>
      </c>
      <c r="X11" s="56">
        <f t="shared" si="5"/>
        <v>0.41109609582188933</v>
      </c>
      <c r="Y11" s="2" t="s">
        <v>86</v>
      </c>
      <c r="Z11" s="3" t="s">
        <v>86</v>
      </c>
      <c r="AA11" s="22" t="s">
        <v>86</v>
      </c>
      <c r="AB11" s="22" t="s">
        <v>86</v>
      </c>
      <c r="AC11" s="22" t="s">
        <v>86</v>
      </c>
      <c r="AD11" s="22" t="s">
        <v>86</v>
      </c>
      <c r="AE11" s="22" t="s">
        <v>86</v>
      </c>
      <c r="AF11" s="22" t="s">
        <v>86</v>
      </c>
      <c r="AG11" s="22" t="s">
        <v>86</v>
      </c>
      <c r="AH11" s="1">
        <v>1.8</v>
      </c>
      <c r="AI11" s="2">
        <v>0.2</v>
      </c>
      <c r="AJ11" s="56">
        <f t="shared" si="6"/>
        <v>11.111111111111112</v>
      </c>
      <c r="AK11" s="2">
        <v>10</v>
      </c>
      <c r="AL11" s="56">
        <f t="shared" si="7"/>
        <v>0.06324555320336758</v>
      </c>
      <c r="AM11" s="2" t="s">
        <v>86</v>
      </c>
      <c r="AN11" s="3" t="s">
        <v>86</v>
      </c>
      <c r="AO11" s="22" t="s">
        <v>86</v>
      </c>
      <c r="AP11" s="22" t="s">
        <v>86</v>
      </c>
      <c r="AQ11" s="22" t="s">
        <v>86</v>
      </c>
      <c r="AR11" s="22" t="s">
        <v>86</v>
      </c>
      <c r="AS11" s="22" t="s">
        <v>86</v>
      </c>
      <c r="AT11" s="22" t="s">
        <v>86</v>
      </c>
      <c r="AU11" s="22" t="s">
        <v>86</v>
      </c>
      <c r="AV11" s="1" t="s">
        <v>86</v>
      </c>
      <c r="AW11" s="2" t="s">
        <v>86</v>
      </c>
      <c r="AX11" s="2" t="s">
        <v>86</v>
      </c>
      <c r="AY11" s="2" t="s">
        <v>86</v>
      </c>
      <c r="AZ11" s="2" t="s">
        <v>86</v>
      </c>
      <c r="BA11" s="2" t="s">
        <v>86</v>
      </c>
      <c r="BB11" s="3" t="s">
        <v>86</v>
      </c>
      <c r="BC11" s="22" t="s">
        <v>86</v>
      </c>
      <c r="BD11" s="22" t="s">
        <v>86</v>
      </c>
      <c r="BE11" s="22" t="s">
        <v>86</v>
      </c>
      <c r="BF11" s="22" t="s">
        <v>86</v>
      </c>
      <c r="BG11" s="22" t="s">
        <v>86</v>
      </c>
      <c r="BH11" s="22" t="s">
        <v>86</v>
      </c>
      <c r="BI11" s="22" t="s">
        <v>86</v>
      </c>
      <c r="BJ11" s="1" t="s">
        <v>86</v>
      </c>
      <c r="BK11" s="2" t="s">
        <v>86</v>
      </c>
      <c r="BL11" s="2" t="s">
        <v>86</v>
      </c>
      <c r="BM11" s="2" t="s">
        <v>86</v>
      </c>
      <c r="BN11" s="2" t="s">
        <v>86</v>
      </c>
      <c r="BO11" s="2" t="s">
        <v>86</v>
      </c>
      <c r="BP11" s="3" t="s">
        <v>86</v>
      </c>
      <c r="BQ11" s="22" t="s">
        <v>86</v>
      </c>
      <c r="BR11" s="22" t="s">
        <v>86</v>
      </c>
      <c r="BS11" s="22" t="s">
        <v>86</v>
      </c>
      <c r="BT11" s="22" t="s">
        <v>86</v>
      </c>
      <c r="BU11" s="22" t="s">
        <v>86</v>
      </c>
      <c r="BV11" s="22" t="s">
        <v>86</v>
      </c>
      <c r="BW11" s="22" t="s">
        <v>86</v>
      </c>
      <c r="BX11" s="1" t="s">
        <v>86</v>
      </c>
      <c r="BY11" s="2" t="s">
        <v>86</v>
      </c>
      <c r="BZ11" s="2" t="s">
        <v>86</v>
      </c>
      <c r="CA11" s="2" t="s">
        <v>86</v>
      </c>
      <c r="CB11" s="2" t="s">
        <v>86</v>
      </c>
      <c r="CC11" s="2" t="s">
        <v>86</v>
      </c>
      <c r="CD11" s="3" t="s">
        <v>86</v>
      </c>
      <c r="CE11" s="22" t="s">
        <v>86</v>
      </c>
      <c r="CF11" s="22" t="s">
        <v>86</v>
      </c>
      <c r="CG11" s="22" t="s">
        <v>86</v>
      </c>
      <c r="CH11" s="22" t="s">
        <v>86</v>
      </c>
      <c r="CI11" s="22" t="s">
        <v>86</v>
      </c>
      <c r="CJ11" s="22" t="s">
        <v>86</v>
      </c>
      <c r="CK11" s="22" t="s">
        <v>86</v>
      </c>
      <c r="CL11" s="1" t="s">
        <v>86</v>
      </c>
      <c r="CM11" s="2" t="s">
        <v>86</v>
      </c>
      <c r="CN11" s="2" t="s">
        <v>86</v>
      </c>
      <c r="CO11" s="2" t="s">
        <v>86</v>
      </c>
      <c r="CP11" s="2" t="s">
        <v>86</v>
      </c>
      <c r="CQ11" s="2" t="s">
        <v>86</v>
      </c>
      <c r="CR11" s="3" t="s">
        <v>86</v>
      </c>
      <c r="CS11" s="1" t="s">
        <v>86</v>
      </c>
      <c r="CT11" s="2" t="s">
        <v>86</v>
      </c>
      <c r="CU11" s="2" t="s">
        <v>86</v>
      </c>
      <c r="CV11" s="2" t="s">
        <v>86</v>
      </c>
      <c r="CW11" s="2" t="s">
        <v>86</v>
      </c>
      <c r="CX11" s="2" t="s">
        <v>86</v>
      </c>
      <c r="CY11" s="3" t="s">
        <v>86</v>
      </c>
      <c r="CZ11" s="1" t="s">
        <v>86</v>
      </c>
      <c r="DA11" s="2" t="s">
        <v>86</v>
      </c>
      <c r="DB11" s="2" t="s">
        <v>86</v>
      </c>
      <c r="DC11" s="2" t="s">
        <v>86</v>
      </c>
      <c r="DD11" s="2" t="s">
        <v>86</v>
      </c>
      <c r="DE11" s="2" t="s">
        <v>86</v>
      </c>
      <c r="DF11" s="3" t="s">
        <v>86</v>
      </c>
      <c r="DG11" s="1" t="s">
        <v>86</v>
      </c>
      <c r="DH11" s="2" t="s">
        <v>86</v>
      </c>
      <c r="DI11" s="2" t="s">
        <v>86</v>
      </c>
      <c r="DJ11" s="2" t="s">
        <v>86</v>
      </c>
      <c r="DK11" s="2" t="s">
        <v>86</v>
      </c>
      <c r="DL11" s="2" t="s">
        <v>86</v>
      </c>
      <c r="DM11" s="3" t="s">
        <v>86</v>
      </c>
      <c r="DN11" s="68">
        <v>2500</v>
      </c>
      <c r="DO11" s="69">
        <v>100</v>
      </c>
      <c r="DP11" s="56">
        <f t="shared" si="8"/>
        <v>4</v>
      </c>
      <c r="DQ11" s="2">
        <v>10</v>
      </c>
      <c r="DR11" s="56">
        <f t="shared" si="9"/>
        <v>31.622776601683793</v>
      </c>
      <c r="DS11" s="2" t="s">
        <v>86</v>
      </c>
      <c r="DT11" s="3" t="s">
        <v>54</v>
      </c>
      <c r="DU11" s="80" t="s">
        <v>86</v>
      </c>
      <c r="DV11" s="81" t="s">
        <v>86</v>
      </c>
      <c r="DW11" s="81" t="s">
        <v>86</v>
      </c>
      <c r="DX11" s="81" t="s">
        <v>86</v>
      </c>
      <c r="DY11" s="81" t="s">
        <v>86</v>
      </c>
      <c r="DZ11" s="81" t="s">
        <v>86</v>
      </c>
      <c r="EA11" s="82" t="s">
        <v>86</v>
      </c>
      <c r="EB11" s="22" t="s">
        <v>86</v>
      </c>
      <c r="EC11" s="22" t="s">
        <v>86</v>
      </c>
      <c r="ED11" s="22" t="s">
        <v>86</v>
      </c>
      <c r="EE11" s="22" t="s">
        <v>86</v>
      </c>
      <c r="EF11" s="22" t="s">
        <v>86</v>
      </c>
      <c r="EG11" s="22" t="s">
        <v>86</v>
      </c>
      <c r="EH11" s="22" t="s">
        <v>86</v>
      </c>
      <c r="EI11" s="1" t="s">
        <v>86</v>
      </c>
      <c r="EJ11" s="2" t="s">
        <v>86</v>
      </c>
      <c r="EK11" s="22" t="s">
        <v>86</v>
      </c>
      <c r="EL11" s="2" t="s">
        <v>86</v>
      </c>
      <c r="EM11" s="22" t="s">
        <v>86</v>
      </c>
      <c r="EN11" s="2" t="s">
        <v>86</v>
      </c>
      <c r="EO11" s="3" t="s">
        <v>86</v>
      </c>
      <c r="EP11" s="22" t="s">
        <v>86</v>
      </c>
      <c r="EQ11" s="22" t="s">
        <v>86</v>
      </c>
      <c r="ER11" s="22" t="s">
        <v>86</v>
      </c>
      <c r="ES11" s="22" t="s">
        <v>86</v>
      </c>
      <c r="ET11" s="22" t="s">
        <v>86</v>
      </c>
      <c r="EU11" s="22" t="s">
        <v>86</v>
      </c>
      <c r="EV11" s="22" t="s">
        <v>86</v>
      </c>
      <c r="EW11" s="1">
        <v>300.2</v>
      </c>
      <c r="EX11" s="2">
        <v>41.4</v>
      </c>
      <c r="EY11" s="56">
        <f t="shared" si="10"/>
        <v>13.79080612924717</v>
      </c>
      <c r="EZ11" s="2">
        <v>10</v>
      </c>
      <c r="FA11" s="56">
        <f t="shared" si="11"/>
        <v>13.091829513097089</v>
      </c>
      <c r="FB11" s="2" t="s">
        <v>86</v>
      </c>
      <c r="FC11" s="3" t="s">
        <v>54</v>
      </c>
      <c r="FD11" s="22" t="s">
        <v>86</v>
      </c>
      <c r="FE11" s="22" t="s">
        <v>86</v>
      </c>
      <c r="FF11" s="22" t="s">
        <v>86</v>
      </c>
      <c r="FG11" s="22" t="s">
        <v>86</v>
      </c>
      <c r="FH11" s="22" t="s">
        <v>86</v>
      </c>
      <c r="FI11" s="22" t="s">
        <v>86</v>
      </c>
      <c r="FJ11" s="22" t="s">
        <v>86</v>
      </c>
      <c r="FK11" s="1">
        <v>96.3</v>
      </c>
      <c r="FL11" s="2">
        <v>18.5</v>
      </c>
      <c r="FM11" s="56">
        <f t="shared" si="12"/>
        <v>19.21079958463136</v>
      </c>
      <c r="FN11" s="2">
        <v>10</v>
      </c>
      <c r="FO11" s="56">
        <f t="shared" si="13"/>
        <v>5.850213671311502</v>
      </c>
      <c r="FP11" s="2" t="s">
        <v>86</v>
      </c>
      <c r="FQ11" s="3" t="s">
        <v>54</v>
      </c>
      <c r="FR11" s="22" t="s">
        <v>86</v>
      </c>
      <c r="FS11" s="22" t="s">
        <v>86</v>
      </c>
      <c r="FT11" s="22" t="s">
        <v>86</v>
      </c>
      <c r="FU11" s="22" t="s">
        <v>86</v>
      </c>
      <c r="FV11" s="22" t="s">
        <v>86</v>
      </c>
      <c r="FW11" s="22" t="s">
        <v>86</v>
      </c>
      <c r="FX11" s="22" t="s">
        <v>86</v>
      </c>
      <c r="FY11" s="1" t="s">
        <v>86</v>
      </c>
      <c r="FZ11" s="2" t="s">
        <v>86</v>
      </c>
      <c r="GA11" s="22" t="s">
        <v>86</v>
      </c>
      <c r="GB11" s="2" t="s">
        <v>86</v>
      </c>
      <c r="GC11" s="22" t="s">
        <v>86</v>
      </c>
      <c r="GD11" s="2" t="s">
        <v>86</v>
      </c>
      <c r="GE11" s="3" t="s">
        <v>86</v>
      </c>
      <c r="GF11" s="22" t="s">
        <v>86</v>
      </c>
      <c r="GG11" s="22" t="s">
        <v>86</v>
      </c>
      <c r="GH11" s="22" t="s">
        <v>86</v>
      </c>
      <c r="GI11" s="22" t="s">
        <v>86</v>
      </c>
      <c r="GJ11" s="22" t="s">
        <v>86</v>
      </c>
      <c r="GK11" s="22" t="s">
        <v>86</v>
      </c>
      <c r="GL11" s="22" t="s">
        <v>86</v>
      </c>
      <c r="GM11" s="41">
        <v>184</v>
      </c>
      <c r="GN11" s="2">
        <v>29.3</v>
      </c>
      <c r="GO11" s="56">
        <f t="shared" si="14"/>
        <v>15.92391304347826</v>
      </c>
      <c r="GP11" s="2">
        <v>10</v>
      </c>
      <c r="GQ11" s="56">
        <f t="shared" si="15"/>
        <v>9.265473544293352</v>
      </c>
      <c r="GR11" s="2" t="s">
        <v>86</v>
      </c>
      <c r="GS11" s="3" t="s">
        <v>54</v>
      </c>
      <c r="GT11" s="22" t="s">
        <v>86</v>
      </c>
      <c r="GU11" s="22" t="s">
        <v>86</v>
      </c>
      <c r="GV11" s="22" t="s">
        <v>86</v>
      </c>
      <c r="GW11" s="22" t="s">
        <v>86</v>
      </c>
      <c r="GX11" s="22" t="s">
        <v>86</v>
      </c>
      <c r="GY11" s="22" t="s">
        <v>86</v>
      </c>
      <c r="GZ11" s="22" t="s">
        <v>86</v>
      </c>
      <c r="HA11" s="1" t="s">
        <v>86</v>
      </c>
      <c r="HB11" s="2" t="s">
        <v>86</v>
      </c>
      <c r="HC11" s="22" t="s">
        <v>86</v>
      </c>
      <c r="HD11" s="2" t="s">
        <v>86</v>
      </c>
      <c r="HE11" s="22" t="s">
        <v>86</v>
      </c>
      <c r="HF11" s="2" t="s">
        <v>86</v>
      </c>
      <c r="HG11" s="3" t="s">
        <v>86</v>
      </c>
      <c r="HH11" s="22" t="s">
        <v>86</v>
      </c>
      <c r="HI11" s="22" t="s">
        <v>86</v>
      </c>
      <c r="HJ11" s="22" t="s">
        <v>86</v>
      </c>
      <c r="HK11" s="22" t="s">
        <v>86</v>
      </c>
      <c r="HL11" s="22" t="s">
        <v>86</v>
      </c>
      <c r="HM11" s="22" t="s">
        <v>86</v>
      </c>
      <c r="HN11" s="22" t="s">
        <v>86</v>
      </c>
      <c r="HO11" s="1" t="s">
        <v>86</v>
      </c>
      <c r="HP11" s="2" t="s">
        <v>86</v>
      </c>
      <c r="HQ11" s="2" t="s">
        <v>86</v>
      </c>
      <c r="HR11" s="2" t="s">
        <v>86</v>
      </c>
      <c r="HS11" s="2" t="s">
        <v>86</v>
      </c>
      <c r="HT11" s="2" t="s">
        <v>86</v>
      </c>
      <c r="HU11" s="3" t="s">
        <v>86</v>
      </c>
      <c r="HV11" s="22" t="s">
        <v>86</v>
      </c>
      <c r="HW11" s="22" t="s">
        <v>86</v>
      </c>
      <c r="HX11" s="22" t="s">
        <v>86</v>
      </c>
      <c r="HY11" s="22" t="s">
        <v>86</v>
      </c>
      <c r="HZ11" s="22" t="s">
        <v>86</v>
      </c>
      <c r="IA11" s="22" t="s">
        <v>86</v>
      </c>
      <c r="IB11" s="22" t="s">
        <v>86</v>
      </c>
      <c r="IC11" s="1" t="s">
        <v>86</v>
      </c>
      <c r="ID11" s="2" t="s">
        <v>86</v>
      </c>
      <c r="IE11" s="2" t="s">
        <v>86</v>
      </c>
      <c r="IF11" s="2" t="s">
        <v>86</v>
      </c>
      <c r="IG11" s="2" t="s">
        <v>86</v>
      </c>
      <c r="IH11" s="2" t="s">
        <v>86</v>
      </c>
      <c r="II11" s="15" t="s">
        <v>86</v>
      </c>
      <c r="IJ11" s="16"/>
      <c r="IK11" s="4"/>
      <c r="IL11" s="4" t="s">
        <v>86</v>
      </c>
      <c r="IM11" s="4" t="s">
        <v>86</v>
      </c>
      <c r="IN11" s="4" t="s">
        <v>86</v>
      </c>
      <c r="IO11" s="4"/>
    </row>
    <row r="12" spans="4:249" ht="16.5" thickBot="1" thickTop="1">
      <c r="D12" s="18" t="s">
        <v>66</v>
      </c>
      <c r="E12" s="19"/>
      <c r="F12" s="1">
        <v>202.1</v>
      </c>
      <c r="G12" s="42">
        <v>14.4</v>
      </c>
      <c r="H12" s="55">
        <f t="shared" si="0"/>
        <v>7.125185551707077</v>
      </c>
      <c r="I12" s="2">
        <v>10</v>
      </c>
      <c r="J12" s="56">
        <f t="shared" si="1"/>
        <v>4.553679830642466</v>
      </c>
      <c r="K12" s="2" t="s">
        <v>86</v>
      </c>
      <c r="L12" s="3" t="s">
        <v>54</v>
      </c>
      <c r="M12" s="47">
        <v>73.4</v>
      </c>
      <c r="N12" s="56">
        <f t="shared" si="2"/>
        <v>13.299812028746873</v>
      </c>
      <c r="O12" s="56">
        <f t="shared" si="3"/>
        <v>18.119634916548872</v>
      </c>
      <c r="P12" s="2">
        <v>10</v>
      </c>
      <c r="Q12" s="56">
        <v>4.205769846294492</v>
      </c>
      <c r="R12" s="2" t="s">
        <v>86</v>
      </c>
      <c r="S12" s="3" t="s">
        <v>86</v>
      </c>
      <c r="T12" s="41">
        <v>10.6</v>
      </c>
      <c r="U12" s="2">
        <v>1.1</v>
      </c>
      <c r="V12" s="56">
        <f t="shared" si="4"/>
        <v>10.37735849056604</v>
      </c>
      <c r="W12" s="2">
        <v>10</v>
      </c>
      <c r="X12" s="56">
        <f t="shared" si="5"/>
        <v>0.3478505426185217</v>
      </c>
      <c r="Y12" s="2" t="s">
        <v>86</v>
      </c>
      <c r="Z12" s="3" t="s">
        <v>86</v>
      </c>
      <c r="AA12" s="22" t="s">
        <v>86</v>
      </c>
      <c r="AB12" s="22" t="s">
        <v>86</v>
      </c>
      <c r="AC12" s="22" t="s">
        <v>86</v>
      </c>
      <c r="AD12" s="22" t="s">
        <v>86</v>
      </c>
      <c r="AE12" s="22" t="s">
        <v>86</v>
      </c>
      <c r="AF12" s="22" t="s">
        <v>86</v>
      </c>
      <c r="AG12" s="22" t="s">
        <v>86</v>
      </c>
      <c r="AH12" s="1">
        <v>1.7</v>
      </c>
      <c r="AI12" s="2">
        <v>0.2</v>
      </c>
      <c r="AJ12" s="56">
        <f t="shared" si="6"/>
        <v>11.764705882352942</v>
      </c>
      <c r="AK12" s="2">
        <v>10</v>
      </c>
      <c r="AL12" s="56">
        <f t="shared" si="7"/>
        <v>0.06324555320336758</v>
      </c>
      <c r="AM12" s="2" t="s">
        <v>86</v>
      </c>
      <c r="AN12" s="3" t="s">
        <v>86</v>
      </c>
      <c r="AO12" s="22" t="s">
        <v>86</v>
      </c>
      <c r="AP12" s="22" t="s">
        <v>86</v>
      </c>
      <c r="AQ12" s="22" t="s">
        <v>86</v>
      </c>
      <c r="AR12" s="22" t="s">
        <v>86</v>
      </c>
      <c r="AS12" s="22" t="s">
        <v>86</v>
      </c>
      <c r="AT12" s="22" t="s">
        <v>86</v>
      </c>
      <c r="AU12" s="22" t="s">
        <v>86</v>
      </c>
      <c r="AV12" s="1" t="s">
        <v>86</v>
      </c>
      <c r="AW12" s="2" t="s">
        <v>86</v>
      </c>
      <c r="AX12" s="2" t="s">
        <v>86</v>
      </c>
      <c r="AY12" s="2" t="s">
        <v>86</v>
      </c>
      <c r="AZ12" s="2" t="s">
        <v>86</v>
      </c>
      <c r="BA12" s="2" t="s">
        <v>86</v>
      </c>
      <c r="BB12" s="3" t="s">
        <v>86</v>
      </c>
      <c r="BC12" s="22" t="s">
        <v>86</v>
      </c>
      <c r="BD12" s="22" t="s">
        <v>86</v>
      </c>
      <c r="BE12" s="22" t="s">
        <v>86</v>
      </c>
      <c r="BF12" s="22" t="s">
        <v>86</v>
      </c>
      <c r="BG12" s="22" t="s">
        <v>86</v>
      </c>
      <c r="BH12" s="22" t="s">
        <v>86</v>
      </c>
      <c r="BI12" s="22" t="s">
        <v>86</v>
      </c>
      <c r="BJ12" s="1" t="s">
        <v>86</v>
      </c>
      <c r="BK12" s="2" t="s">
        <v>86</v>
      </c>
      <c r="BL12" s="2" t="s">
        <v>86</v>
      </c>
      <c r="BM12" s="2" t="s">
        <v>86</v>
      </c>
      <c r="BN12" s="2" t="s">
        <v>86</v>
      </c>
      <c r="BO12" s="2" t="s">
        <v>86</v>
      </c>
      <c r="BP12" s="3" t="s">
        <v>86</v>
      </c>
      <c r="BQ12" s="22" t="s">
        <v>86</v>
      </c>
      <c r="BR12" s="22" t="s">
        <v>86</v>
      </c>
      <c r="BS12" s="22" t="s">
        <v>86</v>
      </c>
      <c r="BT12" s="22" t="s">
        <v>86</v>
      </c>
      <c r="BU12" s="22" t="s">
        <v>86</v>
      </c>
      <c r="BV12" s="22" t="s">
        <v>86</v>
      </c>
      <c r="BW12" s="22" t="s">
        <v>86</v>
      </c>
      <c r="BX12" s="1" t="s">
        <v>86</v>
      </c>
      <c r="BY12" s="2" t="s">
        <v>86</v>
      </c>
      <c r="BZ12" s="2" t="s">
        <v>86</v>
      </c>
      <c r="CA12" s="2" t="s">
        <v>86</v>
      </c>
      <c r="CB12" s="2" t="s">
        <v>86</v>
      </c>
      <c r="CC12" s="2" t="s">
        <v>86</v>
      </c>
      <c r="CD12" s="3" t="s">
        <v>86</v>
      </c>
      <c r="CE12" s="22" t="s">
        <v>86</v>
      </c>
      <c r="CF12" s="22" t="s">
        <v>86</v>
      </c>
      <c r="CG12" s="22" t="s">
        <v>86</v>
      </c>
      <c r="CH12" s="22" t="s">
        <v>86</v>
      </c>
      <c r="CI12" s="22" t="s">
        <v>86</v>
      </c>
      <c r="CJ12" s="22" t="s">
        <v>86</v>
      </c>
      <c r="CK12" s="22" t="s">
        <v>86</v>
      </c>
      <c r="CL12" s="1" t="s">
        <v>86</v>
      </c>
      <c r="CM12" s="2" t="s">
        <v>86</v>
      </c>
      <c r="CN12" s="2" t="s">
        <v>86</v>
      </c>
      <c r="CO12" s="2" t="s">
        <v>86</v>
      </c>
      <c r="CP12" s="2" t="s">
        <v>86</v>
      </c>
      <c r="CQ12" s="2" t="s">
        <v>86</v>
      </c>
      <c r="CR12" s="3" t="s">
        <v>86</v>
      </c>
      <c r="CS12" s="1" t="s">
        <v>86</v>
      </c>
      <c r="CT12" s="2" t="s">
        <v>86</v>
      </c>
      <c r="CU12" s="2" t="s">
        <v>86</v>
      </c>
      <c r="CV12" s="2" t="s">
        <v>86</v>
      </c>
      <c r="CW12" s="2" t="s">
        <v>86</v>
      </c>
      <c r="CX12" s="2" t="s">
        <v>86</v>
      </c>
      <c r="CY12" s="3" t="s">
        <v>86</v>
      </c>
      <c r="CZ12" s="1" t="s">
        <v>86</v>
      </c>
      <c r="DA12" s="2" t="s">
        <v>86</v>
      </c>
      <c r="DB12" s="2" t="s">
        <v>86</v>
      </c>
      <c r="DC12" s="2" t="s">
        <v>86</v>
      </c>
      <c r="DD12" s="2" t="s">
        <v>86</v>
      </c>
      <c r="DE12" s="2" t="s">
        <v>86</v>
      </c>
      <c r="DF12" s="3" t="s">
        <v>86</v>
      </c>
      <c r="DG12" s="1" t="s">
        <v>86</v>
      </c>
      <c r="DH12" s="2" t="s">
        <v>86</v>
      </c>
      <c r="DI12" s="2" t="s">
        <v>86</v>
      </c>
      <c r="DJ12" s="2" t="s">
        <v>86</v>
      </c>
      <c r="DK12" s="2" t="s">
        <v>86</v>
      </c>
      <c r="DL12" s="2" t="s">
        <v>86</v>
      </c>
      <c r="DM12" s="3" t="s">
        <v>86</v>
      </c>
      <c r="DN12" s="68">
        <v>2300</v>
      </c>
      <c r="DO12" s="69">
        <v>200</v>
      </c>
      <c r="DP12" s="56">
        <f t="shared" si="8"/>
        <v>8.695652173913043</v>
      </c>
      <c r="DQ12" s="2">
        <v>10</v>
      </c>
      <c r="DR12" s="56">
        <f t="shared" si="9"/>
        <v>63.245553203367585</v>
      </c>
      <c r="DS12" s="2" t="s">
        <v>86</v>
      </c>
      <c r="DT12" s="3" t="s">
        <v>54</v>
      </c>
      <c r="DU12" s="80" t="s">
        <v>86</v>
      </c>
      <c r="DV12" s="83" t="s">
        <v>86</v>
      </c>
      <c r="DW12" s="83" t="s">
        <v>86</v>
      </c>
      <c r="DX12" s="83" t="s">
        <v>86</v>
      </c>
      <c r="DY12" s="83" t="s">
        <v>86</v>
      </c>
      <c r="DZ12" s="83" t="s">
        <v>86</v>
      </c>
      <c r="EA12" s="84" t="s">
        <v>86</v>
      </c>
      <c r="EB12" s="22" t="s">
        <v>86</v>
      </c>
      <c r="EC12" s="22" t="s">
        <v>86</v>
      </c>
      <c r="ED12" s="22" t="s">
        <v>86</v>
      </c>
      <c r="EE12" s="22" t="s">
        <v>86</v>
      </c>
      <c r="EF12" s="22" t="s">
        <v>86</v>
      </c>
      <c r="EG12" s="22" t="s">
        <v>86</v>
      </c>
      <c r="EH12" s="22" t="s">
        <v>86</v>
      </c>
      <c r="EI12" s="1" t="s">
        <v>86</v>
      </c>
      <c r="EJ12" s="2" t="s">
        <v>86</v>
      </c>
      <c r="EK12" s="22" t="s">
        <v>86</v>
      </c>
      <c r="EL12" s="2" t="s">
        <v>86</v>
      </c>
      <c r="EM12" s="22" t="s">
        <v>86</v>
      </c>
      <c r="EN12" s="2" t="s">
        <v>86</v>
      </c>
      <c r="EO12" s="3" t="s">
        <v>86</v>
      </c>
      <c r="EP12" s="22" t="s">
        <v>86</v>
      </c>
      <c r="EQ12" s="22" t="s">
        <v>86</v>
      </c>
      <c r="ER12" s="22" t="s">
        <v>86</v>
      </c>
      <c r="ES12" s="22" t="s">
        <v>86</v>
      </c>
      <c r="ET12" s="22" t="s">
        <v>86</v>
      </c>
      <c r="EU12" s="22" t="s">
        <v>86</v>
      </c>
      <c r="EV12" s="22" t="s">
        <v>86</v>
      </c>
      <c r="EW12" s="1">
        <v>303.5</v>
      </c>
      <c r="EX12" s="2">
        <v>40.2</v>
      </c>
      <c r="EY12" s="56">
        <f t="shared" si="10"/>
        <v>13.245469522240526</v>
      </c>
      <c r="EZ12" s="2">
        <v>10</v>
      </c>
      <c r="FA12" s="56">
        <f t="shared" si="11"/>
        <v>12.712356193876886</v>
      </c>
      <c r="FB12" s="2" t="s">
        <v>86</v>
      </c>
      <c r="FC12" s="3" t="s">
        <v>54</v>
      </c>
      <c r="FD12" s="22" t="s">
        <v>86</v>
      </c>
      <c r="FE12" s="22" t="s">
        <v>86</v>
      </c>
      <c r="FF12" s="22" t="s">
        <v>86</v>
      </c>
      <c r="FG12" s="22" t="s">
        <v>86</v>
      </c>
      <c r="FH12" s="22" t="s">
        <v>86</v>
      </c>
      <c r="FI12" s="22" t="s">
        <v>86</v>
      </c>
      <c r="FJ12" s="22" t="s">
        <v>86</v>
      </c>
      <c r="FK12" s="1">
        <v>102.9</v>
      </c>
      <c r="FL12" s="2">
        <v>53.6</v>
      </c>
      <c r="FM12" s="56">
        <f t="shared" si="12"/>
        <v>52.08940719144801</v>
      </c>
      <c r="FN12" s="2">
        <v>10</v>
      </c>
      <c r="FO12" s="56">
        <f t="shared" si="13"/>
        <v>16.94980825850251</v>
      </c>
      <c r="FP12" s="2" t="s">
        <v>86</v>
      </c>
      <c r="FQ12" s="3" t="s">
        <v>54</v>
      </c>
      <c r="FR12" s="22" t="s">
        <v>86</v>
      </c>
      <c r="FS12" s="22" t="s">
        <v>86</v>
      </c>
      <c r="FT12" s="22" t="s">
        <v>86</v>
      </c>
      <c r="FU12" s="22" t="s">
        <v>86</v>
      </c>
      <c r="FV12" s="22" t="s">
        <v>86</v>
      </c>
      <c r="FW12" s="22" t="s">
        <v>86</v>
      </c>
      <c r="FX12" s="22" t="s">
        <v>86</v>
      </c>
      <c r="FY12" s="1" t="s">
        <v>86</v>
      </c>
      <c r="FZ12" s="2" t="s">
        <v>86</v>
      </c>
      <c r="GA12" s="22" t="s">
        <v>86</v>
      </c>
      <c r="GB12" s="2" t="s">
        <v>86</v>
      </c>
      <c r="GC12" s="22" t="s">
        <v>86</v>
      </c>
      <c r="GD12" s="2" t="s">
        <v>86</v>
      </c>
      <c r="GE12" s="3" t="s">
        <v>86</v>
      </c>
      <c r="GF12" s="22" t="s">
        <v>86</v>
      </c>
      <c r="GG12" s="22" t="s">
        <v>86</v>
      </c>
      <c r="GH12" s="22" t="s">
        <v>86</v>
      </c>
      <c r="GI12" s="22" t="s">
        <v>86</v>
      </c>
      <c r="GJ12" s="22" t="s">
        <v>86</v>
      </c>
      <c r="GK12" s="22" t="s">
        <v>86</v>
      </c>
      <c r="GL12" s="22" t="s">
        <v>86</v>
      </c>
      <c r="GM12" s="41">
        <v>161</v>
      </c>
      <c r="GN12" s="2">
        <v>29.2</v>
      </c>
      <c r="GO12" s="56">
        <f t="shared" si="14"/>
        <v>18.13664596273292</v>
      </c>
      <c r="GP12" s="2">
        <v>10</v>
      </c>
      <c r="GQ12" s="56">
        <f t="shared" si="15"/>
        <v>9.233850767691667</v>
      </c>
      <c r="GR12" s="2" t="s">
        <v>86</v>
      </c>
      <c r="GS12" s="3" t="s">
        <v>54</v>
      </c>
      <c r="GT12" s="22" t="s">
        <v>86</v>
      </c>
      <c r="GU12" s="22" t="s">
        <v>86</v>
      </c>
      <c r="GV12" s="22" t="s">
        <v>86</v>
      </c>
      <c r="GW12" s="22" t="s">
        <v>86</v>
      </c>
      <c r="GX12" s="22" t="s">
        <v>86</v>
      </c>
      <c r="GY12" s="22" t="s">
        <v>86</v>
      </c>
      <c r="GZ12" s="22" t="s">
        <v>86</v>
      </c>
      <c r="HA12" s="1" t="s">
        <v>86</v>
      </c>
      <c r="HB12" s="2" t="s">
        <v>86</v>
      </c>
      <c r="HC12" s="22" t="s">
        <v>86</v>
      </c>
      <c r="HD12" s="2" t="s">
        <v>86</v>
      </c>
      <c r="HE12" s="22" t="s">
        <v>86</v>
      </c>
      <c r="HF12" s="2" t="s">
        <v>86</v>
      </c>
      <c r="HG12" s="3" t="s">
        <v>86</v>
      </c>
      <c r="HH12" s="22" t="s">
        <v>86</v>
      </c>
      <c r="HI12" s="22" t="s">
        <v>86</v>
      </c>
      <c r="HJ12" s="22" t="s">
        <v>86</v>
      </c>
      <c r="HK12" s="22" t="s">
        <v>86</v>
      </c>
      <c r="HL12" s="22" t="s">
        <v>86</v>
      </c>
      <c r="HM12" s="22" t="s">
        <v>86</v>
      </c>
      <c r="HN12" s="22" t="s">
        <v>86</v>
      </c>
      <c r="HO12" s="1" t="s">
        <v>86</v>
      </c>
      <c r="HP12" s="2" t="s">
        <v>86</v>
      </c>
      <c r="HQ12" s="2" t="s">
        <v>86</v>
      </c>
      <c r="HR12" s="2" t="s">
        <v>86</v>
      </c>
      <c r="HS12" s="2" t="s">
        <v>86</v>
      </c>
      <c r="HT12" s="2" t="s">
        <v>86</v>
      </c>
      <c r="HU12" s="3" t="s">
        <v>86</v>
      </c>
      <c r="HV12" s="22" t="s">
        <v>86</v>
      </c>
      <c r="HW12" s="22" t="s">
        <v>86</v>
      </c>
      <c r="HX12" s="22" t="s">
        <v>86</v>
      </c>
      <c r="HY12" s="22" t="s">
        <v>86</v>
      </c>
      <c r="HZ12" s="22" t="s">
        <v>86</v>
      </c>
      <c r="IA12" s="22" t="s">
        <v>86</v>
      </c>
      <c r="IB12" s="22" t="s">
        <v>86</v>
      </c>
      <c r="IC12" s="1" t="s">
        <v>86</v>
      </c>
      <c r="ID12" s="2" t="s">
        <v>86</v>
      </c>
      <c r="IE12" s="2" t="s">
        <v>86</v>
      </c>
      <c r="IF12" s="2" t="s">
        <v>86</v>
      </c>
      <c r="IG12" s="2" t="s">
        <v>86</v>
      </c>
      <c r="IH12" s="2" t="s">
        <v>86</v>
      </c>
      <c r="II12" s="15" t="s">
        <v>86</v>
      </c>
      <c r="IJ12" s="16"/>
      <c r="IK12" s="4"/>
      <c r="IL12" s="17" t="s">
        <v>86</v>
      </c>
      <c r="IM12" s="17" t="s">
        <v>86</v>
      </c>
      <c r="IN12" s="17" t="s">
        <v>86</v>
      </c>
      <c r="IO12" s="4"/>
    </row>
    <row r="13" spans="4:249" ht="16.5" thickBot="1" thickTop="1">
      <c r="D13" s="18" t="s">
        <v>67</v>
      </c>
      <c r="E13" s="19"/>
      <c r="F13" s="1">
        <v>221.6</v>
      </c>
      <c r="G13" s="42">
        <v>17</v>
      </c>
      <c r="H13" s="55">
        <f t="shared" si="0"/>
        <v>7.671480144404333</v>
      </c>
      <c r="I13" s="2">
        <v>10</v>
      </c>
      <c r="J13" s="56">
        <f t="shared" si="1"/>
        <v>5.375872022286244</v>
      </c>
      <c r="K13" s="2" t="s">
        <v>86</v>
      </c>
      <c r="L13" s="3" t="s">
        <v>86</v>
      </c>
      <c r="M13" s="47">
        <v>93.8</v>
      </c>
      <c r="N13" s="56">
        <f t="shared" si="2"/>
        <v>14.632839779072276</v>
      </c>
      <c r="O13" s="56">
        <f t="shared" si="3"/>
        <v>15.60004240839262</v>
      </c>
      <c r="P13" s="2">
        <v>10</v>
      </c>
      <c r="Q13" s="56">
        <v>4.627310233818346</v>
      </c>
      <c r="R13" s="2" t="s">
        <v>86</v>
      </c>
      <c r="S13" s="3" t="s">
        <v>86</v>
      </c>
      <c r="T13" s="41">
        <v>11.6</v>
      </c>
      <c r="U13" s="2">
        <v>1.6</v>
      </c>
      <c r="V13" s="56">
        <f t="shared" si="4"/>
        <v>13.793103448275861</v>
      </c>
      <c r="W13" s="2">
        <v>10</v>
      </c>
      <c r="X13" s="56">
        <f t="shared" si="5"/>
        <v>0.5059644256269407</v>
      </c>
      <c r="Y13" s="2" t="s">
        <v>86</v>
      </c>
      <c r="Z13" s="3" t="s">
        <v>86</v>
      </c>
      <c r="AA13" s="22" t="s">
        <v>86</v>
      </c>
      <c r="AB13" s="22" t="s">
        <v>86</v>
      </c>
      <c r="AC13" s="22" t="s">
        <v>86</v>
      </c>
      <c r="AD13" s="22" t="s">
        <v>86</v>
      </c>
      <c r="AE13" s="22" t="s">
        <v>86</v>
      </c>
      <c r="AF13" s="22" t="s">
        <v>86</v>
      </c>
      <c r="AG13" s="22" t="s">
        <v>86</v>
      </c>
      <c r="AH13" s="1">
        <v>1.8</v>
      </c>
      <c r="AI13" s="2">
        <v>0.2</v>
      </c>
      <c r="AJ13" s="55">
        <f t="shared" si="6"/>
        <v>11.111111111111112</v>
      </c>
      <c r="AK13" s="2">
        <v>10</v>
      </c>
      <c r="AL13" s="56">
        <f t="shared" si="7"/>
        <v>0.06324555320336758</v>
      </c>
      <c r="AM13" s="2" t="s">
        <v>86</v>
      </c>
      <c r="AN13" s="3" t="s">
        <v>86</v>
      </c>
      <c r="AO13" s="22" t="s">
        <v>86</v>
      </c>
      <c r="AP13" s="22" t="s">
        <v>86</v>
      </c>
      <c r="AQ13" s="22" t="s">
        <v>86</v>
      </c>
      <c r="AR13" s="22" t="s">
        <v>86</v>
      </c>
      <c r="AS13" s="22" t="s">
        <v>86</v>
      </c>
      <c r="AT13" s="22" t="s">
        <v>86</v>
      </c>
      <c r="AU13" s="22" t="s">
        <v>86</v>
      </c>
      <c r="AV13" s="1" t="s">
        <v>86</v>
      </c>
      <c r="AW13" s="2" t="s">
        <v>86</v>
      </c>
      <c r="AX13" s="2" t="s">
        <v>86</v>
      </c>
      <c r="AY13" s="2" t="s">
        <v>86</v>
      </c>
      <c r="AZ13" s="2" t="s">
        <v>86</v>
      </c>
      <c r="BA13" s="2" t="s">
        <v>86</v>
      </c>
      <c r="BB13" s="3" t="s">
        <v>86</v>
      </c>
      <c r="BC13" s="22" t="s">
        <v>86</v>
      </c>
      <c r="BD13" s="22" t="s">
        <v>86</v>
      </c>
      <c r="BE13" s="22" t="s">
        <v>86</v>
      </c>
      <c r="BF13" s="22" t="s">
        <v>86</v>
      </c>
      <c r="BG13" s="22" t="s">
        <v>86</v>
      </c>
      <c r="BH13" s="22" t="s">
        <v>86</v>
      </c>
      <c r="BI13" s="22" t="s">
        <v>86</v>
      </c>
      <c r="BJ13" s="1" t="s">
        <v>86</v>
      </c>
      <c r="BK13" s="2" t="s">
        <v>86</v>
      </c>
      <c r="BL13" s="2" t="s">
        <v>86</v>
      </c>
      <c r="BM13" s="2" t="s">
        <v>86</v>
      </c>
      <c r="BN13" s="2" t="s">
        <v>86</v>
      </c>
      <c r="BO13" s="2" t="s">
        <v>86</v>
      </c>
      <c r="BP13" s="3" t="s">
        <v>86</v>
      </c>
      <c r="BQ13" s="22" t="s">
        <v>86</v>
      </c>
      <c r="BR13" s="22" t="s">
        <v>86</v>
      </c>
      <c r="BS13" s="22" t="s">
        <v>86</v>
      </c>
      <c r="BT13" s="22" t="s">
        <v>86</v>
      </c>
      <c r="BU13" s="22" t="s">
        <v>86</v>
      </c>
      <c r="BV13" s="22" t="s">
        <v>86</v>
      </c>
      <c r="BW13" s="22" t="s">
        <v>86</v>
      </c>
      <c r="BX13" s="1" t="s">
        <v>86</v>
      </c>
      <c r="BY13" s="2" t="s">
        <v>86</v>
      </c>
      <c r="BZ13" s="2" t="s">
        <v>86</v>
      </c>
      <c r="CA13" s="2" t="s">
        <v>86</v>
      </c>
      <c r="CB13" s="2" t="s">
        <v>86</v>
      </c>
      <c r="CC13" s="2" t="s">
        <v>86</v>
      </c>
      <c r="CD13" s="3" t="s">
        <v>86</v>
      </c>
      <c r="CE13" s="22" t="s">
        <v>86</v>
      </c>
      <c r="CF13" s="22" t="s">
        <v>86</v>
      </c>
      <c r="CG13" s="22" t="s">
        <v>86</v>
      </c>
      <c r="CH13" s="22" t="s">
        <v>86</v>
      </c>
      <c r="CI13" s="22" t="s">
        <v>86</v>
      </c>
      <c r="CJ13" s="22" t="s">
        <v>86</v>
      </c>
      <c r="CK13" s="22" t="s">
        <v>86</v>
      </c>
      <c r="CL13" s="1" t="s">
        <v>86</v>
      </c>
      <c r="CM13" s="2" t="s">
        <v>86</v>
      </c>
      <c r="CN13" s="2" t="s">
        <v>86</v>
      </c>
      <c r="CO13" s="2" t="s">
        <v>86</v>
      </c>
      <c r="CP13" s="2" t="s">
        <v>86</v>
      </c>
      <c r="CQ13" s="2" t="s">
        <v>86</v>
      </c>
      <c r="CR13" s="3" t="s">
        <v>86</v>
      </c>
      <c r="CS13" s="1" t="s">
        <v>86</v>
      </c>
      <c r="CT13" s="2" t="s">
        <v>86</v>
      </c>
      <c r="CU13" s="2" t="s">
        <v>86</v>
      </c>
      <c r="CV13" s="2" t="s">
        <v>86</v>
      </c>
      <c r="CW13" s="2" t="s">
        <v>86</v>
      </c>
      <c r="CX13" s="2" t="s">
        <v>86</v>
      </c>
      <c r="CY13" s="3" t="s">
        <v>86</v>
      </c>
      <c r="CZ13" s="1" t="s">
        <v>86</v>
      </c>
      <c r="DA13" s="2" t="s">
        <v>86</v>
      </c>
      <c r="DB13" s="2" t="s">
        <v>86</v>
      </c>
      <c r="DC13" s="2" t="s">
        <v>86</v>
      </c>
      <c r="DD13" s="2" t="s">
        <v>86</v>
      </c>
      <c r="DE13" s="2" t="s">
        <v>86</v>
      </c>
      <c r="DF13" s="3" t="s">
        <v>86</v>
      </c>
      <c r="DG13" s="1" t="s">
        <v>86</v>
      </c>
      <c r="DH13" s="2" t="s">
        <v>86</v>
      </c>
      <c r="DI13" s="2" t="s">
        <v>86</v>
      </c>
      <c r="DJ13" s="2" t="s">
        <v>86</v>
      </c>
      <c r="DK13" s="2" t="s">
        <v>86</v>
      </c>
      <c r="DL13" s="2" t="s">
        <v>86</v>
      </c>
      <c r="DM13" s="3" t="s">
        <v>86</v>
      </c>
      <c r="DN13" s="68">
        <v>2500</v>
      </c>
      <c r="DO13" s="69">
        <v>200</v>
      </c>
      <c r="DP13" s="56">
        <f t="shared" si="8"/>
        <v>8</v>
      </c>
      <c r="DQ13" s="2">
        <v>10</v>
      </c>
      <c r="DR13" s="56">
        <f t="shared" si="9"/>
        <v>63.245553203367585</v>
      </c>
      <c r="DS13" s="2" t="s">
        <v>86</v>
      </c>
      <c r="DT13" s="3" t="s">
        <v>86</v>
      </c>
      <c r="DU13" s="80" t="s">
        <v>86</v>
      </c>
      <c r="DV13" s="81" t="s">
        <v>86</v>
      </c>
      <c r="DW13" s="81" t="s">
        <v>86</v>
      </c>
      <c r="DX13" s="81" t="s">
        <v>86</v>
      </c>
      <c r="DY13" s="81" t="s">
        <v>86</v>
      </c>
      <c r="DZ13" s="81" t="s">
        <v>86</v>
      </c>
      <c r="EA13" s="82" t="s">
        <v>86</v>
      </c>
      <c r="EB13" s="22" t="s">
        <v>86</v>
      </c>
      <c r="EC13" s="22" t="s">
        <v>86</v>
      </c>
      <c r="ED13" s="22" t="s">
        <v>86</v>
      </c>
      <c r="EE13" s="22" t="s">
        <v>86</v>
      </c>
      <c r="EF13" s="22" t="s">
        <v>86</v>
      </c>
      <c r="EG13" s="22" t="s">
        <v>86</v>
      </c>
      <c r="EH13" s="22" t="s">
        <v>86</v>
      </c>
      <c r="EI13" s="1" t="s">
        <v>86</v>
      </c>
      <c r="EJ13" s="2" t="s">
        <v>86</v>
      </c>
      <c r="EK13" s="22" t="s">
        <v>86</v>
      </c>
      <c r="EL13" s="2" t="s">
        <v>86</v>
      </c>
      <c r="EM13" s="22" t="s">
        <v>86</v>
      </c>
      <c r="EN13" s="2" t="s">
        <v>86</v>
      </c>
      <c r="EO13" s="3" t="s">
        <v>86</v>
      </c>
      <c r="EP13" s="22" t="s">
        <v>86</v>
      </c>
      <c r="EQ13" s="22" t="s">
        <v>86</v>
      </c>
      <c r="ER13" s="22" t="s">
        <v>86</v>
      </c>
      <c r="ES13" s="22" t="s">
        <v>86</v>
      </c>
      <c r="ET13" s="22" t="s">
        <v>86</v>
      </c>
      <c r="EU13" s="22" t="s">
        <v>86</v>
      </c>
      <c r="EV13" s="22" t="s">
        <v>86</v>
      </c>
      <c r="EW13" s="1">
        <v>350.9</v>
      </c>
      <c r="EX13" s="2">
        <v>26.2</v>
      </c>
      <c r="EY13" s="56">
        <f t="shared" si="10"/>
        <v>7.4665146765460255</v>
      </c>
      <c r="EZ13" s="2">
        <v>10</v>
      </c>
      <c r="FA13" s="56">
        <f t="shared" si="11"/>
        <v>8.285167469641154</v>
      </c>
      <c r="FB13" s="2" t="s">
        <v>86</v>
      </c>
      <c r="FC13" s="3" t="s">
        <v>86</v>
      </c>
      <c r="FD13" s="22" t="s">
        <v>86</v>
      </c>
      <c r="FE13" s="22" t="s">
        <v>86</v>
      </c>
      <c r="FF13" s="22" t="s">
        <v>86</v>
      </c>
      <c r="FG13" s="22" t="s">
        <v>86</v>
      </c>
      <c r="FH13" s="22" t="s">
        <v>86</v>
      </c>
      <c r="FI13" s="22" t="s">
        <v>86</v>
      </c>
      <c r="FJ13" s="22" t="s">
        <v>86</v>
      </c>
      <c r="FK13" s="1">
        <v>121.2</v>
      </c>
      <c r="FL13" s="2">
        <v>20.5</v>
      </c>
      <c r="FM13" s="56">
        <f t="shared" si="12"/>
        <v>16.914191419141915</v>
      </c>
      <c r="FN13" s="2">
        <v>10</v>
      </c>
      <c r="FO13" s="56">
        <f t="shared" si="13"/>
        <v>6.482669203345178</v>
      </c>
      <c r="FP13" s="2" t="s">
        <v>86</v>
      </c>
      <c r="FQ13" s="3" t="s">
        <v>86</v>
      </c>
      <c r="FR13" s="22" t="s">
        <v>86</v>
      </c>
      <c r="FS13" s="22" t="s">
        <v>86</v>
      </c>
      <c r="FT13" s="22" t="s">
        <v>86</v>
      </c>
      <c r="FU13" s="22" t="s">
        <v>86</v>
      </c>
      <c r="FV13" s="22" t="s">
        <v>86</v>
      </c>
      <c r="FW13" s="22" t="s">
        <v>86</v>
      </c>
      <c r="FX13" s="22" t="s">
        <v>86</v>
      </c>
      <c r="FY13" s="1" t="s">
        <v>86</v>
      </c>
      <c r="FZ13" s="2" t="s">
        <v>86</v>
      </c>
      <c r="GA13" s="22" t="s">
        <v>86</v>
      </c>
      <c r="GB13" s="2" t="s">
        <v>86</v>
      </c>
      <c r="GC13" s="22" t="s">
        <v>86</v>
      </c>
      <c r="GD13" s="2" t="s">
        <v>86</v>
      </c>
      <c r="GE13" s="3" t="s">
        <v>86</v>
      </c>
      <c r="GF13" s="22" t="s">
        <v>86</v>
      </c>
      <c r="GG13" s="22" t="s">
        <v>86</v>
      </c>
      <c r="GH13" s="22" t="s">
        <v>86</v>
      </c>
      <c r="GI13" s="22" t="s">
        <v>86</v>
      </c>
      <c r="GJ13" s="22" t="s">
        <v>86</v>
      </c>
      <c r="GK13" s="22" t="s">
        <v>86</v>
      </c>
      <c r="GL13" s="22" t="s">
        <v>86</v>
      </c>
      <c r="GM13" s="41">
        <v>337</v>
      </c>
      <c r="GN13" s="2">
        <v>61.1</v>
      </c>
      <c r="GO13" s="56">
        <f t="shared" si="14"/>
        <v>18.130563798219583</v>
      </c>
      <c r="GP13" s="2">
        <v>10</v>
      </c>
      <c r="GQ13" s="56">
        <f t="shared" si="15"/>
        <v>19.321516503628796</v>
      </c>
      <c r="GR13" s="2" t="s">
        <v>86</v>
      </c>
      <c r="GS13" s="3" t="s">
        <v>86</v>
      </c>
      <c r="GT13" s="22" t="s">
        <v>86</v>
      </c>
      <c r="GU13" s="22" t="s">
        <v>86</v>
      </c>
      <c r="GV13" s="22" t="s">
        <v>86</v>
      </c>
      <c r="GW13" s="22" t="s">
        <v>86</v>
      </c>
      <c r="GX13" s="22" t="s">
        <v>86</v>
      </c>
      <c r="GY13" s="22" t="s">
        <v>86</v>
      </c>
      <c r="GZ13" s="22" t="s">
        <v>86</v>
      </c>
      <c r="HA13" s="1" t="s">
        <v>86</v>
      </c>
      <c r="HB13" s="2" t="s">
        <v>86</v>
      </c>
      <c r="HC13" s="22" t="s">
        <v>86</v>
      </c>
      <c r="HD13" s="2" t="s">
        <v>86</v>
      </c>
      <c r="HE13" s="22" t="s">
        <v>86</v>
      </c>
      <c r="HF13" s="2" t="s">
        <v>86</v>
      </c>
      <c r="HG13" s="3" t="s">
        <v>86</v>
      </c>
      <c r="HH13" s="22" t="s">
        <v>86</v>
      </c>
      <c r="HI13" s="22" t="s">
        <v>86</v>
      </c>
      <c r="HJ13" s="22" t="s">
        <v>86</v>
      </c>
      <c r="HK13" s="22" t="s">
        <v>86</v>
      </c>
      <c r="HL13" s="22" t="s">
        <v>86</v>
      </c>
      <c r="HM13" s="22" t="s">
        <v>86</v>
      </c>
      <c r="HN13" s="22" t="s">
        <v>86</v>
      </c>
      <c r="HO13" s="1" t="s">
        <v>86</v>
      </c>
      <c r="HP13" s="2" t="s">
        <v>86</v>
      </c>
      <c r="HQ13" s="2" t="s">
        <v>86</v>
      </c>
      <c r="HR13" s="2" t="s">
        <v>86</v>
      </c>
      <c r="HS13" s="2" t="s">
        <v>86</v>
      </c>
      <c r="HT13" s="2" t="s">
        <v>86</v>
      </c>
      <c r="HU13" s="3" t="s">
        <v>86</v>
      </c>
      <c r="HV13" s="22" t="s">
        <v>86</v>
      </c>
      <c r="HW13" s="22" t="s">
        <v>86</v>
      </c>
      <c r="HX13" s="22" t="s">
        <v>86</v>
      </c>
      <c r="HY13" s="22" t="s">
        <v>86</v>
      </c>
      <c r="HZ13" s="22" t="s">
        <v>86</v>
      </c>
      <c r="IA13" s="22" t="s">
        <v>86</v>
      </c>
      <c r="IB13" s="22" t="s">
        <v>86</v>
      </c>
      <c r="IC13" s="1" t="s">
        <v>86</v>
      </c>
      <c r="ID13" s="2" t="s">
        <v>86</v>
      </c>
      <c r="IE13" s="2" t="s">
        <v>86</v>
      </c>
      <c r="IF13" s="2" t="s">
        <v>86</v>
      </c>
      <c r="IG13" s="2" t="s">
        <v>86</v>
      </c>
      <c r="IH13" s="2" t="s">
        <v>86</v>
      </c>
      <c r="II13" s="15" t="s">
        <v>86</v>
      </c>
      <c r="IJ13" s="16"/>
      <c r="IK13" s="4"/>
      <c r="IL13" s="17" t="s">
        <v>86</v>
      </c>
      <c r="IM13" s="17" t="s">
        <v>86</v>
      </c>
      <c r="IN13" s="17" t="s">
        <v>86</v>
      </c>
      <c r="IO13" s="4"/>
    </row>
    <row r="14" spans="4:249" ht="16.5" thickBot="1" thickTop="1">
      <c r="D14" s="18" t="s">
        <v>68</v>
      </c>
      <c r="E14" s="19"/>
      <c r="F14" s="1">
        <v>228.2</v>
      </c>
      <c r="G14" s="42">
        <v>20.6</v>
      </c>
      <c r="H14" s="55">
        <f t="shared" si="0"/>
        <v>9.027169149868538</v>
      </c>
      <c r="I14" s="2">
        <v>10</v>
      </c>
      <c r="J14" s="56">
        <f t="shared" si="1"/>
        <v>6.5142919799468615</v>
      </c>
      <c r="K14" s="2" t="s">
        <v>86</v>
      </c>
      <c r="L14" s="3" t="s">
        <v>86</v>
      </c>
      <c r="M14" s="47">
        <v>98.9</v>
      </c>
      <c r="N14" s="56">
        <f t="shared" si="2"/>
        <v>17.57227930577021</v>
      </c>
      <c r="O14" s="56">
        <f t="shared" si="3"/>
        <v>17.767724272770685</v>
      </c>
      <c r="P14" s="2">
        <v>10</v>
      </c>
      <c r="Q14" s="56">
        <v>5.556842628687625</v>
      </c>
      <c r="R14" s="2" t="s">
        <v>86</v>
      </c>
      <c r="S14" s="3" t="s">
        <v>86</v>
      </c>
      <c r="T14" s="41">
        <v>11.6</v>
      </c>
      <c r="U14" s="2">
        <v>1.4</v>
      </c>
      <c r="V14" s="56">
        <f t="shared" si="4"/>
        <v>12.068965517241379</v>
      </c>
      <c r="W14" s="2">
        <v>10</v>
      </c>
      <c r="X14" s="56">
        <f t="shared" si="5"/>
        <v>0.44271887242357305</v>
      </c>
      <c r="Y14" s="2" t="s">
        <v>86</v>
      </c>
      <c r="Z14" s="3" t="s">
        <v>86</v>
      </c>
      <c r="AA14" s="22" t="s">
        <v>86</v>
      </c>
      <c r="AB14" s="22" t="s">
        <v>86</v>
      </c>
      <c r="AC14" s="22" t="s">
        <v>86</v>
      </c>
      <c r="AD14" s="22" t="s">
        <v>86</v>
      </c>
      <c r="AE14" s="22" t="s">
        <v>86</v>
      </c>
      <c r="AF14" s="22" t="s">
        <v>86</v>
      </c>
      <c r="AG14" s="22" t="s">
        <v>86</v>
      </c>
      <c r="AH14" s="1">
        <v>1.8</v>
      </c>
      <c r="AI14" s="2">
        <v>0.2</v>
      </c>
      <c r="AJ14" s="56">
        <f t="shared" si="6"/>
        <v>11.111111111111112</v>
      </c>
      <c r="AK14" s="2">
        <v>10</v>
      </c>
      <c r="AL14" s="56">
        <f t="shared" si="7"/>
        <v>0.06324555320336758</v>
      </c>
      <c r="AM14" s="2" t="s">
        <v>86</v>
      </c>
      <c r="AN14" s="3" t="s">
        <v>86</v>
      </c>
      <c r="AO14" s="22" t="s">
        <v>86</v>
      </c>
      <c r="AP14" s="22" t="s">
        <v>86</v>
      </c>
      <c r="AQ14" s="22" t="s">
        <v>86</v>
      </c>
      <c r="AR14" s="22" t="s">
        <v>86</v>
      </c>
      <c r="AS14" s="22" t="s">
        <v>86</v>
      </c>
      <c r="AT14" s="22" t="s">
        <v>86</v>
      </c>
      <c r="AU14" s="22" t="s">
        <v>86</v>
      </c>
      <c r="AV14" s="1" t="s">
        <v>86</v>
      </c>
      <c r="AW14" s="2" t="s">
        <v>86</v>
      </c>
      <c r="AX14" s="2" t="s">
        <v>86</v>
      </c>
      <c r="AY14" s="2" t="s">
        <v>86</v>
      </c>
      <c r="AZ14" s="2" t="s">
        <v>86</v>
      </c>
      <c r="BA14" s="2" t="s">
        <v>86</v>
      </c>
      <c r="BB14" s="3" t="s">
        <v>86</v>
      </c>
      <c r="BC14" s="22" t="s">
        <v>86</v>
      </c>
      <c r="BD14" s="22" t="s">
        <v>86</v>
      </c>
      <c r="BE14" s="22" t="s">
        <v>86</v>
      </c>
      <c r="BF14" s="22" t="s">
        <v>86</v>
      </c>
      <c r="BG14" s="22" t="s">
        <v>86</v>
      </c>
      <c r="BH14" s="22" t="s">
        <v>86</v>
      </c>
      <c r="BI14" s="22" t="s">
        <v>86</v>
      </c>
      <c r="BJ14" s="1" t="s">
        <v>86</v>
      </c>
      <c r="BK14" s="2" t="s">
        <v>86</v>
      </c>
      <c r="BL14" s="2" t="s">
        <v>86</v>
      </c>
      <c r="BM14" s="2" t="s">
        <v>86</v>
      </c>
      <c r="BN14" s="2" t="s">
        <v>86</v>
      </c>
      <c r="BO14" s="2" t="s">
        <v>86</v>
      </c>
      <c r="BP14" s="3" t="s">
        <v>86</v>
      </c>
      <c r="BQ14" s="22" t="s">
        <v>86</v>
      </c>
      <c r="BR14" s="22" t="s">
        <v>86</v>
      </c>
      <c r="BS14" s="22" t="s">
        <v>86</v>
      </c>
      <c r="BT14" s="22" t="s">
        <v>86</v>
      </c>
      <c r="BU14" s="22" t="s">
        <v>86</v>
      </c>
      <c r="BV14" s="22" t="s">
        <v>86</v>
      </c>
      <c r="BW14" s="22" t="s">
        <v>86</v>
      </c>
      <c r="BX14" s="1" t="s">
        <v>86</v>
      </c>
      <c r="BY14" s="2" t="s">
        <v>86</v>
      </c>
      <c r="BZ14" s="2" t="s">
        <v>86</v>
      </c>
      <c r="CA14" s="2" t="s">
        <v>86</v>
      </c>
      <c r="CB14" s="2" t="s">
        <v>86</v>
      </c>
      <c r="CC14" s="2" t="s">
        <v>86</v>
      </c>
      <c r="CD14" s="3" t="s">
        <v>86</v>
      </c>
      <c r="CE14" s="22" t="s">
        <v>86</v>
      </c>
      <c r="CF14" s="22" t="s">
        <v>86</v>
      </c>
      <c r="CG14" s="22" t="s">
        <v>86</v>
      </c>
      <c r="CH14" s="22" t="s">
        <v>86</v>
      </c>
      <c r="CI14" s="22" t="s">
        <v>86</v>
      </c>
      <c r="CJ14" s="22" t="s">
        <v>86</v>
      </c>
      <c r="CK14" s="22" t="s">
        <v>86</v>
      </c>
      <c r="CL14" s="1" t="s">
        <v>86</v>
      </c>
      <c r="CM14" s="2" t="s">
        <v>86</v>
      </c>
      <c r="CN14" s="2" t="s">
        <v>86</v>
      </c>
      <c r="CO14" s="2" t="s">
        <v>86</v>
      </c>
      <c r="CP14" s="2" t="s">
        <v>86</v>
      </c>
      <c r="CQ14" s="2" t="s">
        <v>86</v>
      </c>
      <c r="CR14" s="3" t="s">
        <v>86</v>
      </c>
      <c r="CS14" s="1" t="s">
        <v>86</v>
      </c>
      <c r="CT14" s="2" t="s">
        <v>86</v>
      </c>
      <c r="CU14" s="2" t="s">
        <v>86</v>
      </c>
      <c r="CV14" s="2" t="s">
        <v>86</v>
      </c>
      <c r="CW14" s="2" t="s">
        <v>86</v>
      </c>
      <c r="CX14" s="2" t="s">
        <v>86</v>
      </c>
      <c r="CY14" s="3" t="s">
        <v>86</v>
      </c>
      <c r="CZ14" s="1" t="s">
        <v>86</v>
      </c>
      <c r="DA14" s="2" t="s">
        <v>86</v>
      </c>
      <c r="DB14" s="2" t="s">
        <v>86</v>
      </c>
      <c r="DC14" s="2" t="s">
        <v>86</v>
      </c>
      <c r="DD14" s="2" t="s">
        <v>86</v>
      </c>
      <c r="DE14" s="2" t="s">
        <v>86</v>
      </c>
      <c r="DF14" s="3" t="s">
        <v>86</v>
      </c>
      <c r="DG14" s="1" t="s">
        <v>86</v>
      </c>
      <c r="DH14" s="2" t="s">
        <v>86</v>
      </c>
      <c r="DI14" s="2" t="s">
        <v>86</v>
      </c>
      <c r="DJ14" s="2" t="s">
        <v>86</v>
      </c>
      <c r="DK14" s="2" t="s">
        <v>86</v>
      </c>
      <c r="DL14" s="2" t="s">
        <v>86</v>
      </c>
      <c r="DM14" s="3" t="s">
        <v>86</v>
      </c>
      <c r="DN14" s="68">
        <v>2600</v>
      </c>
      <c r="DO14" s="69">
        <v>100</v>
      </c>
      <c r="DP14" s="56">
        <f t="shared" si="8"/>
        <v>3.8461538461538463</v>
      </c>
      <c r="DQ14" s="2">
        <v>10</v>
      </c>
      <c r="DR14" s="56">
        <f t="shared" si="9"/>
        <v>31.622776601683793</v>
      </c>
      <c r="DS14" s="2" t="s">
        <v>86</v>
      </c>
      <c r="DT14" s="3" t="s">
        <v>86</v>
      </c>
      <c r="DU14" s="85" t="s">
        <v>86</v>
      </c>
      <c r="DV14" s="86" t="s">
        <v>86</v>
      </c>
      <c r="DW14" s="86" t="s">
        <v>86</v>
      </c>
      <c r="DX14" s="86" t="s">
        <v>86</v>
      </c>
      <c r="DY14" s="86" t="s">
        <v>86</v>
      </c>
      <c r="DZ14" s="86" t="s">
        <v>86</v>
      </c>
      <c r="EA14" s="87" t="s">
        <v>86</v>
      </c>
      <c r="EB14" s="22" t="s">
        <v>86</v>
      </c>
      <c r="EC14" s="22" t="s">
        <v>86</v>
      </c>
      <c r="ED14" s="22" t="s">
        <v>86</v>
      </c>
      <c r="EE14" s="22" t="s">
        <v>86</v>
      </c>
      <c r="EF14" s="22" t="s">
        <v>86</v>
      </c>
      <c r="EG14" s="22" t="s">
        <v>86</v>
      </c>
      <c r="EH14" s="22" t="s">
        <v>86</v>
      </c>
      <c r="EI14" s="1" t="s">
        <v>86</v>
      </c>
      <c r="EJ14" s="2" t="s">
        <v>86</v>
      </c>
      <c r="EK14" s="22" t="s">
        <v>86</v>
      </c>
      <c r="EL14" s="2" t="s">
        <v>86</v>
      </c>
      <c r="EM14" s="22" t="s">
        <v>86</v>
      </c>
      <c r="EN14" s="2" t="s">
        <v>86</v>
      </c>
      <c r="EO14" s="3" t="s">
        <v>86</v>
      </c>
      <c r="EP14" s="22" t="s">
        <v>86</v>
      </c>
      <c r="EQ14" s="22" t="s">
        <v>86</v>
      </c>
      <c r="ER14" s="22" t="s">
        <v>86</v>
      </c>
      <c r="ES14" s="22" t="s">
        <v>86</v>
      </c>
      <c r="ET14" s="22" t="s">
        <v>86</v>
      </c>
      <c r="EU14" s="22" t="s">
        <v>86</v>
      </c>
      <c r="EV14" s="22" t="s">
        <v>86</v>
      </c>
      <c r="EW14" s="1">
        <v>348.9</v>
      </c>
      <c r="EX14" s="2">
        <v>23.8</v>
      </c>
      <c r="EY14" s="56">
        <f t="shared" si="10"/>
        <v>6.821438807681285</v>
      </c>
      <c r="EZ14" s="2">
        <v>10</v>
      </c>
      <c r="FA14" s="56">
        <f t="shared" si="11"/>
        <v>7.526220831200742</v>
      </c>
      <c r="FB14" s="2" t="s">
        <v>86</v>
      </c>
      <c r="FC14" s="3" t="s">
        <v>54</v>
      </c>
      <c r="FD14" s="22" t="s">
        <v>86</v>
      </c>
      <c r="FE14" s="22" t="s">
        <v>86</v>
      </c>
      <c r="FF14" s="22" t="s">
        <v>86</v>
      </c>
      <c r="FG14" s="22" t="s">
        <v>86</v>
      </c>
      <c r="FH14" s="22" t="s">
        <v>86</v>
      </c>
      <c r="FI14" s="22" t="s">
        <v>86</v>
      </c>
      <c r="FJ14" s="22" t="s">
        <v>86</v>
      </c>
      <c r="FK14" s="1">
        <v>130.3</v>
      </c>
      <c r="FL14" s="2">
        <v>12.3</v>
      </c>
      <c r="FM14" s="56">
        <f t="shared" si="12"/>
        <v>9.439754412893322</v>
      </c>
      <c r="FN14" s="2">
        <v>10</v>
      </c>
      <c r="FO14" s="56">
        <f t="shared" si="13"/>
        <v>3.8896015220071067</v>
      </c>
      <c r="FP14" s="2" t="s">
        <v>86</v>
      </c>
      <c r="FQ14" s="3" t="s">
        <v>86</v>
      </c>
      <c r="FR14" s="22" t="s">
        <v>86</v>
      </c>
      <c r="FS14" s="22" t="s">
        <v>86</v>
      </c>
      <c r="FT14" s="22" t="s">
        <v>86</v>
      </c>
      <c r="FU14" s="22" t="s">
        <v>86</v>
      </c>
      <c r="FV14" s="22" t="s">
        <v>86</v>
      </c>
      <c r="FW14" s="22" t="s">
        <v>86</v>
      </c>
      <c r="FX14" s="22" t="s">
        <v>86</v>
      </c>
      <c r="FY14" s="1" t="s">
        <v>86</v>
      </c>
      <c r="FZ14" s="2" t="s">
        <v>86</v>
      </c>
      <c r="GA14" s="22" t="s">
        <v>86</v>
      </c>
      <c r="GB14" s="2" t="s">
        <v>86</v>
      </c>
      <c r="GC14" s="22" t="s">
        <v>86</v>
      </c>
      <c r="GD14" s="2" t="s">
        <v>86</v>
      </c>
      <c r="GE14" s="3" t="s">
        <v>86</v>
      </c>
      <c r="GF14" s="22" t="s">
        <v>86</v>
      </c>
      <c r="GG14" s="22" t="s">
        <v>86</v>
      </c>
      <c r="GH14" s="22" t="s">
        <v>86</v>
      </c>
      <c r="GI14" s="22" t="s">
        <v>86</v>
      </c>
      <c r="GJ14" s="22" t="s">
        <v>86</v>
      </c>
      <c r="GK14" s="22" t="s">
        <v>86</v>
      </c>
      <c r="GL14" s="22" t="s">
        <v>86</v>
      </c>
      <c r="GM14" s="41">
        <v>326.9</v>
      </c>
      <c r="GN14" s="2">
        <v>59.6</v>
      </c>
      <c r="GO14" s="56">
        <f t="shared" si="14"/>
        <v>18.231875191189967</v>
      </c>
      <c r="GP14" s="2">
        <v>10</v>
      </c>
      <c r="GQ14" s="56">
        <f t="shared" si="15"/>
        <v>18.84717485460354</v>
      </c>
      <c r="GR14" s="2" t="s">
        <v>86</v>
      </c>
      <c r="GS14" s="3" t="s">
        <v>86</v>
      </c>
      <c r="GT14" s="22" t="s">
        <v>86</v>
      </c>
      <c r="GU14" s="22" t="s">
        <v>86</v>
      </c>
      <c r="GV14" s="22" t="s">
        <v>86</v>
      </c>
      <c r="GW14" s="22" t="s">
        <v>86</v>
      </c>
      <c r="GX14" s="22" t="s">
        <v>86</v>
      </c>
      <c r="GY14" s="22" t="s">
        <v>86</v>
      </c>
      <c r="GZ14" s="22" t="s">
        <v>86</v>
      </c>
      <c r="HA14" s="1" t="s">
        <v>86</v>
      </c>
      <c r="HB14" s="2" t="s">
        <v>86</v>
      </c>
      <c r="HC14" s="22" t="s">
        <v>86</v>
      </c>
      <c r="HD14" s="2" t="s">
        <v>86</v>
      </c>
      <c r="HE14" s="22" t="s">
        <v>86</v>
      </c>
      <c r="HF14" s="2" t="s">
        <v>86</v>
      </c>
      <c r="HG14" s="3" t="s">
        <v>86</v>
      </c>
      <c r="HH14" s="22" t="s">
        <v>86</v>
      </c>
      <c r="HI14" s="22" t="s">
        <v>86</v>
      </c>
      <c r="HJ14" s="22" t="s">
        <v>86</v>
      </c>
      <c r="HK14" s="22" t="s">
        <v>86</v>
      </c>
      <c r="HL14" s="22" t="s">
        <v>86</v>
      </c>
      <c r="HM14" s="22" t="s">
        <v>86</v>
      </c>
      <c r="HN14" s="22" t="s">
        <v>86</v>
      </c>
      <c r="HO14" s="1" t="s">
        <v>86</v>
      </c>
      <c r="HP14" s="2" t="s">
        <v>86</v>
      </c>
      <c r="HQ14" s="2" t="s">
        <v>86</v>
      </c>
      <c r="HR14" s="2" t="s">
        <v>86</v>
      </c>
      <c r="HS14" s="2" t="s">
        <v>86</v>
      </c>
      <c r="HT14" s="2" t="s">
        <v>86</v>
      </c>
      <c r="HU14" s="3" t="s">
        <v>86</v>
      </c>
      <c r="HV14" s="22" t="s">
        <v>86</v>
      </c>
      <c r="HW14" s="22" t="s">
        <v>86</v>
      </c>
      <c r="HX14" s="22" t="s">
        <v>86</v>
      </c>
      <c r="HY14" s="22" t="s">
        <v>86</v>
      </c>
      <c r="HZ14" s="22" t="s">
        <v>86</v>
      </c>
      <c r="IA14" s="22" t="s">
        <v>86</v>
      </c>
      <c r="IB14" s="22" t="s">
        <v>86</v>
      </c>
      <c r="IC14" s="1" t="s">
        <v>86</v>
      </c>
      <c r="ID14" s="2" t="s">
        <v>86</v>
      </c>
      <c r="IE14" s="2" t="s">
        <v>86</v>
      </c>
      <c r="IF14" s="2" t="s">
        <v>86</v>
      </c>
      <c r="IG14" s="2" t="s">
        <v>86</v>
      </c>
      <c r="IH14" s="2" t="s">
        <v>86</v>
      </c>
      <c r="II14" s="15" t="s">
        <v>86</v>
      </c>
      <c r="IJ14" s="16"/>
      <c r="IK14" s="4"/>
      <c r="IL14" s="17" t="s">
        <v>86</v>
      </c>
      <c r="IM14" s="17" t="s">
        <v>86</v>
      </c>
      <c r="IN14" s="17" t="s">
        <v>86</v>
      </c>
      <c r="IO14" s="4"/>
    </row>
    <row r="15" spans="4:249" ht="15.75" thickTop="1">
      <c r="D15" s="18"/>
      <c r="E15" s="1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59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4"/>
      <c r="IK15" s="4"/>
      <c r="IL15" s="4"/>
      <c r="IM15" s="4"/>
      <c r="IN15" s="4"/>
      <c r="IO15" s="4"/>
    </row>
    <row r="16" spans="4:249" ht="15">
      <c r="D16" s="18"/>
      <c r="E16" s="1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17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8" ht="15">
      <c r="C18" s="18" t="s">
        <v>45</v>
      </c>
    </row>
    <row r="19" ht="15">
      <c r="C19" s="18" t="s">
        <v>43</v>
      </c>
    </row>
    <row r="20" ht="15">
      <c r="C20" s="18" t="s">
        <v>44</v>
      </c>
    </row>
    <row r="21" ht="15">
      <c r="C21" s="18" t="s">
        <v>46</v>
      </c>
    </row>
  </sheetData>
  <mergeCells count="35">
    <mergeCell ref="IC1:II1"/>
    <mergeCell ref="IL1:IN1"/>
    <mergeCell ref="HA1:HG1"/>
    <mergeCell ref="HH1:HN1"/>
    <mergeCell ref="HO1:HU1"/>
    <mergeCell ref="HV1:IB1"/>
    <mergeCell ref="FY1:GE1"/>
    <mergeCell ref="GF1:GL1"/>
    <mergeCell ref="GM1:GS1"/>
    <mergeCell ref="GT1:GZ1"/>
    <mergeCell ref="EW1:FC1"/>
    <mergeCell ref="FD1:FJ1"/>
    <mergeCell ref="FK1:FQ1"/>
    <mergeCell ref="FR1:FX1"/>
    <mergeCell ref="DN1:DT1"/>
    <mergeCell ref="EB1:EH1"/>
    <mergeCell ref="EI1:EO1"/>
    <mergeCell ref="EP1:EV1"/>
    <mergeCell ref="DU1:EA1"/>
    <mergeCell ref="CL1:CR1"/>
    <mergeCell ref="CS1:CY1"/>
    <mergeCell ref="CZ1:DF1"/>
    <mergeCell ref="DG1:DM1"/>
    <mergeCell ref="BJ1:BP1"/>
    <mergeCell ref="BQ1:BW1"/>
    <mergeCell ref="BX1:CD1"/>
    <mergeCell ref="CE1:CK1"/>
    <mergeCell ref="AH1:AN1"/>
    <mergeCell ref="AO1:AU1"/>
    <mergeCell ref="AV1:BB1"/>
    <mergeCell ref="BC1:BI1"/>
    <mergeCell ref="F1:L1"/>
    <mergeCell ref="M1:S1"/>
    <mergeCell ref="T1:Z1"/>
    <mergeCell ref="AA1:AG1"/>
  </mergeCells>
  <printOptions/>
  <pageMargins left="0.75" right="0.75" top="1" bottom="1" header="0.5" footer="0.5"/>
  <pageSetup horizontalDpi="600" verticalDpi="600" orientation="landscape" scale="50" r:id="rId1"/>
  <headerFooter alignWithMargins="0">
    <oddHeader>&amp;CTD4, WA 2-02, Contract No. EP-W-06-032
Statistics from Pubertal Studies on Male Animals, As Reported in Published Articles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O21"/>
  <sheetViews>
    <sheetView workbookViewId="0" topLeftCell="DD1">
      <selection activeCell="DN1" sqref="DN1:DT1"/>
    </sheetView>
  </sheetViews>
  <sheetFormatPr defaultColWidth="8.88671875" defaultRowHeight="15"/>
  <cols>
    <col min="1" max="1" width="7.77734375" style="0" customWidth="1"/>
    <col min="2" max="2" width="5.5546875" style="0" customWidth="1"/>
    <col min="3" max="3" width="9.77734375" style="0" customWidth="1"/>
    <col min="4" max="4" width="17.4453125" style="0" bestFit="1" customWidth="1"/>
    <col min="5" max="5" width="19.99609375" style="0" bestFit="1" customWidth="1"/>
    <col min="6" max="243" width="6.77734375" style="0" customWidth="1"/>
    <col min="247" max="247" width="9.6640625" style="0" bestFit="1" customWidth="1"/>
  </cols>
  <sheetData>
    <row r="1" spans="6:248" ht="15.75" customHeight="1" thickTop="1">
      <c r="F1" s="102" t="s">
        <v>7</v>
      </c>
      <c r="G1" s="103"/>
      <c r="H1" s="103"/>
      <c r="I1" s="103"/>
      <c r="J1" s="103"/>
      <c r="K1" s="103"/>
      <c r="L1" s="104"/>
      <c r="M1" s="105" t="s">
        <v>32</v>
      </c>
      <c r="N1" s="106"/>
      <c r="O1" s="106"/>
      <c r="P1" s="106"/>
      <c r="Q1" s="106"/>
      <c r="R1" s="106"/>
      <c r="S1" s="107"/>
      <c r="T1" s="101" t="s">
        <v>33</v>
      </c>
      <c r="U1" s="108"/>
      <c r="V1" s="108"/>
      <c r="W1" s="108"/>
      <c r="X1" s="108"/>
      <c r="Y1" s="108"/>
      <c r="Z1" s="108"/>
      <c r="AA1" s="109" t="s">
        <v>34</v>
      </c>
      <c r="AB1" s="110"/>
      <c r="AC1" s="110"/>
      <c r="AD1" s="110"/>
      <c r="AE1" s="110"/>
      <c r="AF1" s="110"/>
      <c r="AG1" s="111"/>
      <c r="AH1" s="101" t="s">
        <v>35</v>
      </c>
      <c r="AI1" s="101"/>
      <c r="AJ1" s="101"/>
      <c r="AK1" s="101"/>
      <c r="AL1" s="101"/>
      <c r="AM1" s="101"/>
      <c r="AN1" s="101"/>
      <c r="AO1" s="101" t="s">
        <v>36</v>
      </c>
      <c r="AP1" s="101"/>
      <c r="AQ1" s="101"/>
      <c r="AR1" s="101"/>
      <c r="AS1" s="101"/>
      <c r="AT1" s="101"/>
      <c r="AU1" s="101"/>
      <c r="AV1" s="101" t="s">
        <v>12</v>
      </c>
      <c r="AW1" s="101"/>
      <c r="AX1" s="101"/>
      <c r="AY1" s="101"/>
      <c r="AZ1" s="101"/>
      <c r="BA1" s="101"/>
      <c r="BB1" s="101"/>
      <c r="BC1" s="101" t="s">
        <v>13</v>
      </c>
      <c r="BD1" s="101"/>
      <c r="BE1" s="101"/>
      <c r="BF1" s="101"/>
      <c r="BG1" s="101"/>
      <c r="BH1" s="101"/>
      <c r="BI1" s="101"/>
      <c r="BJ1" s="101" t="s">
        <v>14</v>
      </c>
      <c r="BK1" s="101"/>
      <c r="BL1" s="101"/>
      <c r="BM1" s="101"/>
      <c r="BN1" s="101"/>
      <c r="BO1" s="101"/>
      <c r="BP1" s="101"/>
      <c r="BQ1" s="101" t="s">
        <v>15</v>
      </c>
      <c r="BR1" s="101"/>
      <c r="BS1" s="101"/>
      <c r="BT1" s="101"/>
      <c r="BU1" s="101"/>
      <c r="BV1" s="101"/>
      <c r="BW1" s="101"/>
      <c r="BX1" s="101" t="s">
        <v>16</v>
      </c>
      <c r="BY1" s="101"/>
      <c r="BZ1" s="101"/>
      <c r="CA1" s="101"/>
      <c r="CB1" s="101"/>
      <c r="CC1" s="101"/>
      <c r="CD1" s="101"/>
      <c r="CE1" s="101" t="s">
        <v>17</v>
      </c>
      <c r="CF1" s="101"/>
      <c r="CG1" s="101"/>
      <c r="CH1" s="101"/>
      <c r="CI1" s="101"/>
      <c r="CJ1" s="101"/>
      <c r="CK1" s="101"/>
      <c r="CL1" s="101" t="s">
        <v>10</v>
      </c>
      <c r="CM1" s="101"/>
      <c r="CN1" s="101"/>
      <c r="CO1" s="101"/>
      <c r="CP1" s="101"/>
      <c r="CQ1" s="101"/>
      <c r="CR1" s="101"/>
      <c r="CS1" s="101" t="s">
        <v>11</v>
      </c>
      <c r="CT1" s="101"/>
      <c r="CU1" s="101"/>
      <c r="CV1" s="101"/>
      <c r="CW1" s="101"/>
      <c r="CX1" s="101"/>
      <c r="CY1" s="101"/>
      <c r="CZ1" s="101" t="s">
        <v>8</v>
      </c>
      <c r="DA1" s="101"/>
      <c r="DB1" s="101"/>
      <c r="DC1" s="101"/>
      <c r="DD1" s="101"/>
      <c r="DE1" s="101"/>
      <c r="DF1" s="101"/>
      <c r="DG1" s="101" t="s">
        <v>9</v>
      </c>
      <c r="DH1" s="101"/>
      <c r="DI1" s="101"/>
      <c r="DJ1" s="101"/>
      <c r="DK1" s="101"/>
      <c r="DL1" s="101"/>
      <c r="DM1" s="101"/>
      <c r="DN1" s="101" t="s">
        <v>89</v>
      </c>
      <c r="DO1" s="101"/>
      <c r="DP1" s="101"/>
      <c r="DQ1" s="101"/>
      <c r="DR1" s="101"/>
      <c r="DS1" s="101"/>
      <c r="DT1" s="101"/>
      <c r="DU1" s="98" t="s">
        <v>88</v>
      </c>
      <c r="DV1" s="99"/>
      <c r="DW1" s="99"/>
      <c r="DX1" s="99"/>
      <c r="DY1" s="99"/>
      <c r="DZ1" s="99"/>
      <c r="EA1" s="100"/>
      <c r="EB1" s="101" t="s">
        <v>18</v>
      </c>
      <c r="EC1" s="101"/>
      <c r="ED1" s="101"/>
      <c r="EE1" s="101"/>
      <c r="EF1" s="101"/>
      <c r="EG1" s="101"/>
      <c r="EH1" s="101"/>
      <c r="EI1" s="101" t="s">
        <v>19</v>
      </c>
      <c r="EJ1" s="101"/>
      <c r="EK1" s="101"/>
      <c r="EL1" s="101"/>
      <c r="EM1" s="101"/>
      <c r="EN1" s="101"/>
      <c r="EO1" s="101"/>
      <c r="EP1" s="101" t="s">
        <v>20</v>
      </c>
      <c r="EQ1" s="101"/>
      <c r="ER1" s="101"/>
      <c r="ES1" s="101"/>
      <c r="ET1" s="101"/>
      <c r="EU1" s="101"/>
      <c r="EV1" s="101"/>
      <c r="EW1" s="101" t="s">
        <v>21</v>
      </c>
      <c r="EX1" s="101"/>
      <c r="EY1" s="101"/>
      <c r="EZ1" s="101"/>
      <c r="FA1" s="101"/>
      <c r="FB1" s="101"/>
      <c r="FC1" s="101"/>
      <c r="FD1" s="101" t="s">
        <v>22</v>
      </c>
      <c r="FE1" s="101"/>
      <c r="FF1" s="101"/>
      <c r="FG1" s="101"/>
      <c r="FH1" s="101"/>
      <c r="FI1" s="101"/>
      <c r="FJ1" s="101"/>
      <c r="FK1" s="101" t="s">
        <v>48</v>
      </c>
      <c r="FL1" s="101"/>
      <c r="FM1" s="101"/>
      <c r="FN1" s="101"/>
      <c r="FO1" s="101"/>
      <c r="FP1" s="101"/>
      <c r="FQ1" s="101"/>
      <c r="FR1" s="101" t="s">
        <v>23</v>
      </c>
      <c r="FS1" s="101"/>
      <c r="FT1" s="101"/>
      <c r="FU1" s="101"/>
      <c r="FV1" s="101"/>
      <c r="FW1" s="101"/>
      <c r="FX1" s="101"/>
      <c r="FY1" s="101" t="s">
        <v>24</v>
      </c>
      <c r="FZ1" s="101"/>
      <c r="GA1" s="101"/>
      <c r="GB1" s="101"/>
      <c r="GC1" s="101"/>
      <c r="GD1" s="101"/>
      <c r="GE1" s="101"/>
      <c r="GF1" s="101" t="s">
        <v>25</v>
      </c>
      <c r="GG1" s="101"/>
      <c r="GH1" s="101"/>
      <c r="GI1" s="101"/>
      <c r="GJ1" s="101"/>
      <c r="GK1" s="101"/>
      <c r="GL1" s="101"/>
      <c r="GM1" s="101" t="s">
        <v>26</v>
      </c>
      <c r="GN1" s="101"/>
      <c r="GO1" s="101"/>
      <c r="GP1" s="101"/>
      <c r="GQ1" s="101"/>
      <c r="GR1" s="101"/>
      <c r="GS1" s="101"/>
      <c r="GT1" s="101" t="s">
        <v>27</v>
      </c>
      <c r="GU1" s="101"/>
      <c r="GV1" s="101"/>
      <c r="GW1" s="101"/>
      <c r="GX1" s="101"/>
      <c r="GY1" s="101"/>
      <c r="GZ1" s="101"/>
      <c r="HA1" s="101" t="s">
        <v>28</v>
      </c>
      <c r="HB1" s="101"/>
      <c r="HC1" s="101"/>
      <c r="HD1" s="101"/>
      <c r="HE1" s="101"/>
      <c r="HF1" s="101"/>
      <c r="HG1" s="101"/>
      <c r="HH1" s="101" t="s">
        <v>29</v>
      </c>
      <c r="HI1" s="101"/>
      <c r="HJ1" s="101"/>
      <c r="HK1" s="101"/>
      <c r="HL1" s="101"/>
      <c r="HM1" s="101"/>
      <c r="HN1" s="101"/>
      <c r="HO1" s="98" t="s">
        <v>30</v>
      </c>
      <c r="HP1" s="99"/>
      <c r="HQ1" s="99"/>
      <c r="HR1" s="99"/>
      <c r="HS1" s="99"/>
      <c r="HT1" s="99"/>
      <c r="HU1" s="100"/>
      <c r="HV1" s="98" t="s">
        <v>31</v>
      </c>
      <c r="HW1" s="99"/>
      <c r="HX1" s="99"/>
      <c r="HY1" s="99"/>
      <c r="HZ1" s="99"/>
      <c r="IA1" s="99"/>
      <c r="IB1" s="100"/>
      <c r="IC1" s="101" t="s">
        <v>37</v>
      </c>
      <c r="ID1" s="101"/>
      <c r="IE1" s="101"/>
      <c r="IF1" s="101"/>
      <c r="IG1" s="101"/>
      <c r="IH1" s="101"/>
      <c r="II1" s="101"/>
      <c r="IL1" s="97" t="s">
        <v>42</v>
      </c>
      <c r="IM1" s="97"/>
      <c r="IN1" s="97"/>
    </row>
    <row r="2" spans="6:249" ht="15.75" thickBot="1">
      <c r="F2" s="8" t="s">
        <v>1</v>
      </c>
      <c r="G2" s="9" t="s">
        <v>2</v>
      </c>
      <c r="H2" s="9" t="s">
        <v>41</v>
      </c>
      <c r="I2" s="9" t="s">
        <v>3</v>
      </c>
      <c r="J2" s="9" t="s">
        <v>4</v>
      </c>
      <c r="K2" s="9" t="s">
        <v>5</v>
      </c>
      <c r="L2" s="10" t="s">
        <v>6</v>
      </c>
      <c r="M2" s="8" t="s">
        <v>1</v>
      </c>
      <c r="N2" s="9" t="s">
        <v>2</v>
      </c>
      <c r="O2" s="9" t="s">
        <v>41</v>
      </c>
      <c r="P2" s="9" t="s">
        <v>3</v>
      </c>
      <c r="Q2" s="9" t="s">
        <v>4</v>
      </c>
      <c r="R2" s="9" t="s">
        <v>5</v>
      </c>
      <c r="S2" s="10" t="s">
        <v>6</v>
      </c>
      <c r="T2" s="8" t="s">
        <v>1</v>
      </c>
      <c r="U2" s="9" t="s">
        <v>2</v>
      </c>
      <c r="V2" s="9" t="s">
        <v>41</v>
      </c>
      <c r="W2" s="9" t="s">
        <v>3</v>
      </c>
      <c r="X2" s="9" t="s">
        <v>4</v>
      </c>
      <c r="Y2" s="9" t="s">
        <v>5</v>
      </c>
      <c r="Z2" s="10" t="s">
        <v>6</v>
      </c>
      <c r="AA2" s="8" t="s">
        <v>1</v>
      </c>
      <c r="AB2" s="9" t="s">
        <v>2</v>
      </c>
      <c r="AC2" s="9" t="s">
        <v>41</v>
      </c>
      <c r="AD2" s="9" t="s">
        <v>3</v>
      </c>
      <c r="AE2" s="9" t="s">
        <v>4</v>
      </c>
      <c r="AF2" s="9" t="s">
        <v>5</v>
      </c>
      <c r="AG2" s="10" t="s">
        <v>6</v>
      </c>
      <c r="AH2" s="8" t="s">
        <v>1</v>
      </c>
      <c r="AI2" s="9" t="s">
        <v>2</v>
      </c>
      <c r="AJ2" s="9" t="s">
        <v>41</v>
      </c>
      <c r="AK2" s="9" t="s">
        <v>3</v>
      </c>
      <c r="AL2" s="9" t="s">
        <v>4</v>
      </c>
      <c r="AM2" s="9" t="s">
        <v>5</v>
      </c>
      <c r="AN2" s="10" t="s">
        <v>6</v>
      </c>
      <c r="AO2" s="8" t="s">
        <v>1</v>
      </c>
      <c r="AP2" s="9" t="s">
        <v>2</v>
      </c>
      <c r="AQ2" s="9" t="s">
        <v>41</v>
      </c>
      <c r="AR2" s="9" t="s">
        <v>3</v>
      </c>
      <c r="AS2" s="9" t="s">
        <v>4</v>
      </c>
      <c r="AT2" s="9" t="s">
        <v>5</v>
      </c>
      <c r="AU2" s="10" t="s">
        <v>6</v>
      </c>
      <c r="AV2" s="8" t="s">
        <v>1</v>
      </c>
      <c r="AW2" s="9" t="s">
        <v>2</v>
      </c>
      <c r="AX2" s="9" t="s">
        <v>41</v>
      </c>
      <c r="AY2" s="9" t="s">
        <v>3</v>
      </c>
      <c r="AZ2" s="9" t="s">
        <v>4</v>
      </c>
      <c r="BA2" s="9" t="s">
        <v>5</v>
      </c>
      <c r="BB2" s="10" t="s">
        <v>6</v>
      </c>
      <c r="BC2" s="8" t="s">
        <v>1</v>
      </c>
      <c r="BD2" s="9" t="s">
        <v>2</v>
      </c>
      <c r="BE2" s="9" t="s">
        <v>41</v>
      </c>
      <c r="BF2" s="9" t="s">
        <v>3</v>
      </c>
      <c r="BG2" s="9" t="s">
        <v>4</v>
      </c>
      <c r="BH2" s="9" t="s">
        <v>5</v>
      </c>
      <c r="BI2" s="10" t="s">
        <v>6</v>
      </c>
      <c r="BJ2" s="8" t="s">
        <v>1</v>
      </c>
      <c r="BK2" s="9" t="s">
        <v>2</v>
      </c>
      <c r="BL2" s="9" t="s">
        <v>41</v>
      </c>
      <c r="BM2" s="9" t="s">
        <v>3</v>
      </c>
      <c r="BN2" s="9" t="s">
        <v>4</v>
      </c>
      <c r="BO2" s="9" t="s">
        <v>5</v>
      </c>
      <c r="BP2" s="10" t="s">
        <v>6</v>
      </c>
      <c r="BQ2" s="8" t="s">
        <v>1</v>
      </c>
      <c r="BR2" s="9" t="s">
        <v>2</v>
      </c>
      <c r="BS2" s="9" t="s">
        <v>41</v>
      </c>
      <c r="BT2" s="9" t="s">
        <v>3</v>
      </c>
      <c r="BU2" s="9" t="s">
        <v>4</v>
      </c>
      <c r="BV2" s="9" t="s">
        <v>5</v>
      </c>
      <c r="BW2" s="10" t="s">
        <v>6</v>
      </c>
      <c r="BX2" s="8" t="s">
        <v>1</v>
      </c>
      <c r="BY2" s="9" t="s">
        <v>2</v>
      </c>
      <c r="BZ2" s="9" t="s">
        <v>41</v>
      </c>
      <c r="CA2" s="9" t="s">
        <v>3</v>
      </c>
      <c r="CB2" s="9" t="s">
        <v>4</v>
      </c>
      <c r="CC2" s="9" t="s">
        <v>5</v>
      </c>
      <c r="CD2" s="10" t="s">
        <v>6</v>
      </c>
      <c r="CE2" s="8" t="s">
        <v>1</v>
      </c>
      <c r="CF2" s="9" t="s">
        <v>2</v>
      </c>
      <c r="CG2" s="9" t="s">
        <v>41</v>
      </c>
      <c r="CH2" s="9" t="s">
        <v>3</v>
      </c>
      <c r="CI2" s="9" t="s">
        <v>4</v>
      </c>
      <c r="CJ2" s="9" t="s">
        <v>5</v>
      </c>
      <c r="CK2" s="10" t="s">
        <v>6</v>
      </c>
      <c r="CL2" s="8" t="s">
        <v>1</v>
      </c>
      <c r="CM2" s="9" t="s">
        <v>2</v>
      </c>
      <c r="CN2" s="9" t="s">
        <v>41</v>
      </c>
      <c r="CO2" s="9" t="s">
        <v>3</v>
      </c>
      <c r="CP2" s="9" t="s">
        <v>4</v>
      </c>
      <c r="CQ2" s="9" t="s">
        <v>5</v>
      </c>
      <c r="CR2" s="10" t="s">
        <v>6</v>
      </c>
      <c r="CS2" s="8" t="s">
        <v>1</v>
      </c>
      <c r="CT2" s="9" t="s">
        <v>2</v>
      </c>
      <c r="CU2" s="9" t="s">
        <v>41</v>
      </c>
      <c r="CV2" s="9" t="s">
        <v>3</v>
      </c>
      <c r="CW2" s="9" t="s">
        <v>4</v>
      </c>
      <c r="CX2" s="9" t="s">
        <v>5</v>
      </c>
      <c r="CY2" s="10" t="s">
        <v>6</v>
      </c>
      <c r="CZ2" s="8" t="s">
        <v>1</v>
      </c>
      <c r="DA2" s="9" t="s">
        <v>2</v>
      </c>
      <c r="DB2" s="9" t="s">
        <v>41</v>
      </c>
      <c r="DC2" s="9" t="s">
        <v>3</v>
      </c>
      <c r="DD2" s="9" t="s">
        <v>4</v>
      </c>
      <c r="DE2" s="9" t="s">
        <v>5</v>
      </c>
      <c r="DF2" s="10" t="s">
        <v>6</v>
      </c>
      <c r="DG2" s="8" t="s">
        <v>1</v>
      </c>
      <c r="DH2" s="9" t="s">
        <v>2</v>
      </c>
      <c r="DI2" s="9" t="s">
        <v>41</v>
      </c>
      <c r="DJ2" s="9" t="s">
        <v>3</v>
      </c>
      <c r="DK2" s="9" t="s">
        <v>4</v>
      </c>
      <c r="DL2" s="9" t="s">
        <v>5</v>
      </c>
      <c r="DM2" s="10" t="s">
        <v>6</v>
      </c>
      <c r="DN2" s="8" t="s">
        <v>1</v>
      </c>
      <c r="DO2" s="9" t="s">
        <v>2</v>
      </c>
      <c r="DP2" s="9" t="s">
        <v>41</v>
      </c>
      <c r="DQ2" s="9" t="s">
        <v>3</v>
      </c>
      <c r="DR2" s="9" t="s">
        <v>4</v>
      </c>
      <c r="DS2" s="9" t="s">
        <v>5</v>
      </c>
      <c r="DT2" s="10" t="s">
        <v>6</v>
      </c>
      <c r="DU2" s="8" t="s">
        <v>1</v>
      </c>
      <c r="DV2" s="9" t="s">
        <v>2</v>
      </c>
      <c r="DW2" s="9" t="s">
        <v>41</v>
      </c>
      <c r="DX2" s="9" t="s">
        <v>3</v>
      </c>
      <c r="DY2" s="9" t="s">
        <v>4</v>
      </c>
      <c r="DZ2" s="9" t="s">
        <v>5</v>
      </c>
      <c r="EA2" s="10" t="s">
        <v>6</v>
      </c>
      <c r="EB2" s="8" t="s">
        <v>1</v>
      </c>
      <c r="EC2" s="9" t="s">
        <v>2</v>
      </c>
      <c r="ED2" s="9" t="s">
        <v>41</v>
      </c>
      <c r="EE2" s="9" t="s">
        <v>3</v>
      </c>
      <c r="EF2" s="9" t="s">
        <v>4</v>
      </c>
      <c r="EG2" s="9" t="s">
        <v>5</v>
      </c>
      <c r="EH2" s="10" t="s">
        <v>6</v>
      </c>
      <c r="EI2" s="8" t="s">
        <v>1</v>
      </c>
      <c r="EJ2" s="9" t="s">
        <v>2</v>
      </c>
      <c r="EK2" s="9" t="s">
        <v>41</v>
      </c>
      <c r="EL2" s="9" t="s">
        <v>3</v>
      </c>
      <c r="EM2" s="9" t="s">
        <v>4</v>
      </c>
      <c r="EN2" s="9" t="s">
        <v>5</v>
      </c>
      <c r="EO2" s="10" t="s">
        <v>6</v>
      </c>
      <c r="EP2" s="8" t="s">
        <v>1</v>
      </c>
      <c r="EQ2" s="9" t="s">
        <v>2</v>
      </c>
      <c r="ER2" s="9" t="s">
        <v>41</v>
      </c>
      <c r="ES2" s="9" t="s">
        <v>3</v>
      </c>
      <c r="ET2" s="9" t="s">
        <v>4</v>
      </c>
      <c r="EU2" s="9" t="s">
        <v>5</v>
      </c>
      <c r="EV2" s="10" t="s">
        <v>6</v>
      </c>
      <c r="EW2" s="8" t="s">
        <v>1</v>
      </c>
      <c r="EX2" s="9" t="s">
        <v>2</v>
      </c>
      <c r="EY2" s="9" t="s">
        <v>41</v>
      </c>
      <c r="EZ2" s="9" t="s">
        <v>3</v>
      </c>
      <c r="FA2" s="9" t="s">
        <v>4</v>
      </c>
      <c r="FB2" s="9" t="s">
        <v>5</v>
      </c>
      <c r="FC2" s="10" t="s">
        <v>6</v>
      </c>
      <c r="FD2" s="8" t="s">
        <v>1</v>
      </c>
      <c r="FE2" s="9" t="s">
        <v>2</v>
      </c>
      <c r="FF2" s="9" t="s">
        <v>41</v>
      </c>
      <c r="FG2" s="9" t="s">
        <v>3</v>
      </c>
      <c r="FH2" s="9" t="s">
        <v>4</v>
      </c>
      <c r="FI2" s="9" t="s">
        <v>5</v>
      </c>
      <c r="FJ2" s="10" t="s">
        <v>6</v>
      </c>
      <c r="FK2" s="8" t="s">
        <v>1</v>
      </c>
      <c r="FL2" s="9" t="s">
        <v>2</v>
      </c>
      <c r="FM2" s="9" t="s">
        <v>41</v>
      </c>
      <c r="FN2" s="9" t="s">
        <v>3</v>
      </c>
      <c r="FO2" s="9" t="s">
        <v>4</v>
      </c>
      <c r="FP2" s="9" t="s">
        <v>5</v>
      </c>
      <c r="FQ2" s="10" t="s">
        <v>6</v>
      </c>
      <c r="FR2" s="8" t="s">
        <v>1</v>
      </c>
      <c r="FS2" s="9" t="s">
        <v>2</v>
      </c>
      <c r="FT2" s="9" t="s">
        <v>41</v>
      </c>
      <c r="FU2" s="9" t="s">
        <v>3</v>
      </c>
      <c r="FV2" s="9" t="s">
        <v>4</v>
      </c>
      <c r="FW2" s="9" t="s">
        <v>5</v>
      </c>
      <c r="FX2" s="10" t="s">
        <v>6</v>
      </c>
      <c r="FY2" s="8" t="s">
        <v>1</v>
      </c>
      <c r="FZ2" s="9" t="s">
        <v>2</v>
      </c>
      <c r="GA2" s="9" t="s">
        <v>41</v>
      </c>
      <c r="GB2" s="9" t="s">
        <v>3</v>
      </c>
      <c r="GC2" s="9" t="s">
        <v>4</v>
      </c>
      <c r="GD2" s="9" t="s">
        <v>5</v>
      </c>
      <c r="GE2" s="10" t="s">
        <v>6</v>
      </c>
      <c r="GF2" s="8" t="s">
        <v>1</v>
      </c>
      <c r="GG2" s="9" t="s">
        <v>2</v>
      </c>
      <c r="GH2" s="9" t="s">
        <v>41</v>
      </c>
      <c r="GI2" s="9" t="s">
        <v>3</v>
      </c>
      <c r="GJ2" s="9" t="s">
        <v>4</v>
      </c>
      <c r="GK2" s="9" t="s">
        <v>5</v>
      </c>
      <c r="GL2" s="10" t="s">
        <v>6</v>
      </c>
      <c r="GM2" s="8" t="s">
        <v>1</v>
      </c>
      <c r="GN2" s="9" t="s">
        <v>2</v>
      </c>
      <c r="GO2" s="9" t="s">
        <v>41</v>
      </c>
      <c r="GP2" s="9" t="s">
        <v>3</v>
      </c>
      <c r="GQ2" s="9" t="s">
        <v>4</v>
      </c>
      <c r="GR2" s="9" t="s">
        <v>5</v>
      </c>
      <c r="GS2" s="10" t="s">
        <v>6</v>
      </c>
      <c r="GT2" s="8" t="s">
        <v>1</v>
      </c>
      <c r="GU2" s="9" t="s">
        <v>2</v>
      </c>
      <c r="GV2" s="9" t="s">
        <v>41</v>
      </c>
      <c r="GW2" s="9" t="s">
        <v>3</v>
      </c>
      <c r="GX2" s="9" t="s">
        <v>4</v>
      </c>
      <c r="GY2" s="9" t="s">
        <v>5</v>
      </c>
      <c r="GZ2" s="10" t="s">
        <v>6</v>
      </c>
      <c r="HA2" s="8" t="s">
        <v>1</v>
      </c>
      <c r="HB2" s="9" t="s">
        <v>2</v>
      </c>
      <c r="HC2" s="9" t="s">
        <v>41</v>
      </c>
      <c r="HD2" s="9" t="s">
        <v>3</v>
      </c>
      <c r="HE2" s="9" t="s">
        <v>4</v>
      </c>
      <c r="HF2" s="9" t="s">
        <v>5</v>
      </c>
      <c r="HG2" s="10" t="s">
        <v>6</v>
      </c>
      <c r="HH2" s="8" t="s">
        <v>1</v>
      </c>
      <c r="HI2" s="9" t="s">
        <v>2</v>
      </c>
      <c r="HJ2" s="9" t="s">
        <v>41</v>
      </c>
      <c r="HK2" s="9" t="s">
        <v>3</v>
      </c>
      <c r="HL2" s="9" t="s">
        <v>4</v>
      </c>
      <c r="HM2" s="9" t="s">
        <v>5</v>
      </c>
      <c r="HN2" s="10" t="s">
        <v>6</v>
      </c>
      <c r="HO2" s="8" t="s">
        <v>1</v>
      </c>
      <c r="HP2" s="9" t="s">
        <v>2</v>
      </c>
      <c r="HQ2" s="9" t="s">
        <v>41</v>
      </c>
      <c r="HR2" s="9" t="s">
        <v>3</v>
      </c>
      <c r="HS2" s="9" t="s">
        <v>4</v>
      </c>
      <c r="HT2" s="9" t="s">
        <v>5</v>
      </c>
      <c r="HU2" s="10" t="s">
        <v>6</v>
      </c>
      <c r="HV2" s="8" t="s">
        <v>1</v>
      </c>
      <c r="HW2" s="9" t="s">
        <v>2</v>
      </c>
      <c r="HX2" s="9" t="s">
        <v>41</v>
      </c>
      <c r="HY2" s="9" t="s">
        <v>3</v>
      </c>
      <c r="HZ2" s="9" t="s">
        <v>4</v>
      </c>
      <c r="IA2" s="9" t="s">
        <v>5</v>
      </c>
      <c r="IB2" s="10" t="s">
        <v>6</v>
      </c>
      <c r="IC2" s="8" t="s">
        <v>1</v>
      </c>
      <c r="ID2" s="9" t="s">
        <v>2</v>
      </c>
      <c r="IE2" s="9" t="s">
        <v>41</v>
      </c>
      <c r="IF2" s="9" t="s">
        <v>3</v>
      </c>
      <c r="IG2" s="9" t="s">
        <v>4</v>
      </c>
      <c r="IH2" s="9" t="s">
        <v>5</v>
      </c>
      <c r="II2" s="13" t="s">
        <v>6</v>
      </c>
      <c r="IJ2" s="11"/>
      <c r="IK2" s="12"/>
      <c r="IL2" t="s">
        <v>38</v>
      </c>
      <c r="IM2" t="s">
        <v>39</v>
      </c>
      <c r="IN2" t="s">
        <v>40</v>
      </c>
      <c r="IO2" s="12"/>
    </row>
    <row r="3" spans="6:249" ht="15.75" thickTop="1"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20"/>
      <c r="IJ3" s="12"/>
      <c r="IK3" s="12"/>
      <c r="IL3" s="12"/>
      <c r="IM3" s="12"/>
      <c r="IN3" s="12"/>
      <c r="IO3" s="12"/>
    </row>
    <row r="4" spans="2:249" ht="15">
      <c r="B4" s="25" t="s">
        <v>87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2:249" ht="15">
      <c r="B5" t="s">
        <v>47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7:249" ht="15.75" thickBot="1"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6:249" s="26" customFormat="1" ht="15.75" thickTop="1"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27"/>
      <c r="IJ7" s="17"/>
      <c r="IK7" s="17"/>
      <c r="IL7" s="17"/>
      <c r="IM7" s="17"/>
      <c r="IN7" s="17"/>
      <c r="IO7" s="17"/>
    </row>
    <row r="8" spans="3:249" ht="15.75" thickBot="1">
      <c r="C8" s="25" t="s">
        <v>85</v>
      </c>
      <c r="F8" s="4"/>
      <c r="G8" s="4"/>
      <c r="H8" s="4"/>
      <c r="I8" s="4"/>
      <c r="J8" s="4"/>
      <c r="K8" s="4"/>
      <c r="L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23"/>
      <c r="IJ8" s="4"/>
      <c r="IK8" s="4"/>
      <c r="IL8" s="4"/>
      <c r="IM8" s="4"/>
      <c r="IN8" s="4"/>
      <c r="IO8" s="4"/>
    </row>
    <row r="9" spans="4:249" ht="16.5" thickBot="1" thickTop="1">
      <c r="D9" t="s">
        <v>0</v>
      </c>
      <c r="E9" s="19" t="s">
        <v>49</v>
      </c>
      <c r="F9" s="28">
        <v>290.9</v>
      </c>
      <c r="G9" s="38">
        <v>32</v>
      </c>
      <c r="H9" s="54">
        <f aca="true" t="shared" si="0" ref="H9:H14">G9/F9*100</f>
        <v>11.000343760742524</v>
      </c>
      <c r="I9" s="29">
        <v>9</v>
      </c>
      <c r="J9" s="54">
        <f aca="true" t="shared" si="1" ref="J9:J14">G9/SQRT(I9)</f>
        <v>10.666666666666666</v>
      </c>
      <c r="K9" s="30" t="s">
        <v>86</v>
      </c>
      <c r="L9" s="31" t="s">
        <v>86</v>
      </c>
      <c r="M9" s="43">
        <v>152.2</v>
      </c>
      <c r="N9" s="44">
        <f aca="true" t="shared" si="2" ref="N9:N14">Q9*SQRT(P9)</f>
        <v>26.60864521166006</v>
      </c>
      <c r="O9" s="44">
        <f aca="true" t="shared" si="3" ref="O9:O14">N9/M9*100</f>
        <v>17.482684107529607</v>
      </c>
      <c r="P9" s="29">
        <v>9</v>
      </c>
      <c r="Q9" s="54">
        <v>8.869548403886688</v>
      </c>
      <c r="R9" s="32" t="s">
        <v>86</v>
      </c>
      <c r="S9" s="33" t="s">
        <v>86</v>
      </c>
      <c r="T9" s="28">
        <v>14.4</v>
      </c>
      <c r="U9" s="29">
        <v>0.2</v>
      </c>
      <c r="V9" s="54">
        <f aca="true" t="shared" si="4" ref="V9:V14">U9/T9*100</f>
        <v>1.388888888888889</v>
      </c>
      <c r="W9" s="29">
        <v>9</v>
      </c>
      <c r="X9" s="54">
        <f aca="true" t="shared" si="5" ref="X9:X14">U9/SQRT(W9)</f>
        <v>0.06666666666666667</v>
      </c>
      <c r="Y9" s="30" t="s">
        <v>86</v>
      </c>
      <c r="Z9" s="31" t="s">
        <v>86</v>
      </c>
      <c r="AA9" s="27" t="s">
        <v>86</v>
      </c>
      <c r="AB9" s="27" t="s">
        <v>86</v>
      </c>
      <c r="AC9" s="27" t="s">
        <v>86</v>
      </c>
      <c r="AD9" s="27" t="s">
        <v>86</v>
      </c>
      <c r="AE9" s="27" t="s">
        <v>86</v>
      </c>
      <c r="AF9" s="34" t="s">
        <v>86</v>
      </c>
      <c r="AG9" s="34" t="s">
        <v>86</v>
      </c>
      <c r="AH9" s="28">
        <v>2.2</v>
      </c>
      <c r="AI9" s="29">
        <v>0.2</v>
      </c>
      <c r="AJ9" s="54">
        <f aca="true" t="shared" si="6" ref="AJ9:AJ14">AI9/AH9*100</f>
        <v>9.090909090909092</v>
      </c>
      <c r="AK9" s="29">
        <v>9</v>
      </c>
      <c r="AL9" s="54">
        <f aca="true" t="shared" si="7" ref="AL9:AL14">AI9/SQRT(AK9)</f>
        <v>0.06666666666666667</v>
      </c>
      <c r="AM9" s="30" t="s">
        <v>86</v>
      </c>
      <c r="AN9" s="31" t="s">
        <v>86</v>
      </c>
      <c r="AO9" s="27" t="s">
        <v>86</v>
      </c>
      <c r="AP9" s="27" t="s">
        <v>86</v>
      </c>
      <c r="AQ9" s="27" t="s">
        <v>86</v>
      </c>
      <c r="AR9" s="27" t="s">
        <v>86</v>
      </c>
      <c r="AS9" s="27" t="s">
        <v>86</v>
      </c>
      <c r="AT9" s="34" t="s">
        <v>86</v>
      </c>
      <c r="AU9" s="34" t="s">
        <v>86</v>
      </c>
      <c r="AV9" s="28" t="s">
        <v>86</v>
      </c>
      <c r="AW9" s="29" t="s">
        <v>86</v>
      </c>
      <c r="AX9" s="27" t="s">
        <v>86</v>
      </c>
      <c r="AY9" s="29" t="s">
        <v>86</v>
      </c>
      <c r="AZ9" s="27" t="s">
        <v>86</v>
      </c>
      <c r="BA9" s="30" t="s">
        <v>86</v>
      </c>
      <c r="BB9" s="31" t="s">
        <v>86</v>
      </c>
      <c r="BC9" s="27" t="s">
        <v>86</v>
      </c>
      <c r="BD9" s="27" t="s">
        <v>86</v>
      </c>
      <c r="BE9" s="27" t="s">
        <v>86</v>
      </c>
      <c r="BF9" s="27" t="s">
        <v>86</v>
      </c>
      <c r="BG9" s="27" t="s">
        <v>86</v>
      </c>
      <c r="BH9" s="34" t="s">
        <v>86</v>
      </c>
      <c r="BI9" s="34" t="s">
        <v>86</v>
      </c>
      <c r="BJ9" s="28" t="s">
        <v>86</v>
      </c>
      <c r="BK9" s="29" t="s">
        <v>86</v>
      </c>
      <c r="BL9" s="27" t="s">
        <v>86</v>
      </c>
      <c r="BM9" s="29" t="s">
        <v>86</v>
      </c>
      <c r="BN9" s="27" t="s">
        <v>86</v>
      </c>
      <c r="BO9" s="30" t="s">
        <v>86</v>
      </c>
      <c r="BP9" s="31" t="s">
        <v>86</v>
      </c>
      <c r="BQ9" s="27" t="s">
        <v>86</v>
      </c>
      <c r="BR9" s="27" t="s">
        <v>86</v>
      </c>
      <c r="BS9" s="27" t="s">
        <v>86</v>
      </c>
      <c r="BT9" s="27" t="s">
        <v>86</v>
      </c>
      <c r="BU9" s="27" t="s">
        <v>86</v>
      </c>
      <c r="BV9" s="34" t="s">
        <v>86</v>
      </c>
      <c r="BW9" s="34" t="s">
        <v>86</v>
      </c>
      <c r="BX9" s="28" t="s">
        <v>86</v>
      </c>
      <c r="BY9" s="29" t="s">
        <v>86</v>
      </c>
      <c r="BZ9" s="27" t="s">
        <v>86</v>
      </c>
      <c r="CA9" s="29" t="s">
        <v>86</v>
      </c>
      <c r="CB9" s="27" t="s">
        <v>86</v>
      </c>
      <c r="CC9" s="30" t="s">
        <v>86</v>
      </c>
      <c r="CD9" s="31" t="s">
        <v>86</v>
      </c>
      <c r="CE9" s="27" t="s">
        <v>86</v>
      </c>
      <c r="CF9" s="27" t="s">
        <v>86</v>
      </c>
      <c r="CG9" s="27" t="s">
        <v>86</v>
      </c>
      <c r="CH9" s="27" t="s">
        <v>86</v>
      </c>
      <c r="CI9" s="27" t="s">
        <v>86</v>
      </c>
      <c r="CJ9" s="34" t="s">
        <v>86</v>
      </c>
      <c r="CK9" s="34" t="s">
        <v>86</v>
      </c>
      <c r="CL9" s="28" t="s">
        <v>86</v>
      </c>
      <c r="CM9" s="29" t="s">
        <v>86</v>
      </c>
      <c r="CN9" s="27" t="s">
        <v>86</v>
      </c>
      <c r="CO9" s="29" t="s">
        <v>86</v>
      </c>
      <c r="CP9" s="27" t="s">
        <v>86</v>
      </c>
      <c r="CQ9" s="30" t="s">
        <v>86</v>
      </c>
      <c r="CR9" s="31" t="s">
        <v>86</v>
      </c>
      <c r="CS9" s="28" t="s">
        <v>86</v>
      </c>
      <c r="CT9" s="29" t="s">
        <v>86</v>
      </c>
      <c r="CU9" s="27" t="s">
        <v>86</v>
      </c>
      <c r="CV9" s="29" t="s">
        <v>86</v>
      </c>
      <c r="CW9" s="27" t="s">
        <v>86</v>
      </c>
      <c r="CX9" s="32" t="s">
        <v>86</v>
      </c>
      <c r="CY9" s="33" t="s">
        <v>86</v>
      </c>
      <c r="CZ9" s="28">
        <v>42.9</v>
      </c>
      <c r="DA9" s="29">
        <v>1.3</v>
      </c>
      <c r="DB9" s="54">
        <f aca="true" t="shared" si="8" ref="DB9:DB14">DA9/CZ9*100</f>
        <v>3.0303030303030303</v>
      </c>
      <c r="DC9" s="29">
        <v>9</v>
      </c>
      <c r="DD9" s="54">
        <f aca="true" t="shared" si="9" ref="DD9:DD14">DA9/SQRT(DC9)</f>
        <v>0.43333333333333335</v>
      </c>
      <c r="DE9" s="30" t="s">
        <v>86</v>
      </c>
      <c r="DF9" s="31" t="s">
        <v>86</v>
      </c>
      <c r="DG9" s="28">
        <v>188.7</v>
      </c>
      <c r="DH9" s="29">
        <v>18.4</v>
      </c>
      <c r="DI9" s="54">
        <f aca="true" t="shared" si="10" ref="DI9:DI14">DH9/DG9*100</f>
        <v>9.75092739798622</v>
      </c>
      <c r="DJ9" s="29">
        <v>9</v>
      </c>
      <c r="DK9" s="54">
        <f aca="true" t="shared" si="11" ref="DK9:DK14">DH9/SQRT(DJ9)</f>
        <v>6.133333333333333</v>
      </c>
      <c r="DL9" s="30" t="s">
        <v>86</v>
      </c>
      <c r="DM9" s="31" t="s">
        <v>86</v>
      </c>
      <c r="DN9" s="70">
        <v>2900</v>
      </c>
      <c r="DO9" s="71">
        <v>200</v>
      </c>
      <c r="DP9" s="54">
        <f aca="true" t="shared" si="12" ref="DP9:DP14">DO9/DN9*100</f>
        <v>6.896551724137931</v>
      </c>
      <c r="DQ9" s="29">
        <v>9</v>
      </c>
      <c r="DR9" s="54">
        <f aca="true" t="shared" si="13" ref="DR9:DR14">DO9/SQRT(DQ9)</f>
        <v>66.66666666666667</v>
      </c>
      <c r="DS9" s="30" t="s">
        <v>86</v>
      </c>
      <c r="DT9" s="31" t="s">
        <v>86</v>
      </c>
      <c r="DU9" s="27" t="s">
        <v>86</v>
      </c>
      <c r="DV9" s="27" t="s">
        <v>86</v>
      </c>
      <c r="DW9" s="27" t="s">
        <v>86</v>
      </c>
      <c r="DX9" s="27" t="s">
        <v>86</v>
      </c>
      <c r="DY9" s="27" t="s">
        <v>86</v>
      </c>
      <c r="DZ9" s="34" t="s">
        <v>86</v>
      </c>
      <c r="EA9" s="76" t="s">
        <v>86</v>
      </c>
      <c r="EB9" s="27" t="s">
        <v>86</v>
      </c>
      <c r="EC9" s="27" t="s">
        <v>86</v>
      </c>
      <c r="ED9" s="27" t="s">
        <v>86</v>
      </c>
      <c r="EE9" s="27" t="s">
        <v>86</v>
      </c>
      <c r="EF9" s="27" t="s">
        <v>86</v>
      </c>
      <c r="EG9" s="34" t="s">
        <v>86</v>
      </c>
      <c r="EH9" s="34" t="s">
        <v>86</v>
      </c>
      <c r="EI9" s="28" t="s">
        <v>86</v>
      </c>
      <c r="EJ9" s="29" t="s">
        <v>86</v>
      </c>
      <c r="EK9" s="27" t="s">
        <v>86</v>
      </c>
      <c r="EL9" s="29" t="s">
        <v>86</v>
      </c>
      <c r="EM9" s="27" t="s">
        <v>86</v>
      </c>
      <c r="EN9" s="30" t="s">
        <v>86</v>
      </c>
      <c r="EO9" s="31" t="s">
        <v>86</v>
      </c>
      <c r="EP9" s="27" t="s">
        <v>86</v>
      </c>
      <c r="EQ9" s="27" t="s">
        <v>86</v>
      </c>
      <c r="ER9" s="27" t="s">
        <v>86</v>
      </c>
      <c r="ES9" s="27" t="s">
        <v>86</v>
      </c>
      <c r="ET9" s="27" t="s">
        <v>86</v>
      </c>
      <c r="EU9" s="34" t="s">
        <v>86</v>
      </c>
      <c r="EV9" s="34" t="s">
        <v>86</v>
      </c>
      <c r="EW9" s="28">
        <v>541.6</v>
      </c>
      <c r="EX9" s="29">
        <v>66.5</v>
      </c>
      <c r="EY9" s="54">
        <f aca="true" t="shared" si="14" ref="EY9:EY14">EX9/EW9*100</f>
        <v>12.278434268833086</v>
      </c>
      <c r="EZ9" s="29">
        <v>9</v>
      </c>
      <c r="FA9" s="54">
        <f aca="true" t="shared" si="15" ref="FA9:FA14">EX9/SQRT(EZ9)</f>
        <v>22.166666666666668</v>
      </c>
      <c r="FB9" s="30" t="s">
        <v>86</v>
      </c>
      <c r="FC9" s="31" t="s">
        <v>86</v>
      </c>
      <c r="FD9" s="27" t="s">
        <v>86</v>
      </c>
      <c r="FE9" s="27" t="s">
        <v>86</v>
      </c>
      <c r="FF9" s="27" t="s">
        <v>86</v>
      </c>
      <c r="FG9" s="27" t="s">
        <v>86</v>
      </c>
      <c r="FH9" s="27" t="s">
        <v>86</v>
      </c>
      <c r="FI9" s="34" t="s">
        <v>86</v>
      </c>
      <c r="FJ9" s="34" t="s">
        <v>86</v>
      </c>
      <c r="FK9" s="28">
        <v>218.1</v>
      </c>
      <c r="FL9" s="29">
        <v>32.7</v>
      </c>
      <c r="FM9" s="54">
        <f aca="true" t="shared" si="16" ref="FM9:FM14">FL9/FK9*100</f>
        <v>14.993122420907842</v>
      </c>
      <c r="FN9" s="29">
        <v>9</v>
      </c>
      <c r="FO9" s="54">
        <f aca="true" t="shared" si="17" ref="FO9:FO14">FL9/SQRT(FN9)</f>
        <v>10.9</v>
      </c>
      <c r="FP9" s="30" t="s">
        <v>86</v>
      </c>
      <c r="FQ9" s="31" t="s">
        <v>86</v>
      </c>
      <c r="FR9" s="27" t="s">
        <v>86</v>
      </c>
      <c r="FS9" s="27" t="s">
        <v>86</v>
      </c>
      <c r="FT9" s="27" t="s">
        <v>86</v>
      </c>
      <c r="FU9" s="27" t="s">
        <v>86</v>
      </c>
      <c r="FV9" s="27" t="s">
        <v>86</v>
      </c>
      <c r="FW9" s="34" t="s">
        <v>86</v>
      </c>
      <c r="FX9" s="34" t="s">
        <v>86</v>
      </c>
      <c r="FY9" s="28" t="s">
        <v>86</v>
      </c>
      <c r="FZ9" s="29" t="s">
        <v>86</v>
      </c>
      <c r="GA9" s="27" t="s">
        <v>86</v>
      </c>
      <c r="GB9" s="29" t="s">
        <v>86</v>
      </c>
      <c r="GC9" s="27" t="s">
        <v>86</v>
      </c>
      <c r="GD9" s="32" t="s">
        <v>86</v>
      </c>
      <c r="GE9" s="33" t="s">
        <v>86</v>
      </c>
      <c r="GF9" s="27" t="s">
        <v>86</v>
      </c>
      <c r="GG9" s="27" t="s">
        <v>86</v>
      </c>
      <c r="GH9" s="27" t="s">
        <v>86</v>
      </c>
      <c r="GI9" s="27" t="s">
        <v>86</v>
      </c>
      <c r="GJ9" s="27" t="s">
        <v>86</v>
      </c>
      <c r="GK9" s="35" t="s">
        <v>86</v>
      </c>
      <c r="GL9" s="35" t="s">
        <v>86</v>
      </c>
      <c r="GM9" s="37">
        <v>643</v>
      </c>
      <c r="GN9" s="29">
        <v>112.8</v>
      </c>
      <c r="GO9" s="54">
        <f aca="true" t="shared" si="18" ref="GO9:GO14">GN9/GM9*100</f>
        <v>17.542768273716952</v>
      </c>
      <c r="GP9" s="29">
        <v>9</v>
      </c>
      <c r="GQ9" s="54">
        <f aca="true" t="shared" si="19" ref="GQ9:GQ14">GN9/SQRT(GP9)</f>
        <v>37.6</v>
      </c>
      <c r="GR9" s="30" t="s">
        <v>86</v>
      </c>
      <c r="GS9" s="31" t="s">
        <v>86</v>
      </c>
      <c r="GT9" s="27" t="s">
        <v>86</v>
      </c>
      <c r="GU9" s="27" t="s">
        <v>86</v>
      </c>
      <c r="GV9" s="27" t="s">
        <v>86</v>
      </c>
      <c r="GW9" s="27" t="s">
        <v>86</v>
      </c>
      <c r="GX9" s="27" t="s">
        <v>86</v>
      </c>
      <c r="GY9" s="34" t="s">
        <v>86</v>
      </c>
      <c r="GZ9" s="34" t="s">
        <v>86</v>
      </c>
      <c r="HA9" s="28" t="s">
        <v>86</v>
      </c>
      <c r="HB9" s="29" t="s">
        <v>86</v>
      </c>
      <c r="HC9" s="27" t="s">
        <v>86</v>
      </c>
      <c r="HD9" s="29" t="s">
        <v>86</v>
      </c>
      <c r="HE9" s="27" t="s">
        <v>86</v>
      </c>
      <c r="HF9" s="30" t="s">
        <v>86</v>
      </c>
      <c r="HG9" s="31" t="s">
        <v>86</v>
      </c>
      <c r="HH9" s="27" t="s">
        <v>86</v>
      </c>
      <c r="HI9" s="27" t="s">
        <v>86</v>
      </c>
      <c r="HJ9" s="27" t="s">
        <v>86</v>
      </c>
      <c r="HK9" s="27" t="s">
        <v>86</v>
      </c>
      <c r="HL9" s="27" t="s">
        <v>86</v>
      </c>
      <c r="HM9" s="34" t="s">
        <v>86</v>
      </c>
      <c r="HN9" s="34" t="s">
        <v>86</v>
      </c>
      <c r="HO9" s="28" t="s">
        <v>86</v>
      </c>
      <c r="HP9" s="29" t="s">
        <v>86</v>
      </c>
      <c r="HQ9" s="29" t="s">
        <v>86</v>
      </c>
      <c r="HR9" s="29" t="s">
        <v>86</v>
      </c>
      <c r="HS9" s="29" t="s">
        <v>86</v>
      </c>
      <c r="HT9" s="30" t="s">
        <v>86</v>
      </c>
      <c r="HU9" s="31" t="s">
        <v>86</v>
      </c>
      <c r="HV9" s="27" t="s">
        <v>86</v>
      </c>
      <c r="HW9" s="27" t="s">
        <v>86</v>
      </c>
      <c r="HX9" s="27" t="s">
        <v>86</v>
      </c>
      <c r="HY9" s="27" t="s">
        <v>86</v>
      </c>
      <c r="HZ9" s="27" t="s">
        <v>86</v>
      </c>
      <c r="IA9" s="34" t="s">
        <v>86</v>
      </c>
      <c r="IB9" s="34" t="s">
        <v>86</v>
      </c>
      <c r="IC9" s="28" t="s">
        <v>86</v>
      </c>
      <c r="ID9" s="29" t="s">
        <v>86</v>
      </c>
      <c r="IE9" s="29" t="s">
        <v>86</v>
      </c>
      <c r="IF9" s="29" t="s">
        <v>86</v>
      </c>
      <c r="IG9" s="29" t="s">
        <v>86</v>
      </c>
      <c r="IH9" s="30" t="s">
        <v>86</v>
      </c>
      <c r="II9" s="36" t="s">
        <v>86</v>
      </c>
      <c r="IJ9" s="16"/>
      <c r="IK9" s="4"/>
      <c r="IL9" s="4" t="s">
        <v>86</v>
      </c>
      <c r="IM9" s="4" t="s">
        <v>86</v>
      </c>
      <c r="IN9" s="17" t="s">
        <v>86</v>
      </c>
      <c r="IO9" s="17"/>
    </row>
    <row r="10" spans="4:249" ht="16.5" thickBot="1" thickTop="1">
      <c r="D10" s="18" t="s">
        <v>62</v>
      </c>
      <c r="E10" s="19"/>
      <c r="F10" s="5">
        <v>286.4</v>
      </c>
      <c r="G10" s="40">
        <v>30.2</v>
      </c>
      <c r="H10" s="55">
        <f t="shared" si="0"/>
        <v>10.544692737430168</v>
      </c>
      <c r="I10" s="6">
        <v>10</v>
      </c>
      <c r="J10" s="55">
        <f t="shared" si="1"/>
        <v>9.550078533708504</v>
      </c>
      <c r="K10" s="6" t="s">
        <v>86</v>
      </c>
      <c r="L10" s="7" t="s">
        <v>86</v>
      </c>
      <c r="M10" s="45">
        <v>150.1</v>
      </c>
      <c r="N10" s="46">
        <f t="shared" si="2"/>
        <v>24.61026208718631</v>
      </c>
      <c r="O10" s="46">
        <f t="shared" si="3"/>
        <v>16.39591078426803</v>
      </c>
      <c r="P10" s="6">
        <v>10</v>
      </c>
      <c r="Q10" s="55">
        <v>7.782448200919809</v>
      </c>
      <c r="R10" s="6" t="s">
        <v>86</v>
      </c>
      <c r="S10" s="7" t="s">
        <v>86</v>
      </c>
      <c r="T10" s="5">
        <v>17.3</v>
      </c>
      <c r="U10" s="6">
        <v>1.4</v>
      </c>
      <c r="V10" s="55">
        <f t="shared" si="4"/>
        <v>8.092485549132947</v>
      </c>
      <c r="W10" s="6">
        <v>10</v>
      </c>
      <c r="X10" s="55">
        <f t="shared" si="5"/>
        <v>0.44271887242357305</v>
      </c>
      <c r="Y10" s="6" t="s">
        <v>86</v>
      </c>
      <c r="Z10" s="7" t="s">
        <v>54</v>
      </c>
      <c r="AA10" s="21" t="s">
        <v>86</v>
      </c>
      <c r="AB10" s="21" t="s">
        <v>86</v>
      </c>
      <c r="AC10" s="21" t="s">
        <v>86</v>
      </c>
      <c r="AD10" s="21" t="s">
        <v>86</v>
      </c>
      <c r="AE10" s="21" t="s">
        <v>86</v>
      </c>
      <c r="AF10" s="21" t="s">
        <v>86</v>
      </c>
      <c r="AG10" s="21" t="s">
        <v>86</v>
      </c>
      <c r="AH10" s="5">
        <v>2.2</v>
      </c>
      <c r="AI10" s="6">
        <v>0.2</v>
      </c>
      <c r="AJ10" s="58">
        <f t="shared" si="6"/>
        <v>9.090909090909092</v>
      </c>
      <c r="AK10" s="6">
        <v>10</v>
      </c>
      <c r="AL10" s="55">
        <f t="shared" si="7"/>
        <v>0.06324555320336758</v>
      </c>
      <c r="AM10" s="6" t="s">
        <v>86</v>
      </c>
      <c r="AN10" s="7" t="s">
        <v>86</v>
      </c>
      <c r="AO10" s="21" t="s">
        <v>86</v>
      </c>
      <c r="AP10" s="21" t="s">
        <v>86</v>
      </c>
      <c r="AQ10" s="21" t="s">
        <v>86</v>
      </c>
      <c r="AR10" s="21" t="s">
        <v>86</v>
      </c>
      <c r="AS10" s="21" t="s">
        <v>86</v>
      </c>
      <c r="AT10" s="21" t="s">
        <v>86</v>
      </c>
      <c r="AU10" s="21" t="s">
        <v>86</v>
      </c>
      <c r="AV10" s="5" t="s">
        <v>86</v>
      </c>
      <c r="AW10" s="6" t="s">
        <v>86</v>
      </c>
      <c r="AX10" s="21" t="s">
        <v>86</v>
      </c>
      <c r="AY10" s="6" t="s">
        <v>86</v>
      </c>
      <c r="AZ10" s="21" t="s">
        <v>86</v>
      </c>
      <c r="BA10" s="6" t="s">
        <v>86</v>
      </c>
      <c r="BB10" s="7" t="s">
        <v>86</v>
      </c>
      <c r="BC10" s="21" t="s">
        <v>86</v>
      </c>
      <c r="BD10" s="21" t="s">
        <v>86</v>
      </c>
      <c r="BE10" s="21" t="s">
        <v>86</v>
      </c>
      <c r="BF10" s="21" t="s">
        <v>86</v>
      </c>
      <c r="BG10" s="21" t="s">
        <v>86</v>
      </c>
      <c r="BH10" s="21" t="s">
        <v>86</v>
      </c>
      <c r="BI10" s="21" t="s">
        <v>86</v>
      </c>
      <c r="BJ10" s="5" t="s">
        <v>86</v>
      </c>
      <c r="BK10" s="6" t="s">
        <v>86</v>
      </c>
      <c r="BL10" s="21" t="s">
        <v>86</v>
      </c>
      <c r="BM10" s="6" t="s">
        <v>86</v>
      </c>
      <c r="BN10" s="21" t="s">
        <v>86</v>
      </c>
      <c r="BO10" s="6" t="s">
        <v>86</v>
      </c>
      <c r="BP10" s="7" t="s">
        <v>86</v>
      </c>
      <c r="BQ10" s="21" t="s">
        <v>86</v>
      </c>
      <c r="BR10" s="21" t="s">
        <v>86</v>
      </c>
      <c r="BS10" s="21" t="s">
        <v>86</v>
      </c>
      <c r="BT10" s="21" t="s">
        <v>86</v>
      </c>
      <c r="BU10" s="21" t="s">
        <v>86</v>
      </c>
      <c r="BV10" s="21" t="s">
        <v>86</v>
      </c>
      <c r="BW10" s="21" t="s">
        <v>86</v>
      </c>
      <c r="BX10" s="5" t="s">
        <v>86</v>
      </c>
      <c r="BY10" s="6" t="s">
        <v>86</v>
      </c>
      <c r="BZ10" s="21" t="s">
        <v>86</v>
      </c>
      <c r="CA10" s="6" t="s">
        <v>86</v>
      </c>
      <c r="CB10" s="21" t="s">
        <v>86</v>
      </c>
      <c r="CC10" s="6" t="s">
        <v>86</v>
      </c>
      <c r="CD10" s="7" t="s">
        <v>86</v>
      </c>
      <c r="CE10" s="21" t="s">
        <v>86</v>
      </c>
      <c r="CF10" s="21" t="s">
        <v>86</v>
      </c>
      <c r="CG10" s="21" t="s">
        <v>86</v>
      </c>
      <c r="CH10" s="21" t="s">
        <v>86</v>
      </c>
      <c r="CI10" s="21" t="s">
        <v>86</v>
      </c>
      <c r="CJ10" s="21" t="s">
        <v>86</v>
      </c>
      <c r="CK10" s="21" t="s">
        <v>86</v>
      </c>
      <c r="CL10" s="5" t="s">
        <v>86</v>
      </c>
      <c r="CM10" s="6" t="s">
        <v>86</v>
      </c>
      <c r="CN10" s="21" t="s">
        <v>86</v>
      </c>
      <c r="CO10" s="6" t="s">
        <v>86</v>
      </c>
      <c r="CP10" s="21" t="s">
        <v>86</v>
      </c>
      <c r="CQ10" s="6" t="s">
        <v>86</v>
      </c>
      <c r="CR10" s="7" t="s">
        <v>86</v>
      </c>
      <c r="CS10" s="5" t="s">
        <v>86</v>
      </c>
      <c r="CT10" s="6" t="s">
        <v>86</v>
      </c>
      <c r="CU10" s="21" t="s">
        <v>86</v>
      </c>
      <c r="CV10" s="6" t="s">
        <v>86</v>
      </c>
      <c r="CW10" s="21" t="s">
        <v>86</v>
      </c>
      <c r="CX10" s="6" t="s">
        <v>86</v>
      </c>
      <c r="CY10" s="7" t="s">
        <v>86</v>
      </c>
      <c r="CZ10" s="5">
        <v>43.2</v>
      </c>
      <c r="DA10" s="6">
        <v>1.5</v>
      </c>
      <c r="DB10" s="55">
        <f t="shared" si="8"/>
        <v>3.472222222222222</v>
      </c>
      <c r="DC10" s="6">
        <v>10</v>
      </c>
      <c r="DD10" s="55">
        <f t="shared" si="9"/>
        <v>0.4743416490252569</v>
      </c>
      <c r="DE10" s="6" t="s">
        <v>86</v>
      </c>
      <c r="DF10" s="7" t="s">
        <v>86</v>
      </c>
      <c r="DG10" s="5">
        <v>186.8</v>
      </c>
      <c r="DH10" s="6">
        <v>23.8</v>
      </c>
      <c r="DI10" s="55">
        <f t="shared" si="10"/>
        <v>12.740899357601712</v>
      </c>
      <c r="DJ10" s="6">
        <v>10</v>
      </c>
      <c r="DK10" s="55">
        <f t="shared" si="11"/>
        <v>7.526220831200742</v>
      </c>
      <c r="DL10" s="6" t="s">
        <v>86</v>
      </c>
      <c r="DM10" s="7" t="s">
        <v>86</v>
      </c>
      <c r="DN10" s="72">
        <v>2800</v>
      </c>
      <c r="DO10" s="73">
        <v>200</v>
      </c>
      <c r="DP10" s="55">
        <f t="shared" si="12"/>
        <v>7.142857142857142</v>
      </c>
      <c r="DQ10" s="6">
        <v>10</v>
      </c>
      <c r="DR10" s="55">
        <f t="shared" si="13"/>
        <v>63.245553203367585</v>
      </c>
      <c r="DS10" s="6" t="s">
        <v>86</v>
      </c>
      <c r="DT10" s="7" t="s">
        <v>86</v>
      </c>
      <c r="DU10" s="5" t="s">
        <v>86</v>
      </c>
      <c r="DV10" s="6" t="s">
        <v>86</v>
      </c>
      <c r="DW10" s="6" t="s">
        <v>86</v>
      </c>
      <c r="DX10" s="6" t="s">
        <v>86</v>
      </c>
      <c r="DY10" s="6" t="s">
        <v>86</v>
      </c>
      <c r="DZ10" s="6" t="s">
        <v>86</v>
      </c>
      <c r="EA10" s="7" t="s">
        <v>86</v>
      </c>
      <c r="EB10" s="21" t="s">
        <v>86</v>
      </c>
      <c r="EC10" s="21" t="s">
        <v>86</v>
      </c>
      <c r="ED10" s="21" t="s">
        <v>86</v>
      </c>
      <c r="EE10" s="21" t="s">
        <v>86</v>
      </c>
      <c r="EF10" s="21" t="s">
        <v>86</v>
      </c>
      <c r="EG10" s="21" t="s">
        <v>86</v>
      </c>
      <c r="EH10" s="21" t="s">
        <v>86</v>
      </c>
      <c r="EI10" s="5" t="s">
        <v>86</v>
      </c>
      <c r="EJ10" s="6" t="s">
        <v>86</v>
      </c>
      <c r="EK10" s="21" t="s">
        <v>86</v>
      </c>
      <c r="EL10" s="6" t="s">
        <v>86</v>
      </c>
      <c r="EM10" s="21" t="s">
        <v>86</v>
      </c>
      <c r="EN10" s="6" t="s">
        <v>86</v>
      </c>
      <c r="EO10" s="7" t="s">
        <v>86</v>
      </c>
      <c r="EP10" s="21" t="s">
        <v>86</v>
      </c>
      <c r="EQ10" s="21" t="s">
        <v>86</v>
      </c>
      <c r="ER10" s="21" t="s">
        <v>86</v>
      </c>
      <c r="ES10" s="21" t="s">
        <v>86</v>
      </c>
      <c r="ET10" s="21" t="s">
        <v>86</v>
      </c>
      <c r="EU10" s="21" t="s">
        <v>86</v>
      </c>
      <c r="EV10" s="21" t="s">
        <v>86</v>
      </c>
      <c r="EW10" s="5">
        <v>533.7</v>
      </c>
      <c r="EX10" s="6">
        <v>50.7</v>
      </c>
      <c r="EY10" s="55">
        <f t="shared" si="14"/>
        <v>9.499718943226531</v>
      </c>
      <c r="EZ10" s="6">
        <v>10</v>
      </c>
      <c r="FA10" s="55">
        <f t="shared" si="15"/>
        <v>16.032747737053683</v>
      </c>
      <c r="FB10" s="6" t="s">
        <v>86</v>
      </c>
      <c r="FC10" s="7" t="s">
        <v>86</v>
      </c>
      <c r="FD10" s="21" t="s">
        <v>86</v>
      </c>
      <c r="FE10" s="21" t="s">
        <v>86</v>
      </c>
      <c r="FF10" s="21" t="s">
        <v>86</v>
      </c>
      <c r="FG10" s="21" t="s">
        <v>86</v>
      </c>
      <c r="FH10" s="21" t="s">
        <v>86</v>
      </c>
      <c r="FI10" s="21" t="s">
        <v>86</v>
      </c>
      <c r="FJ10" s="21" t="s">
        <v>86</v>
      </c>
      <c r="FK10" s="5">
        <v>198.4</v>
      </c>
      <c r="FL10" s="6">
        <v>47.7</v>
      </c>
      <c r="FM10" s="55">
        <f t="shared" si="16"/>
        <v>24.04233870967742</v>
      </c>
      <c r="FN10" s="6">
        <v>10</v>
      </c>
      <c r="FO10" s="55">
        <f t="shared" si="17"/>
        <v>15.08406443900317</v>
      </c>
      <c r="FP10" s="6" t="s">
        <v>86</v>
      </c>
      <c r="FQ10" s="7" t="s">
        <v>86</v>
      </c>
      <c r="FR10" s="21" t="s">
        <v>86</v>
      </c>
      <c r="FS10" s="21" t="s">
        <v>86</v>
      </c>
      <c r="FT10" s="21" t="s">
        <v>86</v>
      </c>
      <c r="FU10" s="21" t="s">
        <v>86</v>
      </c>
      <c r="FV10" s="21" t="s">
        <v>86</v>
      </c>
      <c r="FW10" s="21" t="s">
        <v>86</v>
      </c>
      <c r="FX10" s="21" t="s">
        <v>86</v>
      </c>
      <c r="FY10" s="5" t="s">
        <v>86</v>
      </c>
      <c r="FZ10" s="6" t="s">
        <v>86</v>
      </c>
      <c r="GA10" s="21" t="s">
        <v>86</v>
      </c>
      <c r="GB10" s="6" t="s">
        <v>86</v>
      </c>
      <c r="GC10" s="21" t="s">
        <v>86</v>
      </c>
      <c r="GD10" s="6" t="s">
        <v>86</v>
      </c>
      <c r="GE10" s="7" t="s">
        <v>86</v>
      </c>
      <c r="GF10" s="21" t="s">
        <v>86</v>
      </c>
      <c r="GG10" s="21" t="s">
        <v>86</v>
      </c>
      <c r="GH10" s="21" t="s">
        <v>86</v>
      </c>
      <c r="GI10" s="21" t="s">
        <v>86</v>
      </c>
      <c r="GJ10" s="21" t="s">
        <v>86</v>
      </c>
      <c r="GK10" s="21" t="s">
        <v>86</v>
      </c>
      <c r="GL10" s="21" t="s">
        <v>86</v>
      </c>
      <c r="GM10" s="5">
        <v>588.9</v>
      </c>
      <c r="GN10" s="6">
        <v>63.8</v>
      </c>
      <c r="GO10" s="55">
        <f t="shared" si="18"/>
        <v>10.833757853625404</v>
      </c>
      <c r="GP10" s="6">
        <v>10</v>
      </c>
      <c r="GQ10" s="55">
        <f t="shared" si="19"/>
        <v>20.17533147187426</v>
      </c>
      <c r="GR10" s="6" t="s">
        <v>86</v>
      </c>
      <c r="GS10" s="7" t="s">
        <v>86</v>
      </c>
      <c r="GT10" s="21" t="s">
        <v>86</v>
      </c>
      <c r="GU10" s="21" t="s">
        <v>86</v>
      </c>
      <c r="GV10" s="21" t="s">
        <v>86</v>
      </c>
      <c r="GW10" s="21" t="s">
        <v>86</v>
      </c>
      <c r="GX10" s="21" t="s">
        <v>86</v>
      </c>
      <c r="GY10" s="21" t="s">
        <v>86</v>
      </c>
      <c r="GZ10" s="21" t="s">
        <v>86</v>
      </c>
      <c r="HA10" s="5" t="s">
        <v>86</v>
      </c>
      <c r="HB10" s="6" t="s">
        <v>86</v>
      </c>
      <c r="HC10" s="21" t="s">
        <v>86</v>
      </c>
      <c r="HD10" s="6" t="s">
        <v>86</v>
      </c>
      <c r="HE10" s="21" t="s">
        <v>86</v>
      </c>
      <c r="HF10" s="6" t="s">
        <v>86</v>
      </c>
      <c r="HG10" s="7" t="s">
        <v>86</v>
      </c>
      <c r="HH10" s="21" t="s">
        <v>86</v>
      </c>
      <c r="HI10" s="21" t="s">
        <v>86</v>
      </c>
      <c r="HJ10" s="21" t="s">
        <v>86</v>
      </c>
      <c r="HK10" s="21" t="s">
        <v>86</v>
      </c>
      <c r="HL10" s="21" t="s">
        <v>86</v>
      </c>
      <c r="HM10" s="21" t="s">
        <v>86</v>
      </c>
      <c r="HN10" s="21" t="s">
        <v>86</v>
      </c>
      <c r="HO10" s="5" t="s">
        <v>86</v>
      </c>
      <c r="HP10" s="6" t="s">
        <v>86</v>
      </c>
      <c r="HQ10" s="6" t="s">
        <v>86</v>
      </c>
      <c r="HR10" s="6" t="s">
        <v>86</v>
      </c>
      <c r="HS10" s="6" t="s">
        <v>86</v>
      </c>
      <c r="HT10" s="6" t="s">
        <v>86</v>
      </c>
      <c r="HU10" s="7" t="s">
        <v>86</v>
      </c>
      <c r="HV10" s="21" t="s">
        <v>86</v>
      </c>
      <c r="HW10" s="21" t="s">
        <v>86</v>
      </c>
      <c r="HX10" s="21" t="s">
        <v>86</v>
      </c>
      <c r="HY10" s="21" t="s">
        <v>86</v>
      </c>
      <c r="HZ10" s="21" t="s">
        <v>86</v>
      </c>
      <c r="IA10" s="21" t="s">
        <v>86</v>
      </c>
      <c r="IB10" s="21" t="s">
        <v>86</v>
      </c>
      <c r="IC10" s="5" t="s">
        <v>86</v>
      </c>
      <c r="ID10" s="6" t="s">
        <v>86</v>
      </c>
      <c r="IE10" s="6" t="s">
        <v>86</v>
      </c>
      <c r="IF10" s="6" t="s">
        <v>86</v>
      </c>
      <c r="IG10" s="6" t="s">
        <v>86</v>
      </c>
      <c r="IH10" s="6" t="s">
        <v>86</v>
      </c>
      <c r="II10" s="14" t="s">
        <v>86</v>
      </c>
      <c r="IJ10" s="16"/>
      <c r="IK10" s="4"/>
      <c r="IL10" s="4" t="s">
        <v>86</v>
      </c>
      <c r="IM10" s="4" t="s">
        <v>86</v>
      </c>
      <c r="IN10" s="4" t="s">
        <v>86</v>
      </c>
      <c r="IO10" s="4"/>
    </row>
    <row r="11" spans="4:249" ht="16.5" thickBot="1" thickTop="1">
      <c r="D11" s="18" t="s">
        <v>61</v>
      </c>
      <c r="E11" s="19"/>
      <c r="F11" s="1">
        <v>284.5</v>
      </c>
      <c r="G11" s="42">
        <v>24.9</v>
      </c>
      <c r="H11" s="55">
        <f t="shared" si="0"/>
        <v>8.75219683655536</v>
      </c>
      <c r="I11" s="2">
        <v>10</v>
      </c>
      <c r="J11" s="56">
        <f t="shared" si="1"/>
        <v>7.874071373819263</v>
      </c>
      <c r="K11" s="2" t="s">
        <v>86</v>
      </c>
      <c r="L11" s="3" t="s">
        <v>86</v>
      </c>
      <c r="M11" s="47">
        <v>146.6</v>
      </c>
      <c r="N11" s="48">
        <f t="shared" si="2"/>
        <v>21.85062928155617</v>
      </c>
      <c r="O11" s="48">
        <f t="shared" si="3"/>
        <v>14.904931297105165</v>
      </c>
      <c r="P11" s="2">
        <v>10</v>
      </c>
      <c r="Q11" s="56">
        <v>6.909775683768612</v>
      </c>
      <c r="R11" s="2" t="s">
        <v>86</v>
      </c>
      <c r="S11" s="3" t="s">
        <v>86</v>
      </c>
      <c r="T11" s="1">
        <v>16.7</v>
      </c>
      <c r="U11" s="2">
        <v>1.3</v>
      </c>
      <c r="V11" s="56">
        <f t="shared" si="4"/>
        <v>7.784431137724551</v>
      </c>
      <c r="W11" s="2">
        <v>10</v>
      </c>
      <c r="X11" s="56">
        <f t="shared" si="5"/>
        <v>0.41109609582188933</v>
      </c>
      <c r="Y11" s="2" t="s">
        <v>86</v>
      </c>
      <c r="Z11" s="3" t="s">
        <v>54</v>
      </c>
      <c r="AA11" s="22" t="s">
        <v>86</v>
      </c>
      <c r="AB11" s="22" t="s">
        <v>86</v>
      </c>
      <c r="AC11" s="22" t="s">
        <v>86</v>
      </c>
      <c r="AD11" s="22" t="s">
        <v>86</v>
      </c>
      <c r="AE11" s="22" t="s">
        <v>86</v>
      </c>
      <c r="AF11" s="22" t="s">
        <v>86</v>
      </c>
      <c r="AG11" s="22" t="s">
        <v>86</v>
      </c>
      <c r="AH11" s="1">
        <v>2.3</v>
      </c>
      <c r="AI11" s="2">
        <v>0.2</v>
      </c>
      <c r="AJ11" s="56">
        <f t="shared" si="6"/>
        <v>8.695652173913045</v>
      </c>
      <c r="AK11" s="2">
        <v>10</v>
      </c>
      <c r="AL11" s="56">
        <f t="shared" si="7"/>
        <v>0.06324555320336758</v>
      </c>
      <c r="AM11" s="2" t="s">
        <v>86</v>
      </c>
      <c r="AN11" s="3" t="s">
        <v>54</v>
      </c>
      <c r="AO11" s="22" t="s">
        <v>86</v>
      </c>
      <c r="AP11" s="22" t="s">
        <v>86</v>
      </c>
      <c r="AQ11" s="22" t="s">
        <v>86</v>
      </c>
      <c r="AR11" s="22" t="s">
        <v>86</v>
      </c>
      <c r="AS11" s="22" t="s">
        <v>86</v>
      </c>
      <c r="AT11" s="22" t="s">
        <v>86</v>
      </c>
      <c r="AU11" s="22" t="s">
        <v>86</v>
      </c>
      <c r="AV11" s="1" t="s">
        <v>86</v>
      </c>
      <c r="AW11" s="2" t="s">
        <v>86</v>
      </c>
      <c r="AX11" s="22" t="s">
        <v>86</v>
      </c>
      <c r="AY11" s="2" t="s">
        <v>86</v>
      </c>
      <c r="AZ11" s="22" t="s">
        <v>86</v>
      </c>
      <c r="BA11" s="2" t="s">
        <v>86</v>
      </c>
      <c r="BB11" s="3" t="s">
        <v>86</v>
      </c>
      <c r="BC11" s="22" t="s">
        <v>86</v>
      </c>
      <c r="BD11" s="22" t="s">
        <v>86</v>
      </c>
      <c r="BE11" s="22" t="s">
        <v>86</v>
      </c>
      <c r="BF11" s="22" t="s">
        <v>86</v>
      </c>
      <c r="BG11" s="22" t="s">
        <v>86</v>
      </c>
      <c r="BH11" s="22" t="s">
        <v>86</v>
      </c>
      <c r="BI11" s="22" t="s">
        <v>86</v>
      </c>
      <c r="BJ11" s="1" t="s">
        <v>86</v>
      </c>
      <c r="BK11" s="2" t="s">
        <v>86</v>
      </c>
      <c r="BL11" s="22" t="s">
        <v>86</v>
      </c>
      <c r="BM11" s="2" t="s">
        <v>86</v>
      </c>
      <c r="BN11" s="22" t="s">
        <v>86</v>
      </c>
      <c r="BO11" s="2" t="s">
        <v>86</v>
      </c>
      <c r="BP11" s="3" t="s">
        <v>86</v>
      </c>
      <c r="BQ11" s="22" t="s">
        <v>86</v>
      </c>
      <c r="BR11" s="22" t="s">
        <v>86</v>
      </c>
      <c r="BS11" s="22" t="s">
        <v>86</v>
      </c>
      <c r="BT11" s="22" t="s">
        <v>86</v>
      </c>
      <c r="BU11" s="22" t="s">
        <v>86</v>
      </c>
      <c r="BV11" s="22" t="s">
        <v>86</v>
      </c>
      <c r="BW11" s="22" t="s">
        <v>86</v>
      </c>
      <c r="BX11" s="1" t="s">
        <v>86</v>
      </c>
      <c r="BY11" s="2" t="s">
        <v>86</v>
      </c>
      <c r="BZ11" s="22" t="s">
        <v>86</v>
      </c>
      <c r="CA11" s="2" t="s">
        <v>86</v>
      </c>
      <c r="CB11" s="22" t="s">
        <v>86</v>
      </c>
      <c r="CC11" s="2" t="s">
        <v>86</v>
      </c>
      <c r="CD11" s="3" t="s">
        <v>86</v>
      </c>
      <c r="CE11" s="22" t="s">
        <v>86</v>
      </c>
      <c r="CF11" s="22" t="s">
        <v>86</v>
      </c>
      <c r="CG11" s="22" t="s">
        <v>86</v>
      </c>
      <c r="CH11" s="22" t="s">
        <v>86</v>
      </c>
      <c r="CI11" s="22" t="s">
        <v>86</v>
      </c>
      <c r="CJ11" s="22" t="s">
        <v>86</v>
      </c>
      <c r="CK11" s="22" t="s">
        <v>86</v>
      </c>
      <c r="CL11" s="1" t="s">
        <v>86</v>
      </c>
      <c r="CM11" s="2" t="s">
        <v>86</v>
      </c>
      <c r="CN11" s="22" t="s">
        <v>86</v>
      </c>
      <c r="CO11" s="2" t="s">
        <v>86</v>
      </c>
      <c r="CP11" s="22" t="s">
        <v>86</v>
      </c>
      <c r="CQ11" s="2" t="s">
        <v>86</v>
      </c>
      <c r="CR11" s="3" t="s">
        <v>86</v>
      </c>
      <c r="CS11" s="1" t="s">
        <v>86</v>
      </c>
      <c r="CT11" s="2" t="s">
        <v>86</v>
      </c>
      <c r="CU11" s="22" t="s">
        <v>86</v>
      </c>
      <c r="CV11" s="2" t="s">
        <v>86</v>
      </c>
      <c r="CW11" s="22" t="s">
        <v>86</v>
      </c>
      <c r="CX11" s="2" t="s">
        <v>86</v>
      </c>
      <c r="CY11" s="3" t="s">
        <v>86</v>
      </c>
      <c r="CZ11" s="1">
        <v>42.4</v>
      </c>
      <c r="DA11" s="42">
        <v>1</v>
      </c>
      <c r="DB11" s="56">
        <f t="shared" si="8"/>
        <v>2.358490566037736</v>
      </c>
      <c r="DC11" s="2">
        <v>10</v>
      </c>
      <c r="DD11" s="56">
        <f t="shared" si="9"/>
        <v>0.31622776601683794</v>
      </c>
      <c r="DE11" s="2" t="s">
        <v>86</v>
      </c>
      <c r="DF11" s="3" t="s">
        <v>86</v>
      </c>
      <c r="DG11" s="1">
        <v>183.2</v>
      </c>
      <c r="DH11" s="42">
        <v>19</v>
      </c>
      <c r="DI11" s="56">
        <f t="shared" si="10"/>
        <v>10.37117903930131</v>
      </c>
      <c r="DJ11" s="2">
        <v>10</v>
      </c>
      <c r="DK11" s="56">
        <f t="shared" si="11"/>
        <v>6.00832755431992</v>
      </c>
      <c r="DL11" s="2" t="s">
        <v>86</v>
      </c>
      <c r="DM11" s="3" t="s">
        <v>86</v>
      </c>
      <c r="DN11" s="74">
        <v>2800</v>
      </c>
      <c r="DO11" s="75">
        <v>200</v>
      </c>
      <c r="DP11" s="56">
        <f t="shared" si="12"/>
        <v>7.142857142857142</v>
      </c>
      <c r="DQ11" s="2">
        <v>10</v>
      </c>
      <c r="DR11" s="56">
        <f t="shared" si="13"/>
        <v>63.245553203367585</v>
      </c>
      <c r="DS11" s="2" t="s">
        <v>86</v>
      </c>
      <c r="DT11" s="3" t="s">
        <v>86</v>
      </c>
      <c r="DU11" s="80" t="s">
        <v>86</v>
      </c>
      <c r="DV11" s="81" t="s">
        <v>86</v>
      </c>
      <c r="DW11" s="81" t="s">
        <v>86</v>
      </c>
      <c r="DX11" s="81" t="s">
        <v>86</v>
      </c>
      <c r="DY11" s="81" t="s">
        <v>86</v>
      </c>
      <c r="DZ11" s="81" t="s">
        <v>86</v>
      </c>
      <c r="EA11" s="82" t="s">
        <v>86</v>
      </c>
      <c r="EB11" s="22" t="s">
        <v>86</v>
      </c>
      <c r="EC11" s="22" t="s">
        <v>86</v>
      </c>
      <c r="ED11" s="22" t="s">
        <v>86</v>
      </c>
      <c r="EE11" s="22" t="s">
        <v>86</v>
      </c>
      <c r="EF11" s="22" t="s">
        <v>86</v>
      </c>
      <c r="EG11" s="22" t="s">
        <v>86</v>
      </c>
      <c r="EH11" s="22" t="s">
        <v>86</v>
      </c>
      <c r="EI11" s="1" t="s">
        <v>86</v>
      </c>
      <c r="EJ11" s="2" t="s">
        <v>86</v>
      </c>
      <c r="EK11" s="22" t="s">
        <v>86</v>
      </c>
      <c r="EL11" s="2" t="s">
        <v>86</v>
      </c>
      <c r="EM11" s="22" t="s">
        <v>86</v>
      </c>
      <c r="EN11" s="2" t="s">
        <v>86</v>
      </c>
      <c r="EO11" s="3" t="s">
        <v>86</v>
      </c>
      <c r="EP11" s="22" t="s">
        <v>86</v>
      </c>
      <c r="EQ11" s="22" t="s">
        <v>86</v>
      </c>
      <c r="ER11" s="22" t="s">
        <v>86</v>
      </c>
      <c r="ES11" s="22" t="s">
        <v>86</v>
      </c>
      <c r="ET11" s="22" t="s">
        <v>86</v>
      </c>
      <c r="EU11" s="22" t="s">
        <v>86</v>
      </c>
      <c r="EV11" s="22" t="s">
        <v>86</v>
      </c>
      <c r="EW11" s="1">
        <v>539.5</v>
      </c>
      <c r="EX11" s="2">
        <v>55.3</v>
      </c>
      <c r="EY11" s="56">
        <f t="shared" si="14"/>
        <v>10.250231696014827</v>
      </c>
      <c r="EZ11" s="2">
        <v>10</v>
      </c>
      <c r="FA11" s="56">
        <f t="shared" si="15"/>
        <v>17.487395460731136</v>
      </c>
      <c r="FB11" s="2" t="s">
        <v>86</v>
      </c>
      <c r="FC11" s="3" t="s">
        <v>86</v>
      </c>
      <c r="FD11" s="22" t="s">
        <v>86</v>
      </c>
      <c r="FE11" s="22" t="s">
        <v>86</v>
      </c>
      <c r="FF11" s="22" t="s">
        <v>86</v>
      </c>
      <c r="FG11" s="22" t="s">
        <v>86</v>
      </c>
      <c r="FH11" s="22" t="s">
        <v>86</v>
      </c>
      <c r="FI11" s="22" t="s">
        <v>86</v>
      </c>
      <c r="FJ11" s="22" t="s">
        <v>86</v>
      </c>
      <c r="FK11" s="41">
        <v>208</v>
      </c>
      <c r="FL11" s="2">
        <v>38.4</v>
      </c>
      <c r="FM11" s="56">
        <f t="shared" si="16"/>
        <v>18.46153846153846</v>
      </c>
      <c r="FN11" s="2">
        <v>10</v>
      </c>
      <c r="FO11" s="56">
        <f t="shared" si="17"/>
        <v>12.143146215046576</v>
      </c>
      <c r="FP11" s="2" t="s">
        <v>86</v>
      </c>
      <c r="FQ11" s="3" t="s">
        <v>86</v>
      </c>
      <c r="FR11" s="22" t="s">
        <v>86</v>
      </c>
      <c r="FS11" s="22" t="s">
        <v>86</v>
      </c>
      <c r="FT11" s="22" t="s">
        <v>86</v>
      </c>
      <c r="FU11" s="22" t="s">
        <v>86</v>
      </c>
      <c r="FV11" s="22" t="s">
        <v>86</v>
      </c>
      <c r="FW11" s="22" t="s">
        <v>86</v>
      </c>
      <c r="FX11" s="22" t="s">
        <v>86</v>
      </c>
      <c r="FY11" s="1" t="s">
        <v>86</v>
      </c>
      <c r="FZ11" s="2" t="s">
        <v>86</v>
      </c>
      <c r="GA11" s="22" t="s">
        <v>86</v>
      </c>
      <c r="GB11" s="2" t="s">
        <v>86</v>
      </c>
      <c r="GC11" s="22" t="s">
        <v>86</v>
      </c>
      <c r="GD11" s="2" t="s">
        <v>86</v>
      </c>
      <c r="GE11" s="3" t="s">
        <v>86</v>
      </c>
      <c r="GF11" s="22" t="s">
        <v>86</v>
      </c>
      <c r="GG11" s="22" t="s">
        <v>86</v>
      </c>
      <c r="GH11" s="22" t="s">
        <v>86</v>
      </c>
      <c r="GI11" s="22" t="s">
        <v>86</v>
      </c>
      <c r="GJ11" s="22" t="s">
        <v>86</v>
      </c>
      <c r="GK11" s="22" t="s">
        <v>86</v>
      </c>
      <c r="GL11" s="22" t="s">
        <v>86</v>
      </c>
      <c r="GM11" s="1">
        <v>587.4</v>
      </c>
      <c r="GN11" s="2">
        <v>103.7</v>
      </c>
      <c r="GO11" s="56">
        <f t="shared" si="18"/>
        <v>17.654068777664282</v>
      </c>
      <c r="GP11" s="2">
        <v>10</v>
      </c>
      <c r="GQ11" s="56">
        <f t="shared" si="19"/>
        <v>32.79281933594609</v>
      </c>
      <c r="GR11" s="2" t="s">
        <v>86</v>
      </c>
      <c r="GS11" s="3" t="s">
        <v>86</v>
      </c>
      <c r="GT11" s="22" t="s">
        <v>86</v>
      </c>
      <c r="GU11" s="22" t="s">
        <v>86</v>
      </c>
      <c r="GV11" s="22" t="s">
        <v>86</v>
      </c>
      <c r="GW11" s="22" t="s">
        <v>86</v>
      </c>
      <c r="GX11" s="22" t="s">
        <v>86</v>
      </c>
      <c r="GY11" s="22" t="s">
        <v>86</v>
      </c>
      <c r="GZ11" s="22" t="s">
        <v>86</v>
      </c>
      <c r="HA11" s="1" t="s">
        <v>86</v>
      </c>
      <c r="HB11" s="2" t="s">
        <v>86</v>
      </c>
      <c r="HC11" s="22" t="s">
        <v>86</v>
      </c>
      <c r="HD11" s="2" t="s">
        <v>86</v>
      </c>
      <c r="HE11" s="22" t="s">
        <v>86</v>
      </c>
      <c r="HF11" s="2" t="s">
        <v>86</v>
      </c>
      <c r="HG11" s="3" t="s">
        <v>86</v>
      </c>
      <c r="HH11" s="22" t="s">
        <v>86</v>
      </c>
      <c r="HI11" s="22" t="s">
        <v>86</v>
      </c>
      <c r="HJ11" s="22" t="s">
        <v>86</v>
      </c>
      <c r="HK11" s="22" t="s">
        <v>86</v>
      </c>
      <c r="HL11" s="22" t="s">
        <v>86</v>
      </c>
      <c r="HM11" s="22" t="s">
        <v>86</v>
      </c>
      <c r="HN11" s="22" t="s">
        <v>86</v>
      </c>
      <c r="HO11" s="1" t="s">
        <v>86</v>
      </c>
      <c r="HP11" s="2" t="s">
        <v>86</v>
      </c>
      <c r="HQ11" s="2" t="s">
        <v>86</v>
      </c>
      <c r="HR11" s="2" t="s">
        <v>86</v>
      </c>
      <c r="HS11" s="2" t="s">
        <v>86</v>
      </c>
      <c r="HT11" s="2" t="s">
        <v>86</v>
      </c>
      <c r="HU11" s="3" t="s">
        <v>86</v>
      </c>
      <c r="HV11" s="22" t="s">
        <v>86</v>
      </c>
      <c r="HW11" s="22" t="s">
        <v>86</v>
      </c>
      <c r="HX11" s="22" t="s">
        <v>86</v>
      </c>
      <c r="HY11" s="22" t="s">
        <v>86</v>
      </c>
      <c r="HZ11" s="22" t="s">
        <v>86</v>
      </c>
      <c r="IA11" s="22" t="s">
        <v>86</v>
      </c>
      <c r="IB11" s="22" t="s">
        <v>86</v>
      </c>
      <c r="IC11" s="1" t="s">
        <v>86</v>
      </c>
      <c r="ID11" s="2" t="s">
        <v>86</v>
      </c>
      <c r="IE11" s="2" t="s">
        <v>86</v>
      </c>
      <c r="IF11" s="2" t="s">
        <v>86</v>
      </c>
      <c r="IG11" s="2" t="s">
        <v>86</v>
      </c>
      <c r="IH11" s="2" t="s">
        <v>86</v>
      </c>
      <c r="II11" s="15" t="s">
        <v>86</v>
      </c>
      <c r="IJ11" s="16"/>
      <c r="IK11" s="4"/>
      <c r="IL11" s="4" t="s">
        <v>86</v>
      </c>
      <c r="IM11" s="4" t="s">
        <v>86</v>
      </c>
      <c r="IN11" s="4" t="s">
        <v>86</v>
      </c>
      <c r="IO11" s="4"/>
    </row>
    <row r="12" spans="4:249" ht="16.5" thickBot="1" thickTop="1">
      <c r="D12" s="18" t="s">
        <v>63</v>
      </c>
      <c r="E12" s="19"/>
      <c r="F12" s="1">
        <v>245.5</v>
      </c>
      <c r="G12" s="42">
        <v>25</v>
      </c>
      <c r="H12" s="55">
        <f t="shared" si="0"/>
        <v>10.183299389002038</v>
      </c>
      <c r="I12" s="2">
        <v>10</v>
      </c>
      <c r="J12" s="56">
        <f t="shared" si="1"/>
        <v>7.905694150420948</v>
      </c>
      <c r="K12" s="2" t="s">
        <v>86</v>
      </c>
      <c r="L12" s="3" t="s">
        <v>54</v>
      </c>
      <c r="M12" s="47">
        <v>108.2</v>
      </c>
      <c r="N12" s="48">
        <f t="shared" si="2"/>
        <v>20.988091861815356</v>
      </c>
      <c r="O12" s="48">
        <f t="shared" si="3"/>
        <v>19.397497099644507</v>
      </c>
      <c r="P12" s="2">
        <v>10</v>
      </c>
      <c r="Q12" s="56">
        <v>6.637017402418047</v>
      </c>
      <c r="R12" s="2" t="s">
        <v>86</v>
      </c>
      <c r="S12" s="3" t="s">
        <v>86</v>
      </c>
      <c r="T12" s="1">
        <v>12.8</v>
      </c>
      <c r="U12" s="2">
        <v>1.4</v>
      </c>
      <c r="V12" s="56">
        <f t="shared" si="4"/>
        <v>10.937499999999998</v>
      </c>
      <c r="W12" s="2">
        <v>10</v>
      </c>
      <c r="X12" s="56">
        <f t="shared" si="5"/>
        <v>0.44271887242357305</v>
      </c>
      <c r="Y12" s="2" t="s">
        <v>86</v>
      </c>
      <c r="Z12" s="3" t="s">
        <v>86</v>
      </c>
      <c r="AA12" s="22" t="s">
        <v>86</v>
      </c>
      <c r="AB12" s="22" t="s">
        <v>86</v>
      </c>
      <c r="AC12" s="22" t="s">
        <v>86</v>
      </c>
      <c r="AD12" s="22" t="s">
        <v>86</v>
      </c>
      <c r="AE12" s="22" t="s">
        <v>86</v>
      </c>
      <c r="AF12" s="22" t="s">
        <v>86</v>
      </c>
      <c r="AG12" s="22" t="s">
        <v>86</v>
      </c>
      <c r="AH12" s="1">
        <v>1.8</v>
      </c>
      <c r="AI12" s="2">
        <v>0.2</v>
      </c>
      <c r="AJ12" s="56">
        <f t="shared" si="6"/>
        <v>11.111111111111112</v>
      </c>
      <c r="AK12" s="2">
        <v>10</v>
      </c>
      <c r="AL12" s="56">
        <f t="shared" si="7"/>
        <v>0.06324555320336758</v>
      </c>
      <c r="AM12" s="2" t="s">
        <v>86</v>
      </c>
      <c r="AN12" s="3" t="s">
        <v>86</v>
      </c>
      <c r="AO12" s="22" t="s">
        <v>86</v>
      </c>
      <c r="AP12" s="22" t="s">
        <v>86</v>
      </c>
      <c r="AQ12" s="22" t="s">
        <v>86</v>
      </c>
      <c r="AR12" s="22" t="s">
        <v>86</v>
      </c>
      <c r="AS12" s="22" t="s">
        <v>86</v>
      </c>
      <c r="AT12" s="22" t="s">
        <v>86</v>
      </c>
      <c r="AU12" s="22" t="s">
        <v>86</v>
      </c>
      <c r="AV12" s="1" t="s">
        <v>86</v>
      </c>
      <c r="AW12" s="2" t="s">
        <v>86</v>
      </c>
      <c r="AX12" s="22" t="s">
        <v>86</v>
      </c>
      <c r="AY12" s="2" t="s">
        <v>86</v>
      </c>
      <c r="AZ12" s="22" t="s">
        <v>86</v>
      </c>
      <c r="BA12" s="2" t="s">
        <v>86</v>
      </c>
      <c r="BB12" s="3" t="s">
        <v>86</v>
      </c>
      <c r="BC12" s="22" t="s">
        <v>86</v>
      </c>
      <c r="BD12" s="22" t="s">
        <v>86</v>
      </c>
      <c r="BE12" s="22" t="s">
        <v>86</v>
      </c>
      <c r="BF12" s="22" t="s">
        <v>86</v>
      </c>
      <c r="BG12" s="22" t="s">
        <v>86</v>
      </c>
      <c r="BH12" s="22" t="s">
        <v>86</v>
      </c>
      <c r="BI12" s="22" t="s">
        <v>86</v>
      </c>
      <c r="BJ12" s="1" t="s">
        <v>86</v>
      </c>
      <c r="BK12" s="2" t="s">
        <v>86</v>
      </c>
      <c r="BL12" s="22" t="s">
        <v>86</v>
      </c>
      <c r="BM12" s="2" t="s">
        <v>86</v>
      </c>
      <c r="BN12" s="22" t="s">
        <v>86</v>
      </c>
      <c r="BO12" s="2" t="s">
        <v>86</v>
      </c>
      <c r="BP12" s="3" t="s">
        <v>86</v>
      </c>
      <c r="BQ12" s="22" t="s">
        <v>86</v>
      </c>
      <c r="BR12" s="22" t="s">
        <v>86</v>
      </c>
      <c r="BS12" s="22" t="s">
        <v>86</v>
      </c>
      <c r="BT12" s="22" t="s">
        <v>86</v>
      </c>
      <c r="BU12" s="22" t="s">
        <v>86</v>
      </c>
      <c r="BV12" s="22" t="s">
        <v>86</v>
      </c>
      <c r="BW12" s="22" t="s">
        <v>86</v>
      </c>
      <c r="BX12" s="1" t="s">
        <v>86</v>
      </c>
      <c r="BY12" s="2" t="s">
        <v>86</v>
      </c>
      <c r="BZ12" s="22" t="s">
        <v>86</v>
      </c>
      <c r="CA12" s="2" t="s">
        <v>86</v>
      </c>
      <c r="CB12" s="22" t="s">
        <v>86</v>
      </c>
      <c r="CC12" s="2" t="s">
        <v>86</v>
      </c>
      <c r="CD12" s="3" t="s">
        <v>86</v>
      </c>
      <c r="CE12" s="22" t="s">
        <v>86</v>
      </c>
      <c r="CF12" s="22" t="s">
        <v>86</v>
      </c>
      <c r="CG12" s="22" t="s">
        <v>86</v>
      </c>
      <c r="CH12" s="22" t="s">
        <v>86</v>
      </c>
      <c r="CI12" s="22" t="s">
        <v>86</v>
      </c>
      <c r="CJ12" s="22" t="s">
        <v>86</v>
      </c>
      <c r="CK12" s="22" t="s">
        <v>86</v>
      </c>
      <c r="CL12" s="1" t="s">
        <v>86</v>
      </c>
      <c r="CM12" s="2" t="s">
        <v>86</v>
      </c>
      <c r="CN12" s="22" t="s">
        <v>86</v>
      </c>
      <c r="CO12" s="2" t="s">
        <v>86</v>
      </c>
      <c r="CP12" s="22" t="s">
        <v>86</v>
      </c>
      <c r="CQ12" s="2" t="s">
        <v>86</v>
      </c>
      <c r="CR12" s="3" t="s">
        <v>86</v>
      </c>
      <c r="CS12" s="1" t="s">
        <v>86</v>
      </c>
      <c r="CT12" s="2" t="s">
        <v>86</v>
      </c>
      <c r="CU12" s="22" t="s">
        <v>86</v>
      </c>
      <c r="CV12" s="2" t="s">
        <v>86</v>
      </c>
      <c r="CW12" s="22" t="s">
        <v>86</v>
      </c>
      <c r="CX12" s="2" t="s">
        <v>86</v>
      </c>
      <c r="CY12" s="3" t="s">
        <v>86</v>
      </c>
      <c r="CZ12" s="1">
        <v>44.3</v>
      </c>
      <c r="DA12" s="2">
        <v>2.6</v>
      </c>
      <c r="DB12" s="56">
        <f t="shared" si="8"/>
        <v>5.869074492099323</v>
      </c>
      <c r="DC12" s="2">
        <v>10</v>
      </c>
      <c r="DD12" s="56">
        <f t="shared" si="9"/>
        <v>0.8221921916437787</v>
      </c>
      <c r="DE12" s="2" t="s">
        <v>86</v>
      </c>
      <c r="DF12" s="3" t="s">
        <v>86</v>
      </c>
      <c r="DG12" s="1">
        <v>183.6</v>
      </c>
      <c r="DH12" s="2">
        <v>12.9</v>
      </c>
      <c r="DI12" s="56">
        <f t="shared" si="10"/>
        <v>7.026143790849673</v>
      </c>
      <c r="DJ12" s="2">
        <v>10</v>
      </c>
      <c r="DK12" s="56">
        <f t="shared" si="11"/>
        <v>4.079338181617209</v>
      </c>
      <c r="DL12" s="2" t="s">
        <v>86</v>
      </c>
      <c r="DM12" s="3" t="s">
        <v>86</v>
      </c>
      <c r="DN12" s="74">
        <v>2600</v>
      </c>
      <c r="DO12" s="75">
        <v>300</v>
      </c>
      <c r="DP12" s="56">
        <f t="shared" si="12"/>
        <v>11.538461538461538</v>
      </c>
      <c r="DQ12" s="2">
        <v>10</v>
      </c>
      <c r="DR12" s="56">
        <f t="shared" si="13"/>
        <v>94.86832980505137</v>
      </c>
      <c r="DS12" s="2" t="s">
        <v>86</v>
      </c>
      <c r="DT12" s="3" t="s">
        <v>86</v>
      </c>
      <c r="DU12" s="80" t="s">
        <v>86</v>
      </c>
      <c r="DV12" s="83" t="s">
        <v>86</v>
      </c>
      <c r="DW12" s="83" t="s">
        <v>86</v>
      </c>
      <c r="DX12" s="83" t="s">
        <v>86</v>
      </c>
      <c r="DY12" s="83" t="s">
        <v>86</v>
      </c>
      <c r="DZ12" s="83" t="s">
        <v>86</v>
      </c>
      <c r="EA12" s="84" t="s">
        <v>86</v>
      </c>
      <c r="EB12" s="22" t="s">
        <v>86</v>
      </c>
      <c r="EC12" s="22" t="s">
        <v>86</v>
      </c>
      <c r="ED12" s="22" t="s">
        <v>86</v>
      </c>
      <c r="EE12" s="22" t="s">
        <v>86</v>
      </c>
      <c r="EF12" s="22" t="s">
        <v>86</v>
      </c>
      <c r="EG12" s="22" t="s">
        <v>86</v>
      </c>
      <c r="EH12" s="22" t="s">
        <v>86</v>
      </c>
      <c r="EI12" s="1" t="s">
        <v>86</v>
      </c>
      <c r="EJ12" s="2" t="s">
        <v>86</v>
      </c>
      <c r="EK12" s="22" t="s">
        <v>86</v>
      </c>
      <c r="EL12" s="2" t="s">
        <v>86</v>
      </c>
      <c r="EM12" s="22" t="s">
        <v>86</v>
      </c>
      <c r="EN12" s="2" t="s">
        <v>86</v>
      </c>
      <c r="EO12" s="3" t="s">
        <v>86</v>
      </c>
      <c r="EP12" s="22" t="s">
        <v>86</v>
      </c>
      <c r="EQ12" s="22" t="s">
        <v>86</v>
      </c>
      <c r="ER12" s="22" t="s">
        <v>86</v>
      </c>
      <c r="ES12" s="22" t="s">
        <v>86</v>
      </c>
      <c r="ET12" s="22" t="s">
        <v>86</v>
      </c>
      <c r="EU12" s="22" t="s">
        <v>86</v>
      </c>
      <c r="EV12" s="22" t="s">
        <v>86</v>
      </c>
      <c r="EW12" s="1">
        <v>463.2</v>
      </c>
      <c r="EX12" s="2">
        <v>78.5</v>
      </c>
      <c r="EY12" s="56">
        <f t="shared" si="14"/>
        <v>16.947322970639036</v>
      </c>
      <c r="EZ12" s="2">
        <v>10</v>
      </c>
      <c r="FA12" s="56">
        <f t="shared" si="15"/>
        <v>24.823879632321777</v>
      </c>
      <c r="FB12" s="2" t="s">
        <v>86</v>
      </c>
      <c r="FC12" s="3" t="s">
        <v>86</v>
      </c>
      <c r="FD12" s="22" t="s">
        <v>86</v>
      </c>
      <c r="FE12" s="22" t="s">
        <v>86</v>
      </c>
      <c r="FF12" s="22" t="s">
        <v>86</v>
      </c>
      <c r="FG12" s="22" t="s">
        <v>86</v>
      </c>
      <c r="FH12" s="22" t="s">
        <v>86</v>
      </c>
      <c r="FI12" s="22" t="s">
        <v>86</v>
      </c>
      <c r="FJ12" s="22" t="s">
        <v>86</v>
      </c>
      <c r="FK12" s="1">
        <v>109.6</v>
      </c>
      <c r="FL12" s="2">
        <v>32.2</v>
      </c>
      <c r="FM12" s="56">
        <f t="shared" si="16"/>
        <v>29.379562043795627</v>
      </c>
      <c r="FN12" s="2">
        <v>10</v>
      </c>
      <c r="FO12" s="56">
        <f t="shared" si="17"/>
        <v>10.182534065742182</v>
      </c>
      <c r="FP12" s="2" t="s">
        <v>86</v>
      </c>
      <c r="FQ12" s="3" t="s">
        <v>54</v>
      </c>
      <c r="FR12" s="22" t="s">
        <v>86</v>
      </c>
      <c r="FS12" s="22" t="s">
        <v>86</v>
      </c>
      <c r="FT12" s="22" t="s">
        <v>86</v>
      </c>
      <c r="FU12" s="22" t="s">
        <v>86</v>
      </c>
      <c r="FV12" s="22" t="s">
        <v>86</v>
      </c>
      <c r="FW12" s="22" t="s">
        <v>86</v>
      </c>
      <c r="FX12" s="22" t="s">
        <v>86</v>
      </c>
      <c r="FY12" s="1" t="s">
        <v>86</v>
      </c>
      <c r="FZ12" s="2" t="s">
        <v>86</v>
      </c>
      <c r="GA12" s="22" t="s">
        <v>86</v>
      </c>
      <c r="GB12" s="2" t="s">
        <v>86</v>
      </c>
      <c r="GC12" s="22" t="s">
        <v>86</v>
      </c>
      <c r="GD12" s="2" t="s">
        <v>86</v>
      </c>
      <c r="GE12" s="3" t="s">
        <v>86</v>
      </c>
      <c r="GF12" s="22" t="s">
        <v>86</v>
      </c>
      <c r="GG12" s="22" t="s">
        <v>86</v>
      </c>
      <c r="GH12" s="22" t="s">
        <v>86</v>
      </c>
      <c r="GI12" s="22" t="s">
        <v>86</v>
      </c>
      <c r="GJ12" s="22" t="s">
        <v>86</v>
      </c>
      <c r="GK12" s="22" t="s">
        <v>86</v>
      </c>
      <c r="GL12" s="22" t="s">
        <v>86</v>
      </c>
      <c r="GM12" s="1">
        <v>249.1</v>
      </c>
      <c r="GN12" s="2">
        <v>85.2</v>
      </c>
      <c r="GO12" s="56">
        <f t="shared" si="18"/>
        <v>34.203131272581295</v>
      </c>
      <c r="GP12" s="2">
        <v>10</v>
      </c>
      <c r="GQ12" s="56">
        <f t="shared" si="19"/>
        <v>26.94260566463459</v>
      </c>
      <c r="GR12" s="2" t="s">
        <v>86</v>
      </c>
      <c r="GS12" s="3" t="s">
        <v>54</v>
      </c>
      <c r="GT12" s="22" t="s">
        <v>86</v>
      </c>
      <c r="GU12" s="22" t="s">
        <v>86</v>
      </c>
      <c r="GV12" s="22" t="s">
        <v>86</v>
      </c>
      <c r="GW12" s="22" t="s">
        <v>86</v>
      </c>
      <c r="GX12" s="22" t="s">
        <v>86</v>
      </c>
      <c r="GY12" s="22" t="s">
        <v>86</v>
      </c>
      <c r="GZ12" s="22" t="s">
        <v>86</v>
      </c>
      <c r="HA12" s="1" t="s">
        <v>86</v>
      </c>
      <c r="HB12" s="2" t="s">
        <v>86</v>
      </c>
      <c r="HC12" s="22" t="s">
        <v>86</v>
      </c>
      <c r="HD12" s="2" t="s">
        <v>86</v>
      </c>
      <c r="HE12" s="22" t="s">
        <v>86</v>
      </c>
      <c r="HF12" s="2" t="s">
        <v>86</v>
      </c>
      <c r="HG12" s="3" t="s">
        <v>86</v>
      </c>
      <c r="HH12" s="22" t="s">
        <v>86</v>
      </c>
      <c r="HI12" s="22" t="s">
        <v>86</v>
      </c>
      <c r="HJ12" s="22" t="s">
        <v>86</v>
      </c>
      <c r="HK12" s="22" t="s">
        <v>86</v>
      </c>
      <c r="HL12" s="22" t="s">
        <v>86</v>
      </c>
      <c r="HM12" s="22" t="s">
        <v>86</v>
      </c>
      <c r="HN12" s="22" t="s">
        <v>86</v>
      </c>
      <c r="HO12" s="1" t="s">
        <v>86</v>
      </c>
      <c r="HP12" s="2" t="s">
        <v>86</v>
      </c>
      <c r="HQ12" s="2" t="s">
        <v>86</v>
      </c>
      <c r="HR12" s="2" t="s">
        <v>86</v>
      </c>
      <c r="HS12" s="2" t="s">
        <v>86</v>
      </c>
      <c r="HT12" s="2" t="s">
        <v>86</v>
      </c>
      <c r="HU12" s="3" t="s">
        <v>86</v>
      </c>
      <c r="HV12" s="22" t="s">
        <v>86</v>
      </c>
      <c r="HW12" s="22" t="s">
        <v>86</v>
      </c>
      <c r="HX12" s="22" t="s">
        <v>86</v>
      </c>
      <c r="HY12" s="22" t="s">
        <v>86</v>
      </c>
      <c r="HZ12" s="22" t="s">
        <v>86</v>
      </c>
      <c r="IA12" s="22" t="s">
        <v>86</v>
      </c>
      <c r="IB12" s="22" t="s">
        <v>86</v>
      </c>
      <c r="IC12" s="1" t="s">
        <v>86</v>
      </c>
      <c r="ID12" s="2" t="s">
        <v>86</v>
      </c>
      <c r="IE12" s="2" t="s">
        <v>86</v>
      </c>
      <c r="IF12" s="2" t="s">
        <v>86</v>
      </c>
      <c r="IG12" s="2" t="s">
        <v>86</v>
      </c>
      <c r="IH12" s="2" t="s">
        <v>86</v>
      </c>
      <c r="II12" s="15" t="s">
        <v>86</v>
      </c>
      <c r="IJ12" s="16"/>
      <c r="IK12" s="4"/>
      <c r="IL12" s="17" t="s">
        <v>86</v>
      </c>
      <c r="IM12" s="17" t="s">
        <v>86</v>
      </c>
      <c r="IN12" s="17" t="s">
        <v>86</v>
      </c>
      <c r="IO12" s="4"/>
    </row>
    <row r="13" spans="4:249" ht="15.75" thickTop="1">
      <c r="D13" s="18" t="s">
        <v>69</v>
      </c>
      <c r="E13" s="19"/>
      <c r="F13" s="1">
        <v>287.1</v>
      </c>
      <c r="G13" s="42">
        <v>27.6</v>
      </c>
      <c r="H13" s="55">
        <f t="shared" si="0"/>
        <v>9.61337513061651</v>
      </c>
      <c r="I13" s="2">
        <v>10</v>
      </c>
      <c r="J13" s="56">
        <f t="shared" si="1"/>
        <v>8.727886342064727</v>
      </c>
      <c r="K13" s="2" t="s">
        <v>86</v>
      </c>
      <c r="L13" s="3" t="s">
        <v>86</v>
      </c>
      <c r="M13" s="47">
        <v>150.5</v>
      </c>
      <c r="N13" s="48">
        <f t="shared" si="2"/>
        <v>22.81063348528488</v>
      </c>
      <c r="O13" s="48">
        <f t="shared" si="3"/>
        <v>15.156567099857066</v>
      </c>
      <c r="P13" s="2">
        <v>10</v>
      </c>
      <c r="Q13" s="56">
        <v>7.213355668480515</v>
      </c>
      <c r="R13" s="2" t="s">
        <v>86</v>
      </c>
      <c r="S13" s="3" t="s">
        <v>86</v>
      </c>
      <c r="T13" s="1">
        <v>16.8</v>
      </c>
      <c r="U13" s="2">
        <v>1.5</v>
      </c>
      <c r="V13" s="56">
        <f t="shared" si="4"/>
        <v>8.928571428571429</v>
      </c>
      <c r="W13" s="2">
        <v>10</v>
      </c>
      <c r="X13" s="56">
        <f t="shared" si="5"/>
        <v>0.4743416490252569</v>
      </c>
      <c r="Y13" s="2" t="s">
        <v>86</v>
      </c>
      <c r="Z13" s="3" t="s">
        <v>54</v>
      </c>
      <c r="AA13" s="22" t="s">
        <v>86</v>
      </c>
      <c r="AB13" s="22" t="s">
        <v>86</v>
      </c>
      <c r="AC13" s="22" t="s">
        <v>86</v>
      </c>
      <c r="AD13" s="22" t="s">
        <v>86</v>
      </c>
      <c r="AE13" s="22" t="s">
        <v>86</v>
      </c>
      <c r="AF13" s="22" t="s">
        <v>86</v>
      </c>
      <c r="AG13" s="22" t="s">
        <v>86</v>
      </c>
      <c r="AH13" s="1">
        <v>2.2</v>
      </c>
      <c r="AI13" s="2">
        <v>0.2</v>
      </c>
      <c r="AJ13" s="55">
        <f t="shared" si="6"/>
        <v>9.090909090909092</v>
      </c>
      <c r="AK13" s="2">
        <v>10</v>
      </c>
      <c r="AL13" s="56">
        <f t="shared" si="7"/>
        <v>0.06324555320336758</v>
      </c>
      <c r="AM13" s="2" t="s">
        <v>86</v>
      </c>
      <c r="AN13" s="3" t="s">
        <v>86</v>
      </c>
      <c r="AO13" s="22" t="s">
        <v>86</v>
      </c>
      <c r="AP13" s="22" t="s">
        <v>86</v>
      </c>
      <c r="AQ13" s="22" t="s">
        <v>86</v>
      </c>
      <c r="AR13" s="22" t="s">
        <v>86</v>
      </c>
      <c r="AS13" s="22" t="s">
        <v>86</v>
      </c>
      <c r="AT13" s="22" t="s">
        <v>86</v>
      </c>
      <c r="AU13" s="22" t="s">
        <v>86</v>
      </c>
      <c r="AV13" s="1" t="s">
        <v>86</v>
      </c>
      <c r="AW13" s="2" t="s">
        <v>86</v>
      </c>
      <c r="AX13" s="22" t="s">
        <v>86</v>
      </c>
      <c r="AY13" s="2" t="s">
        <v>86</v>
      </c>
      <c r="AZ13" s="22" t="s">
        <v>86</v>
      </c>
      <c r="BA13" s="2" t="s">
        <v>86</v>
      </c>
      <c r="BB13" s="3" t="s">
        <v>86</v>
      </c>
      <c r="BC13" s="22" t="s">
        <v>86</v>
      </c>
      <c r="BD13" s="22" t="s">
        <v>86</v>
      </c>
      <c r="BE13" s="22" t="s">
        <v>86</v>
      </c>
      <c r="BF13" s="22" t="s">
        <v>86</v>
      </c>
      <c r="BG13" s="22" t="s">
        <v>86</v>
      </c>
      <c r="BH13" s="22" t="s">
        <v>86</v>
      </c>
      <c r="BI13" s="22" t="s">
        <v>86</v>
      </c>
      <c r="BJ13" s="1" t="s">
        <v>86</v>
      </c>
      <c r="BK13" s="2" t="s">
        <v>86</v>
      </c>
      <c r="BL13" s="22" t="s">
        <v>86</v>
      </c>
      <c r="BM13" s="2" t="s">
        <v>86</v>
      </c>
      <c r="BN13" s="22" t="s">
        <v>86</v>
      </c>
      <c r="BO13" s="2" t="s">
        <v>86</v>
      </c>
      <c r="BP13" s="3" t="s">
        <v>86</v>
      </c>
      <c r="BQ13" s="22" t="s">
        <v>86</v>
      </c>
      <c r="BR13" s="22" t="s">
        <v>86</v>
      </c>
      <c r="BS13" s="22" t="s">
        <v>86</v>
      </c>
      <c r="BT13" s="22" t="s">
        <v>86</v>
      </c>
      <c r="BU13" s="22" t="s">
        <v>86</v>
      </c>
      <c r="BV13" s="22" t="s">
        <v>86</v>
      </c>
      <c r="BW13" s="22" t="s">
        <v>86</v>
      </c>
      <c r="BX13" s="1" t="s">
        <v>86</v>
      </c>
      <c r="BY13" s="2" t="s">
        <v>86</v>
      </c>
      <c r="BZ13" s="22" t="s">
        <v>86</v>
      </c>
      <c r="CA13" s="2" t="s">
        <v>86</v>
      </c>
      <c r="CB13" s="22" t="s">
        <v>86</v>
      </c>
      <c r="CC13" s="2" t="s">
        <v>86</v>
      </c>
      <c r="CD13" s="3" t="s">
        <v>86</v>
      </c>
      <c r="CE13" s="22" t="s">
        <v>86</v>
      </c>
      <c r="CF13" s="22" t="s">
        <v>86</v>
      </c>
      <c r="CG13" s="22" t="s">
        <v>86</v>
      </c>
      <c r="CH13" s="22" t="s">
        <v>86</v>
      </c>
      <c r="CI13" s="22" t="s">
        <v>86</v>
      </c>
      <c r="CJ13" s="22" t="s">
        <v>86</v>
      </c>
      <c r="CK13" s="22" t="s">
        <v>86</v>
      </c>
      <c r="CL13" s="1" t="s">
        <v>86</v>
      </c>
      <c r="CM13" s="2" t="s">
        <v>86</v>
      </c>
      <c r="CN13" s="22" t="s">
        <v>86</v>
      </c>
      <c r="CO13" s="2" t="s">
        <v>86</v>
      </c>
      <c r="CP13" s="22" t="s">
        <v>86</v>
      </c>
      <c r="CQ13" s="2" t="s">
        <v>86</v>
      </c>
      <c r="CR13" s="3" t="s">
        <v>86</v>
      </c>
      <c r="CS13" s="1" t="s">
        <v>86</v>
      </c>
      <c r="CT13" s="2" t="s">
        <v>86</v>
      </c>
      <c r="CU13" s="22" t="s">
        <v>86</v>
      </c>
      <c r="CV13" s="2" t="s">
        <v>86</v>
      </c>
      <c r="CW13" s="22" t="s">
        <v>86</v>
      </c>
      <c r="CX13" s="2" t="s">
        <v>86</v>
      </c>
      <c r="CY13" s="3" t="s">
        <v>86</v>
      </c>
      <c r="CZ13" s="1">
        <v>43.3</v>
      </c>
      <c r="DA13" s="2">
        <v>1.3</v>
      </c>
      <c r="DB13" s="56">
        <f t="shared" si="8"/>
        <v>3.002309468822171</v>
      </c>
      <c r="DC13" s="2">
        <v>10</v>
      </c>
      <c r="DD13" s="56">
        <f t="shared" si="9"/>
        <v>0.41109609582188933</v>
      </c>
      <c r="DE13" s="2" t="s">
        <v>86</v>
      </c>
      <c r="DF13" s="3" t="s">
        <v>86</v>
      </c>
      <c r="DG13" s="1">
        <v>185.3</v>
      </c>
      <c r="DH13" s="2">
        <v>19.1</v>
      </c>
      <c r="DI13" s="56">
        <f t="shared" si="10"/>
        <v>10.307609282245009</v>
      </c>
      <c r="DJ13" s="2">
        <v>10</v>
      </c>
      <c r="DK13" s="56">
        <f t="shared" si="11"/>
        <v>6.039950330921605</v>
      </c>
      <c r="DL13" s="2" t="s">
        <v>86</v>
      </c>
      <c r="DM13" s="3" t="s">
        <v>86</v>
      </c>
      <c r="DN13" s="74">
        <v>2900</v>
      </c>
      <c r="DO13" s="75">
        <v>200</v>
      </c>
      <c r="DP13" s="56">
        <f t="shared" si="12"/>
        <v>6.896551724137931</v>
      </c>
      <c r="DQ13" s="2">
        <v>10</v>
      </c>
      <c r="DR13" s="56">
        <f t="shared" si="13"/>
        <v>63.245553203367585</v>
      </c>
      <c r="DS13" s="2" t="s">
        <v>86</v>
      </c>
      <c r="DT13" s="3" t="s">
        <v>86</v>
      </c>
      <c r="DU13" s="80" t="s">
        <v>86</v>
      </c>
      <c r="DV13" s="81" t="s">
        <v>86</v>
      </c>
      <c r="DW13" s="81" t="s">
        <v>86</v>
      </c>
      <c r="DX13" s="81" t="s">
        <v>86</v>
      </c>
      <c r="DY13" s="81" t="s">
        <v>86</v>
      </c>
      <c r="DZ13" s="81" t="s">
        <v>86</v>
      </c>
      <c r="EA13" s="82" t="s">
        <v>86</v>
      </c>
      <c r="EB13" s="22" t="s">
        <v>86</v>
      </c>
      <c r="EC13" s="22" t="s">
        <v>86</v>
      </c>
      <c r="ED13" s="22" t="s">
        <v>86</v>
      </c>
      <c r="EE13" s="22" t="s">
        <v>86</v>
      </c>
      <c r="EF13" s="22" t="s">
        <v>86</v>
      </c>
      <c r="EG13" s="22" t="s">
        <v>86</v>
      </c>
      <c r="EH13" s="22" t="s">
        <v>86</v>
      </c>
      <c r="EI13" s="1" t="s">
        <v>86</v>
      </c>
      <c r="EJ13" s="2" t="s">
        <v>86</v>
      </c>
      <c r="EK13" s="22" t="s">
        <v>86</v>
      </c>
      <c r="EL13" s="2" t="s">
        <v>86</v>
      </c>
      <c r="EM13" s="22" t="s">
        <v>86</v>
      </c>
      <c r="EN13" s="2" t="s">
        <v>86</v>
      </c>
      <c r="EO13" s="3" t="s">
        <v>86</v>
      </c>
      <c r="EP13" s="22" t="s">
        <v>86</v>
      </c>
      <c r="EQ13" s="22" t="s">
        <v>86</v>
      </c>
      <c r="ER13" s="22" t="s">
        <v>86</v>
      </c>
      <c r="ES13" s="22" t="s">
        <v>86</v>
      </c>
      <c r="ET13" s="22" t="s">
        <v>86</v>
      </c>
      <c r="EU13" s="22" t="s">
        <v>86</v>
      </c>
      <c r="EV13" s="22" t="s">
        <v>86</v>
      </c>
      <c r="EW13" s="41">
        <v>551</v>
      </c>
      <c r="EX13" s="2">
        <v>49.7</v>
      </c>
      <c r="EY13" s="56">
        <f t="shared" si="14"/>
        <v>9.019963702359348</v>
      </c>
      <c r="EZ13" s="2">
        <v>10</v>
      </c>
      <c r="FA13" s="56">
        <f t="shared" si="15"/>
        <v>15.716519971036846</v>
      </c>
      <c r="FB13" s="2" t="s">
        <v>86</v>
      </c>
      <c r="FC13" s="3" t="s">
        <v>86</v>
      </c>
      <c r="FD13" s="22" t="s">
        <v>86</v>
      </c>
      <c r="FE13" s="22" t="s">
        <v>86</v>
      </c>
      <c r="FF13" s="22" t="s">
        <v>86</v>
      </c>
      <c r="FG13" s="22" t="s">
        <v>86</v>
      </c>
      <c r="FH13" s="22" t="s">
        <v>86</v>
      </c>
      <c r="FI13" s="22" t="s">
        <v>86</v>
      </c>
      <c r="FJ13" s="22" t="s">
        <v>86</v>
      </c>
      <c r="FK13" s="1">
        <v>212.3</v>
      </c>
      <c r="FL13" s="2">
        <v>45.5</v>
      </c>
      <c r="FM13" s="56">
        <f t="shared" si="16"/>
        <v>21.431935939707962</v>
      </c>
      <c r="FN13" s="2">
        <v>10</v>
      </c>
      <c r="FO13" s="56">
        <f t="shared" si="17"/>
        <v>14.388363353766126</v>
      </c>
      <c r="FP13" s="2" t="s">
        <v>86</v>
      </c>
      <c r="FQ13" s="3" t="s">
        <v>86</v>
      </c>
      <c r="FR13" s="22" t="s">
        <v>86</v>
      </c>
      <c r="FS13" s="22" t="s">
        <v>86</v>
      </c>
      <c r="FT13" s="22" t="s">
        <v>86</v>
      </c>
      <c r="FU13" s="22" t="s">
        <v>86</v>
      </c>
      <c r="FV13" s="22" t="s">
        <v>86</v>
      </c>
      <c r="FW13" s="22" t="s">
        <v>86</v>
      </c>
      <c r="FX13" s="22" t="s">
        <v>86</v>
      </c>
      <c r="FY13" s="1" t="s">
        <v>86</v>
      </c>
      <c r="FZ13" s="2" t="s">
        <v>86</v>
      </c>
      <c r="GA13" s="22" t="s">
        <v>86</v>
      </c>
      <c r="GB13" s="2" t="s">
        <v>86</v>
      </c>
      <c r="GC13" s="22" t="s">
        <v>86</v>
      </c>
      <c r="GD13" s="2" t="s">
        <v>86</v>
      </c>
      <c r="GE13" s="3" t="s">
        <v>86</v>
      </c>
      <c r="GF13" s="22" t="s">
        <v>86</v>
      </c>
      <c r="GG13" s="22" t="s">
        <v>86</v>
      </c>
      <c r="GH13" s="22" t="s">
        <v>86</v>
      </c>
      <c r="GI13" s="22" t="s">
        <v>86</v>
      </c>
      <c r="GJ13" s="22" t="s">
        <v>86</v>
      </c>
      <c r="GK13" s="22" t="s">
        <v>86</v>
      </c>
      <c r="GL13" s="22" t="s">
        <v>86</v>
      </c>
      <c r="GM13" s="1">
        <v>582.2</v>
      </c>
      <c r="GN13" s="2">
        <v>106.4</v>
      </c>
      <c r="GO13" s="56">
        <f t="shared" si="18"/>
        <v>18.275506698728957</v>
      </c>
      <c r="GP13" s="2">
        <v>10</v>
      </c>
      <c r="GQ13" s="56">
        <f t="shared" si="19"/>
        <v>33.64663430419156</v>
      </c>
      <c r="GR13" s="2" t="s">
        <v>86</v>
      </c>
      <c r="GS13" s="3" t="s">
        <v>86</v>
      </c>
      <c r="GT13" s="22" t="s">
        <v>86</v>
      </c>
      <c r="GU13" s="22" t="s">
        <v>86</v>
      </c>
      <c r="GV13" s="22" t="s">
        <v>86</v>
      </c>
      <c r="GW13" s="22" t="s">
        <v>86</v>
      </c>
      <c r="GX13" s="22" t="s">
        <v>86</v>
      </c>
      <c r="GY13" s="22" t="s">
        <v>86</v>
      </c>
      <c r="GZ13" s="22" t="s">
        <v>86</v>
      </c>
      <c r="HA13" s="1" t="s">
        <v>86</v>
      </c>
      <c r="HB13" s="2" t="s">
        <v>86</v>
      </c>
      <c r="HC13" s="22" t="s">
        <v>86</v>
      </c>
      <c r="HD13" s="2" t="s">
        <v>86</v>
      </c>
      <c r="HE13" s="22" t="s">
        <v>86</v>
      </c>
      <c r="HF13" s="2" t="s">
        <v>86</v>
      </c>
      <c r="HG13" s="3" t="s">
        <v>86</v>
      </c>
      <c r="HH13" s="22" t="s">
        <v>86</v>
      </c>
      <c r="HI13" s="22" t="s">
        <v>86</v>
      </c>
      <c r="HJ13" s="22" t="s">
        <v>86</v>
      </c>
      <c r="HK13" s="22" t="s">
        <v>86</v>
      </c>
      <c r="HL13" s="22" t="s">
        <v>86</v>
      </c>
      <c r="HM13" s="22" t="s">
        <v>86</v>
      </c>
      <c r="HN13" s="22" t="s">
        <v>86</v>
      </c>
      <c r="HO13" s="1" t="s">
        <v>86</v>
      </c>
      <c r="HP13" s="2" t="s">
        <v>86</v>
      </c>
      <c r="HQ13" s="2" t="s">
        <v>86</v>
      </c>
      <c r="HR13" s="2" t="s">
        <v>86</v>
      </c>
      <c r="HS13" s="2" t="s">
        <v>86</v>
      </c>
      <c r="HT13" s="2" t="s">
        <v>86</v>
      </c>
      <c r="HU13" s="3" t="s">
        <v>86</v>
      </c>
      <c r="HV13" s="22" t="s">
        <v>86</v>
      </c>
      <c r="HW13" s="22" t="s">
        <v>86</v>
      </c>
      <c r="HX13" s="22" t="s">
        <v>86</v>
      </c>
      <c r="HY13" s="22" t="s">
        <v>86</v>
      </c>
      <c r="HZ13" s="22" t="s">
        <v>86</v>
      </c>
      <c r="IA13" s="22" t="s">
        <v>86</v>
      </c>
      <c r="IB13" s="22" t="s">
        <v>86</v>
      </c>
      <c r="IC13" s="1" t="s">
        <v>86</v>
      </c>
      <c r="ID13" s="2" t="s">
        <v>86</v>
      </c>
      <c r="IE13" s="2" t="s">
        <v>86</v>
      </c>
      <c r="IF13" s="2" t="s">
        <v>86</v>
      </c>
      <c r="IG13" s="2" t="s">
        <v>86</v>
      </c>
      <c r="IH13" s="2" t="s">
        <v>86</v>
      </c>
      <c r="II13" s="15" t="s">
        <v>86</v>
      </c>
      <c r="IJ13" s="16"/>
      <c r="IK13" s="4"/>
      <c r="IL13" s="17" t="s">
        <v>86</v>
      </c>
      <c r="IM13" s="17" t="s">
        <v>86</v>
      </c>
      <c r="IN13" s="17" t="s">
        <v>86</v>
      </c>
      <c r="IO13" s="4"/>
    </row>
    <row r="14" spans="4:249" ht="15.75" thickBot="1">
      <c r="D14" s="18" t="s">
        <v>70</v>
      </c>
      <c r="E14" s="19"/>
      <c r="F14" s="1">
        <v>291.9</v>
      </c>
      <c r="G14" s="42">
        <v>20.7</v>
      </c>
      <c r="H14" s="56">
        <f t="shared" si="0"/>
        <v>7.09146968139774</v>
      </c>
      <c r="I14" s="2">
        <v>10</v>
      </c>
      <c r="J14" s="56">
        <f t="shared" si="1"/>
        <v>6.5459147565485445</v>
      </c>
      <c r="K14" s="2" t="s">
        <v>86</v>
      </c>
      <c r="L14" s="3" t="s">
        <v>86</v>
      </c>
      <c r="M14" s="47">
        <v>154.8</v>
      </c>
      <c r="N14" s="48">
        <f t="shared" si="2"/>
        <v>18.413717712618492</v>
      </c>
      <c r="O14" s="48">
        <f t="shared" si="3"/>
        <v>11.895166481019697</v>
      </c>
      <c r="P14" s="2">
        <v>10</v>
      </c>
      <c r="Q14" s="56">
        <v>5.822928816326025</v>
      </c>
      <c r="R14" s="2" t="s">
        <v>86</v>
      </c>
      <c r="S14" s="3" t="s">
        <v>86</v>
      </c>
      <c r="T14" s="1">
        <v>14.6</v>
      </c>
      <c r="U14" s="2">
        <v>1.2</v>
      </c>
      <c r="V14" s="56">
        <f t="shared" si="4"/>
        <v>8.21917808219178</v>
      </c>
      <c r="W14" s="2">
        <v>10</v>
      </c>
      <c r="X14" s="56">
        <f t="shared" si="5"/>
        <v>0.3794733192202055</v>
      </c>
      <c r="Y14" s="2" t="s">
        <v>86</v>
      </c>
      <c r="Z14" s="3" t="s">
        <v>86</v>
      </c>
      <c r="AA14" s="22" t="s">
        <v>86</v>
      </c>
      <c r="AB14" s="22" t="s">
        <v>86</v>
      </c>
      <c r="AC14" s="22" t="s">
        <v>86</v>
      </c>
      <c r="AD14" s="22" t="s">
        <v>86</v>
      </c>
      <c r="AE14" s="22" t="s">
        <v>86</v>
      </c>
      <c r="AF14" s="22" t="s">
        <v>86</v>
      </c>
      <c r="AG14" s="22" t="s">
        <v>86</v>
      </c>
      <c r="AH14" s="1">
        <v>2.1</v>
      </c>
      <c r="AI14" s="2">
        <v>0.1</v>
      </c>
      <c r="AJ14" s="56">
        <f t="shared" si="6"/>
        <v>4.761904761904762</v>
      </c>
      <c r="AK14" s="2">
        <v>10</v>
      </c>
      <c r="AL14" s="56">
        <f t="shared" si="7"/>
        <v>0.03162277660168379</v>
      </c>
      <c r="AM14" s="2" t="s">
        <v>86</v>
      </c>
      <c r="AN14" s="3" t="s">
        <v>86</v>
      </c>
      <c r="AO14" s="22" t="s">
        <v>86</v>
      </c>
      <c r="AP14" s="22" t="s">
        <v>86</v>
      </c>
      <c r="AQ14" s="22" t="s">
        <v>86</v>
      </c>
      <c r="AR14" s="22" t="s">
        <v>86</v>
      </c>
      <c r="AS14" s="22" t="s">
        <v>86</v>
      </c>
      <c r="AT14" s="22" t="s">
        <v>86</v>
      </c>
      <c r="AU14" s="22" t="s">
        <v>86</v>
      </c>
      <c r="AV14" s="1" t="s">
        <v>86</v>
      </c>
      <c r="AW14" s="2" t="s">
        <v>86</v>
      </c>
      <c r="AX14" s="22" t="s">
        <v>86</v>
      </c>
      <c r="AY14" s="2" t="s">
        <v>86</v>
      </c>
      <c r="AZ14" s="22" t="s">
        <v>86</v>
      </c>
      <c r="BA14" s="2" t="s">
        <v>86</v>
      </c>
      <c r="BB14" s="3" t="s">
        <v>86</v>
      </c>
      <c r="BC14" s="22" t="s">
        <v>86</v>
      </c>
      <c r="BD14" s="22" t="s">
        <v>86</v>
      </c>
      <c r="BE14" s="22" t="s">
        <v>86</v>
      </c>
      <c r="BF14" s="22" t="s">
        <v>86</v>
      </c>
      <c r="BG14" s="22" t="s">
        <v>86</v>
      </c>
      <c r="BH14" s="22" t="s">
        <v>86</v>
      </c>
      <c r="BI14" s="22" t="s">
        <v>86</v>
      </c>
      <c r="BJ14" s="1" t="s">
        <v>86</v>
      </c>
      <c r="BK14" s="2" t="s">
        <v>86</v>
      </c>
      <c r="BL14" s="22" t="s">
        <v>86</v>
      </c>
      <c r="BM14" s="2" t="s">
        <v>86</v>
      </c>
      <c r="BN14" s="22" t="s">
        <v>86</v>
      </c>
      <c r="BO14" s="2" t="s">
        <v>86</v>
      </c>
      <c r="BP14" s="3" t="s">
        <v>86</v>
      </c>
      <c r="BQ14" s="22" t="s">
        <v>86</v>
      </c>
      <c r="BR14" s="22" t="s">
        <v>86</v>
      </c>
      <c r="BS14" s="22" t="s">
        <v>86</v>
      </c>
      <c r="BT14" s="22" t="s">
        <v>86</v>
      </c>
      <c r="BU14" s="22" t="s">
        <v>86</v>
      </c>
      <c r="BV14" s="22" t="s">
        <v>86</v>
      </c>
      <c r="BW14" s="22" t="s">
        <v>86</v>
      </c>
      <c r="BX14" s="1" t="s">
        <v>86</v>
      </c>
      <c r="BY14" s="2" t="s">
        <v>86</v>
      </c>
      <c r="BZ14" s="22" t="s">
        <v>86</v>
      </c>
      <c r="CA14" s="2" t="s">
        <v>86</v>
      </c>
      <c r="CB14" s="22" t="s">
        <v>86</v>
      </c>
      <c r="CC14" s="2" t="s">
        <v>86</v>
      </c>
      <c r="CD14" s="3" t="s">
        <v>86</v>
      </c>
      <c r="CE14" s="22" t="s">
        <v>86</v>
      </c>
      <c r="CF14" s="22" t="s">
        <v>86</v>
      </c>
      <c r="CG14" s="22" t="s">
        <v>86</v>
      </c>
      <c r="CH14" s="22" t="s">
        <v>86</v>
      </c>
      <c r="CI14" s="22" t="s">
        <v>86</v>
      </c>
      <c r="CJ14" s="22" t="s">
        <v>86</v>
      </c>
      <c r="CK14" s="22" t="s">
        <v>86</v>
      </c>
      <c r="CL14" s="1" t="s">
        <v>86</v>
      </c>
      <c r="CM14" s="2" t="s">
        <v>86</v>
      </c>
      <c r="CN14" s="22" t="s">
        <v>86</v>
      </c>
      <c r="CO14" s="2" t="s">
        <v>86</v>
      </c>
      <c r="CP14" s="22" t="s">
        <v>86</v>
      </c>
      <c r="CQ14" s="2" t="s">
        <v>86</v>
      </c>
      <c r="CR14" s="3" t="s">
        <v>86</v>
      </c>
      <c r="CS14" s="1" t="s">
        <v>86</v>
      </c>
      <c r="CT14" s="2" t="s">
        <v>86</v>
      </c>
      <c r="CU14" s="22" t="s">
        <v>86</v>
      </c>
      <c r="CV14" s="2" t="s">
        <v>86</v>
      </c>
      <c r="CW14" s="22" t="s">
        <v>86</v>
      </c>
      <c r="CX14" s="2" t="s">
        <v>86</v>
      </c>
      <c r="CY14" s="3" t="s">
        <v>86</v>
      </c>
      <c r="CZ14" s="1">
        <v>42.6</v>
      </c>
      <c r="DA14" s="2">
        <v>0.7</v>
      </c>
      <c r="DB14" s="56">
        <f t="shared" si="8"/>
        <v>1.6431924882629105</v>
      </c>
      <c r="DC14" s="2">
        <v>10</v>
      </c>
      <c r="DD14" s="56">
        <f t="shared" si="9"/>
        <v>0.22135943621178653</v>
      </c>
      <c r="DE14" s="2" t="s">
        <v>86</v>
      </c>
      <c r="DF14" s="3" t="s">
        <v>86</v>
      </c>
      <c r="DG14" s="1">
        <v>184.7</v>
      </c>
      <c r="DH14" s="2">
        <v>20.2</v>
      </c>
      <c r="DI14" s="56">
        <f t="shared" si="10"/>
        <v>10.936654033567947</v>
      </c>
      <c r="DJ14" s="2">
        <v>10</v>
      </c>
      <c r="DK14" s="56">
        <f t="shared" si="11"/>
        <v>6.387800873540126</v>
      </c>
      <c r="DL14" s="2" t="s">
        <v>86</v>
      </c>
      <c r="DM14" s="3" t="s">
        <v>86</v>
      </c>
      <c r="DN14" s="74">
        <v>2900</v>
      </c>
      <c r="DO14" s="75">
        <v>100</v>
      </c>
      <c r="DP14" s="56">
        <f t="shared" si="12"/>
        <v>3.4482758620689653</v>
      </c>
      <c r="DQ14" s="2">
        <v>10</v>
      </c>
      <c r="DR14" s="56">
        <f t="shared" si="13"/>
        <v>31.622776601683793</v>
      </c>
      <c r="DS14" s="2" t="s">
        <v>86</v>
      </c>
      <c r="DT14" s="3" t="s">
        <v>86</v>
      </c>
      <c r="DU14" s="85" t="s">
        <v>86</v>
      </c>
      <c r="DV14" s="86" t="s">
        <v>86</v>
      </c>
      <c r="DW14" s="86" t="s">
        <v>86</v>
      </c>
      <c r="DX14" s="86" t="s">
        <v>86</v>
      </c>
      <c r="DY14" s="86" t="s">
        <v>86</v>
      </c>
      <c r="DZ14" s="86" t="s">
        <v>86</v>
      </c>
      <c r="EA14" s="87" t="s">
        <v>86</v>
      </c>
      <c r="EB14" s="22" t="s">
        <v>86</v>
      </c>
      <c r="EC14" s="22" t="s">
        <v>86</v>
      </c>
      <c r="ED14" s="22" t="s">
        <v>86</v>
      </c>
      <c r="EE14" s="22" t="s">
        <v>86</v>
      </c>
      <c r="EF14" s="22" t="s">
        <v>86</v>
      </c>
      <c r="EG14" s="22" t="s">
        <v>86</v>
      </c>
      <c r="EH14" s="22" t="s">
        <v>86</v>
      </c>
      <c r="EI14" s="1" t="s">
        <v>86</v>
      </c>
      <c r="EJ14" s="2" t="s">
        <v>86</v>
      </c>
      <c r="EK14" s="22" t="s">
        <v>86</v>
      </c>
      <c r="EL14" s="2" t="s">
        <v>86</v>
      </c>
      <c r="EM14" s="22" t="s">
        <v>86</v>
      </c>
      <c r="EN14" s="2" t="s">
        <v>86</v>
      </c>
      <c r="EO14" s="3" t="s">
        <v>86</v>
      </c>
      <c r="EP14" s="22" t="s">
        <v>86</v>
      </c>
      <c r="EQ14" s="22" t="s">
        <v>86</v>
      </c>
      <c r="ER14" s="22" t="s">
        <v>86</v>
      </c>
      <c r="ES14" s="22" t="s">
        <v>86</v>
      </c>
      <c r="ET14" s="22" t="s">
        <v>86</v>
      </c>
      <c r="EU14" s="22" t="s">
        <v>86</v>
      </c>
      <c r="EV14" s="22" t="s">
        <v>86</v>
      </c>
      <c r="EW14" s="1">
        <v>538.4</v>
      </c>
      <c r="EX14" s="2">
        <v>73.3</v>
      </c>
      <c r="EY14" s="56">
        <f t="shared" si="14"/>
        <v>13.614413075780089</v>
      </c>
      <c r="EZ14" s="2">
        <v>10</v>
      </c>
      <c r="FA14" s="56">
        <f t="shared" si="15"/>
        <v>23.17949524903422</v>
      </c>
      <c r="FB14" s="2" t="s">
        <v>86</v>
      </c>
      <c r="FC14" s="3" t="s">
        <v>86</v>
      </c>
      <c r="FD14" s="22" t="s">
        <v>86</v>
      </c>
      <c r="FE14" s="22" t="s">
        <v>86</v>
      </c>
      <c r="FF14" s="22" t="s">
        <v>86</v>
      </c>
      <c r="FG14" s="22" t="s">
        <v>86</v>
      </c>
      <c r="FH14" s="22" t="s">
        <v>86</v>
      </c>
      <c r="FI14" s="22" t="s">
        <v>86</v>
      </c>
      <c r="FJ14" s="22" t="s">
        <v>86</v>
      </c>
      <c r="FK14" s="1">
        <v>179.5</v>
      </c>
      <c r="FL14" s="2">
        <v>24.8</v>
      </c>
      <c r="FM14" s="56">
        <f t="shared" si="16"/>
        <v>13.81615598885794</v>
      </c>
      <c r="FN14" s="2">
        <v>10</v>
      </c>
      <c r="FO14" s="56">
        <f t="shared" si="17"/>
        <v>7.84244859721758</v>
      </c>
      <c r="FP14" s="2" t="s">
        <v>86</v>
      </c>
      <c r="FQ14" s="3" t="s">
        <v>54</v>
      </c>
      <c r="FR14" s="22" t="s">
        <v>86</v>
      </c>
      <c r="FS14" s="22" t="s">
        <v>86</v>
      </c>
      <c r="FT14" s="22" t="s">
        <v>86</v>
      </c>
      <c r="FU14" s="22" t="s">
        <v>86</v>
      </c>
      <c r="FV14" s="22" t="s">
        <v>86</v>
      </c>
      <c r="FW14" s="22" t="s">
        <v>86</v>
      </c>
      <c r="FX14" s="22" t="s">
        <v>86</v>
      </c>
      <c r="FY14" s="1" t="s">
        <v>86</v>
      </c>
      <c r="FZ14" s="2" t="s">
        <v>86</v>
      </c>
      <c r="GA14" s="22" t="s">
        <v>86</v>
      </c>
      <c r="GB14" s="2" t="s">
        <v>86</v>
      </c>
      <c r="GC14" s="22" t="s">
        <v>86</v>
      </c>
      <c r="GD14" s="2" t="s">
        <v>86</v>
      </c>
      <c r="GE14" s="3" t="s">
        <v>86</v>
      </c>
      <c r="GF14" s="22" t="s">
        <v>86</v>
      </c>
      <c r="GG14" s="22" t="s">
        <v>86</v>
      </c>
      <c r="GH14" s="22" t="s">
        <v>86</v>
      </c>
      <c r="GI14" s="22" t="s">
        <v>86</v>
      </c>
      <c r="GJ14" s="22" t="s">
        <v>86</v>
      </c>
      <c r="GK14" s="22" t="s">
        <v>86</v>
      </c>
      <c r="GL14" s="22" t="s">
        <v>86</v>
      </c>
      <c r="GM14" s="1">
        <v>516.3</v>
      </c>
      <c r="GN14" s="2">
        <v>69.8</v>
      </c>
      <c r="GO14" s="56">
        <f t="shared" si="18"/>
        <v>13.519271741235716</v>
      </c>
      <c r="GP14" s="2">
        <v>10</v>
      </c>
      <c r="GQ14" s="56">
        <f t="shared" si="19"/>
        <v>22.072698067975285</v>
      </c>
      <c r="GR14" s="2" t="s">
        <v>86</v>
      </c>
      <c r="GS14" s="3" t="s">
        <v>54</v>
      </c>
      <c r="GT14" s="22" t="s">
        <v>86</v>
      </c>
      <c r="GU14" s="22" t="s">
        <v>86</v>
      </c>
      <c r="GV14" s="22" t="s">
        <v>86</v>
      </c>
      <c r="GW14" s="22" t="s">
        <v>86</v>
      </c>
      <c r="GX14" s="22" t="s">
        <v>86</v>
      </c>
      <c r="GY14" s="22" t="s">
        <v>86</v>
      </c>
      <c r="GZ14" s="22" t="s">
        <v>86</v>
      </c>
      <c r="HA14" s="1" t="s">
        <v>86</v>
      </c>
      <c r="HB14" s="2" t="s">
        <v>86</v>
      </c>
      <c r="HC14" s="22" t="s">
        <v>86</v>
      </c>
      <c r="HD14" s="2" t="s">
        <v>86</v>
      </c>
      <c r="HE14" s="22" t="s">
        <v>86</v>
      </c>
      <c r="HF14" s="2" t="s">
        <v>86</v>
      </c>
      <c r="HG14" s="3" t="s">
        <v>86</v>
      </c>
      <c r="HH14" s="22" t="s">
        <v>86</v>
      </c>
      <c r="HI14" s="22" t="s">
        <v>86</v>
      </c>
      <c r="HJ14" s="22" t="s">
        <v>86</v>
      </c>
      <c r="HK14" s="22" t="s">
        <v>86</v>
      </c>
      <c r="HL14" s="22" t="s">
        <v>86</v>
      </c>
      <c r="HM14" s="22" t="s">
        <v>86</v>
      </c>
      <c r="HN14" s="22" t="s">
        <v>86</v>
      </c>
      <c r="HO14" s="1" t="s">
        <v>86</v>
      </c>
      <c r="HP14" s="2" t="s">
        <v>86</v>
      </c>
      <c r="HQ14" s="2" t="s">
        <v>86</v>
      </c>
      <c r="HR14" s="2" t="s">
        <v>86</v>
      </c>
      <c r="HS14" s="2" t="s">
        <v>86</v>
      </c>
      <c r="HT14" s="2" t="s">
        <v>86</v>
      </c>
      <c r="HU14" s="3" t="s">
        <v>86</v>
      </c>
      <c r="HV14" s="22" t="s">
        <v>86</v>
      </c>
      <c r="HW14" s="22" t="s">
        <v>86</v>
      </c>
      <c r="HX14" s="22" t="s">
        <v>86</v>
      </c>
      <c r="HY14" s="22" t="s">
        <v>86</v>
      </c>
      <c r="HZ14" s="22" t="s">
        <v>86</v>
      </c>
      <c r="IA14" s="22" t="s">
        <v>86</v>
      </c>
      <c r="IB14" s="22" t="s">
        <v>86</v>
      </c>
      <c r="IC14" s="1" t="s">
        <v>86</v>
      </c>
      <c r="ID14" s="2" t="s">
        <v>86</v>
      </c>
      <c r="IE14" s="2" t="s">
        <v>86</v>
      </c>
      <c r="IF14" s="2" t="s">
        <v>86</v>
      </c>
      <c r="IG14" s="2" t="s">
        <v>86</v>
      </c>
      <c r="IH14" s="2" t="s">
        <v>86</v>
      </c>
      <c r="II14" s="15" t="s">
        <v>86</v>
      </c>
      <c r="IJ14" s="16"/>
      <c r="IK14" s="4"/>
      <c r="IL14" s="17" t="s">
        <v>86</v>
      </c>
      <c r="IM14" s="17" t="s">
        <v>86</v>
      </c>
      <c r="IN14" s="17" t="s">
        <v>86</v>
      </c>
      <c r="IO14" s="4"/>
    </row>
    <row r="15" spans="4:249" ht="15.75" thickTop="1">
      <c r="D15" s="18"/>
      <c r="E15" s="1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4"/>
      <c r="IK15" s="4"/>
      <c r="IL15" s="4"/>
      <c r="IM15" s="4"/>
      <c r="IN15" s="4"/>
      <c r="IO15" s="4"/>
    </row>
    <row r="16" spans="4:249" ht="15">
      <c r="D16" s="18"/>
      <c r="E16" s="1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17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8" ht="15">
      <c r="C18" s="18" t="s">
        <v>45</v>
      </c>
    </row>
    <row r="19" ht="15">
      <c r="C19" s="18" t="s">
        <v>43</v>
      </c>
    </row>
    <row r="20" ht="15">
      <c r="C20" s="18" t="s">
        <v>44</v>
      </c>
    </row>
    <row r="21" ht="15">
      <c r="C21" s="18" t="s">
        <v>46</v>
      </c>
    </row>
  </sheetData>
  <mergeCells count="35">
    <mergeCell ref="IC1:II1"/>
    <mergeCell ref="IL1:IN1"/>
    <mergeCell ref="HA1:HG1"/>
    <mergeCell ref="HH1:HN1"/>
    <mergeCell ref="HO1:HU1"/>
    <mergeCell ref="HV1:IB1"/>
    <mergeCell ref="FY1:GE1"/>
    <mergeCell ref="GF1:GL1"/>
    <mergeCell ref="GM1:GS1"/>
    <mergeCell ref="GT1:GZ1"/>
    <mergeCell ref="EW1:FC1"/>
    <mergeCell ref="FD1:FJ1"/>
    <mergeCell ref="FK1:FQ1"/>
    <mergeCell ref="FR1:FX1"/>
    <mergeCell ref="DN1:DT1"/>
    <mergeCell ref="EB1:EH1"/>
    <mergeCell ref="EI1:EO1"/>
    <mergeCell ref="EP1:EV1"/>
    <mergeCell ref="DU1:EA1"/>
    <mergeCell ref="CL1:CR1"/>
    <mergeCell ref="CS1:CY1"/>
    <mergeCell ref="CZ1:DF1"/>
    <mergeCell ref="DG1:DM1"/>
    <mergeCell ref="BJ1:BP1"/>
    <mergeCell ref="BQ1:BW1"/>
    <mergeCell ref="BX1:CD1"/>
    <mergeCell ref="CE1:CK1"/>
    <mergeCell ref="AH1:AN1"/>
    <mergeCell ref="AO1:AU1"/>
    <mergeCell ref="AV1:BB1"/>
    <mergeCell ref="BC1:BI1"/>
    <mergeCell ref="F1:L1"/>
    <mergeCell ref="M1:S1"/>
    <mergeCell ref="T1:Z1"/>
    <mergeCell ref="AA1:AG1"/>
  </mergeCells>
  <printOptions/>
  <pageMargins left="0.75" right="0.75" top="1" bottom="1" header="0.5" footer="0.5"/>
  <pageSetup horizontalDpi="600" verticalDpi="600" orientation="landscape" scale="50" r:id="rId1"/>
  <headerFooter alignWithMargins="0">
    <oddHeader>&amp;CTD4, WA 2-02, Contract No. EP-W-06-032
Statistics from Pubertal Studies on Male Animals, As Reported in Published Articles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O21"/>
  <sheetViews>
    <sheetView workbookViewId="0" topLeftCell="DN1">
      <selection activeCell="DN1" sqref="DN1:DT1"/>
    </sheetView>
  </sheetViews>
  <sheetFormatPr defaultColWidth="8.88671875" defaultRowHeight="15"/>
  <cols>
    <col min="1" max="1" width="7.77734375" style="0" customWidth="1"/>
    <col min="2" max="2" width="5.5546875" style="0" customWidth="1"/>
    <col min="3" max="3" width="9.77734375" style="0" customWidth="1"/>
    <col min="4" max="4" width="17.4453125" style="0" bestFit="1" customWidth="1"/>
    <col min="5" max="5" width="19.99609375" style="0" bestFit="1" customWidth="1"/>
    <col min="6" max="243" width="6.77734375" style="0" customWidth="1"/>
    <col min="247" max="247" width="9.6640625" style="0" bestFit="1" customWidth="1"/>
  </cols>
  <sheetData>
    <row r="1" spans="6:248" ht="15.75" customHeight="1" thickTop="1">
      <c r="F1" s="102" t="s">
        <v>7</v>
      </c>
      <c r="G1" s="103"/>
      <c r="H1" s="103"/>
      <c r="I1" s="103"/>
      <c r="J1" s="103"/>
      <c r="K1" s="103"/>
      <c r="L1" s="104"/>
      <c r="M1" s="105" t="s">
        <v>32</v>
      </c>
      <c r="N1" s="106"/>
      <c r="O1" s="106"/>
      <c r="P1" s="106"/>
      <c r="Q1" s="106"/>
      <c r="R1" s="106"/>
      <c r="S1" s="107"/>
      <c r="T1" s="101" t="s">
        <v>33</v>
      </c>
      <c r="U1" s="108"/>
      <c r="V1" s="108"/>
      <c r="W1" s="108"/>
      <c r="X1" s="108"/>
      <c r="Y1" s="108"/>
      <c r="Z1" s="108"/>
      <c r="AA1" s="109" t="s">
        <v>34</v>
      </c>
      <c r="AB1" s="110"/>
      <c r="AC1" s="110"/>
      <c r="AD1" s="110"/>
      <c r="AE1" s="110"/>
      <c r="AF1" s="110"/>
      <c r="AG1" s="111"/>
      <c r="AH1" s="101" t="s">
        <v>35</v>
      </c>
      <c r="AI1" s="101"/>
      <c r="AJ1" s="101"/>
      <c r="AK1" s="101"/>
      <c r="AL1" s="101"/>
      <c r="AM1" s="101"/>
      <c r="AN1" s="101"/>
      <c r="AO1" s="101" t="s">
        <v>36</v>
      </c>
      <c r="AP1" s="101"/>
      <c r="AQ1" s="101"/>
      <c r="AR1" s="101"/>
      <c r="AS1" s="101"/>
      <c r="AT1" s="101"/>
      <c r="AU1" s="101"/>
      <c r="AV1" s="101" t="s">
        <v>12</v>
      </c>
      <c r="AW1" s="101"/>
      <c r="AX1" s="101"/>
      <c r="AY1" s="101"/>
      <c r="AZ1" s="101"/>
      <c r="BA1" s="101"/>
      <c r="BB1" s="101"/>
      <c r="BC1" s="101" t="s">
        <v>13</v>
      </c>
      <c r="BD1" s="101"/>
      <c r="BE1" s="101"/>
      <c r="BF1" s="101"/>
      <c r="BG1" s="101"/>
      <c r="BH1" s="101"/>
      <c r="BI1" s="101"/>
      <c r="BJ1" s="101" t="s">
        <v>14</v>
      </c>
      <c r="BK1" s="101"/>
      <c r="BL1" s="101"/>
      <c r="BM1" s="101"/>
      <c r="BN1" s="101"/>
      <c r="BO1" s="101"/>
      <c r="BP1" s="101"/>
      <c r="BQ1" s="101" t="s">
        <v>15</v>
      </c>
      <c r="BR1" s="101"/>
      <c r="BS1" s="101"/>
      <c r="BT1" s="101"/>
      <c r="BU1" s="101"/>
      <c r="BV1" s="101"/>
      <c r="BW1" s="101"/>
      <c r="BX1" s="101" t="s">
        <v>16</v>
      </c>
      <c r="BY1" s="101"/>
      <c r="BZ1" s="101"/>
      <c r="CA1" s="101"/>
      <c r="CB1" s="101"/>
      <c r="CC1" s="101"/>
      <c r="CD1" s="101"/>
      <c r="CE1" s="101" t="s">
        <v>17</v>
      </c>
      <c r="CF1" s="101"/>
      <c r="CG1" s="101"/>
      <c r="CH1" s="101"/>
      <c r="CI1" s="101"/>
      <c r="CJ1" s="101"/>
      <c r="CK1" s="101"/>
      <c r="CL1" s="101" t="s">
        <v>10</v>
      </c>
      <c r="CM1" s="101"/>
      <c r="CN1" s="101"/>
      <c r="CO1" s="101"/>
      <c r="CP1" s="101"/>
      <c r="CQ1" s="101"/>
      <c r="CR1" s="101"/>
      <c r="CS1" s="101" t="s">
        <v>11</v>
      </c>
      <c r="CT1" s="101"/>
      <c r="CU1" s="101"/>
      <c r="CV1" s="101"/>
      <c r="CW1" s="101"/>
      <c r="CX1" s="101"/>
      <c r="CY1" s="101"/>
      <c r="CZ1" s="101" t="s">
        <v>8</v>
      </c>
      <c r="DA1" s="101"/>
      <c r="DB1" s="101"/>
      <c r="DC1" s="101"/>
      <c r="DD1" s="101"/>
      <c r="DE1" s="101"/>
      <c r="DF1" s="101"/>
      <c r="DG1" s="101" t="s">
        <v>9</v>
      </c>
      <c r="DH1" s="101"/>
      <c r="DI1" s="101"/>
      <c r="DJ1" s="101"/>
      <c r="DK1" s="101"/>
      <c r="DL1" s="101"/>
      <c r="DM1" s="101"/>
      <c r="DN1" s="101" t="s">
        <v>89</v>
      </c>
      <c r="DO1" s="101"/>
      <c r="DP1" s="101"/>
      <c r="DQ1" s="101"/>
      <c r="DR1" s="101"/>
      <c r="DS1" s="101"/>
      <c r="DT1" s="101"/>
      <c r="DU1" s="101" t="s">
        <v>88</v>
      </c>
      <c r="DV1" s="101"/>
      <c r="DW1" s="101"/>
      <c r="DX1" s="101"/>
      <c r="DY1" s="101"/>
      <c r="DZ1" s="101"/>
      <c r="EA1" s="101"/>
      <c r="EB1" s="101" t="s">
        <v>18</v>
      </c>
      <c r="EC1" s="101"/>
      <c r="ED1" s="101"/>
      <c r="EE1" s="101"/>
      <c r="EF1" s="101"/>
      <c r="EG1" s="101"/>
      <c r="EH1" s="101"/>
      <c r="EI1" s="101" t="s">
        <v>19</v>
      </c>
      <c r="EJ1" s="101"/>
      <c r="EK1" s="101"/>
      <c r="EL1" s="101"/>
      <c r="EM1" s="101"/>
      <c r="EN1" s="101"/>
      <c r="EO1" s="101"/>
      <c r="EP1" s="101" t="s">
        <v>20</v>
      </c>
      <c r="EQ1" s="101"/>
      <c r="ER1" s="101"/>
      <c r="ES1" s="101"/>
      <c r="ET1" s="101"/>
      <c r="EU1" s="101"/>
      <c r="EV1" s="101"/>
      <c r="EW1" s="101" t="s">
        <v>21</v>
      </c>
      <c r="EX1" s="101"/>
      <c r="EY1" s="101"/>
      <c r="EZ1" s="101"/>
      <c r="FA1" s="101"/>
      <c r="FB1" s="101"/>
      <c r="FC1" s="101"/>
      <c r="FD1" s="101" t="s">
        <v>22</v>
      </c>
      <c r="FE1" s="101"/>
      <c r="FF1" s="101"/>
      <c r="FG1" s="101"/>
      <c r="FH1" s="101"/>
      <c r="FI1" s="101"/>
      <c r="FJ1" s="101"/>
      <c r="FK1" s="101" t="s">
        <v>48</v>
      </c>
      <c r="FL1" s="101"/>
      <c r="FM1" s="101"/>
      <c r="FN1" s="101"/>
      <c r="FO1" s="101"/>
      <c r="FP1" s="101"/>
      <c r="FQ1" s="101"/>
      <c r="FR1" s="101" t="s">
        <v>23</v>
      </c>
      <c r="FS1" s="101"/>
      <c r="FT1" s="101"/>
      <c r="FU1" s="101"/>
      <c r="FV1" s="101"/>
      <c r="FW1" s="101"/>
      <c r="FX1" s="101"/>
      <c r="FY1" s="101" t="s">
        <v>24</v>
      </c>
      <c r="FZ1" s="101"/>
      <c r="GA1" s="101"/>
      <c r="GB1" s="101"/>
      <c r="GC1" s="101"/>
      <c r="GD1" s="101"/>
      <c r="GE1" s="101"/>
      <c r="GF1" s="101" t="s">
        <v>25</v>
      </c>
      <c r="GG1" s="101"/>
      <c r="GH1" s="101"/>
      <c r="GI1" s="101"/>
      <c r="GJ1" s="101"/>
      <c r="GK1" s="101"/>
      <c r="GL1" s="101"/>
      <c r="GM1" s="101" t="s">
        <v>26</v>
      </c>
      <c r="GN1" s="101"/>
      <c r="GO1" s="101"/>
      <c r="GP1" s="101"/>
      <c r="GQ1" s="101"/>
      <c r="GR1" s="101"/>
      <c r="GS1" s="101"/>
      <c r="GT1" s="101" t="s">
        <v>27</v>
      </c>
      <c r="GU1" s="101"/>
      <c r="GV1" s="101"/>
      <c r="GW1" s="101"/>
      <c r="GX1" s="101"/>
      <c r="GY1" s="101"/>
      <c r="GZ1" s="101"/>
      <c r="HA1" s="101" t="s">
        <v>28</v>
      </c>
      <c r="HB1" s="101"/>
      <c r="HC1" s="101"/>
      <c r="HD1" s="101"/>
      <c r="HE1" s="101"/>
      <c r="HF1" s="101"/>
      <c r="HG1" s="101"/>
      <c r="HH1" s="101" t="s">
        <v>29</v>
      </c>
      <c r="HI1" s="101"/>
      <c r="HJ1" s="101"/>
      <c r="HK1" s="101"/>
      <c r="HL1" s="101"/>
      <c r="HM1" s="101"/>
      <c r="HN1" s="101"/>
      <c r="HO1" s="98" t="s">
        <v>30</v>
      </c>
      <c r="HP1" s="99"/>
      <c r="HQ1" s="99"/>
      <c r="HR1" s="99"/>
      <c r="HS1" s="99"/>
      <c r="HT1" s="99"/>
      <c r="HU1" s="100"/>
      <c r="HV1" s="98" t="s">
        <v>31</v>
      </c>
      <c r="HW1" s="99"/>
      <c r="HX1" s="99"/>
      <c r="HY1" s="99"/>
      <c r="HZ1" s="99"/>
      <c r="IA1" s="99"/>
      <c r="IB1" s="100"/>
      <c r="IC1" s="101" t="s">
        <v>37</v>
      </c>
      <c r="ID1" s="101"/>
      <c r="IE1" s="101"/>
      <c r="IF1" s="101"/>
      <c r="IG1" s="101"/>
      <c r="IH1" s="101"/>
      <c r="II1" s="101"/>
      <c r="IL1" s="97" t="s">
        <v>42</v>
      </c>
      <c r="IM1" s="97"/>
      <c r="IN1" s="97"/>
    </row>
    <row r="2" spans="6:249" ht="15.75" thickBot="1">
      <c r="F2" s="8" t="s">
        <v>1</v>
      </c>
      <c r="G2" s="9" t="s">
        <v>2</v>
      </c>
      <c r="H2" s="9" t="s">
        <v>41</v>
      </c>
      <c r="I2" s="9" t="s">
        <v>3</v>
      </c>
      <c r="J2" s="9" t="s">
        <v>4</v>
      </c>
      <c r="K2" s="9" t="s">
        <v>5</v>
      </c>
      <c r="L2" s="10" t="s">
        <v>6</v>
      </c>
      <c r="M2" s="8" t="s">
        <v>1</v>
      </c>
      <c r="N2" s="9" t="s">
        <v>2</v>
      </c>
      <c r="O2" s="9" t="s">
        <v>41</v>
      </c>
      <c r="P2" s="9" t="s">
        <v>3</v>
      </c>
      <c r="Q2" s="9" t="s">
        <v>4</v>
      </c>
      <c r="R2" s="9" t="s">
        <v>5</v>
      </c>
      <c r="S2" s="10" t="s">
        <v>6</v>
      </c>
      <c r="T2" s="8" t="s">
        <v>1</v>
      </c>
      <c r="U2" s="9" t="s">
        <v>2</v>
      </c>
      <c r="V2" s="9" t="s">
        <v>41</v>
      </c>
      <c r="W2" s="9" t="s">
        <v>3</v>
      </c>
      <c r="X2" s="9" t="s">
        <v>4</v>
      </c>
      <c r="Y2" s="9" t="s">
        <v>5</v>
      </c>
      <c r="Z2" s="10" t="s">
        <v>6</v>
      </c>
      <c r="AA2" s="8" t="s">
        <v>1</v>
      </c>
      <c r="AB2" s="9" t="s">
        <v>2</v>
      </c>
      <c r="AC2" s="9" t="s">
        <v>41</v>
      </c>
      <c r="AD2" s="9" t="s">
        <v>3</v>
      </c>
      <c r="AE2" s="9" t="s">
        <v>4</v>
      </c>
      <c r="AF2" s="9" t="s">
        <v>5</v>
      </c>
      <c r="AG2" s="10" t="s">
        <v>6</v>
      </c>
      <c r="AH2" s="8" t="s">
        <v>1</v>
      </c>
      <c r="AI2" s="9" t="s">
        <v>2</v>
      </c>
      <c r="AJ2" s="9" t="s">
        <v>41</v>
      </c>
      <c r="AK2" s="9" t="s">
        <v>3</v>
      </c>
      <c r="AL2" s="9" t="s">
        <v>4</v>
      </c>
      <c r="AM2" s="9" t="s">
        <v>5</v>
      </c>
      <c r="AN2" s="10" t="s">
        <v>6</v>
      </c>
      <c r="AO2" s="8" t="s">
        <v>1</v>
      </c>
      <c r="AP2" s="9" t="s">
        <v>2</v>
      </c>
      <c r="AQ2" s="9" t="s">
        <v>41</v>
      </c>
      <c r="AR2" s="9" t="s">
        <v>3</v>
      </c>
      <c r="AS2" s="9" t="s">
        <v>4</v>
      </c>
      <c r="AT2" s="9" t="s">
        <v>5</v>
      </c>
      <c r="AU2" s="10" t="s">
        <v>6</v>
      </c>
      <c r="AV2" s="8" t="s">
        <v>1</v>
      </c>
      <c r="AW2" s="9" t="s">
        <v>2</v>
      </c>
      <c r="AX2" s="9" t="s">
        <v>41</v>
      </c>
      <c r="AY2" s="9" t="s">
        <v>3</v>
      </c>
      <c r="AZ2" s="9" t="s">
        <v>4</v>
      </c>
      <c r="BA2" s="9" t="s">
        <v>5</v>
      </c>
      <c r="BB2" s="10" t="s">
        <v>6</v>
      </c>
      <c r="BC2" s="8" t="s">
        <v>1</v>
      </c>
      <c r="BD2" s="9" t="s">
        <v>2</v>
      </c>
      <c r="BE2" s="9" t="s">
        <v>41</v>
      </c>
      <c r="BF2" s="9" t="s">
        <v>3</v>
      </c>
      <c r="BG2" s="9" t="s">
        <v>4</v>
      </c>
      <c r="BH2" s="9" t="s">
        <v>5</v>
      </c>
      <c r="BI2" s="10" t="s">
        <v>6</v>
      </c>
      <c r="BJ2" s="8" t="s">
        <v>1</v>
      </c>
      <c r="BK2" s="9" t="s">
        <v>2</v>
      </c>
      <c r="BL2" s="9" t="s">
        <v>41</v>
      </c>
      <c r="BM2" s="9" t="s">
        <v>3</v>
      </c>
      <c r="BN2" s="9" t="s">
        <v>4</v>
      </c>
      <c r="BO2" s="9" t="s">
        <v>5</v>
      </c>
      <c r="BP2" s="10" t="s">
        <v>6</v>
      </c>
      <c r="BQ2" s="8" t="s">
        <v>1</v>
      </c>
      <c r="BR2" s="9" t="s">
        <v>2</v>
      </c>
      <c r="BS2" s="9" t="s">
        <v>41</v>
      </c>
      <c r="BT2" s="9" t="s">
        <v>3</v>
      </c>
      <c r="BU2" s="9" t="s">
        <v>4</v>
      </c>
      <c r="BV2" s="9" t="s">
        <v>5</v>
      </c>
      <c r="BW2" s="10" t="s">
        <v>6</v>
      </c>
      <c r="BX2" s="8" t="s">
        <v>1</v>
      </c>
      <c r="BY2" s="9" t="s">
        <v>2</v>
      </c>
      <c r="BZ2" s="9" t="s">
        <v>41</v>
      </c>
      <c r="CA2" s="9" t="s">
        <v>3</v>
      </c>
      <c r="CB2" s="9" t="s">
        <v>4</v>
      </c>
      <c r="CC2" s="9" t="s">
        <v>5</v>
      </c>
      <c r="CD2" s="10" t="s">
        <v>6</v>
      </c>
      <c r="CE2" s="8" t="s">
        <v>1</v>
      </c>
      <c r="CF2" s="9" t="s">
        <v>2</v>
      </c>
      <c r="CG2" s="9" t="s">
        <v>41</v>
      </c>
      <c r="CH2" s="9" t="s">
        <v>3</v>
      </c>
      <c r="CI2" s="9" t="s">
        <v>4</v>
      </c>
      <c r="CJ2" s="9" t="s">
        <v>5</v>
      </c>
      <c r="CK2" s="10" t="s">
        <v>6</v>
      </c>
      <c r="CL2" s="8" t="s">
        <v>1</v>
      </c>
      <c r="CM2" s="9" t="s">
        <v>2</v>
      </c>
      <c r="CN2" s="9" t="s">
        <v>41</v>
      </c>
      <c r="CO2" s="9" t="s">
        <v>3</v>
      </c>
      <c r="CP2" s="9" t="s">
        <v>4</v>
      </c>
      <c r="CQ2" s="9" t="s">
        <v>5</v>
      </c>
      <c r="CR2" s="10" t="s">
        <v>6</v>
      </c>
      <c r="CS2" s="8" t="s">
        <v>1</v>
      </c>
      <c r="CT2" s="9" t="s">
        <v>2</v>
      </c>
      <c r="CU2" s="9" t="s">
        <v>41</v>
      </c>
      <c r="CV2" s="9" t="s">
        <v>3</v>
      </c>
      <c r="CW2" s="9" t="s">
        <v>4</v>
      </c>
      <c r="CX2" s="9" t="s">
        <v>5</v>
      </c>
      <c r="CY2" s="10" t="s">
        <v>6</v>
      </c>
      <c r="CZ2" s="8" t="s">
        <v>1</v>
      </c>
      <c r="DA2" s="9" t="s">
        <v>2</v>
      </c>
      <c r="DB2" s="9" t="s">
        <v>41</v>
      </c>
      <c r="DC2" s="9" t="s">
        <v>3</v>
      </c>
      <c r="DD2" s="9" t="s">
        <v>4</v>
      </c>
      <c r="DE2" s="9" t="s">
        <v>5</v>
      </c>
      <c r="DF2" s="10" t="s">
        <v>6</v>
      </c>
      <c r="DG2" s="8" t="s">
        <v>1</v>
      </c>
      <c r="DH2" s="9" t="s">
        <v>2</v>
      </c>
      <c r="DI2" s="9" t="s">
        <v>41</v>
      </c>
      <c r="DJ2" s="9" t="s">
        <v>3</v>
      </c>
      <c r="DK2" s="9" t="s">
        <v>4</v>
      </c>
      <c r="DL2" s="9" t="s">
        <v>5</v>
      </c>
      <c r="DM2" s="10" t="s">
        <v>6</v>
      </c>
      <c r="DN2" s="8" t="s">
        <v>1</v>
      </c>
      <c r="DO2" s="9" t="s">
        <v>2</v>
      </c>
      <c r="DP2" s="9" t="s">
        <v>41</v>
      </c>
      <c r="DQ2" s="9" t="s">
        <v>3</v>
      </c>
      <c r="DR2" s="9" t="s">
        <v>4</v>
      </c>
      <c r="DS2" s="9" t="s">
        <v>5</v>
      </c>
      <c r="DT2" s="10" t="s">
        <v>6</v>
      </c>
      <c r="DU2" s="8" t="s">
        <v>1</v>
      </c>
      <c r="DV2" s="9" t="s">
        <v>2</v>
      </c>
      <c r="DW2" s="9" t="s">
        <v>41</v>
      </c>
      <c r="DX2" s="9" t="s">
        <v>3</v>
      </c>
      <c r="DY2" s="9" t="s">
        <v>4</v>
      </c>
      <c r="DZ2" s="9" t="s">
        <v>5</v>
      </c>
      <c r="EA2" s="10" t="s">
        <v>6</v>
      </c>
      <c r="EB2" s="8" t="s">
        <v>1</v>
      </c>
      <c r="EC2" s="9" t="s">
        <v>2</v>
      </c>
      <c r="ED2" s="9" t="s">
        <v>41</v>
      </c>
      <c r="EE2" s="9" t="s">
        <v>3</v>
      </c>
      <c r="EF2" s="9" t="s">
        <v>4</v>
      </c>
      <c r="EG2" s="9" t="s">
        <v>5</v>
      </c>
      <c r="EH2" s="10" t="s">
        <v>6</v>
      </c>
      <c r="EI2" s="8" t="s">
        <v>1</v>
      </c>
      <c r="EJ2" s="9" t="s">
        <v>2</v>
      </c>
      <c r="EK2" s="9" t="s">
        <v>41</v>
      </c>
      <c r="EL2" s="9" t="s">
        <v>3</v>
      </c>
      <c r="EM2" s="9" t="s">
        <v>4</v>
      </c>
      <c r="EN2" s="9" t="s">
        <v>5</v>
      </c>
      <c r="EO2" s="10" t="s">
        <v>6</v>
      </c>
      <c r="EP2" s="8" t="s">
        <v>1</v>
      </c>
      <c r="EQ2" s="9" t="s">
        <v>2</v>
      </c>
      <c r="ER2" s="9" t="s">
        <v>41</v>
      </c>
      <c r="ES2" s="9" t="s">
        <v>3</v>
      </c>
      <c r="ET2" s="9" t="s">
        <v>4</v>
      </c>
      <c r="EU2" s="9" t="s">
        <v>5</v>
      </c>
      <c r="EV2" s="10" t="s">
        <v>6</v>
      </c>
      <c r="EW2" s="8" t="s">
        <v>1</v>
      </c>
      <c r="EX2" s="9" t="s">
        <v>2</v>
      </c>
      <c r="EY2" s="9" t="s">
        <v>41</v>
      </c>
      <c r="EZ2" s="9" t="s">
        <v>3</v>
      </c>
      <c r="FA2" s="9" t="s">
        <v>4</v>
      </c>
      <c r="FB2" s="9" t="s">
        <v>5</v>
      </c>
      <c r="FC2" s="10" t="s">
        <v>6</v>
      </c>
      <c r="FD2" s="8" t="s">
        <v>1</v>
      </c>
      <c r="FE2" s="9" t="s">
        <v>2</v>
      </c>
      <c r="FF2" s="9" t="s">
        <v>41</v>
      </c>
      <c r="FG2" s="9" t="s">
        <v>3</v>
      </c>
      <c r="FH2" s="9" t="s">
        <v>4</v>
      </c>
      <c r="FI2" s="9" t="s">
        <v>5</v>
      </c>
      <c r="FJ2" s="10" t="s">
        <v>6</v>
      </c>
      <c r="FK2" s="8" t="s">
        <v>1</v>
      </c>
      <c r="FL2" s="9" t="s">
        <v>2</v>
      </c>
      <c r="FM2" s="9" t="s">
        <v>41</v>
      </c>
      <c r="FN2" s="9" t="s">
        <v>3</v>
      </c>
      <c r="FO2" s="9" t="s">
        <v>4</v>
      </c>
      <c r="FP2" s="9" t="s">
        <v>5</v>
      </c>
      <c r="FQ2" s="10" t="s">
        <v>6</v>
      </c>
      <c r="FR2" s="8" t="s">
        <v>1</v>
      </c>
      <c r="FS2" s="9" t="s">
        <v>2</v>
      </c>
      <c r="FT2" s="9" t="s">
        <v>41</v>
      </c>
      <c r="FU2" s="9" t="s">
        <v>3</v>
      </c>
      <c r="FV2" s="9" t="s">
        <v>4</v>
      </c>
      <c r="FW2" s="9" t="s">
        <v>5</v>
      </c>
      <c r="FX2" s="10" t="s">
        <v>6</v>
      </c>
      <c r="FY2" s="8" t="s">
        <v>1</v>
      </c>
      <c r="FZ2" s="9" t="s">
        <v>2</v>
      </c>
      <c r="GA2" s="9" t="s">
        <v>41</v>
      </c>
      <c r="GB2" s="9" t="s">
        <v>3</v>
      </c>
      <c r="GC2" s="9" t="s">
        <v>4</v>
      </c>
      <c r="GD2" s="9" t="s">
        <v>5</v>
      </c>
      <c r="GE2" s="10" t="s">
        <v>6</v>
      </c>
      <c r="GF2" s="8" t="s">
        <v>1</v>
      </c>
      <c r="GG2" s="9" t="s">
        <v>2</v>
      </c>
      <c r="GH2" s="9" t="s">
        <v>41</v>
      </c>
      <c r="GI2" s="9" t="s">
        <v>3</v>
      </c>
      <c r="GJ2" s="9" t="s">
        <v>4</v>
      </c>
      <c r="GK2" s="9" t="s">
        <v>5</v>
      </c>
      <c r="GL2" s="10" t="s">
        <v>6</v>
      </c>
      <c r="GM2" s="8" t="s">
        <v>1</v>
      </c>
      <c r="GN2" s="9" t="s">
        <v>2</v>
      </c>
      <c r="GO2" s="9" t="s">
        <v>41</v>
      </c>
      <c r="GP2" s="9" t="s">
        <v>3</v>
      </c>
      <c r="GQ2" s="9" t="s">
        <v>4</v>
      </c>
      <c r="GR2" s="9" t="s">
        <v>5</v>
      </c>
      <c r="GS2" s="10" t="s">
        <v>6</v>
      </c>
      <c r="GT2" s="8" t="s">
        <v>1</v>
      </c>
      <c r="GU2" s="9" t="s">
        <v>2</v>
      </c>
      <c r="GV2" s="9" t="s">
        <v>41</v>
      </c>
      <c r="GW2" s="9" t="s">
        <v>3</v>
      </c>
      <c r="GX2" s="9" t="s">
        <v>4</v>
      </c>
      <c r="GY2" s="9" t="s">
        <v>5</v>
      </c>
      <c r="GZ2" s="10" t="s">
        <v>6</v>
      </c>
      <c r="HA2" s="8" t="s">
        <v>1</v>
      </c>
      <c r="HB2" s="9" t="s">
        <v>2</v>
      </c>
      <c r="HC2" s="9" t="s">
        <v>41</v>
      </c>
      <c r="HD2" s="9" t="s">
        <v>3</v>
      </c>
      <c r="HE2" s="9" t="s">
        <v>4</v>
      </c>
      <c r="HF2" s="9" t="s">
        <v>5</v>
      </c>
      <c r="HG2" s="10" t="s">
        <v>6</v>
      </c>
      <c r="HH2" s="8" t="s">
        <v>1</v>
      </c>
      <c r="HI2" s="9" t="s">
        <v>2</v>
      </c>
      <c r="HJ2" s="9" t="s">
        <v>41</v>
      </c>
      <c r="HK2" s="9" t="s">
        <v>3</v>
      </c>
      <c r="HL2" s="9" t="s">
        <v>4</v>
      </c>
      <c r="HM2" s="9" t="s">
        <v>5</v>
      </c>
      <c r="HN2" s="10" t="s">
        <v>6</v>
      </c>
      <c r="HO2" s="8" t="s">
        <v>1</v>
      </c>
      <c r="HP2" s="9" t="s">
        <v>2</v>
      </c>
      <c r="HQ2" s="9" t="s">
        <v>41</v>
      </c>
      <c r="HR2" s="9" t="s">
        <v>3</v>
      </c>
      <c r="HS2" s="9" t="s">
        <v>4</v>
      </c>
      <c r="HT2" s="9" t="s">
        <v>5</v>
      </c>
      <c r="HU2" s="10" t="s">
        <v>6</v>
      </c>
      <c r="HV2" s="8" t="s">
        <v>1</v>
      </c>
      <c r="HW2" s="9" t="s">
        <v>2</v>
      </c>
      <c r="HX2" s="9" t="s">
        <v>41</v>
      </c>
      <c r="HY2" s="9" t="s">
        <v>3</v>
      </c>
      <c r="HZ2" s="9" t="s">
        <v>4</v>
      </c>
      <c r="IA2" s="9" t="s">
        <v>5</v>
      </c>
      <c r="IB2" s="10" t="s">
        <v>6</v>
      </c>
      <c r="IC2" s="8" t="s">
        <v>1</v>
      </c>
      <c r="ID2" s="9" t="s">
        <v>2</v>
      </c>
      <c r="IE2" s="9" t="s">
        <v>41</v>
      </c>
      <c r="IF2" s="9" t="s">
        <v>3</v>
      </c>
      <c r="IG2" s="9" t="s">
        <v>4</v>
      </c>
      <c r="IH2" s="9" t="s">
        <v>5</v>
      </c>
      <c r="II2" s="13" t="s">
        <v>6</v>
      </c>
      <c r="IJ2" s="11"/>
      <c r="IK2" s="12"/>
      <c r="IL2" t="s">
        <v>38</v>
      </c>
      <c r="IM2" t="s">
        <v>39</v>
      </c>
      <c r="IN2" t="s">
        <v>40</v>
      </c>
      <c r="IO2" s="12"/>
    </row>
    <row r="3" spans="6:249" ht="15.75" thickTop="1"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20"/>
      <c r="IJ3" s="12"/>
      <c r="IK3" s="12"/>
      <c r="IL3" s="12"/>
      <c r="IM3" s="12"/>
      <c r="IN3" s="12"/>
      <c r="IO3" s="12"/>
    </row>
    <row r="4" spans="2:249" ht="15">
      <c r="B4" s="25" t="s">
        <v>87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2:249" ht="15">
      <c r="B5" t="s">
        <v>47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7:249" ht="15.75" thickBot="1"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6:249" s="26" customFormat="1" ht="15.75" thickTop="1"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27"/>
      <c r="IJ7" s="17"/>
      <c r="IK7" s="17"/>
      <c r="IL7" s="17"/>
      <c r="IM7" s="17"/>
      <c r="IN7" s="17"/>
      <c r="IO7" s="17"/>
    </row>
    <row r="8" spans="3:249" ht="15.75" thickBot="1">
      <c r="C8" s="25" t="s">
        <v>71</v>
      </c>
      <c r="F8" s="4"/>
      <c r="G8" s="4"/>
      <c r="H8" s="4"/>
      <c r="I8" s="4"/>
      <c r="J8" s="4"/>
      <c r="K8" s="4"/>
      <c r="L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23"/>
      <c r="IJ8" s="4"/>
      <c r="IK8" s="4"/>
      <c r="IL8" s="4"/>
      <c r="IM8" s="4"/>
      <c r="IN8" s="4"/>
      <c r="IO8" s="4"/>
    </row>
    <row r="9" spans="4:249" ht="16.5" thickBot="1" thickTop="1">
      <c r="D9" t="s">
        <v>0</v>
      </c>
      <c r="E9" s="19" t="s">
        <v>49</v>
      </c>
      <c r="F9" s="28">
        <v>145.2</v>
      </c>
      <c r="G9" s="29">
        <v>17.9</v>
      </c>
      <c r="H9" s="54">
        <f aca="true" t="shared" si="0" ref="H9:H14">G9/F9*100</f>
        <v>12.327823691460054</v>
      </c>
      <c r="I9" s="29">
        <v>10</v>
      </c>
      <c r="J9" s="54">
        <f aca="true" t="shared" si="1" ref="J9:J14">G9/SQRT(I9)</f>
        <v>5.660477011701398</v>
      </c>
      <c r="K9" s="30" t="s">
        <v>86</v>
      </c>
      <c r="L9" s="31" t="s">
        <v>86</v>
      </c>
      <c r="M9" s="43">
        <v>91.5</v>
      </c>
      <c r="N9" s="29">
        <f aca="true" t="shared" si="2" ref="N9:N14">Q9*SQRT(P9)</f>
        <v>13.951702405083044</v>
      </c>
      <c r="O9" s="54">
        <f aca="true" t="shared" si="3" ref="O9:O14">N9/M9*100</f>
        <v>15.247762191347588</v>
      </c>
      <c r="P9" s="29">
        <v>10</v>
      </c>
      <c r="Q9" s="54">
        <v>4.411915683691156</v>
      </c>
      <c r="R9" s="32" t="s">
        <v>86</v>
      </c>
      <c r="S9" s="33" t="s">
        <v>86</v>
      </c>
      <c r="T9" s="28">
        <v>6.8</v>
      </c>
      <c r="U9" s="38">
        <v>1</v>
      </c>
      <c r="V9" s="54">
        <f aca="true" t="shared" si="4" ref="V9:V14">U9/T9*100</f>
        <v>14.705882352941178</v>
      </c>
      <c r="W9" s="29">
        <v>10</v>
      </c>
      <c r="X9" s="54">
        <f aca="true" t="shared" si="5" ref="X9:X14">U9/SQRT(W9)</f>
        <v>0.31622776601683794</v>
      </c>
      <c r="Y9" s="30" t="s">
        <v>86</v>
      </c>
      <c r="Z9" s="31" t="s">
        <v>86</v>
      </c>
      <c r="AA9" s="27" t="s">
        <v>86</v>
      </c>
      <c r="AB9" s="27" t="s">
        <v>86</v>
      </c>
      <c r="AC9" s="27" t="s">
        <v>86</v>
      </c>
      <c r="AD9" s="27" t="s">
        <v>86</v>
      </c>
      <c r="AE9" s="27" t="s">
        <v>86</v>
      </c>
      <c r="AF9" s="34" t="s">
        <v>86</v>
      </c>
      <c r="AG9" s="34" t="s">
        <v>86</v>
      </c>
      <c r="AH9" s="28">
        <v>1.3</v>
      </c>
      <c r="AI9" s="29">
        <v>0.1</v>
      </c>
      <c r="AJ9" s="54">
        <f aca="true" t="shared" si="6" ref="AJ9:AJ14">AI9/AH9*100</f>
        <v>7.6923076923076925</v>
      </c>
      <c r="AK9" s="29">
        <v>10</v>
      </c>
      <c r="AL9" s="54">
        <f aca="true" t="shared" si="7" ref="AL9:AL14">AI9/SQRT(AK9)</f>
        <v>0.03162277660168379</v>
      </c>
      <c r="AM9" s="30" t="s">
        <v>86</v>
      </c>
      <c r="AN9" s="31" t="s">
        <v>86</v>
      </c>
      <c r="AO9" s="27" t="s">
        <v>86</v>
      </c>
      <c r="AP9" s="27" t="s">
        <v>86</v>
      </c>
      <c r="AQ9" s="27" t="s">
        <v>86</v>
      </c>
      <c r="AR9" s="27" t="s">
        <v>86</v>
      </c>
      <c r="AS9" s="27" t="s">
        <v>86</v>
      </c>
      <c r="AT9" s="34" t="s">
        <v>86</v>
      </c>
      <c r="AU9" s="34" t="s">
        <v>86</v>
      </c>
      <c r="AV9" s="28" t="s">
        <v>86</v>
      </c>
      <c r="AW9" s="29" t="s">
        <v>86</v>
      </c>
      <c r="AX9" s="27" t="s">
        <v>86</v>
      </c>
      <c r="AY9" s="29" t="s">
        <v>86</v>
      </c>
      <c r="AZ9" s="27" t="s">
        <v>86</v>
      </c>
      <c r="BA9" s="30" t="s">
        <v>86</v>
      </c>
      <c r="BB9" s="31" t="s">
        <v>86</v>
      </c>
      <c r="BC9" s="27" t="s">
        <v>86</v>
      </c>
      <c r="BD9" s="27" t="s">
        <v>86</v>
      </c>
      <c r="BE9" s="27" t="s">
        <v>86</v>
      </c>
      <c r="BF9" s="27" t="s">
        <v>86</v>
      </c>
      <c r="BG9" s="27" t="s">
        <v>86</v>
      </c>
      <c r="BH9" s="34" t="s">
        <v>86</v>
      </c>
      <c r="BI9" s="34" t="s">
        <v>86</v>
      </c>
      <c r="BJ9" s="28" t="s">
        <v>86</v>
      </c>
      <c r="BK9" s="29" t="s">
        <v>86</v>
      </c>
      <c r="BL9" s="27" t="s">
        <v>86</v>
      </c>
      <c r="BM9" s="29" t="s">
        <v>86</v>
      </c>
      <c r="BN9" s="27" t="s">
        <v>86</v>
      </c>
      <c r="BO9" s="30" t="s">
        <v>86</v>
      </c>
      <c r="BP9" s="31" t="s">
        <v>86</v>
      </c>
      <c r="BQ9" s="27" t="s">
        <v>86</v>
      </c>
      <c r="BR9" s="27" t="s">
        <v>86</v>
      </c>
      <c r="BS9" s="27" t="s">
        <v>86</v>
      </c>
      <c r="BT9" s="27" t="s">
        <v>86</v>
      </c>
      <c r="BU9" s="27" t="s">
        <v>86</v>
      </c>
      <c r="BV9" s="34" t="s">
        <v>86</v>
      </c>
      <c r="BW9" s="34" t="s">
        <v>86</v>
      </c>
      <c r="BX9" s="28" t="s">
        <v>86</v>
      </c>
      <c r="BY9" s="29" t="s">
        <v>86</v>
      </c>
      <c r="BZ9" s="27" t="s">
        <v>86</v>
      </c>
      <c r="CA9" s="29" t="s">
        <v>86</v>
      </c>
      <c r="CB9" s="27" t="s">
        <v>86</v>
      </c>
      <c r="CC9" s="30" t="s">
        <v>86</v>
      </c>
      <c r="CD9" s="31" t="s">
        <v>86</v>
      </c>
      <c r="CE9" s="27" t="s">
        <v>86</v>
      </c>
      <c r="CF9" s="27" t="s">
        <v>86</v>
      </c>
      <c r="CG9" s="27" t="s">
        <v>86</v>
      </c>
      <c r="CH9" s="27" t="s">
        <v>86</v>
      </c>
      <c r="CI9" s="27" t="s">
        <v>86</v>
      </c>
      <c r="CJ9" s="34" t="s">
        <v>86</v>
      </c>
      <c r="CK9" s="34" t="s">
        <v>86</v>
      </c>
      <c r="CL9" s="28" t="s">
        <v>86</v>
      </c>
      <c r="CM9" s="29" t="s">
        <v>86</v>
      </c>
      <c r="CN9" s="27" t="s">
        <v>86</v>
      </c>
      <c r="CO9" s="29" t="s">
        <v>86</v>
      </c>
      <c r="CP9" s="27" t="s">
        <v>86</v>
      </c>
      <c r="CQ9" s="30" t="s">
        <v>86</v>
      </c>
      <c r="CR9" s="31" t="s">
        <v>86</v>
      </c>
      <c r="CS9" s="28" t="s">
        <v>86</v>
      </c>
      <c r="CT9" s="29" t="s">
        <v>86</v>
      </c>
      <c r="CU9" s="29" t="s">
        <v>86</v>
      </c>
      <c r="CV9" s="29" t="s">
        <v>86</v>
      </c>
      <c r="CW9" s="29" t="s">
        <v>86</v>
      </c>
      <c r="CX9" s="32" t="s">
        <v>86</v>
      </c>
      <c r="CY9" s="33" t="s">
        <v>86</v>
      </c>
      <c r="CZ9" s="28" t="s">
        <v>86</v>
      </c>
      <c r="DA9" s="29" t="s">
        <v>86</v>
      </c>
      <c r="DB9" s="29" t="s">
        <v>86</v>
      </c>
      <c r="DC9" s="29" t="s">
        <v>86</v>
      </c>
      <c r="DD9" s="29" t="s">
        <v>86</v>
      </c>
      <c r="DE9" s="30" t="s">
        <v>86</v>
      </c>
      <c r="DF9" s="31" t="s">
        <v>86</v>
      </c>
      <c r="DG9" s="28" t="s">
        <v>86</v>
      </c>
      <c r="DH9" s="29" t="s">
        <v>86</v>
      </c>
      <c r="DI9" s="29" t="s">
        <v>86</v>
      </c>
      <c r="DJ9" s="29" t="s">
        <v>86</v>
      </c>
      <c r="DK9" s="29" t="s">
        <v>86</v>
      </c>
      <c r="DL9" s="30" t="s">
        <v>86</v>
      </c>
      <c r="DM9" s="31" t="s">
        <v>86</v>
      </c>
      <c r="DN9" s="70">
        <v>1400</v>
      </c>
      <c r="DO9" s="71">
        <v>200</v>
      </c>
      <c r="DP9" s="54">
        <f aca="true" t="shared" si="8" ref="DP9:DP14">DO9/DN9*100</f>
        <v>14.285714285714285</v>
      </c>
      <c r="DQ9" s="29">
        <v>10</v>
      </c>
      <c r="DR9" s="54">
        <f aca="true" t="shared" si="9" ref="DR9:DR14">DO9/SQRT(DQ9)</f>
        <v>63.245553203367585</v>
      </c>
      <c r="DS9" s="30" t="s">
        <v>86</v>
      </c>
      <c r="DT9" s="31" t="s">
        <v>86</v>
      </c>
      <c r="DU9" s="27" t="s">
        <v>86</v>
      </c>
      <c r="DV9" s="27" t="s">
        <v>86</v>
      </c>
      <c r="DW9" s="27" t="s">
        <v>86</v>
      </c>
      <c r="DX9" s="27" t="s">
        <v>86</v>
      </c>
      <c r="DY9" s="27" t="s">
        <v>86</v>
      </c>
      <c r="DZ9" s="34" t="s">
        <v>86</v>
      </c>
      <c r="EA9" s="76" t="s">
        <v>86</v>
      </c>
      <c r="EB9" s="27" t="s">
        <v>86</v>
      </c>
      <c r="EC9" s="27" t="s">
        <v>86</v>
      </c>
      <c r="ED9" s="27" t="s">
        <v>86</v>
      </c>
      <c r="EE9" s="27" t="s">
        <v>86</v>
      </c>
      <c r="EF9" s="27" t="s">
        <v>86</v>
      </c>
      <c r="EG9" s="34" t="s">
        <v>86</v>
      </c>
      <c r="EH9" s="34" t="s">
        <v>86</v>
      </c>
      <c r="EI9" s="28" t="s">
        <v>86</v>
      </c>
      <c r="EJ9" s="29" t="s">
        <v>86</v>
      </c>
      <c r="EK9" s="27" t="s">
        <v>86</v>
      </c>
      <c r="EL9" s="29" t="s">
        <v>86</v>
      </c>
      <c r="EM9" s="27" t="s">
        <v>86</v>
      </c>
      <c r="EN9" s="30" t="s">
        <v>86</v>
      </c>
      <c r="EO9" s="31" t="s">
        <v>86</v>
      </c>
      <c r="EP9" s="27" t="s">
        <v>86</v>
      </c>
      <c r="EQ9" s="27" t="s">
        <v>86</v>
      </c>
      <c r="ER9" s="27" t="s">
        <v>86</v>
      </c>
      <c r="ES9" s="27" t="s">
        <v>86</v>
      </c>
      <c r="ET9" s="27" t="s">
        <v>86</v>
      </c>
      <c r="EU9" s="34" t="s">
        <v>86</v>
      </c>
      <c r="EV9" s="34" t="s">
        <v>86</v>
      </c>
      <c r="EW9" s="28">
        <v>146.7</v>
      </c>
      <c r="EX9" s="29">
        <v>21.6</v>
      </c>
      <c r="EY9" s="54">
        <f aca="true" t="shared" si="10" ref="EY9:EY14">EX9/EW9*100</f>
        <v>14.723926380368098</v>
      </c>
      <c r="EZ9" s="29">
        <v>10</v>
      </c>
      <c r="FA9" s="54">
        <f aca="true" t="shared" si="11" ref="FA9:FA14">EX9/SQRT(EZ9)</f>
        <v>6.8305197459636995</v>
      </c>
      <c r="FB9" s="30" t="s">
        <v>86</v>
      </c>
      <c r="FC9" s="31" t="s">
        <v>86</v>
      </c>
      <c r="FD9" s="27" t="s">
        <v>86</v>
      </c>
      <c r="FE9" s="27" t="s">
        <v>86</v>
      </c>
      <c r="FF9" s="27" t="s">
        <v>86</v>
      </c>
      <c r="FG9" s="27" t="s">
        <v>86</v>
      </c>
      <c r="FH9" s="27" t="s">
        <v>86</v>
      </c>
      <c r="FI9" s="34" t="s">
        <v>86</v>
      </c>
      <c r="FJ9" s="34" t="s">
        <v>86</v>
      </c>
      <c r="FK9" s="28">
        <v>69.3</v>
      </c>
      <c r="FL9" s="29">
        <v>15.4</v>
      </c>
      <c r="FM9" s="54">
        <f aca="true" t="shared" si="12" ref="FM9:FM14">FL9/FK9*100</f>
        <v>22.222222222222225</v>
      </c>
      <c r="FN9" s="29">
        <v>10</v>
      </c>
      <c r="FO9" s="54">
        <f aca="true" t="shared" si="13" ref="FO9:FO14">FL9/SQRT(FN9)</f>
        <v>4.869907596659304</v>
      </c>
      <c r="FP9" s="30" t="s">
        <v>86</v>
      </c>
      <c r="FQ9" s="31" t="s">
        <v>86</v>
      </c>
      <c r="FR9" s="27" t="s">
        <v>86</v>
      </c>
      <c r="FS9" s="27" t="s">
        <v>86</v>
      </c>
      <c r="FT9" s="27" t="s">
        <v>86</v>
      </c>
      <c r="FU9" s="27" t="s">
        <v>86</v>
      </c>
      <c r="FV9" s="27" t="s">
        <v>86</v>
      </c>
      <c r="FW9" s="34" t="s">
        <v>86</v>
      </c>
      <c r="FX9" s="34" t="s">
        <v>86</v>
      </c>
      <c r="FY9" s="28" t="s">
        <v>86</v>
      </c>
      <c r="FZ9" s="29" t="s">
        <v>86</v>
      </c>
      <c r="GA9" s="27" t="s">
        <v>86</v>
      </c>
      <c r="GB9" s="29" t="s">
        <v>86</v>
      </c>
      <c r="GC9" s="27" t="s">
        <v>86</v>
      </c>
      <c r="GD9" s="32" t="s">
        <v>86</v>
      </c>
      <c r="GE9" s="33" t="s">
        <v>86</v>
      </c>
      <c r="GF9" s="27" t="s">
        <v>86</v>
      </c>
      <c r="GG9" s="27" t="s">
        <v>86</v>
      </c>
      <c r="GH9" s="27" t="s">
        <v>86</v>
      </c>
      <c r="GI9" s="27" t="s">
        <v>86</v>
      </c>
      <c r="GJ9" s="27" t="s">
        <v>86</v>
      </c>
      <c r="GK9" s="35" t="s">
        <v>86</v>
      </c>
      <c r="GL9" s="35" t="s">
        <v>86</v>
      </c>
      <c r="GM9" s="28">
        <v>98.4</v>
      </c>
      <c r="GN9" s="29">
        <v>15.8</v>
      </c>
      <c r="GO9" s="54">
        <f aca="true" t="shared" si="14" ref="GO9:GO14">GN9/GM9*100</f>
        <v>16.05691056910569</v>
      </c>
      <c r="GP9" s="29">
        <v>10</v>
      </c>
      <c r="GQ9" s="54">
        <f aca="true" t="shared" si="15" ref="GQ9:GQ14">GN9/SQRT(GP9)</f>
        <v>4.996398703066039</v>
      </c>
      <c r="GR9" s="30" t="s">
        <v>86</v>
      </c>
      <c r="GS9" s="31" t="s">
        <v>86</v>
      </c>
      <c r="GT9" s="27" t="s">
        <v>86</v>
      </c>
      <c r="GU9" s="27" t="s">
        <v>86</v>
      </c>
      <c r="GV9" s="27" t="s">
        <v>86</v>
      </c>
      <c r="GW9" s="27" t="s">
        <v>86</v>
      </c>
      <c r="GX9" s="27" t="s">
        <v>86</v>
      </c>
      <c r="GY9" s="34" t="s">
        <v>86</v>
      </c>
      <c r="GZ9" s="34" t="s">
        <v>86</v>
      </c>
      <c r="HA9" s="28" t="s">
        <v>86</v>
      </c>
      <c r="HB9" s="29" t="s">
        <v>86</v>
      </c>
      <c r="HC9" s="27" t="s">
        <v>86</v>
      </c>
      <c r="HD9" s="29" t="s">
        <v>86</v>
      </c>
      <c r="HE9" s="27" t="s">
        <v>86</v>
      </c>
      <c r="HF9" s="30" t="s">
        <v>86</v>
      </c>
      <c r="HG9" s="31" t="s">
        <v>86</v>
      </c>
      <c r="HH9" s="27" t="s">
        <v>86</v>
      </c>
      <c r="HI9" s="27" t="s">
        <v>86</v>
      </c>
      <c r="HJ9" s="27" t="s">
        <v>86</v>
      </c>
      <c r="HK9" s="27" t="s">
        <v>86</v>
      </c>
      <c r="HL9" s="27" t="s">
        <v>86</v>
      </c>
      <c r="HM9" s="34" t="s">
        <v>86</v>
      </c>
      <c r="HN9" s="34" t="s">
        <v>86</v>
      </c>
      <c r="HO9" s="28" t="s">
        <v>86</v>
      </c>
      <c r="HP9" s="29" t="s">
        <v>86</v>
      </c>
      <c r="HQ9" s="29" t="s">
        <v>86</v>
      </c>
      <c r="HR9" s="29" t="s">
        <v>86</v>
      </c>
      <c r="HS9" s="29" t="s">
        <v>86</v>
      </c>
      <c r="HT9" s="30" t="s">
        <v>86</v>
      </c>
      <c r="HU9" s="31" t="s">
        <v>86</v>
      </c>
      <c r="HV9" s="27" t="s">
        <v>86</v>
      </c>
      <c r="HW9" s="27" t="s">
        <v>86</v>
      </c>
      <c r="HX9" s="27" t="s">
        <v>86</v>
      </c>
      <c r="HY9" s="27" t="s">
        <v>86</v>
      </c>
      <c r="HZ9" s="27" t="s">
        <v>86</v>
      </c>
      <c r="IA9" s="34" t="s">
        <v>86</v>
      </c>
      <c r="IB9" s="34" t="s">
        <v>86</v>
      </c>
      <c r="IC9" s="28" t="s">
        <v>86</v>
      </c>
      <c r="ID9" s="29" t="s">
        <v>86</v>
      </c>
      <c r="IE9" s="29" t="s">
        <v>86</v>
      </c>
      <c r="IF9" s="29" t="s">
        <v>86</v>
      </c>
      <c r="IG9" s="29" t="s">
        <v>86</v>
      </c>
      <c r="IH9" s="30" t="s">
        <v>86</v>
      </c>
      <c r="II9" s="36" t="s">
        <v>86</v>
      </c>
      <c r="IJ9" s="16"/>
      <c r="IK9" s="4"/>
      <c r="IL9" s="4" t="s">
        <v>86</v>
      </c>
      <c r="IM9" s="4" t="s">
        <v>86</v>
      </c>
      <c r="IN9" s="17" t="s">
        <v>86</v>
      </c>
      <c r="IO9" s="17"/>
    </row>
    <row r="10" spans="4:249" ht="15.75" thickTop="1">
      <c r="D10" s="18" t="s">
        <v>72</v>
      </c>
      <c r="E10" s="19"/>
      <c r="F10" s="5">
        <v>143.7</v>
      </c>
      <c r="G10" s="6">
        <v>19.2</v>
      </c>
      <c r="H10" s="55">
        <f t="shared" si="0"/>
        <v>13.361169102296452</v>
      </c>
      <c r="I10" s="6">
        <v>10</v>
      </c>
      <c r="J10" s="55">
        <f t="shared" si="1"/>
        <v>6.071573107523288</v>
      </c>
      <c r="K10" s="6" t="s">
        <v>86</v>
      </c>
      <c r="L10" s="7" t="s">
        <v>86</v>
      </c>
      <c r="M10" s="45">
        <v>90.3</v>
      </c>
      <c r="N10" s="55">
        <f t="shared" si="2"/>
        <v>14.654009690183775</v>
      </c>
      <c r="O10" s="55">
        <f t="shared" si="3"/>
        <v>16.22813919178713</v>
      </c>
      <c r="P10" s="6">
        <v>10</v>
      </c>
      <c r="Q10" s="55">
        <v>4.6340047475159105</v>
      </c>
      <c r="R10" s="6" t="s">
        <v>86</v>
      </c>
      <c r="S10" s="7" t="s">
        <v>86</v>
      </c>
      <c r="T10" s="5">
        <v>6.9</v>
      </c>
      <c r="U10" s="6">
        <v>0.9</v>
      </c>
      <c r="V10" s="55">
        <f t="shared" si="4"/>
        <v>13.043478260869565</v>
      </c>
      <c r="W10" s="6">
        <v>10</v>
      </c>
      <c r="X10" s="55">
        <f t="shared" si="5"/>
        <v>0.2846049894151541</v>
      </c>
      <c r="Y10" s="6" t="s">
        <v>86</v>
      </c>
      <c r="Z10" s="7" t="s">
        <v>86</v>
      </c>
      <c r="AA10" s="21" t="s">
        <v>86</v>
      </c>
      <c r="AB10" s="21" t="s">
        <v>86</v>
      </c>
      <c r="AC10" s="21" t="s">
        <v>86</v>
      </c>
      <c r="AD10" s="21" t="s">
        <v>86</v>
      </c>
      <c r="AE10" s="21" t="s">
        <v>86</v>
      </c>
      <c r="AF10" s="21" t="s">
        <v>86</v>
      </c>
      <c r="AG10" s="21" t="s">
        <v>86</v>
      </c>
      <c r="AH10" s="5">
        <v>1.3</v>
      </c>
      <c r="AI10" s="6">
        <v>0.1</v>
      </c>
      <c r="AJ10" s="58">
        <f t="shared" si="6"/>
        <v>7.6923076923076925</v>
      </c>
      <c r="AK10" s="6">
        <v>10</v>
      </c>
      <c r="AL10" s="55">
        <f t="shared" si="7"/>
        <v>0.03162277660168379</v>
      </c>
      <c r="AM10" s="6" t="s">
        <v>86</v>
      </c>
      <c r="AN10" s="7" t="s">
        <v>86</v>
      </c>
      <c r="AO10" s="21" t="s">
        <v>86</v>
      </c>
      <c r="AP10" s="21" t="s">
        <v>86</v>
      </c>
      <c r="AQ10" s="21" t="s">
        <v>86</v>
      </c>
      <c r="AR10" s="21" t="s">
        <v>86</v>
      </c>
      <c r="AS10" s="21" t="s">
        <v>86</v>
      </c>
      <c r="AT10" s="21" t="s">
        <v>86</v>
      </c>
      <c r="AU10" s="21" t="s">
        <v>86</v>
      </c>
      <c r="AV10" s="5" t="s">
        <v>86</v>
      </c>
      <c r="AW10" s="6" t="s">
        <v>86</v>
      </c>
      <c r="AX10" s="21" t="s">
        <v>86</v>
      </c>
      <c r="AY10" s="6" t="s">
        <v>86</v>
      </c>
      <c r="AZ10" s="21" t="s">
        <v>86</v>
      </c>
      <c r="BA10" s="6" t="s">
        <v>86</v>
      </c>
      <c r="BB10" s="7" t="s">
        <v>86</v>
      </c>
      <c r="BC10" s="21" t="s">
        <v>86</v>
      </c>
      <c r="BD10" s="21" t="s">
        <v>86</v>
      </c>
      <c r="BE10" s="21" t="s">
        <v>86</v>
      </c>
      <c r="BF10" s="21" t="s">
        <v>86</v>
      </c>
      <c r="BG10" s="21" t="s">
        <v>86</v>
      </c>
      <c r="BH10" s="21" t="s">
        <v>86</v>
      </c>
      <c r="BI10" s="21" t="s">
        <v>86</v>
      </c>
      <c r="BJ10" s="5" t="s">
        <v>86</v>
      </c>
      <c r="BK10" s="6" t="s">
        <v>86</v>
      </c>
      <c r="BL10" s="21" t="s">
        <v>86</v>
      </c>
      <c r="BM10" s="6" t="s">
        <v>86</v>
      </c>
      <c r="BN10" s="21" t="s">
        <v>86</v>
      </c>
      <c r="BO10" s="6" t="s">
        <v>86</v>
      </c>
      <c r="BP10" s="7" t="s">
        <v>86</v>
      </c>
      <c r="BQ10" s="21" t="s">
        <v>86</v>
      </c>
      <c r="BR10" s="21" t="s">
        <v>86</v>
      </c>
      <c r="BS10" s="21" t="s">
        <v>86</v>
      </c>
      <c r="BT10" s="21" t="s">
        <v>86</v>
      </c>
      <c r="BU10" s="21" t="s">
        <v>86</v>
      </c>
      <c r="BV10" s="21" t="s">
        <v>86</v>
      </c>
      <c r="BW10" s="21" t="s">
        <v>86</v>
      </c>
      <c r="BX10" s="5" t="s">
        <v>86</v>
      </c>
      <c r="BY10" s="6" t="s">
        <v>86</v>
      </c>
      <c r="BZ10" s="21" t="s">
        <v>86</v>
      </c>
      <c r="CA10" s="6" t="s">
        <v>86</v>
      </c>
      <c r="CB10" s="21" t="s">
        <v>86</v>
      </c>
      <c r="CC10" s="6" t="s">
        <v>86</v>
      </c>
      <c r="CD10" s="7" t="s">
        <v>86</v>
      </c>
      <c r="CE10" s="21" t="s">
        <v>86</v>
      </c>
      <c r="CF10" s="21" t="s">
        <v>86</v>
      </c>
      <c r="CG10" s="21" t="s">
        <v>86</v>
      </c>
      <c r="CH10" s="21" t="s">
        <v>86</v>
      </c>
      <c r="CI10" s="21" t="s">
        <v>86</v>
      </c>
      <c r="CJ10" s="21" t="s">
        <v>86</v>
      </c>
      <c r="CK10" s="21" t="s">
        <v>86</v>
      </c>
      <c r="CL10" s="5" t="s">
        <v>86</v>
      </c>
      <c r="CM10" s="6" t="s">
        <v>86</v>
      </c>
      <c r="CN10" s="21" t="s">
        <v>86</v>
      </c>
      <c r="CO10" s="6" t="s">
        <v>86</v>
      </c>
      <c r="CP10" s="21" t="s">
        <v>86</v>
      </c>
      <c r="CQ10" s="6" t="s">
        <v>86</v>
      </c>
      <c r="CR10" s="7" t="s">
        <v>86</v>
      </c>
      <c r="CS10" s="5" t="s">
        <v>86</v>
      </c>
      <c r="CT10" s="6" t="s">
        <v>86</v>
      </c>
      <c r="CU10" s="6" t="s">
        <v>86</v>
      </c>
      <c r="CV10" s="6" t="s">
        <v>86</v>
      </c>
      <c r="CW10" s="6" t="s">
        <v>86</v>
      </c>
      <c r="CX10" s="6" t="s">
        <v>86</v>
      </c>
      <c r="CY10" s="7" t="s">
        <v>86</v>
      </c>
      <c r="CZ10" s="5" t="s">
        <v>86</v>
      </c>
      <c r="DA10" s="6" t="s">
        <v>86</v>
      </c>
      <c r="DB10" s="6" t="s">
        <v>86</v>
      </c>
      <c r="DC10" s="6" t="s">
        <v>86</v>
      </c>
      <c r="DD10" s="6" t="s">
        <v>86</v>
      </c>
      <c r="DE10" s="6" t="s">
        <v>86</v>
      </c>
      <c r="DF10" s="7" t="s">
        <v>86</v>
      </c>
      <c r="DG10" s="5" t="s">
        <v>86</v>
      </c>
      <c r="DH10" s="6" t="s">
        <v>86</v>
      </c>
      <c r="DI10" s="6" t="s">
        <v>86</v>
      </c>
      <c r="DJ10" s="6" t="s">
        <v>86</v>
      </c>
      <c r="DK10" s="6" t="s">
        <v>86</v>
      </c>
      <c r="DL10" s="6" t="s">
        <v>86</v>
      </c>
      <c r="DM10" s="7" t="s">
        <v>86</v>
      </c>
      <c r="DN10" s="72">
        <v>1400</v>
      </c>
      <c r="DO10" s="73">
        <v>200</v>
      </c>
      <c r="DP10" s="55">
        <f t="shared" si="8"/>
        <v>14.285714285714285</v>
      </c>
      <c r="DQ10" s="6">
        <v>10</v>
      </c>
      <c r="DR10" s="55">
        <f t="shared" si="9"/>
        <v>63.245553203367585</v>
      </c>
      <c r="DS10" s="6" t="s">
        <v>86</v>
      </c>
      <c r="DT10" s="7" t="s">
        <v>86</v>
      </c>
      <c r="DU10" s="5" t="s">
        <v>86</v>
      </c>
      <c r="DV10" s="6" t="s">
        <v>86</v>
      </c>
      <c r="DW10" s="6" t="s">
        <v>86</v>
      </c>
      <c r="DX10" s="6" t="s">
        <v>86</v>
      </c>
      <c r="DY10" s="6" t="s">
        <v>86</v>
      </c>
      <c r="DZ10" s="6" t="s">
        <v>86</v>
      </c>
      <c r="EA10" s="7" t="s">
        <v>86</v>
      </c>
      <c r="EB10" s="21" t="s">
        <v>86</v>
      </c>
      <c r="EC10" s="21" t="s">
        <v>86</v>
      </c>
      <c r="ED10" s="21" t="s">
        <v>86</v>
      </c>
      <c r="EE10" s="21" t="s">
        <v>86</v>
      </c>
      <c r="EF10" s="21" t="s">
        <v>86</v>
      </c>
      <c r="EG10" s="21" t="s">
        <v>86</v>
      </c>
      <c r="EH10" s="21" t="s">
        <v>86</v>
      </c>
      <c r="EI10" s="5" t="s">
        <v>86</v>
      </c>
      <c r="EJ10" s="6" t="s">
        <v>86</v>
      </c>
      <c r="EK10" s="21" t="s">
        <v>86</v>
      </c>
      <c r="EL10" s="6" t="s">
        <v>86</v>
      </c>
      <c r="EM10" s="21" t="s">
        <v>86</v>
      </c>
      <c r="EN10" s="6" t="s">
        <v>86</v>
      </c>
      <c r="EO10" s="7" t="s">
        <v>86</v>
      </c>
      <c r="EP10" s="21" t="s">
        <v>86</v>
      </c>
      <c r="EQ10" s="21" t="s">
        <v>86</v>
      </c>
      <c r="ER10" s="21" t="s">
        <v>86</v>
      </c>
      <c r="ES10" s="21" t="s">
        <v>86</v>
      </c>
      <c r="ET10" s="21" t="s">
        <v>86</v>
      </c>
      <c r="EU10" s="21" t="s">
        <v>86</v>
      </c>
      <c r="EV10" s="21" t="s">
        <v>86</v>
      </c>
      <c r="EW10" s="5">
        <v>137.5</v>
      </c>
      <c r="EX10" s="6">
        <v>19.9</v>
      </c>
      <c r="EY10" s="55">
        <f t="shared" si="10"/>
        <v>14.47272727272727</v>
      </c>
      <c r="EZ10" s="6">
        <v>10</v>
      </c>
      <c r="FA10" s="55">
        <f t="shared" si="11"/>
        <v>6.292932543735074</v>
      </c>
      <c r="FB10" s="6" t="s">
        <v>86</v>
      </c>
      <c r="FC10" s="7" t="s">
        <v>86</v>
      </c>
      <c r="FD10" s="21" t="s">
        <v>86</v>
      </c>
      <c r="FE10" s="21" t="s">
        <v>86</v>
      </c>
      <c r="FF10" s="21" t="s">
        <v>86</v>
      </c>
      <c r="FG10" s="21" t="s">
        <v>86</v>
      </c>
      <c r="FH10" s="21" t="s">
        <v>86</v>
      </c>
      <c r="FI10" s="21" t="s">
        <v>86</v>
      </c>
      <c r="FJ10" s="21" t="s">
        <v>86</v>
      </c>
      <c r="FK10" s="5">
        <v>68.2</v>
      </c>
      <c r="FL10" s="6">
        <v>15.9</v>
      </c>
      <c r="FM10" s="55">
        <f t="shared" si="12"/>
        <v>23.313782991202345</v>
      </c>
      <c r="FN10" s="6">
        <v>10</v>
      </c>
      <c r="FO10" s="55">
        <f t="shared" si="13"/>
        <v>5.028021479667723</v>
      </c>
      <c r="FP10" s="6" t="s">
        <v>86</v>
      </c>
      <c r="FQ10" s="7" t="s">
        <v>86</v>
      </c>
      <c r="FR10" s="21" t="s">
        <v>86</v>
      </c>
      <c r="FS10" s="21" t="s">
        <v>86</v>
      </c>
      <c r="FT10" s="21" t="s">
        <v>86</v>
      </c>
      <c r="FU10" s="21" t="s">
        <v>86</v>
      </c>
      <c r="FV10" s="21" t="s">
        <v>86</v>
      </c>
      <c r="FW10" s="21" t="s">
        <v>86</v>
      </c>
      <c r="FX10" s="21" t="s">
        <v>86</v>
      </c>
      <c r="FY10" s="5" t="s">
        <v>86</v>
      </c>
      <c r="FZ10" s="6" t="s">
        <v>86</v>
      </c>
      <c r="GA10" s="21" t="s">
        <v>86</v>
      </c>
      <c r="GB10" s="6" t="s">
        <v>86</v>
      </c>
      <c r="GC10" s="21" t="s">
        <v>86</v>
      </c>
      <c r="GD10" s="6" t="s">
        <v>86</v>
      </c>
      <c r="GE10" s="7" t="s">
        <v>86</v>
      </c>
      <c r="GF10" s="21" t="s">
        <v>86</v>
      </c>
      <c r="GG10" s="21" t="s">
        <v>86</v>
      </c>
      <c r="GH10" s="21" t="s">
        <v>86</v>
      </c>
      <c r="GI10" s="21" t="s">
        <v>86</v>
      </c>
      <c r="GJ10" s="21" t="s">
        <v>86</v>
      </c>
      <c r="GK10" s="21" t="s">
        <v>86</v>
      </c>
      <c r="GL10" s="21" t="s">
        <v>86</v>
      </c>
      <c r="GM10" s="5">
        <v>98.7</v>
      </c>
      <c r="GN10" s="40">
        <v>21</v>
      </c>
      <c r="GO10" s="55">
        <f t="shared" si="14"/>
        <v>21.27659574468085</v>
      </c>
      <c r="GP10" s="6">
        <v>10</v>
      </c>
      <c r="GQ10" s="55">
        <f t="shared" si="15"/>
        <v>6.640783086353596</v>
      </c>
      <c r="GR10" s="6" t="s">
        <v>86</v>
      </c>
      <c r="GS10" s="7" t="s">
        <v>86</v>
      </c>
      <c r="GT10" s="21" t="s">
        <v>86</v>
      </c>
      <c r="GU10" s="21" t="s">
        <v>86</v>
      </c>
      <c r="GV10" s="21" t="s">
        <v>86</v>
      </c>
      <c r="GW10" s="21" t="s">
        <v>86</v>
      </c>
      <c r="GX10" s="21" t="s">
        <v>86</v>
      </c>
      <c r="GY10" s="21" t="s">
        <v>86</v>
      </c>
      <c r="GZ10" s="21" t="s">
        <v>86</v>
      </c>
      <c r="HA10" s="5" t="s">
        <v>86</v>
      </c>
      <c r="HB10" s="6" t="s">
        <v>86</v>
      </c>
      <c r="HC10" s="21" t="s">
        <v>86</v>
      </c>
      <c r="HD10" s="6" t="s">
        <v>86</v>
      </c>
      <c r="HE10" s="21" t="s">
        <v>86</v>
      </c>
      <c r="HF10" s="6" t="s">
        <v>86</v>
      </c>
      <c r="HG10" s="7" t="s">
        <v>86</v>
      </c>
      <c r="HH10" s="21" t="s">
        <v>86</v>
      </c>
      <c r="HI10" s="21" t="s">
        <v>86</v>
      </c>
      <c r="HJ10" s="21" t="s">
        <v>86</v>
      </c>
      <c r="HK10" s="21" t="s">
        <v>86</v>
      </c>
      <c r="HL10" s="21" t="s">
        <v>86</v>
      </c>
      <c r="HM10" s="21" t="s">
        <v>86</v>
      </c>
      <c r="HN10" s="21" t="s">
        <v>86</v>
      </c>
      <c r="HO10" s="5" t="s">
        <v>86</v>
      </c>
      <c r="HP10" s="6" t="s">
        <v>86</v>
      </c>
      <c r="HQ10" s="6" t="s">
        <v>86</v>
      </c>
      <c r="HR10" s="6" t="s">
        <v>86</v>
      </c>
      <c r="HS10" s="6" t="s">
        <v>86</v>
      </c>
      <c r="HT10" s="6" t="s">
        <v>86</v>
      </c>
      <c r="HU10" s="7" t="s">
        <v>86</v>
      </c>
      <c r="HV10" s="21" t="s">
        <v>86</v>
      </c>
      <c r="HW10" s="21" t="s">
        <v>86</v>
      </c>
      <c r="HX10" s="21" t="s">
        <v>86</v>
      </c>
      <c r="HY10" s="21" t="s">
        <v>86</v>
      </c>
      <c r="HZ10" s="21" t="s">
        <v>86</v>
      </c>
      <c r="IA10" s="21" t="s">
        <v>86</v>
      </c>
      <c r="IB10" s="21" t="s">
        <v>86</v>
      </c>
      <c r="IC10" s="5" t="s">
        <v>86</v>
      </c>
      <c r="ID10" s="6" t="s">
        <v>86</v>
      </c>
      <c r="IE10" s="6" t="s">
        <v>86</v>
      </c>
      <c r="IF10" s="6" t="s">
        <v>86</v>
      </c>
      <c r="IG10" s="6" t="s">
        <v>86</v>
      </c>
      <c r="IH10" s="6" t="s">
        <v>86</v>
      </c>
      <c r="II10" s="14" t="s">
        <v>86</v>
      </c>
      <c r="IJ10" s="16"/>
      <c r="IK10" s="4"/>
      <c r="IL10" s="4" t="s">
        <v>86</v>
      </c>
      <c r="IM10" s="4" t="s">
        <v>86</v>
      </c>
      <c r="IN10" s="4" t="s">
        <v>86</v>
      </c>
      <c r="IO10" s="4"/>
    </row>
    <row r="11" spans="4:249" ht="15">
      <c r="D11" s="18" t="s">
        <v>73</v>
      </c>
      <c r="E11" s="19"/>
      <c r="F11" s="41">
        <v>135</v>
      </c>
      <c r="G11" s="2">
        <v>16.6</v>
      </c>
      <c r="H11" s="56">
        <f t="shared" si="0"/>
        <v>12.296296296296298</v>
      </c>
      <c r="I11" s="2">
        <v>10</v>
      </c>
      <c r="J11" s="56">
        <f t="shared" si="1"/>
        <v>5.2493809158795095</v>
      </c>
      <c r="K11" s="2" t="s">
        <v>86</v>
      </c>
      <c r="L11" s="3" t="s">
        <v>86</v>
      </c>
      <c r="M11" s="47">
        <v>81.6</v>
      </c>
      <c r="N11" s="56">
        <f t="shared" si="2"/>
        <v>13.029965464267356</v>
      </c>
      <c r="O11" s="56">
        <f t="shared" si="3"/>
        <v>15.968094931700191</v>
      </c>
      <c r="P11" s="2">
        <v>10</v>
      </c>
      <c r="Q11" s="56">
        <v>4.120436870041816</v>
      </c>
      <c r="R11" s="2" t="s">
        <v>86</v>
      </c>
      <c r="S11" s="3" t="s">
        <v>86</v>
      </c>
      <c r="T11" s="1">
        <v>6.5</v>
      </c>
      <c r="U11" s="2">
        <v>1.1</v>
      </c>
      <c r="V11" s="56">
        <f t="shared" si="4"/>
        <v>16.923076923076923</v>
      </c>
      <c r="W11" s="2">
        <v>10</v>
      </c>
      <c r="X11" s="56">
        <f t="shared" si="5"/>
        <v>0.3478505426185217</v>
      </c>
      <c r="Y11" s="2" t="s">
        <v>86</v>
      </c>
      <c r="Z11" s="3" t="s">
        <v>86</v>
      </c>
      <c r="AA11" s="22" t="s">
        <v>86</v>
      </c>
      <c r="AB11" s="22" t="s">
        <v>86</v>
      </c>
      <c r="AC11" s="22" t="s">
        <v>86</v>
      </c>
      <c r="AD11" s="22" t="s">
        <v>86</v>
      </c>
      <c r="AE11" s="22" t="s">
        <v>86</v>
      </c>
      <c r="AF11" s="22" t="s">
        <v>86</v>
      </c>
      <c r="AG11" s="22" t="s">
        <v>86</v>
      </c>
      <c r="AH11" s="1">
        <v>1.2</v>
      </c>
      <c r="AI11" s="2">
        <v>0.2</v>
      </c>
      <c r="AJ11" s="56">
        <f t="shared" si="6"/>
        <v>16.666666666666668</v>
      </c>
      <c r="AK11" s="2">
        <v>10</v>
      </c>
      <c r="AL11" s="56">
        <f t="shared" si="7"/>
        <v>0.06324555320336758</v>
      </c>
      <c r="AM11" s="2" t="s">
        <v>86</v>
      </c>
      <c r="AN11" s="3" t="s">
        <v>86</v>
      </c>
      <c r="AO11" s="22" t="s">
        <v>86</v>
      </c>
      <c r="AP11" s="22" t="s">
        <v>86</v>
      </c>
      <c r="AQ11" s="22" t="s">
        <v>86</v>
      </c>
      <c r="AR11" s="22" t="s">
        <v>86</v>
      </c>
      <c r="AS11" s="22" t="s">
        <v>86</v>
      </c>
      <c r="AT11" s="22" t="s">
        <v>86</v>
      </c>
      <c r="AU11" s="22" t="s">
        <v>86</v>
      </c>
      <c r="AV11" s="1" t="s">
        <v>86</v>
      </c>
      <c r="AW11" s="2" t="s">
        <v>86</v>
      </c>
      <c r="AX11" s="22" t="s">
        <v>86</v>
      </c>
      <c r="AY11" s="2" t="s">
        <v>86</v>
      </c>
      <c r="AZ11" s="22" t="s">
        <v>86</v>
      </c>
      <c r="BA11" s="2" t="s">
        <v>86</v>
      </c>
      <c r="BB11" s="3" t="s">
        <v>86</v>
      </c>
      <c r="BC11" s="22" t="s">
        <v>86</v>
      </c>
      <c r="BD11" s="22" t="s">
        <v>86</v>
      </c>
      <c r="BE11" s="22" t="s">
        <v>86</v>
      </c>
      <c r="BF11" s="22" t="s">
        <v>86</v>
      </c>
      <c r="BG11" s="22" t="s">
        <v>86</v>
      </c>
      <c r="BH11" s="22" t="s">
        <v>86</v>
      </c>
      <c r="BI11" s="22" t="s">
        <v>86</v>
      </c>
      <c r="BJ11" s="1" t="s">
        <v>86</v>
      </c>
      <c r="BK11" s="2" t="s">
        <v>86</v>
      </c>
      <c r="BL11" s="22" t="s">
        <v>86</v>
      </c>
      <c r="BM11" s="2" t="s">
        <v>86</v>
      </c>
      <c r="BN11" s="22" t="s">
        <v>86</v>
      </c>
      <c r="BO11" s="2" t="s">
        <v>86</v>
      </c>
      <c r="BP11" s="3" t="s">
        <v>86</v>
      </c>
      <c r="BQ11" s="22" t="s">
        <v>86</v>
      </c>
      <c r="BR11" s="22" t="s">
        <v>86</v>
      </c>
      <c r="BS11" s="22" t="s">
        <v>86</v>
      </c>
      <c r="BT11" s="22" t="s">
        <v>86</v>
      </c>
      <c r="BU11" s="22" t="s">
        <v>86</v>
      </c>
      <c r="BV11" s="22" t="s">
        <v>86</v>
      </c>
      <c r="BW11" s="22" t="s">
        <v>86</v>
      </c>
      <c r="BX11" s="1" t="s">
        <v>86</v>
      </c>
      <c r="BY11" s="2" t="s">
        <v>86</v>
      </c>
      <c r="BZ11" s="22" t="s">
        <v>86</v>
      </c>
      <c r="CA11" s="2" t="s">
        <v>86</v>
      </c>
      <c r="CB11" s="22" t="s">
        <v>86</v>
      </c>
      <c r="CC11" s="2" t="s">
        <v>86</v>
      </c>
      <c r="CD11" s="3" t="s">
        <v>86</v>
      </c>
      <c r="CE11" s="22" t="s">
        <v>86</v>
      </c>
      <c r="CF11" s="22" t="s">
        <v>86</v>
      </c>
      <c r="CG11" s="22" t="s">
        <v>86</v>
      </c>
      <c r="CH11" s="22" t="s">
        <v>86</v>
      </c>
      <c r="CI11" s="22" t="s">
        <v>86</v>
      </c>
      <c r="CJ11" s="22" t="s">
        <v>86</v>
      </c>
      <c r="CK11" s="22" t="s">
        <v>86</v>
      </c>
      <c r="CL11" s="1" t="s">
        <v>86</v>
      </c>
      <c r="CM11" s="2" t="s">
        <v>86</v>
      </c>
      <c r="CN11" s="22" t="s">
        <v>86</v>
      </c>
      <c r="CO11" s="2" t="s">
        <v>86</v>
      </c>
      <c r="CP11" s="22" t="s">
        <v>86</v>
      </c>
      <c r="CQ11" s="2" t="s">
        <v>86</v>
      </c>
      <c r="CR11" s="3" t="s">
        <v>86</v>
      </c>
      <c r="CS11" s="1" t="s">
        <v>86</v>
      </c>
      <c r="CT11" s="2" t="s">
        <v>86</v>
      </c>
      <c r="CU11" s="2" t="s">
        <v>86</v>
      </c>
      <c r="CV11" s="2" t="s">
        <v>86</v>
      </c>
      <c r="CW11" s="2" t="s">
        <v>86</v>
      </c>
      <c r="CX11" s="2" t="s">
        <v>86</v>
      </c>
      <c r="CY11" s="3" t="s">
        <v>86</v>
      </c>
      <c r="CZ11" s="1" t="s">
        <v>86</v>
      </c>
      <c r="DA11" s="2" t="s">
        <v>86</v>
      </c>
      <c r="DB11" s="2" t="s">
        <v>86</v>
      </c>
      <c r="DC11" s="2" t="s">
        <v>86</v>
      </c>
      <c r="DD11" s="2" t="s">
        <v>86</v>
      </c>
      <c r="DE11" s="2" t="s">
        <v>86</v>
      </c>
      <c r="DF11" s="3" t="s">
        <v>86</v>
      </c>
      <c r="DG11" s="1" t="s">
        <v>86</v>
      </c>
      <c r="DH11" s="2" t="s">
        <v>86</v>
      </c>
      <c r="DI11" s="2" t="s">
        <v>86</v>
      </c>
      <c r="DJ11" s="2" t="s">
        <v>86</v>
      </c>
      <c r="DK11" s="2" t="s">
        <v>86</v>
      </c>
      <c r="DL11" s="2" t="s">
        <v>86</v>
      </c>
      <c r="DM11" s="3" t="s">
        <v>86</v>
      </c>
      <c r="DN11" s="74">
        <v>1200</v>
      </c>
      <c r="DO11" s="75">
        <v>300</v>
      </c>
      <c r="DP11" s="56">
        <f t="shared" si="8"/>
        <v>25</v>
      </c>
      <c r="DQ11" s="2">
        <v>10</v>
      </c>
      <c r="DR11" s="56">
        <f t="shared" si="9"/>
        <v>94.86832980505137</v>
      </c>
      <c r="DS11" s="2" t="s">
        <v>86</v>
      </c>
      <c r="DT11" s="3" t="s">
        <v>86</v>
      </c>
      <c r="DU11" s="80" t="s">
        <v>86</v>
      </c>
      <c r="DV11" s="81" t="s">
        <v>86</v>
      </c>
      <c r="DW11" s="81" t="s">
        <v>86</v>
      </c>
      <c r="DX11" s="81" t="s">
        <v>86</v>
      </c>
      <c r="DY11" s="81" t="s">
        <v>86</v>
      </c>
      <c r="DZ11" s="81" t="s">
        <v>86</v>
      </c>
      <c r="EA11" s="82" t="s">
        <v>86</v>
      </c>
      <c r="EB11" s="22" t="s">
        <v>86</v>
      </c>
      <c r="EC11" s="22" t="s">
        <v>86</v>
      </c>
      <c r="ED11" s="22" t="s">
        <v>86</v>
      </c>
      <c r="EE11" s="22" t="s">
        <v>86</v>
      </c>
      <c r="EF11" s="22" t="s">
        <v>86</v>
      </c>
      <c r="EG11" s="22" t="s">
        <v>86</v>
      </c>
      <c r="EH11" s="22" t="s">
        <v>86</v>
      </c>
      <c r="EI11" s="1" t="s">
        <v>86</v>
      </c>
      <c r="EJ11" s="2" t="s">
        <v>86</v>
      </c>
      <c r="EK11" s="22" t="s">
        <v>86</v>
      </c>
      <c r="EL11" s="2" t="s">
        <v>86</v>
      </c>
      <c r="EM11" s="22" t="s">
        <v>86</v>
      </c>
      <c r="EN11" s="2" t="s">
        <v>86</v>
      </c>
      <c r="EO11" s="3" t="s">
        <v>86</v>
      </c>
      <c r="EP11" s="22" t="s">
        <v>86</v>
      </c>
      <c r="EQ11" s="22" t="s">
        <v>86</v>
      </c>
      <c r="ER11" s="22" t="s">
        <v>86</v>
      </c>
      <c r="ES11" s="22" t="s">
        <v>86</v>
      </c>
      <c r="ET11" s="22" t="s">
        <v>86</v>
      </c>
      <c r="EU11" s="22" t="s">
        <v>86</v>
      </c>
      <c r="EV11" s="22" t="s">
        <v>86</v>
      </c>
      <c r="EW11" s="1">
        <v>140.1</v>
      </c>
      <c r="EX11" s="2">
        <v>33.4</v>
      </c>
      <c r="EY11" s="56">
        <f t="shared" si="10"/>
        <v>23.8401142041399</v>
      </c>
      <c r="EZ11" s="2">
        <v>10</v>
      </c>
      <c r="FA11" s="56">
        <f t="shared" si="11"/>
        <v>10.562007384962385</v>
      </c>
      <c r="FB11" s="2" t="s">
        <v>86</v>
      </c>
      <c r="FC11" s="3" t="s">
        <v>86</v>
      </c>
      <c r="FD11" s="22" t="s">
        <v>86</v>
      </c>
      <c r="FE11" s="22" t="s">
        <v>86</v>
      </c>
      <c r="FF11" s="22" t="s">
        <v>86</v>
      </c>
      <c r="FG11" s="22" t="s">
        <v>86</v>
      </c>
      <c r="FH11" s="22" t="s">
        <v>86</v>
      </c>
      <c r="FI11" s="22" t="s">
        <v>86</v>
      </c>
      <c r="FJ11" s="22" t="s">
        <v>86</v>
      </c>
      <c r="FK11" s="1">
        <v>61.4</v>
      </c>
      <c r="FL11" s="42">
        <v>16</v>
      </c>
      <c r="FM11" s="56">
        <f t="shared" si="12"/>
        <v>26.058631921824105</v>
      </c>
      <c r="FN11" s="2">
        <v>10</v>
      </c>
      <c r="FO11" s="56">
        <f t="shared" si="13"/>
        <v>5.059644256269407</v>
      </c>
      <c r="FP11" s="2" t="s">
        <v>86</v>
      </c>
      <c r="FQ11" s="3" t="s">
        <v>86</v>
      </c>
      <c r="FR11" s="22" t="s">
        <v>86</v>
      </c>
      <c r="FS11" s="22" t="s">
        <v>86</v>
      </c>
      <c r="FT11" s="22" t="s">
        <v>86</v>
      </c>
      <c r="FU11" s="22" t="s">
        <v>86</v>
      </c>
      <c r="FV11" s="22" t="s">
        <v>86</v>
      </c>
      <c r="FW11" s="22" t="s">
        <v>86</v>
      </c>
      <c r="FX11" s="22" t="s">
        <v>86</v>
      </c>
      <c r="FY11" s="1" t="s">
        <v>86</v>
      </c>
      <c r="FZ11" s="2" t="s">
        <v>86</v>
      </c>
      <c r="GA11" s="22" t="s">
        <v>86</v>
      </c>
      <c r="GB11" s="2" t="s">
        <v>86</v>
      </c>
      <c r="GC11" s="22" t="s">
        <v>86</v>
      </c>
      <c r="GD11" s="2" t="s">
        <v>86</v>
      </c>
      <c r="GE11" s="3" t="s">
        <v>86</v>
      </c>
      <c r="GF11" s="22" t="s">
        <v>86</v>
      </c>
      <c r="GG11" s="22" t="s">
        <v>86</v>
      </c>
      <c r="GH11" s="22" t="s">
        <v>86</v>
      </c>
      <c r="GI11" s="22" t="s">
        <v>86</v>
      </c>
      <c r="GJ11" s="22" t="s">
        <v>86</v>
      </c>
      <c r="GK11" s="22" t="s">
        <v>86</v>
      </c>
      <c r="GL11" s="22" t="s">
        <v>86</v>
      </c>
      <c r="GM11" s="1">
        <v>86.8</v>
      </c>
      <c r="GN11" s="2">
        <v>21.7</v>
      </c>
      <c r="GO11" s="56">
        <f t="shared" si="14"/>
        <v>25</v>
      </c>
      <c r="GP11" s="2">
        <v>10</v>
      </c>
      <c r="GQ11" s="56">
        <f t="shared" si="15"/>
        <v>6.8621425225653825</v>
      </c>
      <c r="GR11" s="2" t="s">
        <v>86</v>
      </c>
      <c r="GS11" s="3" t="s">
        <v>86</v>
      </c>
      <c r="GT11" s="22" t="s">
        <v>86</v>
      </c>
      <c r="GU11" s="22" t="s">
        <v>86</v>
      </c>
      <c r="GV11" s="22" t="s">
        <v>86</v>
      </c>
      <c r="GW11" s="22" t="s">
        <v>86</v>
      </c>
      <c r="GX11" s="22" t="s">
        <v>86</v>
      </c>
      <c r="GY11" s="22" t="s">
        <v>86</v>
      </c>
      <c r="GZ11" s="22" t="s">
        <v>86</v>
      </c>
      <c r="HA11" s="1" t="s">
        <v>86</v>
      </c>
      <c r="HB11" s="2" t="s">
        <v>86</v>
      </c>
      <c r="HC11" s="22" t="s">
        <v>86</v>
      </c>
      <c r="HD11" s="2" t="s">
        <v>86</v>
      </c>
      <c r="HE11" s="22" t="s">
        <v>86</v>
      </c>
      <c r="HF11" s="2" t="s">
        <v>86</v>
      </c>
      <c r="HG11" s="3" t="s">
        <v>86</v>
      </c>
      <c r="HH11" s="22" t="s">
        <v>86</v>
      </c>
      <c r="HI11" s="22" t="s">
        <v>86</v>
      </c>
      <c r="HJ11" s="22" t="s">
        <v>86</v>
      </c>
      <c r="HK11" s="22" t="s">
        <v>86</v>
      </c>
      <c r="HL11" s="22" t="s">
        <v>86</v>
      </c>
      <c r="HM11" s="22" t="s">
        <v>86</v>
      </c>
      <c r="HN11" s="22" t="s">
        <v>86</v>
      </c>
      <c r="HO11" s="1" t="s">
        <v>86</v>
      </c>
      <c r="HP11" s="2" t="s">
        <v>86</v>
      </c>
      <c r="HQ11" s="2" t="s">
        <v>86</v>
      </c>
      <c r="HR11" s="2" t="s">
        <v>86</v>
      </c>
      <c r="HS11" s="2" t="s">
        <v>86</v>
      </c>
      <c r="HT11" s="2" t="s">
        <v>86</v>
      </c>
      <c r="HU11" s="3" t="s">
        <v>86</v>
      </c>
      <c r="HV11" s="22" t="s">
        <v>86</v>
      </c>
      <c r="HW11" s="22" t="s">
        <v>86</v>
      </c>
      <c r="HX11" s="22" t="s">
        <v>86</v>
      </c>
      <c r="HY11" s="22" t="s">
        <v>86</v>
      </c>
      <c r="HZ11" s="22" t="s">
        <v>86</v>
      </c>
      <c r="IA11" s="22" t="s">
        <v>86</v>
      </c>
      <c r="IB11" s="22" t="s">
        <v>86</v>
      </c>
      <c r="IC11" s="1" t="s">
        <v>86</v>
      </c>
      <c r="ID11" s="2" t="s">
        <v>86</v>
      </c>
      <c r="IE11" s="2" t="s">
        <v>86</v>
      </c>
      <c r="IF11" s="2" t="s">
        <v>86</v>
      </c>
      <c r="IG11" s="2" t="s">
        <v>86</v>
      </c>
      <c r="IH11" s="2" t="s">
        <v>86</v>
      </c>
      <c r="II11" s="15" t="s">
        <v>86</v>
      </c>
      <c r="IJ11" s="16"/>
      <c r="IK11" s="4"/>
      <c r="IL11" s="4" t="s">
        <v>86</v>
      </c>
      <c r="IM11" s="4" t="s">
        <v>86</v>
      </c>
      <c r="IN11" s="4" t="s">
        <v>86</v>
      </c>
      <c r="IO11" s="4"/>
    </row>
    <row r="12" spans="4:249" ht="15.75" thickBot="1">
      <c r="D12" s="18" t="s">
        <v>70</v>
      </c>
      <c r="E12" s="19"/>
      <c r="F12" s="1">
        <v>143.8</v>
      </c>
      <c r="G12" s="2">
        <v>17.8</v>
      </c>
      <c r="H12" s="56">
        <f t="shared" si="0"/>
        <v>12.378303198887343</v>
      </c>
      <c r="I12" s="2">
        <v>10</v>
      </c>
      <c r="J12" s="56">
        <f t="shared" si="1"/>
        <v>5.628854235099715</v>
      </c>
      <c r="K12" s="2" t="s">
        <v>86</v>
      </c>
      <c r="L12" s="3" t="s">
        <v>86</v>
      </c>
      <c r="M12" s="47">
        <v>90.4</v>
      </c>
      <c r="N12" s="56">
        <f t="shared" si="2"/>
        <v>13.42385935563987</v>
      </c>
      <c r="O12" s="56">
        <f t="shared" si="3"/>
        <v>14.849401942079501</v>
      </c>
      <c r="P12" s="2">
        <v>10</v>
      </c>
      <c r="Q12" s="56">
        <v>4.244997055358225</v>
      </c>
      <c r="R12" s="2" t="s">
        <v>86</v>
      </c>
      <c r="S12" s="3" t="s">
        <v>86</v>
      </c>
      <c r="T12" s="1">
        <v>7.1</v>
      </c>
      <c r="U12" s="2">
        <v>1.3</v>
      </c>
      <c r="V12" s="56">
        <f t="shared" si="4"/>
        <v>18.30985915492958</v>
      </c>
      <c r="W12" s="2">
        <v>10</v>
      </c>
      <c r="X12" s="56">
        <f t="shared" si="5"/>
        <v>0.41109609582188933</v>
      </c>
      <c r="Y12" s="2" t="s">
        <v>86</v>
      </c>
      <c r="Z12" s="3" t="s">
        <v>86</v>
      </c>
      <c r="AA12" s="22" t="s">
        <v>86</v>
      </c>
      <c r="AB12" s="22" t="s">
        <v>86</v>
      </c>
      <c r="AC12" s="22" t="s">
        <v>86</v>
      </c>
      <c r="AD12" s="22" t="s">
        <v>86</v>
      </c>
      <c r="AE12" s="22" t="s">
        <v>86</v>
      </c>
      <c r="AF12" s="22" t="s">
        <v>86</v>
      </c>
      <c r="AG12" s="22" t="s">
        <v>86</v>
      </c>
      <c r="AH12" s="1">
        <v>1.3</v>
      </c>
      <c r="AI12" s="2">
        <v>0.2</v>
      </c>
      <c r="AJ12" s="56">
        <f t="shared" si="6"/>
        <v>15.384615384615385</v>
      </c>
      <c r="AK12" s="2">
        <v>10</v>
      </c>
      <c r="AL12" s="56">
        <f t="shared" si="7"/>
        <v>0.06324555320336758</v>
      </c>
      <c r="AM12" s="2" t="s">
        <v>86</v>
      </c>
      <c r="AN12" s="3" t="s">
        <v>86</v>
      </c>
      <c r="AO12" s="22" t="s">
        <v>86</v>
      </c>
      <c r="AP12" s="22" t="s">
        <v>86</v>
      </c>
      <c r="AQ12" s="22" t="s">
        <v>86</v>
      </c>
      <c r="AR12" s="22" t="s">
        <v>86</v>
      </c>
      <c r="AS12" s="22" t="s">
        <v>86</v>
      </c>
      <c r="AT12" s="22" t="s">
        <v>86</v>
      </c>
      <c r="AU12" s="22" t="s">
        <v>86</v>
      </c>
      <c r="AV12" s="1" t="s">
        <v>86</v>
      </c>
      <c r="AW12" s="2" t="s">
        <v>86</v>
      </c>
      <c r="AX12" s="22" t="s">
        <v>86</v>
      </c>
      <c r="AY12" s="2" t="s">
        <v>86</v>
      </c>
      <c r="AZ12" s="22" t="s">
        <v>86</v>
      </c>
      <c r="BA12" s="2" t="s">
        <v>86</v>
      </c>
      <c r="BB12" s="3" t="s">
        <v>86</v>
      </c>
      <c r="BC12" s="22" t="s">
        <v>86</v>
      </c>
      <c r="BD12" s="22" t="s">
        <v>86</v>
      </c>
      <c r="BE12" s="22" t="s">
        <v>86</v>
      </c>
      <c r="BF12" s="22" t="s">
        <v>86</v>
      </c>
      <c r="BG12" s="22" t="s">
        <v>86</v>
      </c>
      <c r="BH12" s="22" t="s">
        <v>86</v>
      </c>
      <c r="BI12" s="22" t="s">
        <v>86</v>
      </c>
      <c r="BJ12" s="1" t="s">
        <v>86</v>
      </c>
      <c r="BK12" s="2" t="s">
        <v>86</v>
      </c>
      <c r="BL12" s="22" t="s">
        <v>86</v>
      </c>
      <c r="BM12" s="2" t="s">
        <v>86</v>
      </c>
      <c r="BN12" s="22" t="s">
        <v>86</v>
      </c>
      <c r="BO12" s="2" t="s">
        <v>86</v>
      </c>
      <c r="BP12" s="3" t="s">
        <v>86</v>
      </c>
      <c r="BQ12" s="22" t="s">
        <v>86</v>
      </c>
      <c r="BR12" s="22" t="s">
        <v>86</v>
      </c>
      <c r="BS12" s="22" t="s">
        <v>86</v>
      </c>
      <c r="BT12" s="22" t="s">
        <v>86</v>
      </c>
      <c r="BU12" s="22" t="s">
        <v>86</v>
      </c>
      <c r="BV12" s="22" t="s">
        <v>86</v>
      </c>
      <c r="BW12" s="22" t="s">
        <v>86</v>
      </c>
      <c r="BX12" s="1" t="s">
        <v>86</v>
      </c>
      <c r="BY12" s="2" t="s">
        <v>86</v>
      </c>
      <c r="BZ12" s="22" t="s">
        <v>86</v>
      </c>
      <c r="CA12" s="2" t="s">
        <v>86</v>
      </c>
      <c r="CB12" s="22" t="s">
        <v>86</v>
      </c>
      <c r="CC12" s="2" t="s">
        <v>86</v>
      </c>
      <c r="CD12" s="3" t="s">
        <v>86</v>
      </c>
      <c r="CE12" s="22" t="s">
        <v>86</v>
      </c>
      <c r="CF12" s="22" t="s">
        <v>86</v>
      </c>
      <c r="CG12" s="22" t="s">
        <v>86</v>
      </c>
      <c r="CH12" s="22" t="s">
        <v>86</v>
      </c>
      <c r="CI12" s="22" t="s">
        <v>86</v>
      </c>
      <c r="CJ12" s="22" t="s">
        <v>86</v>
      </c>
      <c r="CK12" s="22" t="s">
        <v>86</v>
      </c>
      <c r="CL12" s="1" t="s">
        <v>86</v>
      </c>
      <c r="CM12" s="2" t="s">
        <v>86</v>
      </c>
      <c r="CN12" s="22" t="s">
        <v>86</v>
      </c>
      <c r="CO12" s="2" t="s">
        <v>86</v>
      </c>
      <c r="CP12" s="22" t="s">
        <v>86</v>
      </c>
      <c r="CQ12" s="2" t="s">
        <v>86</v>
      </c>
      <c r="CR12" s="3" t="s">
        <v>86</v>
      </c>
      <c r="CS12" s="1" t="s">
        <v>86</v>
      </c>
      <c r="CT12" s="2" t="s">
        <v>86</v>
      </c>
      <c r="CU12" s="2" t="s">
        <v>86</v>
      </c>
      <c r="CV12" s="2" t="s">
        <v>86</v>
      </c>
      <c r="CW12" s="2" t="s">
        <v>86</v>
      </c>
      <c r="CX12" s="2" t="s">
        <v>86</v>
      </c>
      <c r="CY12" s="3" t="s">
        <v>86</v>
      </c>
      <c r="CZ12" s="1" t="s">
        <v>86</v>
      </c>
      <c r="DA12" s="2" t="s">
        <v>86</v>
      </c>
      <c r="DB12" s="2" t="s">
        <v>86</v>
      </c>
      <c r="DC12" s="2" t="s">
        <v>86</v>
      </c>
      <c r="DD12" s="2" t="s">
        <v>86</v>
      </c>
      <c r="DE12" s="2" t="s">
        <v>86</v>
      </c>
      <c r="DF12" s="3" t="s">
        <v>86</v>
      </c>
      <c r="DG12" s="1" t="s">
        <v>86</v>
      </c>
      <c r="DH12" s="2" t="s">
        <v>86</v>
      </c>
      <c r="DI12" s="2" t="s">
        <v>86</v>
      </c>
      <c r="DJ12" s="2" t="s">
        <v>86</v>
      </c>
      <c r="DK12" s="2" t="s">
        <v>86</v>
      </c>
      <c r="DL12" s="2" t="s">
        <v>86</v>
      </c>
      <c r="DM12" s="3" t="s">
        <v>86</v>
      </c>
      <c r="DN12" s="74">
        <v>1400</v>
      </c>
      <c r="DO12" s="75">
        <v>200</v>
      </c>
      <c r="DP12" s="56">
        <f t="shared" si="8"/>
        <v>14.285714285714285</v>
      </c>
      <c r="DQ12" s="2">
        <v>10</v>
      </c>
      <c r="DR12" s="56">
        <f t="shared" si="9"/>
        <v>63.245553203367585</v>
      </c>
      <c r="DS12" s="2" t="s">
        <v>86</v>
      </c>
      <c r="DT12" s="3" t="s">
        <v>86</v>
      </c>
      <c r="DU12" s="80" t="s">
        <v>86</v>
      </c>
      <c r="DV12" s="83" t="s">
        <v>86</v>
      </c>
      <c r="DW12" s="83" t="s">
        <v>86</v>
      </c>
      <c r="DX12" s="83" t="s">
        <v>86</v>
      </c>
      <c r="DY12" s="83" t="s">
        <v>86</v>
      </c>
      <c r="DZ12" s="83" t="s">
        <v>86</v>
      </c>
      <c r="EA12" s="84" t="s">
        <v>86</v>
      </c>
      <c r="EB12" s="22" t="s">
        <v>86</v>
      </c>
      <c r="EC12" s="22" t="s">
        <v>86</v>
      </c>
      <c r="ED12" s="22" t="s">
        <v>86</v>
      </c>
      <c r="EE12" s="22" t="s">
        <v>86</v>
      </c>
      <c r="EF12" s="22" t="s">
        <v>86</v>
      </c>
      <c r="EG12" s="22" t="s">
        <v>86</v>
      </c>
      <c r="EH12" s="22" t="s">
        <v>86</v>
      </c>
      <c r="EI12" s="1" t="s">
        <v>86</v>
      </c>
      <c r="EJ12" s="2" t="s">
        <v>86</v>
      </c>
      <c r="EK12" s="22" t="s">
        <v>86</v>
      </c>
      <c r="EL12" s="2" t="s">
        <v>86</v>
      </c>
      <c r="EM12" s="22" t="s">
        <v>86</v>
      </c>
      <c r="EN12" s="2" t="s">
        <v>86</v>
      </c>
      <c r="EO12" s="3" t="s">
        <v>86</v>
      </c>
      <c r="EP12" s="22" t="s">
        <v>86</v>
      </c>
      <c r="EQ12" s="22" t="s">
        <v>86</v>
      </c>
      <c r="ER12" s="22" t="s">
        <v>86</v>
      </c>
      <c r="ES12" s="22" t="s">
        <v>86</v>
      </c>
      <c r="ET12" s="22" t="s">
        <v>86</v>
      </c>
      <c r="EU12" s="22" t="s">
        <v>86</v>
      </c>
      <c r="EV12" s="22" t="s">
        <v>86</v>
      </c>
      <c r="EW12" s="1">
        <v>137.9</v>
      </c>
      <c r="EX12" s="2">
        <v>18.2</v>
      </c>
      <c r="EY12" s="56">
        <f t="shared" si="10"/>
        <v>13.197969543147206</v>
      </c>
      <c r="EZ12" s="2">
        <v>10</v>
      </c>
      <c r="FA12" s="56">
        <f t="shared" si="11"/>
        <v>5.75534534150645</v>
      </c>
      <c r="FB12" s="2" t="s">
        <v>86</v>
      </c>
      <c r="FC12" s="3" t="s">
        <v>86</v>
      </c>
      <c r="FD12" s="22" t="s">
        <v>86</v>
      </c>
      <c r="FE12" s="22" t="s">
        <v>86</v>
      </c>
      <c r="FF12" s="22" t="s">
        <v>86</v>
      </c>
      <c r="FG12" s="22" t="s">
        <v>86</v>
      </c>
      <c r="FH12" s="22" t="s">
        <v>86</v>
      </c>
      <c r="FI12" s="22" t="s">
        <v>86</v>
      </c>
      <c r="FJ12" s="22" t="s">
        <v>86</v>
      </c>
      <c r="FK12" s="1">
        <v>69.1</v>
      </c>
      <c r="FL12" s="2">
        <v>12.6</v>
      </c>
      <c r="FM12" s="56">
        <f t="shared" si="12"/>
        <v>18.234442836468887</v>
      </c>
      <c r="FN12" s="2">
        <v>10</v>
      </c>
      <c r="FO12" s="56">
        <f t="shared" si="13"/>
        <v>3.9844698518121575</v>
      </c>
      <c r="FP12" s="2" t="s">
        <v>86</v>
      </c>
      <c r="FQ12" s="3" t="s">
        <v>86</v>
      </c>
      <c r="FR12" s="22" t="s">
        <v>86</v>
      </c>
      <c r="FS12" s="22" t="s">
        <v>86</v>
      </c>
      <c r="FT12" s="22" t="s">
        <v>86</v>
      </c>
      <c r="FU12" s="22" t="s">
        <v>86</v>
      </c>
      <c r="FV12" s="22" t="s">
        <v>86</v>
      </c>
      <c r="FW12" s="22" t="s">
        <v>86</v>
      </c>
      <c r="FX12" s="22" t="s">
        <v>86</v>
      </c>
      <c r="FY12" s="1" t="s">
        <v>86</v>
      </c>
      <c r="FZ12" s="2" t="s">
        <v>86</v>
      </c>
      <c r="GA12" s="22" t="s">
        <v>86</v>
      </c>
      <c r="GB12" s="2" t="s">
        <v>86</v>
      </c>
      <c r="GC12" s="22" t="s">
        <v>86</v>
      </c>
      <c r="GD12" s="2" t="s">
        <v>86</v>
      </c>
      <c r="GE12" s="3" t="s">
        <v>86</v>
      </c>
      <c r="GF12" s="22" t="s">
        <v>86</v>
      </c>
      <c r="GG12" s="22" t="s">
        <v>86</v>
      </c>
      <c r="GH12" s="22" t="s">
        <v>86</v>
      </c>
      <c r="GI12" s="22" t="s">
        <v>86</v>
      </c>
      <c r="GJ12" s="22" t="s">
        <v>86</v>
      </c>
      <c r="GK12" s="22" t="s">
        <v>86</v>
      </c>
      <c r="GL12" s="22" t="s">
        <v>86</v>
      </c>
      <c r="GM12" s="1">
        <v>93.9</v>
      </c>
      <c r="GN12" s="2">
        <v>18.8</v>
      </c>
      <c r="GO12" s="56">
        <f t="shared" si="14"/>
        <v>20.021299254526088</v>
      </c>
      <c r="GP12" s="2">
        <v>10</v>
      </c>
      <c r="GQ12" s="56">
        <f t="shared" si="15"/>
        <v>5.945082001116553</v>
      </c>
      <c r="GR12" s="2" t="s">
        <v>86</v>
      </c>
      <c r="GS12" s="3" t="s">
        <v>86</v>
      </c>
      <c r="GT12" s="22" t="s">
        <v>86</v>
      </c>
      <c r="GU12" s="22" t="s">
        <v>86</v>
      </c>
      <c r="GV12" s="22" t="s">
        <v>86</v>
      </c>
      <c r="GW12" s="22" t="s">
        <v>86</v>
      </c>
      <c r="GX12" s="22" t="s">
        <v>86</v>
      </c>
      <c r="GY12" s="22" t="s">
        <v>86</v>
      </c>
      <c r="GZ12" s="22" t="s">
        <v>86</v>
      </c>
      <c r="HA12" s="1" t="s">
        <v>86</v>
      </c>
      <c r="HB12" s="2" t="s">
        <v>86</v>
      </c>
      <c r="HC12" s="22" t="s">
        <v>86</v>
      </c>
      <c r="HD12" s="2" t="s">
        <v>86</v>
      </c>
      <c r="HE12" s="22" t="s">
        <v>86</v>
      </c>
      <c r="HF12" s="2" t="s">
        <v>86</v>
      </c>
      <c r="HG12" s="3" t="s">
        <v>86</v>
      </c>
      <c r="HH12" s="22" t="s">
        <v>86</v>
      </c>
      <c r="HI12" s="22" t="s">
        <v>86</v>
      </c>
      <c r="HJ12" s="22" t="s">
        <v>86</v>
      </c>
      <c r="HK12" s="22" t="s">
        <v>86</v>
      </c>
      <c r="HL12" s="22" t="s">
        <v>86</v>
      </c>
      <c r="HM12" s="22" t="s">
        <v>86</v>
      </c>
      <c r="HN12" s="22" t="s">
        <v>86</v>
      </c>
      <c r="HO12" s="1" t="s">
        <v>86</v>
      </c>
      <c r="HP12" s="2" t="s">
        <v>86</v>
      </c>
      <c r="HQ12" s="2" t="s">
        <v>86</v>
      </c>
      <c r="HR12" s="2" t="s">
        <v>86</v>
      </c>
      <c r="HS12" s="2" t="s">
        <v>86</v>
      </c>
      <c r="HT12" s="2" t="s">
        <v>86</v>
      </c>
      <c r="HU12" s="3" t="s">
        <v>86</v>
      </c>
      <c r="HV12" s="22" t="s">
        <v>86</v>
      </c>
      <c r="HW12" s="22" t="s">
        <v>86</v>
      </c>
      <c r="HX12" s="22" t="s">
        <v>86</v>
      </c>
      <c r="HY12" s="22" t="s">
        <v>86</v>
      </c>
      <c r="HZ12" s="22" t="s">
        <v>86</v>
      </c>
      <c r="IA12" s="22" t="s">
        <v>86</v>
      </c>
      <c r="IB12" s="22" t="s">
        <v>86</v>
      </c>
      <c r="IC12" s="1" t="s">
        <v>86</v>
      </c>
      <c r="ID12" s="2" t="s">
        <v>86</v>
      </c>
      <c r="IE12" s="2" t="s">
        <v>86</v>
      </c>
      <c r="IF12" s="2" t="s">
        <v>86</v>
      </c>
      <c r="IG12" s="2" t="s">
        <v>86</v>
      </c>
      <c r="IH12" s="2" t="s">
        <v>86</v>
      </c>
      <c r="II12" s="15" t="s">
        <v>86</v>
      </c>
      <c r="IJ12" s="16"/>
      <c r="IK12" s="4"/>
      <c r="IL12" s="17" t="s">
        <v>86</v>
      </c>
      <c r="IM12" s="17" t="s">
        <v>86</v>
      </c>
      <c r="IN12" s="17" t="s">
        <v>86</v>
      </c>
      <c r="IO12" s="4"/>
    </row>
    <row r="13" spans="4:249" ht="15.75" thickTop="1">
      <c r="D13" s="18" t="s">
        <v>74</v>
      </c>
      <c r="E13" s="19"/>
      <c r="F13" s="1">
        <v>141.6</v>
      </c>
      <c r="G13" s="2">
        <v>13.4</v>
      </c>
      <c r="H13" s="56">
        <f t="shared" si="0"/>
        <v>9.463276836158192</v>
      </c>
      <c r="I13" s="2">
        <v>8</v>
      </c>
      <c r="J13" s="56">
        <f t="shared" si="1"/>
        <v>4.737615433949868</v>
      </c>
      <c r="K13" s="2" t="s">
        <v>86</v>
      </c>
      <c r="L13" s="3" t="s">
        <v>86</v>
      </c>
      <c r="M13" s="62">
        <v>89</v>
      </c>
      <c r="N13" s="56">
        <f t="shared" si="2"/>
        <v>10.625441167311594</v>
      </c>
      <c r="O13" s="56">
        <f t="shared" si="3"/>
        <v>11.938697940799544</v>
      </c>
      <c r="P13" s="2">
        <v>8</v>
      </c>
      <c r="Q13" s="56">
        <v>3.7566607512523666</v>
      </c>
      <c r="R13" s="2" t="s">
        <v>86</v>
      </c>
      <c r="S13" s="3" t="s">
        <v>86</v>
      </c>
      <c r="T13" s="1">
        <v>6.9</v>
      </c>
      <c r="U13" s="2">
        <v>0.7</v>
      </c>
      <c r="V13" s="56">
        <f t="shared" si="4"/>
        <v>10.144927536231883</v>
      </c>
      <c r="W13" s="2">
        <v>8</v>
      </c>
      <c r="X13" s="56">
        <f t="shared" si="5"/>
        <v>0.2474873734152916</v>
      </c>
      <c r="Y13" s="2" t="s">
        <v>86</v>
      </c>
      <c r="Z13" s="3" t="s">
        <v>86</v>
      </c>
      <c r="AA13" s="22" t="s">
        <v>86</v>
      </c>
      <c r="AB13" s="22" t="s">
        <v>86</v>
      </c>
      <c r="AC13" s="22" t="s">
        <v>86</v>
      </c>
      <c r="AD13" s="22" t="s">
        <v>86</v>
      </c>
      <c r="AE13" s="22" t="s">
        <v>86</v>
      </c>
      <c r="AF13" s="22" t="s">
        <v>86</v>
      </c>
      <c r="AG13" s="22" t="s">
        <v>86</v>
      </c>
      <c r="AH13" s="1">
        <v>1.3</v>
      </c>
      <c r="AI13" s="2">
        <v>0.1</v>
      </c>
      <c r="AJ13" s="55">
        <f t="shared" si="6"/>
        <v>7.6923076923076925</v>
      </c>
      <c r="AK13" s="2">
        <v>8</v>
      </c>
      <c r="AL13" s="56">
        <f t="shared" si="7"/>
        <v>0.035355339059327376</v>
      </c>
      <c r="AM13" s="2" t="s">
        <v>86</v>
      </c>
      <c r="AN13" s="3" t="s">
        <v>86</v>
      </c>
      <c r="AO13" s="22" t="s">
        <v>86</v>
      </c>
      <c r="AP13" s="22" t="s">
        <v>86</v>
      </c>
      <c r="AQ13" s="22" t="s">
        <v>86</v>
      </c>
      <c r="AR13" s="22" t="s">
        <v>86</v>
      </c>
      <c r="AS13" s="22" t="s">
        <v>86</v>
      </c>
      <c r="AT13" s="22" t="s">
        <v>86</v>
      </c>
      <c r="AU13" s="22" t="s">
        <v>86</v>
      </c>
      <c r="AV13" s="1" t="s">
        <v>86</v>
      </c>
      <c r="AW13" s="2" t="s">
        <v>86</v>
      </c>
      <c r="AX13" s="22" t="s">
        <v>86</v>
      </c>
      <c r="AY13" s="2" t="s">
        <v>86</v>
      </c>
      <c r="AZ13" s="22" t="s">
        <v>86</v>
      </c>
      <c r="BA13" s="2" t="s">
        <v>86</v>
      </c>
      <c r="BB13" s="3" t="s">
        <v>86</v>
      </c>
      <c r="BC13" s="22" t="s">
        <v>86</v>
      </c>
      <c r="BD13" s="22" t="s">
        <v>86</v>
      </c>
      <c r="BE13" s="22" t="s">
        <v>86</v>
      </c>
      <c r="BF13" s="22" t="s">
        <v>86</v>
      </c>
      <c r="BG13" s="22" t="s">
        <v>86</v>
      </c>
      <c r="BH13" s="22" t="s">
        <v>86</v>
      </c>
      <c r="BI13" s="22" t="s">
        <v>86</v>
      </c>
      <c r="BJ13" s="1" t="s">
        <v>86</v>
      </c>
      <c r="BK13" s="2" t="s">
        <v>86</v>
      </c>
      <c r="BL13" s="22" t="s">
        <v>86</v>
      </c>
      <c r="BM13" s="2" t="s">
        <v>86</v>
      </c>
      <c r="BN13" s="22" t="s">
        <v>86</v>
      </c>
      <c r="BO13" s="2" t="s">
        <v>86</v>
      </c>
      <c r="BP13" s="3" t="s">
        <v>86</v>
      </c>
      <c r="BQ13" s="22" t="s">
        <v>86</v>
      </c>
      <c r="BR13" s="22" t="s">
        <v>86</v>
      </c>
      <c r="BS13" s="22" t="s">
        <v>86</v>
      </c>
      <c r="BT13" s="22" t="s">
        <v>86</v>
      </c>
      <c r="BU13" s="22" t="s">
        <v>86</v>
      </c>
      <c r="BV13" s="22" t="s">
        <v>86</v>
      </c>
      <c r="BW13" s="22" t="s">
        <v>86</v>
      </c>
      <c r="BX13" s="1" t="s">
        <v>86</v>
      </c>
      <c r="BY13" s="2" t="s">
        <v>86</v>
      </c>
      <c r="BZ13" s="22" t="s">
        <v>86</v>
      </c>
      <c r="CA13" s="2" t="s">
        <v>86</v>
      </c>
      <c r="CB13" s="22" t="s">
        <v>86</v>
      </c>
      <c r="CC13" s="2" t="s">
        <v>86</v>
      </c>
      <c r="CD13" s="3" t="s">
        <v>86</v>
      </c>
      <c r="CE13" s="22" t="s">
        <v>86</v>
      </c>
      <c r="CF13" s="22" t="s">
        <v>86</v>
      </c>
      <c r="CG13" s="22" t="s">
        <v>86</v>
      </c>
      <c r="CH13" s="22" t="s">
        <v>86</v>
      </c>
      <c r="CI13" s="22" t="s">
        <v>86</v>
      </c>
      <c r="CJ13" s="22" t="s">
        <v>86</v>
      </c>
      <c r="CK13" s="22" t="s">
        <v>86</v>
      </c>
      <c r="CL13" s="1" t="s">
        <v>86</v>
      </c>
      <c r="CM13" s="2" t="s">
        <v>86</v>
      </c>
      <c r="CN13" s="22" t="s">
        <v>86</v>
      </c>
      <c r="CO13" s="2" t="s">
        <v>86</v>
      </c>
      <c r="CP13" s="22" t="s">
        <v>86</v>
      </c>
      <c r="CQ13" s="2" t="s">
        <v>86</v>
      </c>
      <c r="CR13" s="3" t="s">
        <v>86</v>
      </c>
      <c r="CS13" s="1" t="s">
        <v>86</v>
      </c>
      <c r="CT13" s="2" t="s">
        <v>86</v>
      </c>
      <c r="CU13" s="2" t="s">
        <v>86</v>
      </c>
      <c r="CV13" s="2" t="s">
        <v>86</v>
      </c>
      <c r="CW13" s="2" t="s">
        <v>86</v>
      </c>
      <c r="CX13" s="2" t="s">
        <v>86</v>
      </c>
      <c r="CY13" s="3" t="s">
        <v>86</v>
      </c>
      <c r="CZ13" s="1" t="s">
        <v>86</v>
      </c>
      <c r="DA13" s="2" t="s">
        <v>86</v>
      </c>
      <c r="DB13" s="2" t="s">
        <v>86</v>
      </c>
      <c r="DC13" s="2" t="s">
        <v>86</v>
      </c>
      <c r="DD13" s="2" t="s">
        <v>86</v>
      </c>
      <c r="DE13" s="2" t="s">
        <v>86</v>
      </c>
      <c r="DF13" s="3" t="s">
        <v>86</v>
      </c>
      <c r="DG13" s="1" t="s">
        <v>86</v>
      </c>
      <c r="DH13" s="2" t="s">
        <v>86</v>
      </c>
      <c r="DI13" s="2" t="s">
        <v>86</v>
      </c>
      <c r="DJ13" s="2" t="s">
        <v>86</v>
      </c>
      <c r="DK13" s="2" t="s">
        <v>86</v>
      </c>
      <c r="DL13" s="2" t="s">
        <v>86</v>
      </c>
      <c r="DM13" s="3" t="s">
        <v>86</v>
      </c>
      <c r="DN13" s="74">
        <v>1400</v>
      </c>
      <c r="DO13" s="75">
        <v>200</v>
      </c>
      <c r="DP13" s="56">
        <f t="shared" si="8"/>
        <v>14.285714285714285</v>
      </c>
      <c r="DQ13" s="2">
        <v>8</v>
      </c>
      <c r="DR13" s="56">
        <f t="shared" si="9"/>
        <v>70.71067811865474</v>
      </c>
      <c r="DS13" s="2" t="s">
        <v>86</v>
      </c>
      <c r="DT13" s="3" t="s">
        <v>86</v>
      </c>
      <c r="DU13" s="80" t="s">
        <v>86</v>
      </c>
      <c r="DV13" s="81" t="s">
        <v>86</v>
      </c>
      <c r="DW13" s="81" t="s">
        <v>86</v>
      </c>
      <c r="DX13" s="81" t="s">
        <v>86</v>
      </c>
      <c r="DY13" s="81" t="s">
        <v>86</v>
      </c>
      <c r="DZ13" s="81" t="s">
        <v>86</v>
      </c>
      <c r="EA13" s="82" t="s">
        <v>86</v>
      </c>
      <c r="EB13" s="22" t="s">
        <v>86</v>
      </c>
      <c r="EC13" s="22" t="s">
        <v>86</v>
      </c>
      <c r="ED13" s="22" t="s">
        <v>86</v>
      </c>
      <c r="EE13" s="22" t="s">
        <v>86</v>
      </c>
      <c r="EF13" s="22" t="s">
        <v>86</v>
      </c>
      <c r="EG13" s="22" t="s">
        <v>86</v>
      </c>
      <c r="EH13" s="22" t="s">
        <v>86</v>
      </c>
      <c r="EI13" s="1" t="s">
        <v>86</v>
      </c>
      <c r="EJ13" s="2" t="s">
        <v>86</v>
      </c>
      <c r="EK13" s="22" t="s">
        <v>86</v>
      </c>
      <c r="EL13" s="2" t="s">
        <v>86</v>
      </c>
      <c r="EM13" s="22" t="s">
        <v>86</v>
      </c>
      <c r="EN13" s="2" t="s">
        <v>86</v>
      </c>
      <c r="EO13" s="3" t="s">
        <v>86</v>
      </c>
      <c r="EP13" s="22" t="s">
        <v>86</v>
      </c>
      <c r="EQ13" s="22" t="s">
        <v>86</v>
      </c>
      <c r="ER13" s="22" t="s">
        <v>86</v>
      </c>
      <c r="ES13" s="22" t="s">
        <v>86</v>
      </c>
      <c r="ET13" s="22" t="s">
        <v>86</v>
      </c>
      <c r="EU13" s="22" t="s">
        <v>86</v>
      </c>
      <c r="EV13" s="22" t="s">
        <v>86</v>
      </c>
      <c r="EW13" s="1">
        <v>136.2</v>
      </c>
      <c r="EX13" s="2">
        <v>14.8</v>
      </c>
      <c r="EY13" s="56">
        <f t="shared" si="10"/>
        <v>10.866372980910427</v>
      </c>
      <c r="EZ13" s="2">
        <v>8</v>
      </c>
      <c r="FA13" s="56">
        <f t="shared" si="11"/>
        <v>5.232590180780452</v>
      </c>
      <c r="FB13" s="2" t="s">
        <v>86</v>
      </c>
      <c r="FC13" s="3" t="s">
        <v>86</v>
      </c>
      <c r="FD13" s="22" t="s">
        <v>86</v>
      </c>
      <c r="FE13" s="22" t="s">
        <v>86</v>
      </c>
      <c r="FF13" s="22" t="s">
        <v>86</v>
      </c>
      <c r="FG13" s="22" t="s">
        <v>86</v>
      </c>
      <c r="FH13" s="22" t="s">
        <v>86</v>
      </c>
      <c r="FI13" s="22" t="s">
        <v>86</v>
      </c>
      <c r="FJ13" s="22" t="s">
        <v>86</v>
      </c>
      <c r="FK13" s="1">
        <v>75.7</v>
      </c>
      <c r="FL13" s="2">
        <v>11.6</v>
      </c>
      <c r="FM13" s="56">
        <f t="shared" si="12"/>
        <v>15.323645970937912</v>
      </c>
      <c r="FN13" s="2">
        <v>8</v>
      </c>
      <c r="FO13" s="56">
        <f t="shared" si="13"/>
        <v>4.1012193308819755</v>
      </c>
      <c r="FP13" s="2" t="s">
        <v>86</v>
      </c>
      <c r="FQ13" s="3" t="s">
        <v>86</v>
      </c>
      <c r="FR13" s="22" t="s">
        <v>86</v>
      </c>
      <c r="FS13" s="22" t="s">
        <v>86</v>
      </c>
      <c r="FT13" s="22" t="s">
        <v>86</v>
      </c>
      <c r="FU13" s="22" t="s">
        <v>86</v>
      </c>
      <c r="FV13" s="22" t="s">
        <v>86</v>
      </c>
      <c r="FW13" s="22" t="s">
        <v>86</v>
      </c>
      <c r="FX13" s="22" t="s">
        <v>86</v>
      </c>
      <c r="FY13" s="1" t="s">
        <v>86</v>
      </c>
      <c r="FZ13" s="2" t="s">
        <v>86</v>
      </c>
      <c r="GA13" s="22" t="s">
        <v>86</v>
      </c>
      <c r="GB13" s="2" t="s">
        <v>86</v>
      </c>
      <c r="GC13" s="22" t="s">
        <v>86</v>
      </c>
      <c r="GD13" s="2" t="s">
        <v>86</v>
      </c>
      <c r="GE13" s="3" t="s">
        <v>86</v>
      </c>
      <c r="GF13" s="22" t="s">
        <v>86</v>
      </c>
      <c r="GG13" s="22" t="s">
        <v>86</v>
      </c>
      <c r="GH13" s="22" t="s">
        <v>86</v>
      </c>
      <c r="GI13" s="22" t="s">
        <v>86</v>
      </c>
      <c r="GJ13" s="22" t="s">
        <v>86</v>
      </c>
      <c r="GK13" s="22" t="s">
        <v>86</v>
      </c>
      <c r="GL13" s="22" t="s">
        <v>86</v>
      </c>
      <c r="GM13" s="41">
        <v>97</v>
      </c>
      <c r="GN13" s="42">
        <v>12</v>
      </c>
      <c r="GO13" s="56">
        <f t="shared" si="14"/>
        <v>12.371134020618557</v>
      </c>
      <c r="GP13" s="2">
        <v>8</v>
      </c>
      <c r="GQ13" s="56">
        <f t="shared" si="15"/>
        <v>4.242640687119285</v>
      </c>
      <c r="GR13" s="2" t="s">
        <v>86</v>
      </c>
      <c r="GS13" s="3" t="s">
        <v>86</v>
      </c>
      <c r="GT13" s="22" t="s">
        <v>86</v>
      </c>
      <c r="GU13" s="22" t="s">
        <v>86</v>
      </c>
      <c r="GV13" s="22" t="s">
        <v>86</v>
      </c>
      <c r="GW13" s="22" t="s">
        <v>86</v>
      </c>
      <c r="GX13" s="22" t="s">
        <v>86</v>
      </c>
      <c r="GY13" s="22" t="s">
        <v>86</v>
      </c>
      <c r="GZ13" s="22" t="s">
        <v>86</v>
      </c>
      <c r="HA13" s="1" t="s">
        <v>86</v>
      </c>
      <c r="HB13" s="2" t="s">
        <v>86</v>
      </c>
      <c r="HC13" s="22" t="s">
        <v>86</v>
      </c>
      <c r="HD13" s="2" t="s">
        <v>86</v>
      </c>
      <c r="HE13" s="22" t="s">
        <v>86</v>
      </c>
      <c r="HF13" s="2" t="s">
        <v>86</v>
      </c>
      <c r="HG13" s="3" t="s">
        <v>86</v>
      </c>
      <c r="HH13" s="22" t="s">
        <v>86</v>
      </c>
      <c r="HI13" s="22" t="s">
        <v>86</v>
      </c>
      <c r="HJ13" s="22" t="s">
        <v>86</v>
      </c>
      <c r="HK13" s="22" t="s">
        <v>86</v>
      </c>
      <c r="HL13" s="22" t="s">
        <v>86</v>
      </c>
      <c r="HM13" s="22" t="s">
        <v>86</v>
      </c>
      <c r="HN13" s="22" t="s">
        <v>86</v>
      </c>
      <c r="HO13" s="1" t="s">
        <v>86</v>
      </c>
      <c r="HP13" s="2" t="s">
        <v>86</v>
      </c>
      <c r="HQ13" s="2" t="s">
        <v>86</v>
      </c>
      <c r="HR13" s="2" t="s">
        <v>86</v>
      </c>
      <c r="HS13" s="2" t="s">
        <v>86</v>
      </c>
      <c r="HT13" s="2" t="s">
        <v>86</v>
      </c>
      <c r="HU13" s="3" t="s">
        <v>86</v>
      </c>
      <c r="HV13" s="22" t="s">
        <v>86</v>
      </c>
      <c r="HW13" s="22" t="s">
        <v>86</v>
      </c>
      <c r="HX13" s="22" t="s">
        <v>86</v>
      </c>
      <c r="HY13" s="22" t="s">
        <v>86</v>
      </c>
      <c r="HZ13" s="22" t="s">
        <v>86</v>
      </c>
      <c r="IA13" s="22" t="s">
        <v>86</v>
      </c>
      <c r="IB13" s="22" t="s">
        <v>86</v>
      </c>
      <c r="IC13" s="1" t="s">
        <v>86</v>
      </c>
      <c r="ID13" s="2" t="s">
        <v>86</v>
      </c>
      <c r="IE13" s="2" t="s">
        <v>86</v>
      </c>
      <c r="IF13" s="2" t="s">
        <v>86</v>
      </c>
      <c r="IG13" s="2" t="s">
        <v>86</v>
      </c>
      <c r="IH13" s="2" t="s">
        <v>86</v>
      </c>
      <c r="II13" s="15" t="s">
        <v>86</v>
      </c>
      <c r="IJ13" s="16"/>
      <c r="IK13" s="4"/>
      <c r="IL13" s="17" t="s">
        <v>86</v>
      </c>
      <c r="IM13" s="17" t="s">
        <v>86</v>
      </c>
      <c r="IN13" s="17" t="s">
        <v>86</v>
      </c>
      <c r="IO13" s="4"/>
    </row>
    <row r="14" spans="4:249" ht="15.75" thickBot="1">
      <c r="D14" s="18" t="s">
        <v>63</v>
      </c>
      <c r="E14" s="19"/>
      <c r="F14" s="1">
        <v>133.2</v>
      </c>
      <c r="G14" s="2">
        <v>13.6</v>
      </c>
      <c r="H14" s="56">
        <f t="shared" si="0"/>
        <v>10.21021021021021</v>
      </c>
      <c r="I14" s="2">
        <v>10</v>
      </c>
      <c r="J14" s="56">
        <f t="shared" si="1"/>
        <v>4.3006976178289955</v>
      </c>
      <c r="K14" s="2" t="s">
        <v>86</v>
      </c>
      <c r="L14" s="3" t="s">
        <v>86</v>
      </c>
      <c r="M14" s="47">
        <v>78.8</v>
      </c>
      <c r="N14" s="56">
        <f t="shared" si="2"/>
        <v>10.75174404457249</v>
      </c>
      <c r="O14" s="56">
        <f t="shared" si="3"/>
        <v>13.64434523422905</v>
      </c>
      <c r="P14" s="2">
        <v>10</v>
      </c>
      <c r="Q14" s="56">
        <v>3.4</v>
      </c>
      <c r="R14" s="2" t="s">
        <v>86</v>
      </c>
      <c r="S14" s="3" t="s">
        <v>86</v>
      </c>
      <c r="T14" s="1">
        <v>6.6</v>
      </c>
      <c r="U14" s="2">
        <v>0.9</v>
      </c>
      <c r="V14" s="56">
        <f t="shared" si="4"/>
        <v>13.636363636363638</v>
      </c>
      <c r="W14" s="2">
        <v>10</v>
      </c>
      <c r="X14" s="56">
        <f t="shared" si="5"/>
        <v>0.2846049894151541</v>
      </c>
      <c r="Y14" s="2" t="s">
        <v>86</v>
      </c>
      <c r="Z14" s="3" t="s">
        <v>86</v>
      </c>
      <c r="AA14" s="22" t="s">
        <v>86</v>
      </c>
      <c r="AB14" s="22" t="s">
        <v>86</v>
      </c>
      <c r="AC14" s="22" t="s">
        <v>86</v>
      </c>
      <c r="AD14" s="22" t="s">
        <v>86</v>
      </c>
      <c r="AE14" s="22" t="s">
        <v>86</v>
      </c>
      <c r="AF14" s="22" t="s">
        <v>86</v>
      </c>
      <c r="AG14" s="22" t="s">
        <v>86</v>
      </c>
      <c r="AH14" s="1">
        <v>1.2</v>
      </c>
      <c r="AI14" s="2">
        <v>0.1</v>
      </c>
      <c r="AJ14" s="56">
        <f t="shared" si="6"/>
        <v>8.333333333333334</v>
      </c>
      <c r="AK14" s="2">
        <v>10</v>
      </c>
      <c r="AL14" s="56">
        <f t="shared" si="7"/>
        <v>0.03162277660168379</v>
      </c>
      <c r="AM14" s="2" t="s">
        <v>86</v>
      </c>
      <c r="AN14" s="3" t="s">
        <v>86</v>
      </c>
      <c r="AO14" s="22" t="s">
        <v>86</v>
      </c>
      <c r="AP14" s="22" t="s">
        <v>86</v>
      </c>
      <c r="AQ14" s="22" t="s">
        <v>86</v>
      </c>
      <c r="AR14" s="22" t="s">
        <v>86</v>
      </c>
      <c r="AS14" s="22" t="s">
        <v>86</v>
      </c>
      <c r="AT14" s="22" t="s">
        <v>86</v>
      </c>
      <c r="AU14" s="22" t="s">
        <v>86</v>
      </c>
      <c r="AV14" s="1" t="s">
        <v>86</v>
      </c>
      <c r="AW14" s="2" t="s">
        <v>86</v>
      </c>
      <c r="AX14" s="22" t="s">
        <v>86</v>
      </c>
      <c r="AY14" s="2" t="s">
        <v>86</v>
      </c>
      <c r="AZ14" s="22" t="s">
        <v>86</v>
      </c>
      <c r="BA14" s="2" t="s">
        <v>86</v>
      </c>
      <c r="BB14" s="3" t="s">
        <v>86</v>
      </c>
      <c r="BC14" s="22" t="s">
        <v>86</v>
      </c>
      <c r="BD14" s="22" t="s">
        <v>86</v>
      </c>
      <c r="BE14" s="22" t="s">
        <v>86</v>
      </c>
      <c r="BF14" s="22" t="s">
        <v>86</v>
      </c>
      <c r="BG14" s="22" t="s">
        <v>86</v>
      </c>
      <c r="BH14" s="22" t="s">
        <v>86</v>
      </c>
      <c r="BI14" s="22" t="s">
        <v>86</v>
      </c>
      <c r="BJ14" s="1" t="s">
        <v>86</v>
      </c>
      <c r="BK14" s="2" t="s">
        <v>86</v>
      </c>
      <c r="BL14" s="22" t="s">
        <v>86</v>
      </c>
      <c r="BM14" s="2" t="s">
        <v>86</v>
      </c>
      <c r="BN14" s="22" t="s">
        <v>86</v>
      </c>
      <c r="BO14" s="2" t="s">
        <v>86</v>
      </c>
      <c r="BP14" s="3" t="s">
        <v>86</v>
      </c>
      <c r="BQ14" s="22" t="s">
        <v>86</v>
      </c>
      <c r="BR14" s="22" t="s">
        <v>86</v>
      </c>
      <c r="BS14" s="22" t="s">
        <v>86</v>
      </c>
      <c r="BT14" s="22" t="s">
        <v>86</v>
      </c>
      <c r="BU14" s="22" t="s">
        <v>86</v>
      </c>
      <c r="BV14" s="22" t="s">
        <v>86</v>
      </c>
      <c r="BW14" s="22" t="s">
        <v>86</v>
      </c>
      <c r="BX14" s="1" t="s">
        <v>86</v>
      </c>
      <c r="BY14" s="2" t="s">
        <v>86</v>
      </c>
      <c r="BZ14" s="22" t="s">
        <v>86</v>
      </c>
      <c r="CA14" s="2" t="s">
        <v>86</v>
      </c>
      <c r="CB14" s="22" t="s">
        <v>86</v>
      </c>
      <c r="CC14" s="2" t="s">
        <v>86</v>
      </c>
      <c r="CD14" s="3" t="s">
        <v>86</v>
      </c>
      <c r="CE14" s="22" t="s">
        <v>86</v>
      </c>
      <c r="CF14" s="22" t="s">
        <v>86</v>
      </c>
      <c r="CG14" s="22" t="s">
        <v>86</v>
      </c>
      <c r="CH14" s="22" t="s">
        <v>86</v>
      </c>
      <c r="CI14" s="22" t="s">
        <v>86</v>
      </c>
      <c r="CJ14" s="22" t="s">
        <v>86</v>
      </c>
      <c r="CK14" s="22" t="s">
        <v>86</v>
      </c>
      <c r="CL14" s="1" t="s">
        <v>86</v>
      </c>
      <c r="CM14" s="2" t="s">
        <v>86</v>
      </c>
      <c r="CN14" s="22" t="s">
        <v>86</v>
      </c>
      <c r="CO14" s="2" t="s">
        <v>86</v>
      </c>
      <c r="CP14" s="22" t="s">
        <v>86</v>
      </c>
      <c r="CQ14" s="2" t="s">
        <v>86</v>
      </c>
      <c r="CR14" s="3" t="s">
        <v>86</v>
      </c>
      <c r="CS14" s="1" t="s">
        <v>86</v>
      </c>
      <c r="CT14" s="2" t="s">
        <v>86</v>
      </c>
      <c r="CU14" s="2" t="s">
        <v>86</v>
      </c>
      <c r="CV14" s="2" t="s">
        <v>86</v>
      </c>
      <c r="CW14" s="2" t="s">
        <v>86</v>
      </c>
      <c r="CX14" s="2" t="s">
        <v>86</v>
      </c>
      <c r="CY14" s="3" t="s">
        <v>86</v>
      </c>
      <c r="CZ14" s="1" t="s">
        <v>86</v>
      </c>
      <c r="DA14" s="2" t="s">
        <v>86</v>
      </c>
      <c r="DB14" s="2" t="s">
        <v>86</v>
      </c>
      <c r="DC14" s="2" t="s">
        <v>86</v>
      </c>
      <c r="DD14" s="2" t="s">
        <v>86</v>
      </c>
      <c r="DE14" s="2" t="s">
        <v>86</v>
      </c>
      <c r="DF14" s="3" t="s">
        <v>86</v>
      </c>
      <c r="DG14" s="1" t="s">
        <v>86</v>
      </c>
      <c r="DH14" s="2" t="s">
        <v>86</v>
      </c>
      <c r="DI14" s="2" t="s">
        <v>86</v>
      </c>
      <c r="DJ14" s="2" t="s">
        <v>86</v>
      </c>
      <c r="DK14" s="2" t="s">
        <v>86</v>
      </c>
      <c r="DL14" s="2" t="s">
        <v>86</v>
      </c>
      <c r="DM14" s="3" t="s">
        <v>86</v>
      </c>
      <c r="DN14" s="74">
        <v>800</v>
      </c>
      <c r="DO14" s="75">
        <v>200</v>
      </c>
      <c r="DP14" s="56">
        <f t="shared" si="8"/>
        <v>25</v>
      </c>
      <c r="DQ14" s="2">
        <v>10</v>
      </c>
      <c r="DR14" s="56">
        <f t="shared" si="9"/>
        <v>63.245553203367585</v>
      </c>
      <c r="DS14" s="2" t="s">
        <v>86</v>
      </c>
      <c r="DT14" s="3" t="s">
        <v>54</v>
      </c>
      <c r="DU14" s="85" t="s">
        <v>86</v>
      </c>
      <c r="DV14" s="86" t="s">
        <v>86</v>
      </c>
      <c r="DW14" s="86" t="s">
        <v>86</v>
      </c>
      <c r="DX14" s="86" t="s">
        <v>86</v>
      </c>
      <c r="DY14" s="86" t="s">
        <v>86</v>
      </c>
      <c r="DZ14" s="86" t="s">
        <v>86</v>
      </c>
      <c r="EA14" s="87" t="s">
        <v>86</v>
      </c>
      <c r="EB14" s="22" t="s">
        <v>86</v>
      </c>
      <c r="EC14" s="22" t="s">
        <v>86</v>
      </c>
      <c r="ED14" s="22" t="s">
        <v>86</v>
      </c>
      <c r="EE14" s="22" t="s">
        <v>86</v>
      </c>
      <c r="EF14" s="22" t="s">
        <v>86</v>
      </c>
      <c r="EG14" s="22" t="s">
        <v>86</v>
      </c>
      <c r="EH14" s="22" t="s">
        <v>86</v>
      </c>
      <c r="EI14" s="1" t="s">
        <v>86</v>
      </c>
      <c r="EJ14" s="2" t="s">
        <v>86</v>
      </c>
      <c r="EK14" s="22" t="s">
        <v>86</v>
      </c>
      <c r="EL14" s="2" t="s">
        <v>86</v>
      </c>
      <c r="EM14" s="22" t="s">
        <v>86</v>
      </c>
      <c r="EN14" s="2" t="s">
        <v>86</v>
      </c>
      <c r="EO14" s="3" t="s">
        <v>86</v>
      </c>
      <c r="EP14" s="22" t="s">
        <v>86</v>
      </c>
      <c r="EQ14" s="22" t="s">
        <v>86</v>
      </c>
      <c r="ER14" s="22" t="s">
        <v>86</v>
      </c>
      <c r="ES14" s="22" t="s">
        <v>86</v>
      </c>
      <c r="ET14" s="22" t="s">
        <v>86</v>
      </c>
      <c r="EU14" s="22" t="s">
        <v>86</v>
      </c>
      <c r="EV14" s="22" t="s">
        <v>86</v>
      </c>
      <c r="EW14" s="1">
        <v>113.7</v>
      </c>
      <c r="EX14" s="2">
        <v>20.4</v>
      </c>
      <c r="EY14" s="56">
        <f t="shared" si="10"/>
        <v>17.941952506596305</v>
      </c>
      <c r="EZ14" s="2">
        <v>10</v>
      </c>
      <c r="FA14" s="56">
        <f t="shared" si="11"/>
        <v>6.451046426743493</v>
      </c>
      <c r="FB14" s="2" t="s">
        <v>86</v>
      </c>
      <c r="FC14" s="3" t="s">
        <v>54</v>
      </c>
      <c r="FD14" s="22" t="s">
        <v>86</v>
      </c>
      <c r="FE14" s="22" t="s">
        <v>86</v>
      </c>
      <c r="FF14" s="22" t="s">
        <v>86</v>
      </c>
      <c r="FG14" s="22" t="s">
        <v>86</v>
      </c>
      <c r="FH14" s="22" t="s">
        <v>86</v>
      </c>
      <c r="FI14" s="22" t="s">
        <v>86</v>
      </c>
      <c r="FJ14" s="22" t="s">
        <v>86</v>
      </c>
      <c r="FK14" s="1">
        <v>46.1</v>
      </c>
      <c r="FL14" s="2">
        <v>9.3</v>
      </c>
      <c r="FM14" s="56">
        <f t="shared" si="12"/>
        <v>20.17353579175705</v>
      </c>
      <c r="FN14" s="2">
        <v>10</v>
      </c>
      <c r="FO14" s="56">
        <f t="shared" si="13"/>
        <v>2.9409182239565927</v>
      </c>
      <c r="FP14" s="2" t="s">
        <v>86</v>
      </c>
      <c r="FQ14" s="3" t="s">
        <v>54</v>
      </c>
      <c r="FR14" s="22" t="s">
        <v>86</v>
      </c>
      <c r="FS14" s="22" t="s">
        <v>86</v>
      </c>
      <c r="FT14" s="22" t="s">
        <v>86</v>
      </c>
      <c r="FU14" s="22" t="s">
        <v>86</v>
      </c>
      <c r="FV14" s="22" t="s">
        <v>86</v>
      </c>
      <c r="FW14" s="22" t="s">
        <v>86</v>
      </c>
      <c r="FX14" s="22" t="s">
        <v>86</v>
      </c>
      <c r="FY14" s="1" t="s">
        <v>86</v>
      </c>
      <c r="FZ14" s="2" t="s">
        <v>86</v>
      </c>
      <c r="GA14" s="22" t="s">
        <v>86</v>
      </c>
      <c r="GB14" s="2" t="s">
        <v>86</v>
      </c>
      <c r="GC14" s="22" t="s">
        <v>86</v>
      </c>
      <c r="GD14" s="2" t="s">
        <v>86</v>
      </c>
      <c r="GE14" s="3" t="s">
        <v>86</v>
      </c>
      <c r="GF14" s="22" t="s">
        <v>86</v>
      </c>
      <c r="GG14" s="22" t="s">
        <v>86</v>
      </c>
      <c r="GH14" s="22" t="s">
        <v>86</v>
      </c>
      <c r="GI14" s="22" t="s">
        <v>86</v>
      </c>
      <c r="GJ14" s="22" t="s">
        <v>86</v>
      </c>
      <c r="GK14" s="22" t="s">
        <v>86</v>
      </c>
      <c r="GL14" s="22" t="s">
        <v>86</v>
      </c>
      <c r="GM14" s="1">
        <v>71.6</v>
      </c>
      <c r="GN14" s="2">
        <v>5.4</v>
      </c>
      <c r="GO14" s="56">
        <f t="shared" si="14"/>
        <v>7.541899441340784</v>
      </c>
      <c r="GP14" s="2">
        <v>10</v>
      </c>
      <c r="GQ14" s="56">
        <f t="shared" si="15"/>
        <v>1.7076299364909249</v>
      </c>
      <c r="GR14" s="2" t="s">
        <v>86</v>
      </c>
      <c r="GS14" s="3" t="s">
        <v>54</v>
      </c>
      <c r="GT14" s="22" t="s">
        <v>86</v>
      </c>
      <c r="GU14" s="22" t="s">
        <v>86</v>
      </c>
      <c r="GV14" s="22" t="s">
        <v>86</v>
      </c>
      <c r="GW14" s="22" t="s">
        <v>86</v>
      </c>
      <c r="GX14" s="22" t="s">
        <v>86</v>
      </c>
      <c r="GY14" s="22" t="s">
        <v>86</v>
      </c>
      <c r="GZ14" s="22" t="s">
        <v>86</v>
      </c>
      <c r="HA14" s="1" t="s">
        <v>86</v>
      </c>
      <c r="HB14" s="2" t="s">
        <v>86</v>
      </c>
      <c r="HC14" s="22" t="s">
        <v>86</v>
      </c>
      <c r="HD14" s="2" t="s">
        <v>86</v>
      </c>
      <c r="HE14" s="22" t="s">
        <v>86</v>
      </c>
      <c r="HF14" s="2" t="s">
        <v>86</v>
      </c>
      <c r="HG14" s="3" t="s">
        <v>86</v>
      </c>
      <c r="HH14" s="22" t="s">
        <v>86</v>
      </c>
      <c r="HI14" s="22" t="s">
        <v>86</v>
      </c>
      <c r="HJ14" s="22" t="s">
        <v>86</v>
      </c>
      <c r="HK14" s="22" t="s">
        <v>86</v>
      </c>
      <c r="HL14" s="22" t="s">
        <v>86</v>
      </c>
      <c r="HM14" s="22" t="s">
        <v>86</v>
      </c>
      <c r="HN14" s="22" t="s">
        <v>86</v>
      </c>
      <c r="HO14" s="1" t="s">
        <v>86</v>
      </c>
      <c r="HP14" s="2" t="s">
        <v>86</v>
      </c>
      <c r="HQ14" s="2" t="s">
        <v>86</v>
      </c>
      <c r="HR14" s="2" t="s">
        <v>86</v>
      </c>
      <c r="HS14" s="2" t="s">
        <v>86</v>
      </c>
      <c r="HT14" s="2" t="s">
        <v>86</v>
      </c>
      <c r="HU14" s="3" t="s">
        <v>86</v>
      </c>
      <c r="HV14" s="22" t="s">
        <v>86</v>
      </c>
      <c r="HW14" s="22" t="s">
        <v>86</v>
      </c>
      <c r="HX14" s="22" t="s">
        <v>86</v>
      </c>
      <c r="HY14" s="22" t="s">
        <v>86</v>
      </c>
      <c r="HZ14" s="22" t="s">
        <v>86</v>
      </c>
      <c r="IA14" s="22" t="s">
        <v>86</v>
      </c>
      <c r="IB14" s="22" t="s">
        <v>86</v>
      </c>
      <c r="IC14" s="1" t="s">
        <v>86</v>
      </c>
      <c r="ID14" s="2" t="s">
        <v>86</v>
      </c>
      <c r="IE14" s="2" t="s">
        <v>86</v>
      </c>
      <c r="IF14" s="2" t="s">
        <v>86</v>
      </c>
      <c r="IG14" s="2" t="s">
        <v>86</v>
      </c>
      <c r="IH14" s="2" t="s">
        <v>86</v>
      </c>
      <c r="II14" s="15" t="s">
        <v>86</v>
      </c>
      <c r="IJ14" s="16"/>
      <c r="IK14" s="4"/>
      <c r="IL14" s="17" t="s">
        <v>86</v>
      </c>
      <c r="IM14" s="17" t="s">
        <v>86</v>
      </c>
      <c r="IN14" s="17" t="s">
        <v>86</v>
      </c>
      <c r="IO14" s="4"/>
    </row>
    <row r="15" spans="4:249" ht="15.75" thickTop="1">
      <c r="D15" s="18"/>
      <c r="E15" s="1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4"/>
      <c r="IK15" s="4"/>
      <c r="IL15" s="4"/>
      <c r="IM15" s="4"/>
      <c r="IN15" s="4"/>
      <c r="IO15" s="4"/>
    </row>
    <row r="16" spans="4:249" ht="15">
      <c r="D16" s="18"/>
      <c r="E16" s="1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17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8" ht="15">
      <c r="C18" s="18" t="s">
        <v>45</v>
      </c>
    </row>
    <row r="19" ht="15">
      <c r="C19" s="18" t="s">
        <v>43</v>
      </c>
    </row>
    <row r="20" ht="15">
      <c r="C20" s="18" t="s">
        <v>44</v>
      </c>
    </row>
    <row r="21" ht="15">
      <c r="C21" s="18" t="s">
        <v>46</v>
      </c>
    </row>
  </sheetData>
  <mergeCells count="35">
    <mergeCell ref="IC1:II1"/>
    <mergeCell ref="IL1:IN1"/>
    <mergeCell ref="HA1:HG1"/>
    <mergeCell ref="HH1:HN1"/>
    <mergeCell ref="HO1:HU1"/>
    <mergeCell ref="HV1:IB1"/>
    <mergeCell ref="FY1:GE1"/>
    <mergeCell ref="GF1:GL1"/>
    <mergeCell ref="GM1:GS1"/>
    <mergeCell ref="GT1:GZ1"/>
    <mergeCell ref="EW1:FC1"/>
    <mergeCell ref="FD1:FJ1"/>
    <mergeCell ref="FK1:FQ1"/>
    <mergeCell ref="FR1:FX1"/>
    <mergeCell ref="DN1:DT1"/>
    <mergeCell ref="EB1:EH1"/>
    <mergeCell ref="EI1:EO1"/>
    <mergeCell ref="EP1:EV1"/>
    <mergeCell ref="DU1:EA1"/>
    <mergeCell ref="CL1:CR1"/>
    <mergeCell ref="CS1:CY1"/>
    <mergeCell ref="CZ1:DF1"/>
    <mergeCell ref="DG1:DM1"/>
    <mergeCell ref="BJ1:BP1"/>
    <mergeCell ref="BQ1:BW1"/>
    <mergeCell ref="BX1:CD1"/>
    <mergeCell ref="CE1:CK1"/>
    <mergeCell ref="AH1:AN1"/>
    <mergeCell ref="AO1:AU1"/>
    <mergeCell ref="AV1:BB1"/>
    <mergeCell ref="BC1:BI1"/>
    <mergeCell ref="F1:L1"/>
    <mergeCell ref="M1:S1"/>
    <mergeCell ref="T1:Z1"/>
    <mergeCell ref="AA1:AG1"/>
  </mergeCells>
  <printOptions/>
  <pageMargins left="0.75" right="0.75" top="1" bottom="1" header="0.5" footer="0.5"/>
  <pageSetup horizontalDpi="600" verticalDpi="600" orientation="landscape" scale="50" r:id="rId1"/>
  <headerFooter alignWithMargins="0">
    <oddHeader>&amp;CTD4, WA 2-02, Contract No. EP-W-06-032
Statistics from Pubertal Studies on Male Animals, As Reported in Published Articles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O22"/>
  <sheetViews>
    <sheetView workbookViewId="0" topLeftCell="DM1">
      <selection activeCell="DN1" sqref="DN1:DT1"/>
    </sheetView>
  </sheetViews>
  <sheetFormatPr defaultColWidth="8.88671875" defaultRowHeight="15"/>
  <cols>
    <col min="1" max="1" width="7.77734375" style="0" customWidth="1"/>
    <col min="2" max="2" width="5.5546875" style="0" customWidth="1"/>
    <col min="3" max="3" width="9.77734375" style="0" customWidth="1"/>
    <col min="4" max="4" width="17.4453125" style="0" bestFit="1" customWidth="1"/>
    <col min="5" max="5" width="19.99609375" style="0" bestFit="1" customWidth="1"/>
    <col min="6" max="243" width="6.77734375" style="0" customWidth="1"/>
    <col min="247" max="247" width="9.6640625" style="0" bestFit="1" customWidth="1"/>
  </cols>
  <sheetData>
    <row r="1" spans="6:248" ht="15.75" customHeight="1" thickTop="1">
      <c r="F1" s="102" t="s">
        <v>7</v>
      </c>
      <c r="G1" s="103"/>
      <c r="H1" s="103"/>
      <c r="I1" s="103"/>
      <c r="J1" s="103"/>
      <c r="K1" s="103"/>
      <c r="L1" s="104"/>
      <c r="M1" s="105" t="s">
        <v>32</v>
      </c>
      <c r="N1" s="106"/>
      <c r="O1" s="106"/>
      <c r="P1" s="106"/>
      <c r="Q1" s="106"/>
      <c r="R1" s="106"/>
      <c r="S1" s="107"/>
      <c r="T1" s="101" t="s">
        <v>33</v>
      </c>
      <c r="U1" s="108"/>
      <c r="V1" s="108"/>
      <c r="W1" s="108"/>
      <c r="X1" s="108"/>
      <c r="Y1" s="108"/>
      <c r="Z1" s="108"/>
      <c r="AA1" s="109" t="s">
        <v>34</v>
      </c>
      <c r="AB1" s="110"/>
      <c r="AC1" s="110"/>
      <c r="AD1" s="110"/>
      <c r="AE1" s="110"/>
      <c r="AF1" s="110"/>
      <c r="AG1" s="111"/>
      <c r="AH1" s="101" t="s">
        <v>35</v>
      </c>
      <c r="AI1" s="101"/>
      <c r="AJ1" s="101"/>
      <c r="AK1" s="101"/>
      <c r="AL1" s="101"/>
      <c r="AM1" s="101"/>
      <c r="AN1" s="101"/>
      <c r="AO1" s="101" t="s">
        <v>36</v>
      </c>
      <c r="AP1" s="101"/>
      <c r="AQ1" s="101"/>
      <c r="AR1" s="101"/>
      <c r="AS1" s="101"/>
      <c r="AT1" s="101"/>
      <c r="AU1" s="101"/>
      <c r="AV1" s="101" t="s">
        <v>12</v>
      </c>
      <c r="AW1" s="101"/>
      <c r="AX1" s="101"/>
      <c r="AY1" s="101"/>
      <c r="AZ1" s="101"/>
      <c r="BA1" s="101"/>
      <c r="BB1" s="101"/>
      <c r="BC1" s="101" t="s">
        <v>13</v>
      </c>
      <c r="BD1" s="101"/>
      <c r="BE1" s="101"/>
      <c r="BF1" s="101"/>
      <c r="BG1" s="101"/>
      <c r="BH1" s="101"/>
      <c r="BI1" s="101"/>
      <c r="BJ1" s="101" t="s">
        <v>14</v>
      </c>
      <c r="BK1" s="101"/>
      <c r="BL1" s="101"/>
      <c r="BM1" s="101"/>
      <c r="BN1" s="101"/>
      <c r="BO1" s="101"/>
      <c r="BP1" s="101"/>
      <c r="BQ1" s="101" t="s">
        <v>15</v>
      </c>
      <c r="BR1" s="101"/>
      <c r="BS1" s="101"/>
      <c r="BT1" s="101"/>
      <c r="BU1" s="101"/>
      <c r="BV1" s="101"/>
      <c r="BW1" s="101"/>
      <c r="BX1" s="101" t="s">
        <v>16</v>
      </c>
      <c r="BY1" s="101"/>
      <c r="BZ1" s="101"/>
      <c r="CA1" s="101"/>
      <c r="CB1" s="101"/>
      <c r="CC1" s="101"/>
      <c r="CD1" s="101"/>
      <c r="CE1" s="101" t="s">
        <v>17</v>
      </c>
      <c r="CF1" s="101"/>
      <c r="CG1" s="101"/>
      <c r="CH1" s="101"/>
      <c r="CI1" s="101"/>
      <c r="CJ1" s="101"/>
      <c r="CK1" s="101"/>
      <c r="CL1" s="101" t="s">
        <v>10</v>
      </c>
      <c r="CM1" s="101"/>
      <c r="CN1" s="101"/>
      <c r="CO1" s="101"/>
      <c r="CP1" s="101"/>
      <c r="CQ1" s="101"/>
      <c r="CR1" s="101"/>
      <c r="CS1" s="101" t="s">
        <v>11</v>
      </c>
      <c r="CT1" s="101"/>
      <c r="CU1" s="101"/>
      <c r="CV1" s="101"/>
      <c r="CW1" s="101"/>
      <c r="CX1" s="101"/>
      <c r="CY1" s="101"/>
      <c r="CZ1" s="101" t="s">
        <v>8</v>
      </c>
      <c r="DA1" s="101"/>
      <c r="DB1" s="101"/>
      <c r="DC1" s="101"/>
      <c r="DD1" s="101"/>
      <c r="DE1" s="101"/>
      <c r="DF1" s="101"/>
      <c r="DG1" s="101" t="s">
        <v>9</v>
      </c>
      <c r="DH1" s="101"/>
      <c r="DI1" s="101"/>
      <c r="DJ1" s="101"/>
      <c r="DK1" s="101"/>
      <c r="DL1" s="101"/>
      <c r="DM1" s="101"/>
      <c r="DN1" s="101" t="s">
        <v>89</v>
      </c>
      <c r="DO1" s="101"/>
      <c r="DP1" s="101"/>
      <c r="DQ1" s="101"/>
      <c r="DR1" s="101"/>
      <c r="DS1" s="101"/>
      <c r="DT1" s="101"/>
      <c r="DU1" s="101" t="s">
        <v>88</v>
      </c>
      <c r="DV1" s="101"/>
      <c r="DW1" s="101"/>
      <c r="DX1" s="101"/>
      <c r="DY1" s="101"/>
      <c r="DZ1" s="101"/>
      <c r="EA1" s="101"/>
      <c r="EB1" s="101" t="s">
        <v>18</v>
      </c>
      <c r="EC1" s="101"/>
      <c r="ED1" s="101"/>
      <c r="EE1" s="101"/>
      <c r="EF1" s="101"/>
      <c r="EG1" s="101"/>
      <c r="EH1" s="101"/>
      <c r="EI1" s="101" t="s">
        <v>19</v>
      </c>
      <c r="EJ1" s="101"/>
      <c r="EK1" s="101"/>
      <c r="EL1" s="101"/>
      <c r="EM1" s="101"/>
      <c r="EN1" s="101"/>
      <c r="EO1" s="101"/>
      <c r="EP1" s="101" t="s">
        <v>20</v>
      </c>
      <c r="EQ1" s="101"/>
      <c r="ER1" s="101"/>
      <c r="ES1" s="101"/>
      <c r="ET1" s="101"/>
      <c r="EU1" s="101"/>
      <c r="EV1" s="101"/>
      <c r="EW1" s="101" t="s">
        <v>21</v>
      </c>
      <c r="EX1" s="101"/>
      <c r="EY1" s="101"/>
      <c r="EZ1" s="101"/>
      <c r="FA1" s="101"/>
      <c r="FB1" s="101"/>
      <c r="FC1" s="101"/>
      <c r="FD1" s="101" t="s">
        <v>22</v>
      </c>
      <c r="FE1" s="101"/>
      <c r="FF1" s="101"/>
      <c r="FG1" s="101"/>
      <c r="FH1" s="101"/>
      <c r="FI1" s="101"/>
      <c r="FJ1" s="101"/>
      <c r="FK1" s="101" t="s">
        <v>48</v>
      </c>
      <c r="FL1" s="101"/>
      <c r="FM1" s="101"/>
      <c r="FN1" s="101"/>
      <c r="FO1" s="101"/>
      <c r="FP1" s="101"/>
      <c r="FQ1" s="101"/>
      <c r="FR1" s="101" t="s">
        <v>23</v>
      </c>
      <c r="FS1" s="101"/>
      <c r="FT1" s="101"/>
      <c r="FU1" s="101"/>
      <c r="FV1" s="101"/>
      <c r="FW1" s="101"/>
      <c r="FX1" s="101"/>
      <c r="FY1" s="101" t="s">
        <v>24</v>
      </c>
      <c r="FZ1" s="101"/>
      <c r="GA1" s="101"/>
      <c r="GB1" s="101"/>
      <c r="GC1" s="101"/>
      <c r="GD1" s="101"/>
      <c r="GE1" s="101"/>
      <c r="GF1" s="101" t="s">
        <v>25</v>
      </c>
      <c r="GG1" s="101"/>
      <c r="GH1" s="101"/>
      <c r="GI1" s="101"/>
      <c r="GJ1" s="101"/>
      <c r="GK1" s="101"/>
      <c r="GL1" s="101"/>
      <c r="GM1" s="101" t="s">
        <v>26</v>
      </c>
      <c r="GN1" s="101"/>
      <c r="GO1" s="101"/>
      <c r="GP1" s="101"/>
      <c r="GQ1" s="101"/>
      <c r="GR1" s="101"/>
      <c r="GS1" s="101"/>
      <c r="GT1" s="101" t="s">
        <v>27</v>
      </c>
      <c r="GU1" s="101"/>
      <c r="GV1" s="101"/>
      <c r="GW1" s="101"/>
      <c r="GX1" s="101"/>
      <c r="GY1" s="101"/>
      <c r="GZ1" s="101"/>
      <c r="HA1" s="101" t="s">
        <v>28</v>
      </c>
      <c r="HB1" s="101"/>
      <c r="HC1" s="101"/>
      <c r="HD1" s="101"/>
      <c r="HE1" s="101"/>
      <c r="HF1" s="101"/>
      <c r="HG1" s="101"/>
      <c r="HH1" s="101" t="s">
        <v>29</v>
      </c>
      <c r="HI1" s="101"/>
      <c r="HJ1" s="101"/>
      <c r="HK1" s="101"/>
      <c r="HL1" s="101"/>
      <c r="HM1" s="101"/>
      <c r="HN1" s="101"/>
      <c r="HO1" s="98" t="s">
        <v>30</v>
      </c>
      <c r="HP1" s="99"/>
      <c r="HQ1" s="99"/>
      <c r="HR1" s="99"/>
      <c r="HS1" s="99"/>
      <c r="HT1" s="99"/>
      <c r="HU1" s="100"/>
      <c r="HV1" s="98" t="s">
        <v>31</v>
      </c>
      <c r="HW1" s="99"/>
      <c r="HX1" s="99"/>
      <c r="HY1" s="99"/>
      <c r="HZ1" s="99"/>
      <c r="IA1" s="99"/>
      <c r="IB1" s="100"/>
      <c r="IC1" s="101" t="s">
        <v>37</v>
      </c>
      <c r="ID1" s="101"/>
      <c r="IE1" s="101"/>
      <c r="IF1" s="101"/>
      <c r="IG1" s="101"/>
      <c r="IH1" s="101"/>
      <c r="II1" s="101"/>
      <c r="IL1" s="97" t="s">
        <v>42</v>
      </c>
      <c r="IM1" s="97"/>
      <c r="IN1" s="97"/>
    </row>
    <row r="2" spans="6:249" ht="15.75" thickBot="1">
      <c r="F2" s="8" t="s">
        <v>1</v>
      </c>
      <c r="G2" s="9" t="s">
        <v>2</v>
      </c>
      <c r="H2" s="9" t="s">
        <v>41</v>
      </c>
      <c r="I2" s="9" t="s">
        <v>3</v>
      </c>
      <c r="J2" s="9" t="s">
        <v>4</v>
      </c>
      <c r="K2" s="9" t="s">
        <v>5</v>
      </c>
      <c r="L2" s="10" t="s">
        <v>6</v>
      </c>
      <c r="M2" s="8" t="s">
        <v>1</v>
      </c>
      <c r="N2" s="9" t="s">
        <v>2</v>
      </c>
      <c r="O2" s="9" t="s">
        <v>41</v>
      </c>
      <c r="P2" s="9" t="s">
        <v>3</v>
      </c>
      <c r="Q2" s="9" t="s">
        <v>4</v>
      </c>
      <c r="R2" s="9" t="s">
        <v>5</v>
      </c>
      <c r="S2" s="10" t="s">
        <v>6</v>
      </c>
      <c r="T2" s="8" t="s">
        <v>1</v>
      </c>
      <c r="U2" s="9" t="s">
        <v>2</v>
      </c>
      <c r="V2" s="9" t="s">
        <v>41</v>
      </c>
      <c r="W2" s="9" t="s">
        <v>3</v>
      </c>
      <c r="X2" s="9" t="s">
        <v>4</v>
      </c>
      <c r="Y2" s="9" t="s">
        <v>5</v>
      </c>
      <c r="Z2" s="10" t="s">
        <v>6</v>
      </c>
      <c r="AA2" s="8" t="s">
        <v>1</v>
      </c>
      <c r="AB2" s="9" t="s">
        <v>2</v>
      </c>
      <c r="AC2" s="9" t="s">
        <v>41</v>
      </c>
      <c r="AD2" s="9" t="s">
        <v>3</v>
      </c>
      <c r="AE2" s="9" t="s">
        <v>4</v>
      </c>
      <c r="AF2" s="9" t="s">
        <v>5</v>
      </c>
      <c r="AG2" s="10" t="s">
        <v>6</v>
      </c>
      <c r="AH2" s="8" t="s">
        <v>1</v>
      </c>
      <c r="AI2" s="9" t="s">
        <v>2</v>
      </c>
      <c r="AJ2" s="9" t="s">
        <v>41</v>
      </c>
      <c r="AK2" s="9" t="s">
        <v>3</v>
      </c>
      <c r="AL2" s="9" t="s">
        <v>4</v>
      </c>
      <c r="AM2" s="9" t="s">
        <v>5</v>
      </c>
      <c r="AN2" s="10" t="s">
        <v>6</v>
      </c>
      <c r="AO2" s="8" t="s">
        <v>1</v>
      </c>
      <c r="AP2" s="9" t="s">
        <v>2</v>
      </c>
      <c r="AQ2" s="9" t="s">
        <v>41</v>
      </c>
      <c r="AR2" s="9" t="s">
        <v>3</v>
      </c>
      <c r="AS2" s="9" t="s">
        <v>4</v>
      </c>
      <c r="AT2" s="9" t="s">
        <v>5</v>
      </c>
      <c r="AU2" s="10" t="s">
        <v>6</v>
      </c>
      <c r="AV2" s="8" t="s">
        <v>1</v>
      </c>
      <c r="AW2" s="9" t="s">
        <v>2</v>
      </c>
      <c r="AX2" s="9" t="s">
        <v>41</v>
      </c>
      <c r="AY2" s="9" t="s">
        <v>3</v>
      </c>
      <c r="AZ2" s="9" t="s">
        <v>4</v>
      </c>
      <c r="BA2" s="9" t="s">
        <v>5</v>
      </c>
      <c r="BB2" s="10" t="s">
        <v>6</v>
      </c>
      <c r="BC2" s="8" t="s">
        <v>1</v>
      </c>
      <c r="BD2" s="9" t="s">
        <v>2</v>
      </c>
      <c r="BE2" s="9" t="s">
        <v>41</v>
      </c>
      <c r="BF2" s="9" t="s">
        <v>3</v>
      </c>
      <c r="BG2" s="9" t="s">
        <v>4</v>
      </c>
      <c r="BH2" s="9" t="s">
        <v>5</v>
      </c>
      <c r="BI2" s="10" t="s">
        <v>6</v>
      </c>
      <c r="BJ2" s="8" t="s">
        <v>1</v>
      </c>
      <c r="BK2" s="9" t="s">
        <v>2</v>
      </c>
      <c r="BL2" s="9" t="s">
        <v>41</v>
      </c>
      <c r="BM2" s="9" t="s">
        <v>3</v>
      </c>
      <c r="BN2" s="9" t="s">
        <v>4</v>
      </c>
      <c r="BO2" s="9" t="s">
        <v>5</v>
      </c>
      <c r="BP2" s="10" t="s">
        <v>6</v>
      </c>
      <c r="BQ2" s="8" t="s">
        <v>1</v>
      </c>
      <c r="BR2" s="9" t="s">
        <v>2</v>
      </c>
      <c r="BS2" s="9" t="s">
        <v>41</v>
      </c>
      <c r="BT2" s="9" t="s">
        <v>3</v>
      </c>
      <c r="BU2" s="9" t="s">
        <v>4</v>
      </c>
      <c r="BV2" s="9" t="s">
        <v>5</v>
      </c>
      <c r="BW2" s="10" t="s">
        <v>6</v>
      </c>
      <c r="BX2" s="8" t="s">
        <v>1</v>
      </c>
      <c r="BY2" s="9" t="s">
        <v>2</v>
      </c>
      <c r="BZ2" s="9" t="s">
        <v>41</v>
      </c>
      <c r="CA2" s="9" t="s">
        <v>3</v>
      </c>
      <c r="CB2" s="9" t="s">
        <v>4</v>
      </c>
      <c r="CC2" s="9" t="s">
        <v>5</v>
      </c>
      <c r="CD2" s="10" t="s">
        <v>6</v>
      </c>
      <c r="CE2" s="8" t="s">
        <v>1</v>
      </c>
      <c r="CF2" s="9" t="s">
        <v>2</v>
      </c>
      <c r="CG2" s="9" t="s">
        <v>41</v>
      </c>
      <c r="CH2" s="9" t="s">
        <v>3</v>
      </c>
      <c r="CI2" s="9" t="s">
        <v>4</v>
      </c>
      <c r="CJ2" s="9" t="s">
        <v>5</v>
      </c>
      <c r="CK2" s="10" t="s">
        <v>6</v>
      </c>
      <c r="CL2" s="8" t="s">
        <v>1</v>
      </c>
      <c r="CM2" s="9" t="s">
        <v>2</v>
      </c>
      <c r="CN2" s="9" t="s">
        <v>41</v>
      </c>
      <c r="CO2" s="9" t="s">
        <v>3</v>
      </c>
      <c r="CP2" s="9" t="s">
        <v>4</v>
      </c>
      <c r="CQ2" s="9" t="s">
        <v>5</v>
      </c>
      <c r="CR2" s="10" t="s">
        <v>6</v>
      </c>
      <c r="CS2" s="8" t="s">
        <v>1</v>
      </c>
      <c r="CT2" s="9" t="s">
        <v>2</v>
      </c>
      <c r="CU2" s="9" t="s">
        <v>41</v>
      </c>
      <c r="CV2" s="9" t="s">
        <v>3</v>
      </c>
      <c r="CW2" s="9" t="s">
        <v>4</v>
      </c>
      <c r="CX2" s="9" t="s">
        <v>5</v>
      </c>
      <c r="CY2" s="10" t="s">
        <v>6</v>
      </c>
      <c r="CZ2" s="8" t="s">
        <v>1</v>
      </c>
      <c r="DA2" s="9" t="s">
        <v>2</v>
      </c>
      <c r="DB2" s="9" t="s">
        <v>41</v>
      </c>
      <c r="DC2" s="9" t="s">
        <v>3</v>
      </c>
      <c r="DD2" s="9" t="s">
        <v>4</v>
      </c>
      <c r="DE2" s="9" t="s">
        <v>5</v>
      </c>
      <c r="DF2" s="10" t="s">
        <v>6</v>
      </c>
      <c r="DG2" s="8" t="s">
        <v>1</v>
      </c>
      <c r="DH2" s="9" t="s">
        <v>2</v>
      </c>
      <c r="DI2" s="9" t="s">
        <v>41</v>
      </c>
      <c r="DJ2" s="9" t="s">
        <v>3</v>
      </c>
      <c r="DK2" s="9" t="s">
        <v>4</v>
      </c>
      <c r="DL2" s="9" t="s">
        <v>5</v>
      </c>
      <c r="DM2" s="10" t="s">
        <v>6</v>
      </c>
      <c r="DN2" s="8" t="s">
        <v>1</v>
      </c>
      <c r="DO2" s="9" t="s">
        <v>2</v>
      </c>
      <c r="DP2" s="9" t="s">
        <v>41</v>
      </c>
      <c r="DQ2" s="9" t="s">
        <v>3</v>
      </c>
      <c r="DR2" s="9" t="s">
        <v>4</v>
      </c>
      <c r="DS2" s="9" t="s">
        <v>5</v>
      </c>
      <c r="DT2" s="10" t="s">
        <v>6</v>
      </c>
      <c r="DU2" s="8" t="s">
        <v>1</v>
      </c>
      <c r="DV2" s="9" t="s">
        <v>2</v>
      </c>
      <c r="DW2" s="9" t="s">
        <v>41</v>
      </c>
      <c r="DX2" s="9" t="s">
        <v>3</v>
      </c>
      <c r="DY2" s="9" t="s">
        <v>4</v>
      </c>
      <c r="DZ2" s="9" t="s">
        <v>5</v>
      </c>
      <c r="EA2" s="10" t="s">
        <v>6</v>
      </c>
      <c r="EB2" s="8" t="s">
        <v>1</v>
      </c>
      <c r="EC2" s="9" t="s">
        <v>2</v>
      </c>
      <c r="ED2" s="9" t="s">
        <v>41</v>
      </c>
      <c r="EE2" s="9" t="s">
        <v>3</v>
      </c>
      <c r="EF2" s="9" t="s">
        <v>4</v>
      </c>
      <c r="EG2" s="9" t="s">
        <v>5</v>
      </c>
      <c r="EH2" s="10" t="s">
        <v>6</v>
      </c>
      <c r="EI2" s="8" t="s">
        <v>1</v>
      </c>
      <c r="EJ2" s="9" t="s">
        <v>2</v>
      </c>
      <c r="EK2" s="9" t="s">
        <v>41</v>
      </c>
      <c r="EL2" s="9" t="s">
        <v>3</v>
      </c>
      <c r="EM2" s="9" t="s">
        <v>4</v>
      </c>
      <c r="EN2" s="9" t="s">
        <v>5</v>
      </c>
      <c r="EO2" s="10" t="s">
        <v>6</v>
      </c>
      <c r="EP2" s="8" t="s">
        <v>1</v>
      </c>
      <c r="EQ2" s="9" t="s">
        <v>2</v>
      </c>
      <c r="ER2" s="9" t="s">
        <v>41</v>
      </c>
      <c r="ES2" s="9" t="s">
        <v>3</v>
      </c>
      <c r="ET2" s="9" t="s">
        <v>4</v>
      </c>
      <c r="EU2" s="9" t="s">
        <v>5</v>
      </c>
      <c r="EV2" s="10" t="s">
        <v>6</v>
      </c>
      <c r="EW2" s="8" t="s">
        <v>1</v>
      </c>
      <c r="EX2" s="9" t="s">
        <v>2</v>
      </c>
      <c r="EY2" s="9" t="s">
        <v>41</v>
      </c>
      <c r="EZ2" s="9" t="s">
        <v>3</v>
      </c>
      <c r="FA2" s="9" t="s">
        <v>4</v>
      </c>
      <c r="FB2" s="9" t="s">
        <v>5</v>
      </c>
      <c r="FC2" s="10" t="s">
        <v>6</v>
      </c>
      <c r="FD2" s="8" t="s">
        <v>1</v>
      </c>
      <c r="FE2" s="9" t="s">
        <v>2</v>
      </c>
      <c r="FF2" s="9" t="s">
        <v>41</v>
      </c>
      <c r="FG2" s="9" t="s">
        <v>3</v>
      </c>
      <c r="FH2" s="9" t="s">
        <v>4</v>
      </c>
      <c r="FI2" s="9" t="s">
        <v>5</v>
      </c>
      <c r="FJ2" s="10" t="s">
        <v>6</v>
      </c>
      <c r="FK2" s="8" t="s">
        <v>1</v>
      </c>
      <c r="FL2" s="9" t="s">
        <v>2</v>
      </c>
      <c r="FM2" s="9" t="s">
        <v>41</v>
      </c>
      <c r="FN2" s="9" t="s">
        <v>3</v>
      </c>
      <c r="FO2" s="9" t="s">
        <v>4</v>
      </c>
      <c r="FP2" s="9" t="s">
        <v>5</v>
      </c>
      <c r="FQ2" s="10" t="s">
        <v>6</v>
      </c>
      <c r="FR2" s="8" t="s">
        <v>1</v>
      </c>
      <c r="FS2" s="9" t="s">
        <v>2</v>
      </c>
      <c r="FT2" s="9" t="s">
        <v>41</v>
      </c>
      <c r="FU2" s="9" t="s">
        <v>3</v>
      </c>
      <c r="FV2" s="9" t="s">
        <v>4</v>
      </c>
      <c r="FW2" s="9" t="s">
        <v>5</v>
      </c>
      <c r="FX2" s="10" t="s">
        <v>6</v>
      </c>
      <c r="FY2" s="8" t="s">
        <v>1</v>
      </c>
      <c r="FZ2" s="9" t="s">
        <v>2</v>
      </c>
      <c r="GA2" s="9" t="s">
        <v>41</v>
      </c>
      <c r="GB2" s="9" t="s">
        <v>3</v>
      </c>
      <c r="GC2" s="9" t="s">
        <v>4</v>
      </c>
      <c r="GD2" s="9" t="s">
        <v>5</v>
      </c>
      <c r="GE2" s="10" t="s">
        <v>6</v>
      </c>
      <c r="GF2" s="8" t="s">
        <v>1</v>
      </c>
      <c r="GG2" s="9" t="s">
        <v>2</v>
      </c>
      <c r="GH2" s="9" t="s">
        <v>41</v>
      </c>
      <c r="GI2" s="9" t="s">
        <v>3</v>
      </c>
      <c r="GJ2" s="9" t="s">
        <v>4</v>
      </c>
      <c r="GK2" s="9" t="s">
        <v>5</v>
      </c>
      <c r="GL2" s="10" t="s">
        <v>6</v>
      </c>
      <c r="GM2" s="8" t="s">
        <v>1</v>
      </c>
      <c r="GN2" s="9" t="s">
        <v>2</v>
      </c>
      <c r="GO2" s="9" t="s">
        <v>41</v>
      </c>
      <c r="GP2" s="9" t="s">
        <v>3</v>
      </c>
      <c r="GQ2" s="9" t="s">
        <v>4</v>
      </c>
      <c r="GR2" s="9" t="s">
        <v>5</v>
      </c>
      <c r="GS2" s="10" t="s">
        <v>6</v>
      </c>
      <c r="GT2" s="8" t="s">
        <v>1</v>
      </c>
      <c r="GU2" s="9" t="s">
        <v>2</v>
      </c>
      <c r="GV2" s="9" t="s">
        <v>41</v>
      </c>
      <c r="GW2" s="9" t="s">
        <v>3</v>
      </c>
      <c r="GX2" s="9" t="s">
        <v>4</v>
      </c>
      <c r="GY2" s="9" t="s">
        <v>5</v>
      </c>
      <c r="GZ2" s="10" t="s">
        <v>6</v>
      </c>
      <c r="HA2" s="8" t="s">
        <v>1</v>
      </c>
      <c r="HB2" s="9" t="s">
        <v>2</v>
      </c>
      <c r="HC2" s="9" t="s">
        <v>41</v>
      </c>
      <c r="HD2" s="9" t="s">
        <v>3</v>
      </c>
      <c r="HE2" s="9" t="s">
        <v>4</v>
      </c>
      <c r="HF2" s="9" t="s">
        <v>5</v>
      </c>
      <c r="HG2" s="10" t="s">
        <v>6</v>
      </c>
      <c r="HH2" s="8" t="s">
        <v>1</v>
      </c>
      <c r="HI2" s="9" t="s">
        <v>2</v>
      </c>
      <c r="HJ2" s="9" t="s">
        <v>41</v>
      </c>
      <c r="HK2" s="9" t="s">
        <v>3</v>
      </c>
      <c r="HL2" s="9" t="s">
        <v>4</v>
      </c>
      <c r="HM2" s="9" t="s">
        <v>5</v>
      </c>
      <c r="HN2" s="10" t="s">
        <v>6</v>
      </c>
      <c r="HO2" s="8" t="s">
        <v>1</v>
      </c>
      <c r="HP2" s="9" t="s">
        <v>2</v>
      </c>
      <c r="HQ2" s="9" t="s">
        <v>41</v>
      </c>
      <c r="HR2" s="9" t="s">
        <v>3</v>
      </c>
      <c r="HS2" s="9" t="s">
        <v>4</v>
      </c>
      <c r="HT2" s="9" t="s">
        <v>5</v>
      </c>
      <c r="HU2" s="10" t="s">
        <v>6</v>
      </c>
      <c r="HV2" s="8" t="s">
        <v>1</v>
      </c>
      <c r="HW2" s="9" t="s">
        <v>2</v>
      </c>
      <c r="HX2" s="9" t="s">
        <v>41</v>
      </c>
      <c r="HY2" s="9" t="s">
        <v>3</v>
      </c>
      <c r="HZ2" s="9" t="s">
        <v>4</v>
      </c>
      <c r="IA2" s="9" t="s">
        <v>5</v>
      </c>
      <c r="IB2" s="10" t="s">
        <v>6</v>
      </c>
      <c r="IC2" s="8" t="s">
        <v>1</v>
      </c>
      <c r="ID2" s="9" t="s">
        <v>2</v>
      </c>
      <c r="IE2" s="9" t="s">
        <v>41</v>
      </c>
      <c r="IF2" s="9" t="s">
        <v>3</v>
      </c>
      <c r="IG2" s="9" t="s">
        <v>4</v>
      </c>
      <c r="IH2" s="9" t="s">
        <v>5</v>
      </c>
      <c r="II2" s="13" t="s">
        <v>6</v>
      </c>
      <c r="IJ2" s="11"/>
      <c r="IK2" s="12"/>
      <c r="IL2" t="s">
        <v>38</v>
      </c>
      <c r="IM2" t="s">
        <v>39</v>
      </c>
      <c r="IN2" t="s">
        <v>40</v>
      </c>
      <c r="IO2" s="12"/>
    </row>
    <row r="3" spans="6:249" ht="15.75" thickTop="1"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20"/>
      <c r="IJ3" s="12"/>
      <c r="IK3" s="12"/>
      <c r="IL3" s="12"/>
      <c r="IM3" s="12"/>
      <c r="IN3" s="12"/>
      <c r="IO3" s="12"/>
    </row>
    <row r="4" spans="2:249" ht="15">
      <c r="B4" s="25" t="s">
        <v>87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2:249" ht="15">
      <c r="B5" t="s">
        <v>47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7:249" ht="15.75" thickBot="1"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6:249" s="26" customFormat="1" ht="15.75" thickTop="1"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27"/>
      <c r="IJ7" s="17"/>
      <c r="IK7" s="17"/>
      <c r="IL7" s="17"/>
      <c r="IM7" s="17"/>
      <c r="IN7" s="17"/>
      <c r="IO7" s="17"/>
    </row>
    <row r="8" spans="3:249" ht="15.75" thickBot="1">
      <c r="C8" s="25" t="s">
        <v>75</v>
      </c>
      <c r="F8" s="4"/>
      <c r="G8" s="4"/>
      <c r="H8" s="4"/>
      <c r="I8" s="4"/>
      <c r="J8" s="4"/>
      <c r="K8" s="4"/>
      <c r="L8" s="4"/>
      <c r="O8" s="58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23"/>
      <c r="IJ8" s="4"/>
      <c r="IK8" s="4"/>
      <c r="IL8" s="4"/>
      <c r="IM8" s="4"/>
      <c r="IN8" s="4"/>
      <c r="IO8" s="4"/>
    </row>
    <row r="9" spans="4:249" ht="16.5" thickBot="1" thickTop="1">
      <c r="D9" t="s">
        <v>0</v>
      </c>
      <c r="E9" s="19" t="s">
        <v>49</v>
      </c>
      <c r="F9" s="28">
        <v>286.9</v>
      </c>
      <c r="G9" s="29">
        <v>24.2</v>
      </c>
      <c r="H9" s="54">
        <f>G9/F9*100</f>
        <v>8.434994771697456</v>
      </c>
      <c r="I9" s="29">
        <v>10</v>
      </c>
      <c r="J9" s="54">
        <f>G9/SQRT(I9)</f>
        <v>7.652711937607477</v>
      </c>
      <c r="K9" s="30" t="s">
        <v>86</v>
      </c>
      <c r="L9" s="31" t="s">
        <v>86</v>
      </c>
      <c r="M9" s="60">
        <v>154.3</v>
      </c>
      <c r="N9" s="54">
        <f>Q9*SQRT(P9)</f>
        <v>20.20742437818338</v>
      </c>
      <c r="O9" s="54">
        <f aca="true" t="shared" si="0" ref="O9:O15">N9/M9*100</f>
        <v>13.096192079185599</v>
      </c>
      <c r="P9" s="29">
        <v>10</v>
      </c>
      <c r="Q9" s="54">
        <v>6.39014866806712</v>
      </c>
      <c r="R9" s="32" t="s">
        <v>86</v>
      </c>
      <c r="S9" s="33" t="s">
        <v>86</v>
      </c>
      <c r="T9" s="28">
        <v>13.9</v>
      </c>
      <c r="U9" s="29">
        <v>1.5</v>
      </c>
      <c r="V9" s="54">
        <f aca="true" t="shared" si="1" ref="V9:V15">U9/T9*100</f>
        <v>10.79136690647482</v>
      </c>
      <c r="W9" s="29">
        <v>10</v>
      </c>
      <c r="X9" s="54">
        <f aca="true" t="shared" si="2" ref="X9:X15">U9/SQRT(W9)</f>
        <v>0.4743416490252569</v>
      </c>
      <c r="Y9" s="30" t="s">
        <v>86</v>
      </c>
      <c r="Z9" s="31" t="s">
        <v>86</v>
      </c>
      <c r="AA9" s="27" t="s">
        <v>86</v>
      </c>
      <c r="AB9" s="27" t="s">
        <v>86</v>
      </c>
      <c r="AC9" s="27" t="s">
        <v>86</v>
      </c>
      <c r="AD9" s="27" t="s">
        <v>86</v>
      </c>
      <c r="AE9" s="27" t="s">
        <v>86</v>
      </c>
      <c r="AF9" s="34" t="s">
        <v>86</v>
      </c>
      <c r="AG9" s="34" t="s">
        <v>86</v>
      </c>
      <c r="AH9" s="37">
        <v>2.1</v>
      </c>
      <c r="AI9" s="29">
        <v>0.2</v>
      </c>
      <c r="AJ9" s="54">
        <f aca="true" t="shared" si="3" ref="AJ9:AJ15">AI9/AH9*100</f>
        <v>9.523809523809524</v>
      </c>
      <c r="AK9" s="29">
        <v>10</v>
      </c>
      <c r="AL9" s="54">
        <f aca="true" t="shared" si="4" ref="AL9:AL15">AI9/SQRT(AK9)</f>
        <v>0.06324555320336758</v>
      </c>
      <c r="AM9" s="30" t="s">
        <v>86</v>
      </c>
      <c r="AN9" s="31" t="s">
        <v>86</v>
      </c>
      <c r="AO9" s="27" t="s">
        <v>86</v>
      </c>
      <c r="AP9" s="27" t="s">
        <v>86</v>
      </c>
      <c r="AQ9" s="27" t="s">
        <v>86</v>
      </c>
      <c r="AR9" s="27" t="s">
        <v>86</v>
      </c>
      <c r="AS9" s="27" t="s">
        <v>86</v>
      </c>
      <c r="AT9" s="34" t="s">
        <v>86</v>
      </c>
      <c r="AU9" s="34" t="s">
        <v>86</v>
      </c>
      <c r="AV9" s="28" t="s">
        <v>86</v>
      </c>
      <c r="AW9" s="29" t="s">
        <v>86</v>
      </c>
      <c r="AX9" s="27" t="s">
        <v>86</v>
      </c>
      <c r="AY9" s="29" t="s">
        <v>86</v>
      </c>
      <c r="AZ9" s="27" t="s">
        <v>86</v>
      </c>
      <c r="BA9" s="30" t="s">
        <v>86</v>
      </c>
      <c r="BB9" s="31" t="s">
        <v>86</v>
      </c>
      <c r="BC9" s="27" t="s">
        <v>86</v>
      </c>
      <c r="BD9" s="27" t="s">
        <v>86</v>
      </c>
      <c r="BE9" s="27" t="s">
        <v>86</v>
      </c>
      <c r="BF9" s="27" t="s">
        <v>86</v>
      </c>
      <c r="BG9" s="27" t="s">
        <v>86</v>
      </c>
      <c r="BH9" s="34" t="s">
        <v>86</v>
      </c>
      <c r="BI9" s="34" t="s">
        <v>86</v>
      </c>
      <c r="BJ9" s="28" t="s">
        <v>86</v>
      </c>
      <c r="BK9" s="29" t="s">
        <v>86</v>
      </c>
      <c r="BL9" s="27" t="s">
        <v>86</v>
      </c>
      <c r="BM9" s="29" t="s">
        <v>86</v>
      </c>
      <c r="BN9" s="27" t="s">
        <v>86</v>
      </c>
      <c r="BO9" s="30" t="s">
        <v>86</v>
      </c>
      <c r="BP9" s="31" t="s">
        <v>86</v>
      </c>
      <c r="BQ9" s="27" t="s">
        <v>86</v>
      </c>
      <c r="BR9" s="27" t="s">
        <v>86</v>
      </c>
      <c r="BS9" s="27" t="s">
        <v>86</v>
      </c>
      <c r="BT9" s="27" t="s">
        <v>86</v>
      </c>
      <c r="BU9" s="27" t="s">
        <v>86</v>
      </c>
      <c r="BV9" s="34" t="s">
        <v>86</v>
      </c>
      <c r="BW9" s="34" t="s">
        <v>86</v>
      </c>
      <c r="BX9" s="28" t="s">
        <v>86</v>
      </c>
      <c r="BY9" s="29" t="s">
        <v>86</v>
      </c>
      <c r="BZ9" s="27" t="s">
        <v>86</v>
      </c>
      <c r="CA9" s="29" t="s">
        <v>86</v>
      </c>
      <c r="CB9" s="27" t="s">
        <v>86</v>
      </c>
      <c r="CC9" s="30" t="s">
        <v>86</v>
      </c>
      <c r="CD9" s="31" t="s">
        <v>86</v>
      </c>
      <c r="CE9" s="27" t="s">
        <v>86</v>
      </c>
      <c r="CF9" s="27" t="s">
        <v>86</v>
      </c>
      <c r="CG9" s="27" t="s">
        <v>86</v>
      </c>
      <c r="CH9" s="27" t="s">
        <v>86</v>
      </c>
      <c r="CI9" s="27" t="s">
        <v>86</v>
      </c>
      <c r="CJ9" s="34" t="s">
        <v>86</v>
      </c>
      <c r="CK9" s="34" t="s">
        <v>86</v>
      </c>
      <c r="CL9" s="28" t="s">
        <v>86</v>
      </c>
      <c r="CM9" s="29" t="s">
        <v>86</v>
      </c>
      <c r="CN9" s="27" t="s">
        <v>86</v>
      </c>
      <c r="CO9" s="29" t="s">
        <v>86</v>
      </c>
      <c r="CP9" s="27" t="s">
        <v>86</v>
      </c>
      <c r="CQ9" s="30" t="s">
        <v>86</v>
      </c>
      <c r="CR9" s="31" t="s">
        <v>86</v>
      </c>
      <c r="CS9" s="28" t="s">
        <v>86</v>
      </c>
      <c r="CT9" s="29" t="s">
        <v>86</v>
      </c>
      <c r="CU9" s="27" t="s">
        <v>86</v>
      </c>
      <c r="CV9" s="29" t="s">
        <v>86</v>
      </c>
      <c r="CW9" s="27" t="s">
        <v>86</v>
      </c>
      <c r="CX9" s="32" t="s">
        <v>86</v>
      </c>
      <c r="CY9" s="33" t="s">
        <v>86</v>
      </c>
      <c r="CZ9" s="37">
        <v>44</v>
      </c>
      <c r="DA9" s="29">
        <v>2.5</v>
      </c>
      <c r="DB9" s="29">
        <f aca="true" t="shared" si="5" ref="DB9:DB15">DA9/CZ9*100</f>
        <v>5.681818181818182</v>
      </c>
      <c r="DC9" s="29">
        <v>10</v>
      </c>
      <c r="DD9" s="29">
        <f aca="true" t="shared" si="6" ref="DD9:DD15">DA9/SQRT(DC9)</f>
        <v>0.7905694150420948</v>
      </c>
      <c r="DE9" s="30" t="s">
        <v>86</v>
      </c>
      <c r="DF9" s="31" t="s">
        <v>86</v>
      </c>
      <c r="DG9" s="28">
        <v>189.5</v>
      </c>
      <c r="DH9" s="29">
        <v>18.1</v>
      </c>
      <c r="DI9" s="54">
        <f aca="true" t="shared" si="7" ref="DI9:DI15">DH9/DG9*100</f>
        <v>9.551451187335093</v>
      </c>
      <c r="DJ9" s="29">
        <v>10</v>
      </c>
      <c r="DK9" s="54">
        <f aca="true" t="shared" si="8" ref="DK9:DK15">DH9/SQRT(DJ9)</f>
        <v>5.723722564904767</v>
      </c>
      <c r="DL9" s="30" t="s">
        <v>86</v>
      </c>
      <c r="DM9" s="31" t="s">
        <v>86</v>
      </c>
      <c r="DN9" s="70">
        <v>2900</v>
      </c>
      <c r="DO9" s="71">
        <v>100</v>
      </c>
      <c r="DP9" s="54">
        <f aca="true" t="shared" si="9" ref="DP9:DP15">DO9/DN9*100</f>
        <v>3.4482758620689653</v>
      </c>
      <c r="DQ9" s="29">
        <v>10</v>
      </c>
      <c r="DR9" s="54">
        <f aca="true" t="shared" si="10" ref="DR9:DR15">DO9/SQRT(DQ9)</f>
        <v>31.622776601683793</v>
      </c>
      <c r="DS9" s="30" t="s">
        <v>86</v>
      </c>
      <c r="DT9" s="31" t="s">
        <v>86</v>
      </c>
      <c r="DU9" s="27" t="s">
        <v>86</v>
      </c>
      <c r="DV9" s="27" t="s">
        <v>86</v>
      </c>
      <c r="DW9" s="27" t="s">
        <v>86</v>
      </c>
      <c r="DX9" s="27" t="s">
        <v>86</v>
      </c>
      <c r="DY9" s="27" t="s">
        <v>86</v>
      </c>
      <c r="DZ9" s="34" t="s">
        <v>86</v>
      </c>
      <c r="EA9" s="76" t="s">
        <v>86</v>
      </c>
      <c r="EB9" s="27" t="s">
        <v>86</v>
      </c>
      <c r="EC9" s="27" t="s">
        <v>86</v>
      </c>
      <c r="ED9" s="27" t="s">
        <v>86</v>
      </c>
      <c r="EE9" s="27" t="s">
        <v>86</v>
      </c>
      <c r="EF9" s="27" t="s">
        <v>86</v>
      </c>
      <c r="EG9" s="34" t="s">
        <v>86</v>
      </c>
      <c r="EH9" s="34" t="s">
        <v>86</v>
      </c>
      <c r="EI9" s="28" t="s">
        <v>86</v>
      </c>
      <c r="EJ9" s="29" t="s">
        <v>86</v>
      </c>
      <c r="EK9" s="27" t="s">
        <v>86</v>
      </c>
      <c r="EL9" s="29" t="s">
        <v>86</v>
      </c>
      <c r="EM9" s="27" t="s">
        <v>86</v>
      </c>
      <c r="EN9" s="30" t="s">
        <v>86</v>
      </c>
      <c r="EO9" s="31" t="s">
        <v>86</v>
      </c>
      <c r="EP9" s="27" t="s">
        <v>86</v>
      </c>
      <c r="EQ9" s="27" t="s">
        <v>86</v>
      </c>
      <c r="ER9" s="27" t="s">
        <v>86</v>
      </c>
      <c r="ES9" s="27" t="s">
        <v>86</v>
      </c>
      <c r="ET9" s="27" t="s">
        <v>86</v>
      </c>
      <c r="EU9" s="34" t="s">
        <v>86</v>
      </c>
      <c r="EV9" s="34" t="s">
        <v>86</v>
      </c>
      <c r="EW9" s="37">
        <v>577.6</v>
      </c>
      <c r="EX9" s="38">
        <v>87.2</v>
      </c>
      <c r="EY9" s="54">
        <f aca="true" t="shared" si="11" ref="EY9:EY15">EX9/EW9*100</f>
        <v>15.096952908587259</v>
      </c>
      <c r="EZ9" s="29">
        <v>10</v>
      </c>
      <c r="FA9" s="54">
        <f aca="true" t="shared" si="12" ref="FA9:FA15">EX9/SQRT(EZ9)</f>
        <v>27.575061196668265</v>
      </c>
      <c r="FB9" s="30" t="s">
        <v>86</v>
      </c>
      <c r="FC9" s="31" t="s">
        <v>86</v>
      </c>
      <c r="FD9" s="27" t="s">
        <v>86</v>
      </c>
      <c r="FE9" s="27" t="s">
        <v>86</v>
      </c>
      <c r="FF9" s="27" t="s">
        <v>86</v>
      </c>
      <c r="FG9" s="27" t="s">
        <v>86</v>
      </c>
      <c r="FH9" s="27" t="s">
        <v>86</v>
      </c>
      <c r="FI9" s="34" t="s">
        <v>86</v>
      </c>
      <c r="FJ9" s="34" t="s">
        <v>86</v>
      </c>
      <c r="FK9" s="37">
        <v>190</v>
      </c>
      <c r="FL9" s="29">
        <v>19.4</v>
      </c>
      <c r="FM9" s="54">
        <f aca="true" t="shared" si="13" ref="FM9:FM15">FL9/FK9*100</f>
        <v>10.210526315789473</v>
      </c>
      <c r="FN9" s="29">
        <v>10</v>
      </c>
      <c r="FO9" s="54">
        <f aca="true" t="shared" si="14" ref="FO9:FO15">FL9/SQRT(FN9)</f>
        <v>6.134818660726655</v>
      </c>
      <c r="FP9" s="30" t="s">
        <v>86</v>
      </c>
      <c r="FQ9" s="31" t="s">
        <v>86</v>
      </c>
      <c r="FR9" s="27" t="s">
        <v>86</v>
      </c>
      <c r="FS9" s="27" t="s">
        <v>86</v>
      </c>
      <c r="FT9" s="27" t="s">
        <v>86</v>
      </c>
      <c r="FU9" s="27" t="s">
        <v>86</v>
      </c>
      <c r="FV9" s="27" t="s">
        <v>86</v>
      </c>
      <c r="FW9" s="34" t="s">
        <v>86</v>
      </c>
      <c r="FX9" s="34" t="s">
        <v>86</v>
      </c>
      <c r="FY9" s="28" t="s">
        <v>86</v>
      </c>
      <c r="FZ9" s="29" t="s">
        <v>86</v>
      </c>
      <c r="GA9" s="27" t="s">
        <v>86</v>
      </c>
      <c r="GB9" s="29" t="s">
        <v>86</v>
      </c>
      <c r="GC9" s="27" t="s">
        <v>86</v>
      </c>
      <c r="GD9" s="32" t="s">
        <v>86</v>
      </c>
      <c r="GE9" s="33" t="s">
        <v>86</v>
      </c>
      <c r="GF9" s="27" t="s">
        <v>86</v>
      </c>
      <c r="GG9" s="27" t="s">
        <v>86</v>
      </c>
      <c r="GH9" s="27" t="s">
        <v>86</v>
      </c>
      <c r="GI9" s="27" t="s">
        <v>86</v>
      </c>
      <c r="GJ9" s="27" t="s">
        <v>86</v>
      </c>
      <c r="GK9" s="35" t="s">
        <v>86</v>
      </c>
      <c r="GL9" s="35" t="s">
        <v>86</v>
      </c>
      <c r="GM9" s="37">
        <v>604.9</v>
      </c>
      <c r="GN9" s="38">
        <v>68.4</v>
      </c>
      <c r="GO9" s="54">
        <f aca="true" t="shared" si="15" ref="GO9:GO15">GN9/GM9*100</f>
        <v>11.30765415771202</v>
      </c>
      <c r="GP9" s="29">
        <v>10</v>
      </c>
      <c r="GQ9" s="54">
        <f aca="true" t="shared" si="16" ref="GQ9:GQ15">GN9/SQRT(GP9)</f>
        <v>21.629979195551716</v>
      </c>
      <c r="GR9" s="30" t="s">
        <v>86</v>
      </c>
      <c r="GS9" s="31" t="s">
        <v>86</v>
      </c>
      <c r="GT9" s="27" t="s">
        <v>86</v>
      </c>
      <c r="GU9" s="27" t="s">
        <v>86</v>
      </c>
      <c r="GV9" s="27" t="s">
        <v>86</v>
      </c>
      <c r="GW9" s="27" t="s">
        <v>86</v>
      </c>
      <c r="GX9" s="27" t="s">
        <v>86</v>
      </c>
      <c r="GY9" s="34" t="s">
        <v>86</v>
      </c>
      <c r="GZ9" s="34" t="s">
        <v>86</v>
      </c>
      <c r="HA9" s="28" t="s">
        <v>86</v>
      </c>
      <c r="HB9" s="29" t="s">
        <v>86</v>
      </c>
      <c r="HC9" s="27" t="s">
        <v>86</v>
      </c>
      <c r="HD9" s="29" t="s">
        <v>86</v>
      </c>
      <c r="HE9" s="27" t="s">
        <v>86</v>
      </c>
      <c r="HF9" s="30" t="s">
        <v>86</v>
      </c>
      <c r="HG9" s="31" t="s">
        <v>86</v>
      </c>
      <c r="HH9" s="27" t="s">
        <v>86</v>
      </c>
      <c r="HI9" s="27" t="s">
        <v>86</v>
      </c>
      <c r="HJ9" s="27" t="s">
        <v>86</v>
      </c>
      <c r="HK9" s="27" t="s">
        <v>86</v>
      </c>
      <c r="HL9" s="27" t="s">
        <v>86</v>
      </c>
      <c r="HM9" s="34" t="s">
        <v>86</v>
      </c>
      <c r="HN9" s="34" t="s">
        <v>86</v>
      </c>
      <c r="HO9" s="28" t="s">
        <v>86</v>
      </c>
      <c r="HP9" s="29" t="s">
        <v>86</v>
      </c>
      <c r="HQ9" s="29" t="s">
        <v>86</v>
      </c>
      <c r="HR9" s="29" t="s">
        <v>86</v>
      </c>
      <c r="HS9" s="29" t="s">
        <v>86</v>
      </c>
      <c r="HT9" s="30" t="s">
        <v>86</v>
      </c>
      <c r="HU9" s="31" t="s">
        <v>86</v>
      </c>
      <c r="HV9" s="27" t="s">
        <v>86</v>
      </c>
      <c r="HW9" s="27" t="s">
        <v>86</v>
      </c>
      <c r="HX9" s="27" t="s">
        <v>86</v>
      </c>
      <c r="HY9" s="27" t="s">
        <v>86</v>
      </c>
      <c r="HZ9" s="27" t="s">
        <v>86</v>
      </c>
      <c r="IA9" s="34" t="s">
        <v>86</v>
      </c>
      <c r="IB9" s="34" t="s">
        <v>86</v>
      </c>
      <c r="IC9" s="28" t="s">
        <v>86</v>
      </c>
      <c r="ID9" s="29" t="s">
        <v>86</v>
      </c>
      <c r="IE9" s="29" t="s">
        <v>86</v>
      </c>
      <c r="IF9" s="29" t="s">
        <v>86</v>
      </c>
      <c r="IG9" s="29" t="s">
        <v>86</v>
      </c>
      <c r="IH9" s="30" t="s">
        <v>86</v>
      </c>
      <c r="II9" s="36" t="s">
        <v>86</v>
      </c>
      <c r="IJ9" s="16"/>
      <c r="IK9" s="4"/>
      <c r="IL9" s="4" t="s">
        <v>86</v>
      </c>
      <c r="IM9" s="4" t="s">
        <v>86</v>
      </c>
      <c r="IN9" s="17" t="s">
        <v>86</v>
      </c>
      <c r="IO9" s="17"/>
    </row>
    <row r="10" spans="4:249" ht="16.5" thickBot="1" thickTop="1">
      <c r="D10" s="18" t="s">
        <v>72</v>
      </c>
      <c r="E10" s="19"/>
      <c r="F10" s="5">
        <v>253.8</v>
      </c>
      <c r="G10" s="6">
        <v>21.3</v>
      </c>
      <c r="H10" s="55">
        <f aca="true" t="shared" si="17" ref="H10:H15">G10/F10*100</f>
        <v>8.39243498817967</v>
      </c>
      <c r="I10" s="6">
        <v>9</v>
      </c>
      <c r="J10" s="55">
        <f aca="true" t="shared" si="18" ref="J10:J15">G10/SQRT(I10)</f>
        <v>7.1000000000000005</v>
      </c>
      <c r="K10" s="6" t="s">
        <v>86</v>
      </c>
      <c r="L10" s="7" t="s">
        <v>54</v>
      </c>
      <c r="M10" s="61">
        <v>127.8</v>
      </c>
      <c r="N10" s="55">
        <f aca="true" t="shared" si="19" ref="N10:N15">Q10*SQRT(P10)</f>
        <v>19.358848106227807</v>
      </c>
      <c r="O10" s="55">
        <f t="shared" si="0"/>
        <v>15.147768471226767</v>
      </c>
      <c r="P10" s="6">
        <v>9</v>
      </c>
      <c r="Q10" s="55">
        <v>6.452949368742602</v>
      </c>
      <c r="R10" s="6" t="s">
        <v>86</v>
      </c>
      <c r="S10" s="7" t="s">
        <v>86</v>
      </c>
      <c r="T10" s="5">
        <v>12.5</v>
      </c>
      <c r="U10" s="6">
        <v>1.2</v>
      </c>
      <c r="V10" s="55">
        <f t="shared" si="1"/>
        <v>9.6</v>
      </c>
      <c r="W10" s="6">
        <v>9</v>
      </c>
      <c r="X10" s="55">
        <f t="shared" si="2"/>
        <v>0.39999999999999997</v>
      </c>
      <c r="Y10" s="6" t="s">
        <v>86</v>
      </c>
      <c r="Z10" s="7" t="s">
        <v>86</v>
      </c>
      <c r="AA10" s="21" t="s">
        <v>86</v>
      </c>
      <c r="AB10" s="21" t="s">
        <v>86</v>
      </c>
      <c r="AC10" s="21" t="s">
        <v>86</v>
      </c>
      <c r="AD10" s="21" t="s">
        <v>86</v>
      </c>
      <c r="AE10" s="21" t="s">
        <v>86</v>
      </c>
      <c r="AF10" s="21" t="s">
        <v>86</v>
      </c>
      <c r="AG10" s="21" t="s">
        <v>86</v>
      </c>
      <c r="AH10" s="39">
        <v>1.9</v>
      </c>
      <c r="AI10" s="6">
        <v>0.1</v>
      </c>
      <c r="AJ10" s="58">
        <f t="shared" si="3"/>
        <v>5.2631578947368425</v>
      </c>
      <c r="AK10" s="6">
        <v>9</v>
      </c>
      <c r="AL10" s="55">
        <f t="shared" si="4"/>
        <v>0.03333333333333333</v>
      </c>
      <c r="AM10" s="6" t="s">
        <v>86</v>
      </c>
      <c r="AN10" s="7" t="s">
        <v>86</v>
      </c>
      <c r="AO10" s="21" t="s">
        <v>86</v>
      </c>
      <c r="AP10" s="21" t="s">
        <v>86</v>
      </c>
      <c r="AQ10" s="21" t="s">
        <v>86</v>
      </c>
      <c r="AR10" s="21" t="s">
        <v>86</v>
      </c>
      <c r="AS10" s="21" t="s">
        <v>86</v>
      </c>
      <c r="AT10" s="21" t="s">
        <v>86</v>
      </c>
      <c r="AU10" s="21" t="s">
        <v>86</v>
      </c>
      <c r="AV10" s="5" t="s">
        <v>86</v>
      </c>
      <c r="AW10" s="6" t="s">
        <v>86</v>
      </c>
      <c r="AX10" s="21" t="s">
        <v>86</v>
      </c>
      <c r="AY10" s="6" t="s">
        <v>86</v>
      </c>
      <c r="AZ10" s="21" t="s">
        <v>86</v>
      </c>
      <c r="BA10" s="6" t="s">
        <v>86</v>
      </c>
      <c r="BB10" s="7" t="s">
        <v>86</v>
      </c>
      <c r="BC10" s="21" t="s">
        <v>86</v>
      </c>
      <c r="BD10" s="21" t="s">
        <v>86</v>
      </c>
      <c r="BE10" s="21" t="s">
        <v>86</v>
      </c>
      <c r="BF10" s="21" t="s">
        <v>86</v>
      </c>
      <c r="BG10" s="21" t="s">
        <v>86</v>
      </c>
      <c r="BH10" s="21" t="s">
        <v>86</v>
      </c>
      <c r="BI10" s="21" t="s">
        <v>86</v>
      </c>
      <c r="BJ10" s="5" t="s">
        <v>86</v>
      </c>
      <c r="BK10" s="6" t="s">
        <v>86</v>
      </c>
      <c r="BL10" s="21" t="s">
        <v>86</v>
      </c>
      <c r="BM10" s="6" t="s">
        <v>86</v>
      </c>
      <c r="BN10" s="21" t="s">
        <v>86</v>
      </c>
      <c r="BO10" s="6" t="s">
        <v>86</v>
      </c>
      <c r="BP10" s="7" t="s">
        <v>86</v>
      </c>
      <c r="BQ10" s="21" t="s">
        <v>86</v>
      </c>
      <c r="BR10" s="21" t="s">
        <v>86</v>
      </c>
      <c r="BS10" s="21" t="s">
        <v>86</v>
      </c>
      <c r="BT10" s="21" t="s">
        <v>86</v>
      </c>
      <c r="BU10" s="21" t="s">
        <v>86</v>
      </c>
      <c r="BV10" s="21" t="s">
        <v>86</v>
      </c>
      <c r="BW10" s="21" t="s">
        <v>86</v>
      </c>
      <c r="BX10" s="5" t="s">
        <v>86</v>
      </c>
      <c r="BY10" s="6" t="s">
        <v>86</v>
      </c>
      <c r="BZ10" s="21" t="s">
        <v>86</v>
      </c>
      <c r="CA10" s="6" t="s">
        <v>86</v>
      </c>
      <c r="CB10" s="21" t="s">
        <v>86</v>
      </c>
      <c r="CC10" s="6" t="s">
        <v>86</v>
      </c>
      <c r="CD10" s="7" t="s">
        <v>86</v>
      </c>
      <c r="CE10" s="21" t="s">
        <v>86</v>
      </c>
      <c r="CF10" s="21" t="s">
        <v>86</v>
      </c>
      <c r="CG10" s="21" t="s">
        <v>86</v>
      </c>
      <c r="CH10" s="21" t="s">
        <v>86</v>
      </c>
      <c r="CI10" s="21" t="s">
        <v>86</v>
      </c>
      <c r="CJ10" s="21" t="s">
        <v>86</v>
      </c>
      <c r="CK10" s="21" t="s">
        <v>86</v>
      </c>
      <c r="CL10" s="5" t="s">
        <v>86</v>
      </c>
      <c r="CM10" s="6" t="s">
        <v>86</v>
      </c>
      <c r="CN10" s="21" t="s">
        <v>86</v>
      </c>
      <c r="CO10" s="6" t="s">
        <v>86</v>
      </c>
      <c r="CP10" s="21" t="s">
        <v>86</v>
      </c>
      <c r="CQ10" s="6" t="s">
        <v>86</v>
      </c>
      <c r="CR10" s="7" t="s">
        <v>86</v>
      </c>
      <c r="CS10" s="5" t="s">
        <v>86</v>
      </c>
      <c r="CT10" s="6" t="s">
        <v>86</v>
      </c>
      <c r="CU10" s="21" t="s">
        <v>86</v>
      </c>
      <c r="CV10" s="6" t="s">
        <v>86</v>
      </c>
      <c r="CW10" s="21" t="s">
        <v>86</v>
      </c>
      <c r="CX10" s="6" t="s">
        <v>86</v>
      </c>
      <c r="CY10" s="7" t="s">
        <v>86</v>
      </c>
      <c r="CZ10" s="39">
        <v>45</v>
      </c>
      <c r="DA10" s="6">
        <v>2.7</v>
      </c>
      <c r="DB10" s="6">
        <f t="shared" si="5"/>
        <v>6.000000000000001</v>
      </c>
      <c r="DC10" s="6">
        <v>9</v>
      </c>
      <c r="DD10" s="6">
        <f t="shared" si="6"/>
        <v>0.9</v>
      </c>
      <c r="DE10" s="6" t="s">
        <v>86</v>
      </c>
      <c r="DF10" s="7" t="s">
        <v>86</v>
      </c>
      <c r="DG10" s="5">
        <v>179.1</v>
      </c>
      <c r="DH10" s="6">
        <v>23.3</v>
      </c>
      <c r="DI10" s="55">
        <f t="shared" si="7"/>
        <v>13.009491903964266</v>
      </c>
      <c r="DJ10" s="6">
        <v>9</v>
      </c>
      <c r="DK10" s="55">
        <f t="shared" si="8"/>
        <v>7.766666666666667</v>
      </c>
      <c r="DL10" s="6" t="s">
        <v>86</v>
      </c>
      <c r="DM10" s="7" t="s">
        <v>86</v>
      </c>
      <c r="DN10" s="72">
        <v>2700</v>
      </c>
      <c r="DO10" s="73">
        <v>100</v>
      </c>
      <c r="DP10" s="55">
        <f t="shared" si="9"/>
        <v>3.7037037037037033</v>
      </c>
      <c r="DQ10" s="6">
        <v>9</v>
      </c>
      <c r="DR10" s="55">
        <f t="shared" si="10"/>
        <v>33.333333333333336</v>
      </c>
      <c r="DS10" s="6" t="s">
        <v>86</v>
      </c>
      <c r="DT10" s="7" t="s">
        <v>86</v>
      </c>
      <c r="DU10" s="5" t="s">
        <v>86</v>
      </c>
      <c r="DV10" s="6" t="s">
        <v>86</v>
      </c>
      <c r="DW10" s="6" t="s">
        <v>86</v>
      </c>
      <c r="DX10" s="6" t="s">
        <v>86</v>
      </c>
      <c r="DY10" s="6" t="s">
        <v>86</v>
      </c>
      <c r="DZ10" s="6" t="s">
        <v>86</v>
      </c>
      <c r="EA10" s="7" t="s">
        <v>86</v>
      </c>
      <c r="EB10" s="21" t="s">
        <v>86</v>
      </c>
      <c r="EC10" s="21" t="s">
        <v>86</v>
      </c>
      <c r="ED10" s="21" t="s">
        <v>86</v>
      </c>
      <c r="EE10" s="21" t="s">
        <v>86</v>
      </c>
      <c r="EF10" s="21" t="s">
        <v>86</v>
      </c>
      <c r="EG10" s="21" t="s">
        <v>86</v>
      </c>
      <c r="EH10" s="21" t="s">
        <v>86</v>
      </c>
      <c r="EI10" s="5" t="s">
        <v>86</v>
      </c>
      <c r="EJ10" s="6" t="s">
        <v>86</v>
      </c>
      <c r="EK10" s="21" t="s">
        <v>86</v>
      </c>
      <c r="EL10" s="6" t="s">
        <v>86</v>
      </c>
      <c r="EM10" s="21" t="s">
        <v>86</v>
      </c>
      <c r="EN10" s="6" t="s">
        <v>86</v>
      </c>
      <c r="EO10" s="7" t="s">
        <v>86</v>
      </c>
      <c r="EP10" s="21" t="s">
        <v>86</v>
      </c>
      <c r="EQ10" s="21" t="s">
        <v>86</v>
      </c>
      <c r="ER10" s="21" t="s">
        <v>86</v>
      </c>
      <c r="ES10" s="21" t="s">
        <v>86</v>
      </c>
      <c r="ET10" s="21" t="s">
        <v>86</v>
      </c>
      <c r="EU10" s="21" t="s">
        <v>86</v>
      </c>
      <c r="EV10" s="21" t="s">
        <v>86</v>
      </c>
      <c r="EW10" s="39">
        <v>524</v>
      </c>
      <c r="EX10" s="40">
        <v>52</v>
      </c>
      <c r="EY10" s="55">
        <f t="shared" si="11"/>
        <v>9.923664122137405</v>
      </c>
      <c r="EZ10" s="6">
        <v>9</v>
      </c>
      <c r="FA10" s="55">
        <f t="shared" si="12"/>
        <v>17.333333333333332</v>
      </c>
      <c r="FB10" s="6" t="s">
        <v>86</v>
      </c>
      <c r="FC10" s="7" t="s">
        <v>86</v>
      </c>
      <c r="FD10" s="21" t="s">
        <v>86</v>
      </c>
      <c r="FE10" s="21" t="s">
        <v>86</v>
      </c>
      <c r="FF10" s="21" t="s">
        <v>86</v>
      </c>
      <c r="FG10" s="21" t="s">
        <v>86</v>
      </c>
      <c r="FH10" s="21" t="s">
        <v>86</v>
      </c>
      <c r="FI10" s="21" t="s">
        <v>86</v>
      </c>
      <c r="FJ10" s="21" t="s">
        <v>86</v>
      </c>
      <c r="FK10" s="5">
        <v>144.2</v>
      </c>
      <c r="FL10" s="6">
        <v>29.3</v>
      </c>
      <c r="FM10" s="55">
        <f t="shared" si="13"/>
        <v>20.319001386962555</v>
      </c>
      <c r="FN10" s="6">
        <v>9</v>
      </c>
      <c r="FO10" s="55">
        <f t="shared" si="14"/>
        <v>9.766666666666667</v>
      </c>
      <c r="FP10" s="6" t="s">
        <v>86</v>
      </c>
      <c r="FQ10" s="7" t="s">
        <v>54</v>
      </c>
      <c r="FR10" s="21" t="s">
        <v>86</v>
      </c>
      <c r="FS10" s="21" t="s">
        <v>86</v>
      </c>
      <c r="FT10" s="21" t="s">
        <v>86</v>
      </c>
      <c r="FU10" s="21" t="s">
        <v>86</v>
      </c>
      <c r="FV10" s="21" t="s">
        <v>86</v>
      </c>
      <c r="FW10" s="21" t="s">
        <v>86</v>
      </c>
      <c r="FX10" s="21" t="s">
        <v>86</v>
      </c>
      <c r="FY10" s="5" t="s">
        <v>86</v>
      </c>
      <c r="FZ10" s="6" t="s">
        <v>86</v>
      </c>
      <c r="GA10" s="21" t="s">
        <v>86</v>
      </c>
      <c r="GB10" s="6" t="s">
        <v>86</v>
      </c>
      <c r="GC10" s="21" t="s">
        <v>86</v>
      </c>
      <c r="GD10" s="6" t="s">
        <v>86</v>
      </c>
      <c r="GE10" s="7" t="s">
        <v>86</v>
      </c>
      <c r="GF10" s="21" t="s">
        <v>86</v>
      </c>
      <c r="GG10" s="21" t="s">
        <v>86</v>
      </c>
      <c r="GH10" s="21" t="s">
        <v>86</v>
      </c>
      <c r="GI10" s="21" t="s">
        <v>86</v>
      </c>
      <c r="GJ10" s="21" t="s">
        <v>86</v>
      </c>
      <c r="GK10" s="21" t="s">
        <v>86</v>
      </c>
      <c r="GL10" s="21" t="s">
        <v>86</v>
      </c>
      <c r="GM10" s="39">
        <v>439</v>
      </c>
      <c r="GN10" s="40">
        <v>99.8</v>
      </c>
      <c r="GO10" s="55">
        <f t="shared" si="15"/>
        <v>22.733485193621867</v>
      </c>
      <c r="GP10" s="6">
        <v>9</v>
      </c>
      <c r="GQ10" s="55">
        <f t="shared" si="16"/>
        <v>33.266666666666666</v>
      </c>
      <c r="GR10" s="6" t="s">
        <v>86</v>
      </c>
      <c r="GS10" s="7" t="s">
        <v>86</v>
      </c>
      <c r="GT10" s="21" t="s">
        <v>86</v>
      </c>
      <c r="GU10" s="21" t="s">
        <v>86</v>
      </c>
      <c r="GV10" s="21" t="s">
        <v>86</v>
      </c>
      <c r="GW10" s="21" t="s">
        <v>86</v>
      </c>
      <c r="GX10" s="21" t="s">
        <v>86</v>
      </c>
      <c r="GY10" s="21" t="s">
        <v>86</v>
      </c>
      <c r="GZ10" s="21" t="s">
        <v>86</v>
      </c>
      <c r="HA10" s="5" t="s">
        <v>86</v>
      </c>
      <c r="HB10" s="6" t="s">
        <v>86</v>
      </c>
      <c r="HC10" s="21" t="s">
        <v>86</v>
      </c>
      <c r="HD10" s="6" t="s">
        <v>86</v>
      </c>
      <c r="HE10" s="21" t="s">
        <v>86</v>
      </c>
      <c r="HF10" s="6" t="s">
        <v>86</v>
      </c>
      <c r="HG10" s="7" t="s">
        <v>86</v>
      </c>
      <c r="HH10" s="21" t="s">
        <v>86</v>
      </c>
      <c r="HI10" s="21" t="s">
        <v>86</v>
      </c>
      <c r="HJ10" s="21" t="s">
        <v>86</v>
      </c>
      <c r="HK10" s="21" t="s">
        <v>86</v>
      </c>
      <c r="HL10" s="21" t="s">
        <v>86</v>
      </c>
      <c r="HM10" s="21" t="s">
        <v>86</v>
      </c>
      <c r="HN10" s="21" t="s">
        <v>86</v>
      </c>
      <c r="HO10" s="5" t="s">
        <v>86</v>
      </c>
      <c r="HP10" s="6" t="s">
        <v>86</v>
      </c>
      <c r="HQ10" s="6" t="s">
        <v>86</v>
      </c>
      <c r="HR10" s="6" t="s">
        <v>86</v>
      </c>
      <c r="HS10" s="6" t="s">
        <v>86</v>
      </c>
      <c r="HT10" s="6" t="s">
        <v>86</v>
      </c>
      <c r="HU10" s="7" t="s">
        <v>86</v>
      </c>
      <c r="HV10" s="21" t="s">
        <v>86</v>
      </c>
      <c r="HW10" s="21" t="s">
        <v>86</v>
      </c>
      <c r="HX10" s="21" t="s">
        <v>86</v>
      </c>
      <c r="HY10" s="21" t="s">
        <v>86</v>
      </c>
      <c r="HZ10" s="21" t="s">
        <v>86</v>
      </c>
      <c r="IA10" s="21" t="s">
        <v>86</v>
      </c>
      <c r="IB10" s="21" t="s">
        <v>86</v>
      </c>
      <c r="IC10" s="5" t="s">
        <v>86</v>
      </c>
      <c r="ID10" s="6" t="s">
        <v>86</v>
      </c>
      <c r="IE10" s="6" t="s">
        <v>86</v>
      </c>
      <c r="IF10" s="6" t="s">
        <v>86</v>
      </c>
      <c r="IG10" s="6" t="s">
        <v>86</v>
      </c>
      <c r="IH10" s="6" t="s">
        <v>86</v>
      </c>
      <c r="II10" s="14" t="s">
        <v>86</v>
      </c>
      <c r="IJ10" s="16"/>
      <c r="IK10" s="4"/>
      <c r="IL10" s="4" t="s">
        <v>86</v>
      </c>
      <c r="IM10" s="4" t="s">
        <v>86</v>
      </c>
      <c r="IN10" s="4" t="s">
        <v>86</v>
      </c>
      <c r="IO10" s="4"/>
    </row>
    <row r="11" spans="4:249" ht="16.5" thickBot="1" thickTop="1">
      <c r="D11" s="18" t="s">
        <v>76</v>
      </c>
      <c r="E11" s="19"/>
      <c r="F11" s="1">
        <v>246.7</v>
      </c>
      <c r="G11" s="2">
        <v>11.1</v>
      </c>
      <c r="H11" s="55">
        <f t="shared" si="17"/>
        <v>4.49939197405756</v>
      </c>
      <c r="I11" s="2">
        <v>10</v>
      </c>
      <c r="J11" s="56">
        <f t="shared" si="18"/>
        <v>3.5101282027869005</v>
      </c>
      <c r="K11" s="2" t="s">
        <v>86</v>
      </c>
      <c r="L11" s="3" t="s">
        <v>54</v>
      </c>
      <c r="M11" s="62">
        <v>120</v>
      </c>
      <c r="N11" s="56">
        <f t="shared" si="19"/>
        <v>12.087390123595748</v>
      </c>
      <c r="O11" s="56">
        <f t="shared" si="0"/>
        <v>10.072825102996456</v>
      </c>
      <c r="P11" s="2">
        <v>10</v>
      </c>
      <c r="Q11" s="56">
        <v>3.8223683757586735</v>
      </c>
      <c r="R11" s="2" t="s">
        <v>86</v>
      </c>
      <c r="S11" s="3" t="s">
        <v>86</v>
      </c>
      <c r="T11" s="1">
        <v>12.4</v>
      </c>
      <c r="U11" s="2">
        <v>0.9</v>
      </c>
      <c r="V11" s="56">
        <f t="shared" si="1"/>
        <v>7.258064516129033</v>
      </c>
      <c r="W11" s="2">
        <v>10</v>
      </c>
      <c r="X11" s="56">
        <f t="shared" si="2"/>
        <v>0.2846049894151541</v>
      </c>
      <c r="Y11" s="2" t="s">
        <v>86</v>
      </c>
      <c r="Z11" s="3" t="s">
        <v>54</v>
      </c>
      <c r="AA11" s="22" t="s">
        <v>86</v>
      </c>
      <c r="AB11" s="22" t="s">
        <v>86</v>
      </c>
      <c r="AC11" s="22" t="s">
        <v>86</v>
      </c>
      <c r="AD11" s="22" t="s">
        <v>86</v>
      </c>
      <c r="AE11" s="22" t="s">
        <v>86</v>
      </c>
      <c r="AF11" s="22" t="s">
        <v>86</v>
      </c>
      <c r="AG11" s="22" t="s">
        <v>86</v>
      </c>
      <c r="AH11" s="41">
        <v>1.9</v>
      </c>
      <c r="AI11" s="2">
        <v>0.2</v>
      </c>
      <c r="AJ11" s="56">
        <f t="shared" si="3"/>
        <v>10.526315789473685</v>
      </c>
      <c r="AK11" s="2">
        <v>10</v>
      </c>
      <c r="AL11" s="56">
        <f t="shared" si="4"/>
        <v>0.06324555320336758</v>
      </c>
      <c r="AM11" s="2" t="s">
        <v>86</v>
      </c>
      <c r="AN11" s="3" t="s">
        <v>86</v>
      </c>
      <c r="AO11" s="22" t="s">
        <v>86</v>
      </c>
      <c r="AP11" s="22" t="s">
        <v>86</v>
      </c>
      <c r="AQ11" s="22" t="s">
        <v>86</v>
      </c>
      <c r="AR11" s="22" t="s">
        <v>86</v>
      </c>
      <c r="AS11" s="22" t="s">
        <v>86</v>
      </c>
      <c r="AT11" s="22" t="s">
        <v>86</v>
      </c>
      <c r="AU11" s="22" t="s">
        <v>86</v>
      </c>
      <c r="AV11" s="1" t="s">
        <v>86</v>
      </c>
      <c r="AW11" s="2" t="s">
        <v>86</v>
      </c>
      <c r="AX11" s="22" t="s">
        <v>86</v>
      </c>
      <c r="AY11" s="2" t="s">
        <v>86</v>
      </c>
      <c r="AZ11" s="22" t="s">
        <v>86</v>
      </c>
      <c r="BA11" s="2" t="s">
        <v>86</v>
      </c>
      <c r="BB11" s="3" t="s">
        <v>86</v>
      </c>
      <c r="BC11" s="22" t="s">
        <v>86</v>
      </c>
      <c r="BD11" s="22" t="s">
        <v>86</v>
      </c>
      <c r="BE11" s="22" t="s">
        <v>86</v>
      </c>
      <c r="BF11" s="22" t="s">
        <v>86</v>
      </c>
      <c r="BG11" s="22" t="s">
        <v>86</v>
      </c>
      <c r="BH11" s="22" t="s">
        <v>86</v>
      </c>
      <c r="BI11" s="22" t="s">
        <v>86</v>
      </c>
      <c r="BJ11" s="1" t="s">
        <v>86</v>
      </c>
      <c r="BK11" s="2" t="s">
        <v>86</v>
      </c>
      <c r="BL11" s="22" t="s">
        <v>86</v>
      </c>
      <c r="BM11" s="2" t="s">
        <v>86</v>
      </c>
      <c r="BN11" s="22" t="s">
        <v>86</v>
      </c>
      <c r="BO11" s="2" t="s">
        <v>86</v>
      </c>
      <c r="BP11" s="3" t="s">
        <v>86</v>
      </c>
      <c r="BQ11" s="22" t="s">
        <v>86</v>
      </c>
      <c r="BR11" s="22" t="s">
        <v>86</v>
      </c>
      <c r="BS11" s="22" t="s">
        <v>86</v>
      </c>
      <c r="BT11" s="22" t="s">
        <v>86</v>
      </c>
      <c r="BU11" s="22" t="s">
        <v>86</v>
      </c>
      <c r="BV11" s="22" t="s">
        <v>86</v>
      </c>
      <c r="BW11" s="22" t="s">
        <v>86</v>
      </c>
      <c r="BX11" s="1" t="s">
        <v>86</v>
      </c>
      <c r="BY11" s="2" t="s">
        <v>86</v>
      </c>
      <c r="BZ11" s="22" t="s">
        <v>86</v>
      </c>
      <c r="CA11" s="2" t="s">
        <v>86</v>
      </c>
      <c r="CB11" s="22" t="s">
        <v>86</v>
      </c>
      <c r="CC11" s="2" t="s">
        <v>86</v>
      </c>
      <c r="CD11" s="3" t="s">
        <v>86</v>
      </c>
      <c r="CE11" s="22" t="s">
        <v>86</v>
      </c>
      <c r="CF11" s="22" t="s">
        <v>86</v>
      </c>
      <c r="CG11" s="22" t="s">
        <v>86</v>
      </c>
      <c r="CH11" s="22" t="s">
        <v>86</v>
      </c>
      <c r="CI11" s="22" t="s">
        <v>86</v>
      </c>
      <c r="CJ11" s="22" t="s">
        <v>86</v>
      </c>
      <c r="CK11" s="22" t="s">
        <v>86</v>
      </c>
      <c r="CL11" s="1" t="s">
        <v>86</v>
      </c>
      <c r="CM11" s="2" t="s">
        <v>86</v>
      </c>
      <c r="CN11" s="22" t="s">
        <v>86</v>
      </c>
      <c r="CO11" s="2" t="s">
        <v>86</v>
      </c>
      <c r="CP11" s="22" t="s">
        <v>86</v>
      </c>
      <c r="CQ11" s="2" t="s">
        <v>86</v>
      </c>
      <c r="CR11" s="3" t="s">
        <v>86</v>
      </c>
      <c r="CS11" s="1" t="s">
        <v>86</v>
      </c>
      <c r="CT11" s="2" t="s">
        <v>86</v>
      </c>
      <c r="CU11" s="22" t="s">
        <v>86</v>
      </c>
      <c r="CV11" s="2" t="s">
        <v>86</v>
      </c>
      <c r="CW11" s="22" t="s">
        <v>86</v>
      </c>
      <c r="CX11" s="2" t="s">
        <v>86</v>
      </c>
      <c r="CY11" s="3" t="s">
        <v>86</v>
      </c>
      <c r="CZ11" s="41">
        <v>44.7</v>
      </c>
      <c r="DA11" s="2">
        <v>1.6</v>
      </c>
      <c r="DB11" s="56">
        <f t="shared" si="5"/>
        <v>3.5794183445190155</v>
      </c>
      <c r="DC11" s="2">
        <v>10</v>
      </c>
      <c r="DD11" s="56">
        <f t="shared" si="6"/>
        <v>0.5059644256269407</v>
      </c>
      <c r="DE11" s="2" t="s">
        <v>86</v>
      </c>
      <c r="DF11" s="3" t="s">
        <v>86</v>
      </c>
      <c r="DG11" s="1">
        <v>177.1</v>
      </c>
      <c r="DH11" s="2">
        <v>18.3</v>
      </c>
      <c r="DI11" s="56">
        <f t="shared" si="7"/>
        <v>10.333145115753812</v>
      </c>
      <c r="DJ11" s="2">
        <v>10</v>
      </c>
      <c r="DK11" s="56">
        <f t="shared" si="8"/>
        <v>5.786968118108134</v>
      </c>
      <c r="DL11" s="2" t="s">
        <v>86</v>
      </c>
      <c r="DM11" s="3" t="s">
        <v>86</v>
      </c>
      <c r="DN11" s="74">
        <v>2700</v>
      </c>
      <c r="DO11" s="75">
        <v>100</v>
      </c>
      <c r="DP11" s="56">
        <f t="shared" si="9"/>
        <v>3.7037037037037033</v>
      </c>
      <c r="DQ11" s="2">
        <v>10</v>
      </c>
      <c r="DR11" s="56">
        <f t="shared" si="10"/>
        <v>31.622776601683793</v>
      </c>
      <c r="DS11" s="2" t="s">
        <v>86</v>
      </c>
      <c r="DT11" s="3" t="s">
        <v>86</v>
      </c>
      <c r="DU11" s="80" t="s">
        <v>86</v>
      </c>
      <c r="DV11" s="81" t="s">
        <v>86</v>
      </c>
      <c r="DW11" s="81" t="s">
        <v>86</v>
      </c>
      <c r="DX11" s="81" t="s">
        <v>86</v>
      </c>
      <c r="DY11" s="81" t="s">
        <v>86</v>
      </c>
      <c r="DZ11" s="81" t="s">
        <v>86</v>
      </c>
      <c r="EA11" s="82" t="s">
        <v>86</v>
      </c>
      <c r="EB11" s="22" t="s">
        <v>86</v>
      </c>
      <c r="EC11" s="22" t="s">
        <v>86</v>
      </c>
      <c r="ED11" s="22" t="s">
        <v>86</v>
      </c>
      <c r="EE11" s="22" t="s">
        <v>86</v>
      </c>
      <c r="EF11" s="22" t="s">
        <v>86</v>
      </c>
      <c r="EG11" s="22" t="s">
        <v>86</v>
      </c>
      <c r="EH11" s="22" t="s">
        <v>86</v>
      </c>
      <c r="EI11" s="1" t="s">
        <v>86</v>
      </c>
      <c r="EJ11" s="2" t="s">
        <v>86</v>
      </c>
      <c r="EK11" s="22" t="s">
        <v>86</v>
      </c>
      <c r="EL11" s="2" t="s">
        <v>86</v>
      </c>
      <c r="EM11" s="22" t="s">
        <v>86</v>
      </c>
      <c r="EN11" s="2" t="s">
        <v>86</v>
      </c>
      <c r="EO11" s="3" t="s">
        <v>86</v>
      </c>
      <c r="EP11" s="22" t="s">
        <v>86</v>
      </c>
      <c r="EQ11" s="22" t="s">
        <v>86</v>
      </c>
      <c r="ER11" s="22" t="s">
        <v>86</v>
      </c>
      <c r="ES11" s="22" t="s">
        <v>86</v>
      </c>
      <c r="ET11" s="22" t="s">
        <v>86</v>
      </c>
      <c r="EU11" s="22" t="s">
        <v>86</v>
      </c>
      <c r="EV11" s="22" t="s">
        <v>86</v>
      </c>
      <c r="EW11" s="41">
        <v>506.2</v>
      </c>
      <c r="EX11" s="42">
        <v>27.2</v>
      </c>
      <c r="EY11" s="56">
        <f t="shared" si="11"/>
        <v>5.373370209403397</v>
      </c>
      <c r="EZ11" s="2">
        <v>10</v>
      </c>
      <c r="FA11" s="56">
        <f t="shared" si="12"/>
        <v>8.601395235657991</v>
      </c>
      <c r="FB11" s="2" t="s">
        <v>86</v>
      </c>
      <c r="FC11" s="3" t="s">
        <v>86</v>
      </c>
      <c r="FD11" s="22" t="s">
        <v>86</v>
      </c>
      <c r="FE11" s="22" t="s">
        <v>86</v>
      </c>
      <c r="FF11" s="22" t="s">
        <v>86</v>
      </c>
      <c r="FG11" s="22" t="s">
        <v>86</v>
      </c>
      <c r="FH11" s="22" t="s">
        <v>86</v>
      </c>
      <c r="FI11" s="22" t="s">
        <v>86</v>
      </c>
      <c r="FJ11" s="22" t="s">
        <v>86</v>
      </c>
      <c r="FK11" s="1">
        <v>150.4</v>
      </c>
      <c r="FL11" s="2">
        <v>15.1</v>
      </c>
      <c r="FM11" s="56">
        <f t="shared" si="13"/>
        <v>10.039893617021276</v>
      </c>
      <c r="FN11" s="2">
        <v>10</v>
      </c>
      <c r="FO11" s="56">
        <f t="shared" si="14"/>
        <v>4.775039266854252</v>
      </c>
      <c r="FP11" s="2" t="s">
        <v>86</v>
      </c>
      <c r="FQ11" s="3" t="s">
        <v>86</v>
      </c>
      <c r="FR11" s="22" t="s">
        <v>86</v>
      </c>
      <c r="FS11" s="22" t="s">
        <v>86</v>
      </c>
      <c r="FT11" s="22" t="s">
        <v>86</v>
      </c>
      <c r="FU11" s="22" t="s">
        <v>86</v>
      </c>
      <c r="FV11" s="22" t="s">
        <v>86</v>
      </c>
      <c r="FW11" s="22" t="s">
        <v>86</v>
      </c>
      <c r="FX11" s="22" t="s">
        <v>86</v>
      </c>
      <c r="FY11" s="1" t="s">
        <v>86</v>
      </c>
      <c r="FZ11" s="2" t="s">
        <v>86</v>
      </c>
      <c r="GA11" s="22" t="s">
        <v>86</v>
      </c>
      <c r="GB11" s="2" t="s">
        <v>86</v>
      </c>
      <c r="GC11" s="22" t="s">
        <v>86</v>
      </c>
      <c r="GD11" s="2" t="s">
        <v>86</v>
      </c>
      <c r="GE11" s="3" t="s">
        <v>86</v>
      </c>
      <c r="GF11" s="22" t="s">
        <v>86</v>
      </c>
      <c r="GG11" s="22" t="s">
        <v>86</v>
      </c>
      <c r="GH11" s="22" t="s">
        <v>86</v>
      </c>
      <c r="GI11" s="22" t="s">
        <v>86</v>
      </c>
      <c r="GJ11" s="22" t="s">
        <v>86</v>
      </c>
      <c r="GK11" s="22" t="s">
        <v>86</v>
      </c>
      <c r="GL11" s="22" t="s">
        <v>86</v>
      </c>
      <c r="GM11" s="41">
        <v>356.3</v>
      </c>
      <c r="GN11" s="42">
        <v>72.8</v>
      </c>
      <c r="GO11" s="56">
        <f t="shared" si="15"/>
        <v>20.43222003929273</v>
      </c>
      <c r="GP11" s="2">
        <v>10</v>
      </c>
      <c r="GQ11" s="56">
        <f t="shared" si="16"/>
        <v>23.0213813660258</v>
      </c>
      <c r="GR11" s="2" t="s">
        <v>86</v>
      </c>
      <c r="GS11" s="3" t="s">
        <v>54</v>
      </c>
      <c r="GT11" s="22" t="s">
        <v>86</v>
      </c>
      <c r="GU11" s="22" t="s">
        <v>86</v>
      </c>
      <c r="GV11" s="22" t="s">
        <v>86</v>
      </c>
      <c r="GW11" s="22" t="s">
        <v>86</v>
      </c>
      <c r="GX11" s="22" t="s">
        <v>86</v>
      </c>
      <c r="GY11" s="22" t="s">
        <v>86</v>
      </c>
      <c r="GZ11" s="22" t="s">
        <v>86</v>
      </c>
      <c r="HA11" s="1" t="s">
        <v>86</v>
      </c>
      <c r="HB11" s="2" t="s">
        <v>86</v>
      </c>
      <c r="HC11" s="22" t="s">
        <v>86</v>
      </c>
      <c r="HD11" s="2" t="s">
        <v>86</v>
      </c>
      <c r="HE11" s="22" t="s">
        <v>86</v>
      </c>
      <c r="HF11" s="2" t="s">
        <v>86</v>
      </c>
      <c r="HG11" s="3" t="s">
        <v>86</v>
      </c>
      <c r="HH11" s="22" t="s">
        <v>86</v>
      </c>
      <c r="HI11" s="22" t="s">
        <v>86</v>
      </c>
      <c r="HJ11" s="22" t="s">
        <v>86</v>
      </c>
      <c r="HK11" s="22" t="s">
        <v>86</v>
      </c>
      <c r="HL11" s="22" t="s">
        <v>86</v>
      </c>
      <c r="HM11" s="22" t="s">
        <v>86</v>
      </c>
      <c r="HN11" s="22" t="s">
        <v>86</v>
      </c>
      <c r="HO11" s="1" t="s">
        <v>86</v>
      </c>
      <c r="HP11" s="2" t="s">
        <v>86</v>
      </c>
      <c r="HQ11" s="2" t="s">
        <v>86</v>
      </c>
      <c r="HR11" s="2" t="s">
        <v>86</v>
      </c>
      <c r="HS11" s="2" t="s">
        <v>86</v>
      </c>
      <c r="HT11" s="2" t="s">
        <v>86</v>
      </c>
      <c r="HU11" s="3" t="s">
        <v>86</v>
      </c>
      <c r="HV11" s="22" t="s">
        <v>86</v>
      </c>
      <c r="HW11" s="22" t="s">
        <v>86</v>
      </c>
      <c r="HX11" s="22" t="s">
        <v>86</v>
      </c>
      <c r="HY11" s="22" t="s">
        <v>86</v>
      </c>
      <c r="HZ11" s="22" t="s">
        <v>86</v>
      </c>
      <c r="IA11" s="22" t="s">
        <v>86</v>
      </c>
      <c r="IB11" s="22" t="s">
        <v>86</v>
      </c>
      <c r="IC11" s="1" t="s">
        <v>86</v>
      </c>
      <c r="ID11" s="2" t="s">
        <v>86</v>
      </c>
      <c r="IE11" s="2" t="s">
        <v>86</v>
      </c>
      <c r="IF11" s="2" t="s">
        <v>86</v>
      </c>
      <c r="IG11" s="2" t="s">
        <v>86</v>
      </c>
      <c r="IH11" s="2" t="s">
        <v>86</v>
      </c>
      <c r="II11" s="15" t="s">
        <v>86</v>
      </c>
      <c r="IJ11" s="16"/>
      <c r="IK11" s="4"/>
      <c r="IL11" s="4" t="s">
        <v>86</v>
      </c>
      <c r="IM11" s="4" t="s">
        <v>86</v>
      </c>
      <c r="IN11" s="4" t="s">
        <v>86</v>
      </c>
      <c r="IO11" s="4"/>
    </row>
    <row r="12" spans="4:249" ht="16.5" thickBot="1" thickTop="1">
      <c r="D12" s="18" t="s">
        <v>77</v>
      </c>
      <c r="E12" s="19"/>
      <c r="F12" s="1">
        <v>270.4</v>
      </c>
      <c r="G12" s="2">
        <v>15.2</v>
      </c>
      <c r="H12" s="55">
        <f t="shared" si="17"/>
        <v>5.621301775147929</v>
      </c>
      <c r="I12" s="2">
        <v>10</v>
      </c>
      <c r="J12" s="56">
        <f t="shared" si="18"/>
        <v>4.806662043455936</v>
      </c>
      <c r="K12" s="2" t="s">
        <v>86</v>
      </c>
      <c r="L12" s="3" t="s">
        <v>86</v>
      </c>
      <c r="M12" s="62">
        <v>144.1</v>
      </c>
      <c r="N12" s="56">
        <f t="shared" si="19"/>
        <v>14.375152173107594</v>
      </c>
      <c r="O12" s="56">
        <f t="shared" si="0"/>
        <v>9.975816914023314</v>
      </c>
      <c r="P12" s="2">
        <v>10</v>
      </c>
      <c r="Q12" s="56">
        <v>4.545822257853907</v>
      </c>
      <c r="R12" s="2" t="s">
        <v>86</v>
      </c>
      <c r="S12" s="3" t="s">
        <v>86</v>
      </c>
      <c r="T12" s="1">
        <v>13.1</v>
      </c>
      <c r="U12" s="2">
        <v>0.9</v>
      </c>
      <c r="V12" s="56">
        <f t="shared" si="1"/>
        <v>6.870229007633588</v>
      </c>
      <c r="W12" s="2">
        <v>10</v>
      </c>
      <c r="X12" s="56">
        <f t="shared" si="2"/>
        <v>0.2846049894151541</v>
      </c>
      <c r="Y12" s="2" t="s">
        <v>86</v>
      </c>
      <c r="Z12" s="3" t="s">
        <v>86</v>
      </c>
      <c r="AA12" s="22" t="s">
        <v>86</v>
      </c>
      <c r="AB12" s="22" t="s">
        <v>86</v>
      </c>
      <c r="AC12" s="22" t="s">
        <v>86</v>
      </c>
      <c r="AD12" s="22" t="s">
        <v>86</v>
      </c>
      <c r="AE12" s="22" t="s">
        <v>86</v>
      </c>
      <c r="AF12" s="22" t="s">
        <v>86</v>
      </c>
      <c r="AG12" s="22" t="s">
        <v>86</v>
      </c>
      <c r="AH12" s="41">
        <v>2</v>
      </c>
      <c r="AI12" s="2">
        <v>0.1</v>
      </c>
      <c r="AJ12" s="56">
        <f t="shared" si="3"/>
        <v>5</v>
      </c>
      <c r="AK12" s="2">
        <v>10</v>
      </c>
      <c r="AL12" s="56">
        <f t="shared" si="4"/>
        <v>0.03162277660168379</v>
      </c>
      <c r="AM12" s="2" t="s">
        <v>86</v>
      </c>
      <c r="AN12" s="3" t="s">
        <v>86</v>
      </c>
      <c r="AO12" s="22" t="s">
        <v>86</v>
      </c>
      <c r="AP12" s="22" t="s">
        <v>86</v>
      </c>
      <c r="AQ12" s="22" t="s">
        <v>86</v>
      </c>
      <c r="AR12" s="22" t="s">
        <v>86</v>
      </c>
      <c r="AS12" s="22" t="s">
        <v>86</v>
      </c>
      <c r="AT12" s="22" t="s">
        <v>86</v>
      </c>
      <c r="AU12" s="22" t="s">
        <v>86</v>
      </c>
      <c r="AV12" s="1" t="s">
        <v>86</v>
      </c>
      <c r="AW12" s="2" t="s">
        <v>86</v>
      </c>
      <c r="AX12" s="22" t="s">
        <v>86</v>
      </c>
      <c r="AY12" s="2" t="s">
        <v>86</v>
      </c>
      <c r="AZ12" s="22" t="s">
        <v>86</v>
      </c>
      <c r="BA12" s="2" t="s">
        <v>86</v>
      </c>
      <c r="BB12" s="3" t="s">
        <v>86</v>
      </c>
      <c r="BC12" s="22" t="s">
        <v>86</v>
      </c>
      <c r="BD12" s="22" t="s">
        <v>86</v>
      </c>
      <c r="BE12" s="22" t="s">
        <v>86</v>
      </c>
      <c r="BF12" s="22" t="s">
        <v>86</v>
      </c>
      <c r="BG12" s="22" t="s">
        <v>86</v>
      </c>
      <c r="BH12" s="22" t="s">
        <v>86</v>
      </c>
      <c r="BI12" s="22" t="s">
        <v>86</v>
      </c>
      <c r="BJ12" s="1" t="s">
        <v>86</v>
      </c>
      <c r="BK12" s="2" t="s">
        <v>86</v>
      </c>
      <c r="BL12" s="22" t="s">
        <v>86</v>
      </c>
      <c r="BM12" s="2" t="s">
        <v>86</v>
      </c>
      <c r="BN12" s="22" t="s">
        <v>86</v>
      </c>
      <c r="BO12" s="2" t="s">
        <v>86</v>
      </c>
      <c r="BP12" s="3" t="s">
        <v>86</v>
      </c>
      <c r="BQ12" s="22" t="s">
        <v>86</v>
      </c>
      <c r="BR12" s="22" t="s">
        <v>86</v>
      </c>
      <c r="BS12" s="22" t="s">
        <v>86</v>
      </c>
      <c r="BT12" s="22" t="s">
        <v>86</v>
      </c>
      <c r="BU12" s="22" t="s">
        <v>86</v>
      </c>
      <c r="BV12" s="22" t="s">
        <v>86</v>
      </c>
      <c r="BW12" s="22" t="s">
        <v>86</v>
      </c>
      <c r="BX12" s="1" t="s">
        <v>86</v>
      </c>
      <c r="BY12" s="2" t="s">
        <v>86</v>
      </c>
      <c r="BZ12" s="22" t="s">
        <v>86</v>
      </c>
      <c r="CA12" s="2" t="s">
        <v>86</v>
      </c>
      <c r="CB12" s="22" t="s">
        <v>86</v>
      </c>
      <c r="CC12" s="2" t="s">
        <v>86</v>
      </c>
      <c r="CD12" s="3" t="s">
        <v>86</v>
      </c>
      <c r="CE12" s="22" t="s">
        <v>86</v>
      </c>
      <c r="CF12" s="22" t="s">
        <v>86</v>
      </c>
      <c r="CG12" s="22" t="s">
        <v>86</v>
      </c>
      <c r="CH12" s="22" t="s">
        <v>86</v>
      </c>
      <c r="CI12" s="22" t="s">
        <v>86</v>
      </c>
      <c r="CJ12" s="22" t="s">
        <v>86</v>
      </c>
      <c r="CK12" s="22" t="s">
        <v>86</v>
      </c>
      <c r="CL12" s="1" t="s">
        <v>86</v>
      </c>
      <c r="CM12" s="2" t="s">
        <v>86</v>
      </c>
      <c r="CN12" s="22" t="s">
        <v>86</v>
      </c>
      <c r="CO12" s="2" t="s">
        <v>86</v>
      </c>
      <c r="CP12" s="22" t="s">
        <v>86</v>
      </c>
      <c r="CQ12" s="2" t="s">
        <v>86</v>
      </c>
      <c r="CR12" s="3" t="s">
        <v>86</v>
      </c>
      <c r="CS12" s="1" t="s">
        <v>86</v>
      </c>
      <c r="CT12" s="2" t="s">
        <v>86</v>
      </c>
      <c r="CU12" s="22" t="s">
        <v>86</v>
      </c>
      <c r="CV12" s="2" t="s">
        <v>86</v>
      </c>
      <c r="CW12" s="22" t="s">
        <v>86</v>
      </c>
      <c r="CX12" s="2" t="s">
        <v>86</v>
      </c>
      <c r="CY12" s="3" t="s">
        <v>86</v>
      </c>
      <c r="CZ12" s="41">
        <v>43.4</v>
      </c>
      <c r="DA12" s="2">
        <v>2.6</v>
      </c>
      <c r="DB12" s="56">
        <f t="shared" si="5"/>
        <v>5.990783410138249</v>
      </c>
      <c r="DC12" s="2">
        <v>10</v>
      </c>
      <c r="DD12" s="56">
        <f t="shared" si="6"/>
        <v>0.8221921916437787</v>
      </c>
      <c r="DE12" s="2" t="s">
        <v>86</v>
      </c>
      <c r="DF12" s="3" t="s">
        <v>86</v>
      </c>
      <c r="DG12" s="1">
        <v>174.1</v>
      </c>
      <c r="DH12" s="2">
        <v>21.4</v>
      </c>
      <c r="DI12" s="56">
        <f t="shared" si="7"/>
        <v>12.291786329695578</v>
      </c>
      <c r="DJ12" s="2">
        <v>10</v>
      </c>
      <c r="DK12" s="56">
        <f t="shared" si="8"/>
        <v>6.767274192760331</v>
      </c>
      <c r="DL12" s="2" t="s">
        <v>86</v>
      </c>
      <c r="DM12" s="3" t="s">
        <v>86</v>
      </c>
      <c r="DN12" s="74">
        <v>2800</v>
      </c>
      <c r="DO12" s="75">
        <v>100</v>
      </c>
      <c r="DP12" s="56">
        <f t="shared" si="9"/>
        <v>3.571428571428571</v>
      </c>
      <c r="DQ12" s="2">
        <v>10</v>
      </c>
      <c r="DR12" s="56">
        <f t="shared" si="10"/>
        <v>31.622776601683793</v>
      </c>
      <c r="DS12" s="2" t="s">
        <v>86</v>
      </c>
      <c r="DT12" s="3" t="s">
        <v>86</v>
      </c>
      <c r="DU12" s="80" t="s">
        <v>86</v>
      </c>
      <c r="DV12" s="83" t="s">
        <v>86</v>
      </c>
      <c r="DW12" s="83" t="s">
        <v>86</v>
      </c>
      <c r="DX12" s="83" t="s">
        <v>86</v>
      </c>
      <c r="DY12" s="83" t="s">
        <v>86</v>
      </c>
      <c r="DZ12" s="83" t="s">
        <v>86</v>
      </c>
      <c r="EA12" s="84" t="s">
        <v>86</v>
      </c>
      <c r="EB12" s="22" t="s">
        <v>86</v>
      </c>
      <c r="EC12" s="22" t="s">
        <v>86</v>
      </c>
      <c r="ED12" s="22" t="s">
        <v>86</v>
      </c>
      <c r="EE12" s="22" t="s">
        <v>86</v>
      </c>
      <c r="EF12" s="22" t="s">
        <v>86</v>
      </c>
      <c r="EG12" s="22" t="s">
        <v>86</v>
      </c>
      <c r="EH12" s="22" t="s">
        <v>86</v>
      </c>
      <c r="EI12" s="1" t="s">
        <v>86</v>
      </c>
      <c r="EJ12" s="2" t="s">
        <v>86</v>
      </c>
      <c r="EK12" s="22" t="s">
        <v>86</v>
      </c>
      <c r="EL12" s="2" t="s">
        <v>86</v>
      </c>
      <c r="EM12" s="22" t="s">
        <v>86</v>
      </c>
      <c r="EN12" s="2" t="s">
        <v>86</v>
      </c>
      <c r="EO12" s="3" t="s">
        <v>86</v>
      </c>
      <c r="EP12" s="22" t="s">
        <v>86</v>
      </c>
      <c r="EQ12" s="22" t="s">
        <v>86</v>
      </c>
      <c r="ER12" s="22" t="s">
        <v>86</v>
      </c>
      <c r="ES12" s="22" t="s">
        <v>86</v>
      </c>
      <c r="ET12" s="22" t="s">
        <v>86</v>
      </c>
      <c r="EU12" s="22" t="s">
        <v>86</v>
      </c>
      <c r="EV12" s="22" t="s">
        <v>86</v>
      </c>
      <c r="EW12" s="41">
        <v>544</v>
      </c>
      <c r="EX12" s="42">
        <v>43.3</v>
      </c>
      <c r="EY12" s="56">
        <f t="shared" si="11"/>
        <v>7.959558823529411</v>
      </c>
      <c r="EZ12" s="2">
        <v>10</v>
      </c>
      <c r="FA12" s="56">
        <f t="shared" si="12"/>
        <v>13.69266226852908</v>
      </c>
      <c r="FB12" s="2" t="s">
        <v>86</v>
      </c>
      <c r="FC12" s="3" t="s">
        <v>86</v>
      </c>
      <c r="FD12" s="22" t="s">
        <v>86</v>
      </c>
      <c r="FE12" s="22" t="s">
        <v>86</v>
      </c>
      <c r="FF12" s="22" t="s">
        <v>86</v>
      </c>
      <c r="FG12" s="22" t="s">
        <v>86</v>
      </c>
      <c r="FH12" s="22" t="s">
        <v>86</v>
      </c>
      <c r="FI12" s="22" t="s">
        <v>86</v>
      </c>
      <c r="FJ12" s="22" t="s">
        <v>86</v>
      </c>
      <c r="FK12" s="1">
        <v>180.6</v>
      </c>
      <c r="FL12" s="2">
        <v>25.3</v>
      </c>
      <c r="FM12" s="56">
        <f t="shared" si="13"/>
        <v>14.008859357696569</v>
      </c>
      <c r="FN12" s="2">
        <v>10</v>
      </c>
      <c r="FO12" s="56">
        <f t="shared" si="14"/>
        <v>8.000562480226</v>
      </c>
      <c r="FP12" s="2" t="s">
        <v>86</v>
      </c>
      <c r="FQ12" s="3" t="s">
        <v>86</v>
      </c>
      <c r="FR12" s="22" t="s">
        <v>86</v>
      </c>
      <c r="FS12" s="22" t="s">
        <v>86</v>
      </c>
      <c r="FT12" s="22" t="s">
        <v>86</v>
      </c>
      <c r="FU12" s="22" t="s">
        <v>86</v>
      </c>
      <c r="FV12" s="22" t="s">
        <v>86</v>
      </c>
      <c r="FW12" s="22" t="s">
        <v>86</v>
      </c>
      <c r="FX12" s="22" t="s">
        <v>86</v>
      </c>
      <c r="FY12" s="1" t="s">
        <v>86</v>
      </c>
      <c r="FZ12" s="2" t="s">
        <v>86</v>
      </c>
      <c r="GA12" s="22" t="s">
        <v>86</v>
      </c>
      <c r="GB12" s="2" t="s">
        <v>86</v>
      </c>
      <c r="GC12" s="22" t="s">
        <v>86</v>
      </c>
      <c r="GD12" s="2" t="s">
        <v>86</v>
      </c>
      <c r="GE12" s="3" t="s">
        <v>86</v>
      </c>
      <c r="GF12" s="22" t="s">
        <v>86</v>
      </c>
      <c r="GG12" s="22" t="s">
        <v>86</v>
      </c>
      <c r="GH12" s="22" t="s">
        <v>86</v>
      </c>
      <c r="GI12" s="22" t="s">
        <v>86</v>
      </c>
      <c r="GJ12" s="22" t="s">
        <v>86</v>
      </c>
      <c r="GK12" s="22" t="s">
        <v>86</v>
      </c>
      <c r="GL12" s="22" t="s">
        <v>86</v>
      </c>
      <c r="GM12" s="41">
        <v>568.2</v>
      </c>
      <c r="GN12" s="42">
        <v>90.2</v>
      </c>
      <c r="GO12" s="56">
        <f t="shared" si="15"/>
        <v>15.874692009855684</v>
      </c>
      <c r="GP12" s="2">
        <v>10</v>
      </c>
      <c r="GQ12" s="56">
        <f t="shared" si="16"/>
        <v>28.52374449471878</v>
      </c>
      <c r="GR12" s="2" t="s">
        <v>86</v>
      </c>
      <c r="GS12" s="3" t="s">
        <v>86</v>
      </c>
      <c r="GT12" s="22" t="s">
        <v>86</v>
      </c>
      <c r="GU12" s="22" t="s">
        <v>86</v>
      </c>
      <c r="GV12" s="22" t="s">
        <v>86</v>
      </c>
      <c r="GW12" s="22" t="s">
        <v>86</v>
      </c>
      <c r="GX12" s="22" t="s">
        <v>86</v>
      </c>
      <c r="GY12" s="22" t="s">
        <v>86</v>
      </c>
      <c r="GZ12" s="22" t="s">
        <v>86</v>
      </c>
      <c r="HA12" s="1" t="s">
        <v>86</v>
      </c>
      <c r="HB12" s="2" t="s">
        <v>86</v>
      </c>
      <c r="HC12" s="22" t="s">
        <v>86</v>
      </c>
      <c r="HD12" s="2" t="s">
        <v>86</v>
      </c>
      <c r="HE12" s="22" t="s">
        <v>86</v>
      </c>
      <c r="HF12" s="2" t="s">
        <v>86</v>
      </c>
      <c r="HG12" s="3" t="s">
        <v>86</v>
      </c>
      <c r="HH12" s="22" t="s">
        <v>86</v>
      </c>
      <c r="HI12" s="22" t="s">
        <v>86</v>
      </c>
      <c r="HJ12" s="22" t="s">
        <v>86</v>
      </c>
      <c r="HK12" s="22" t="s">
        <v>86</v>
      </c>
      <c r="HL12" s="22" t="s">
        <v>86</v>
      </c>
      <c r="HM12" s="22" t="s">
        <v>86</v>
      </c>
      <c r="HN12" s="22" t="s">
        <v>86</v>
      </c>
      <c r="HO12" s="1" t="s">
        <v>86</v>
      </c>
      <c r="HP12" s="2" t="s">
        <v>86</v>
      </c>
      <c r="HQ12" s="2" t="s">
        <v>86</v>
      </c>
      <c r="HR12" s="2" t="s">
        <v>86</v>
      </c>
      <c r="HS12" s="2" t="s">
        <v>86</v>
      </c>
      <c r="HT12" s="2" t="s">
        <v>86</v>
      </c>
      <c r="HU12" s="3" t="s">
        <v>86</v>
      </c>
      <c r="HV12" s="22" t="s">
        <v>86</v>
      </c>
      <c r="HW12" s="22" t="s">
        <v>86</v>
      </c>
      <c r="HX12" s="22" t="s">
        <v>86</v>
      </c>
      <c r="HY12" s="22" t="s">
        <v>86</v>
      </c>
      <c r="HZ12" s="22" t="s">
        <v>86</v>
      </c>
      <c r="IA12" s="22" t="s">
        <v>86</v>
      </c>
      <c r="IB12" s="22" t="s">
        <v>86</v>
      </c>
      <c r="IC12" s="1" t="s">
        <v>86</v>
      </c>
      <c r="ID12" s="2" t="s">
        <v>86</v>
      </c>
      <c r="IE12" s="2" t="s">
        <v>86</v>
      </c>
      <c r="IF12" s="2" t="s">
        <v>86</v>
      </c>
      <c r="IG12" s="2" t="s">
        <v>86</v>
      </c>
      <c r="IH12" s="2" t="s">
        <v>86</v>
      </c>
      <c r="II12" s="15" t="s">
        <v>86</v>
      </c>
      <c r="IJ12" s="16"/>
      <c r="IK12" s="4"/>
      <c r="IL12" s="17" t="s">
        <v>86</v>
      </c>
      <c r="IM12" s="17" t="s">
        <v>86</v>
      </c>
      <c r="IN12" s="17" t="s">
        <v>86</v>
      </c>
      <c r="IO12" s="4"/>
    </row>
    <row r="13" spans="4:249" ht="16.5" thickBot="1" thickTop="1">
      <c r="D13" s="18" t="s">
        <v>78</v>
      </c>
      <c r="E13" s="19"/>
      <c r="F13" s="1">
        <v>270.1</v>
      </c>
      <c r="G13" s="2">
        <v>17.4</v>
      </c>
      <c r="H13" s="55">
        <f t="shared" si="17"/>
        <v>6.442058496853016</v>
      </c>
      <c r="I13" s="2">
        <v>10</v>
      </c>
      <c r="J13" s="56">
        <f t="shared" si="18"/>
        <v>5.502363128692979</v>
      </c>
      <c r="K13" s="2" t="s">
        <v>86</v>
      </c>
      <c r="L13" s="3" t="s">
        <v>86</v>
      </c>
      <c r="M13" s="62">
        <v>143.6</v>
      </c>
      <c r="N13" s="56">
        <f t="shared" si="19"/>
        <v>13.826243162913055</v>
      </c>
      <c r="O13" s="56">
        <f t="shared" si="0"/>
        <v>9.62830303824029</v>
      </c>
      <c r="P13" s="2">
        <v>10</v>
      </c>
      <c r="Q13" s="56">
        <v>4.372241987813575</v>
      </c>
      <c r="R13" s="2" t="s">
        <v>86</v>
      </c>
      <c r="S13" s="3" t="s">
        <v>86</v>
      </c>
      <c r="T13" s="1">
        <v>13.7</v>
      </c>
      <c r="U13" s="2">
        <v>1.8</v>
      </c>
      <c r="V13" s="56">
        <f t="shared" si="1"/>
        <v>13.138686131386862</v>
      </c>
      <c r="W13" s="2">
        <v>10</v>
      </c>
      <c r="X13" s="56">
        <f t="shared" si="2"/>
        <v>0.5692099788303082</v>
      </c>
      <c r="Y13" s="2" t="s">
        <v>86</v>
      </c>
      <c r="Z13" s="3" t="s">
        <v>54</v>
      </c>
      <c r="AA13" s="22" t="s">
        <v>86</v>
      </c>
      <c r="AB13" s="22" t="s">
        <v>86</v>
      </c>
      <c r="AC13" s="22" t="s">
        <v>86</v>
      </c>
      <c r="AD13" s="22" t="s">
        <v>86</v>
      </c>
      <c r="AE13" s="22" t="s">
        <v>86</v>
      </c>
      <c r="AF13" s="22" t="s">
        <v>86</v>
      </c>
      <c r="AG13" s="22" t="s">
        <v>86</v>
      </c>
      <c r="AH13" s="41">
        <v>2</v>
      </c>
      <c r="AI13" s="2">
        <v>0.2</v>
      </c>
      <c r="AJ13" s="55">
        <f t="shared" si="3"/>
        <v>10</v>
      </c>
      <c r="AK13" s="2">
        <v>10</v>
      </c>
      <c r="AL13" s="56">
        <f t="shared" si="4"/>
        <v>0.06324555320336758</v>
      </c>
      <c r="AM13" s="2" t="s">
        <v>86</v>
      </c>
      <c r="AN13" s="3" t="s">
        <v>86</v>
      </c>
      <c r="AO13" s="22" t="s">
        <v>86</v>
      </c>
      <c r="AP13" s="22" t="s">
        <v>86</v>
      </c>
      <c r="AQ13" s="22" t="s">
        <v>86</v>
      </c>
      <c r="AR13" s="22" t="s">
        <v>86</v>
      </c>
      <c r="AS13" s="22" t="s">
        <v>86</v>
      </c>
      <c r="AT13" s="22" t="s">
        <v>86</v>
      </c>
      <c r="AU13" s="22" t="s">
        <v>86</v>
      </c>
      <c r="AV13" s="1" t="s">
        <v>86</v>
      </c>
      <c r="AW13" s="2" t="s">
        <v>86</v>
      </c>
      <c r="AX13" s="22" t="s">
        <v>86</v>
      </c>
      <c r="AY13" s="2" t="s">
        <v>86</v>
      </c>
      <c r="AZ13" s="22" t="s">
        <v>86</v>
      </c>
      <c r="BA13" s="2" t="s">
        <v>86</v>
      </c>
      <c r="BB13" s="3" t="s">
        <v>86</v>
      </c>
      <c r="BC13" s="22" t="s">
        <v>86</v>
      </c>
      <c r="BD13" s="22" t="s">
        <v>86</v>
      </c>
      <c r="BE13" s="22" t="s">
        <v>86</v>
      </c>
      <c r="BF13" s="22" t="s">
        <v>86</v>
      </c>
      <c r="BG13" s="22" t="s">
        <v>86</v>
      </c>
      <c r="BH13" s="22" t="s">
        <v>86</v>
      </c>
      <c r="BI13" s="22" t="s">
        <v>86</v>
      </c>
      <c r="BJ13" s="1" t="s">
        <v>86</v>
      </c>
      <c r="BK13" s="2" t="s">
        <v>86</v>
      </c>
      <c r="BL13" s="22" t="s">
        <v>86</v>
      </c>
      <c r="BM13" s="2" t="s">
        <v>86</v>
      </c>
      <c r="BN13" s="22" t="s">
        <v>86</v>
      </c>
      <c r="BO13" s="2" t="s">
        <v>86</v>
      </c>
      <c r="BP13" s="3" t="s">
        <v>86</v>
      </c>
      <c r="BQ13" s="22" t="s">
        <v>86</v>
      </c>
      <c r="BR13" s="22" t="s">
        <v>86</v>
      </c>
      <c r="BS13" s="22" t="s">
        <v>86</v>
      </c>
      <c r="BT13" s="22" t="s">
        <v>86</v>
      </c>
      <c r="BU13" s="22" t="s">
        <v>86</v>
      </c>
      <c r="BV13" s="22" t="s">
        <v>86</v>
      </c>
      <c r="BW13" s="22" t="s">
        <v>86</v>
      </c>
      <c r="BX13" s="1" t="s">
        <v>86</v>
      </c>
      <c r="BY13" s="2" t="s">
        <v>86</v>
      </c>
      <c r="BZ13" s="22" t="s">
        <v>86</v>
      </c>
      <c r="CA13" s="2" t="s">
        <v>86</v>
      </c>
      <c r="CB13" s="22" t="s">
        <v>86</v>
      </c>
      <c r="CC13" s="2" t="s">
        <v>86</v>
      </c>
      <c r="CD13" s="3" t="s">
        <v>86</v>
      </c>
      <c r="CE13" s="22" t="s">
        <v>86</v>
      </c>
      <c r="CF13" s="22" t="s">
        <v>86</v>
      </c>
      <c r="CG13" s="22" t="s">
        <v>86</v>
      </c>
      <c r="CH13" s="22" t="s">
        <v>86</v>
      </c>
      <c r="CI13" s="22" t="s">
        <v>86</v>
      </c>
      <c r="CJ13" s="22" t="s">
        <v>86</v>
      </c>
      <c r="CK13" s="22" t="s">
        <v>86</v>
      </c>
      <c r="CL13" s="1" t="s">
        <v>86</v>
      </c>
      <c r="CM13" s="2" t="s">
        <v>86</v>
      </c>
      <c r="CN13" s="22" t="s">
        <v>86</v>
      </c>
      <c r="CO13" s="2" t="s">
        <v>86</v>
      </c>
      <c r="CP13" s="22" t="s">
        <v>86</v>
      </c>
      <c r="CQ13" s="2" t="s">
        <v>86</v>
      </c>
      <c r="CR13" s="3" t="s">
        <v>86</v>
      </c>
      <c r="CS13" s="1" t="s">
        <v>86</v>
      </c>
      <c r="CT13" s="2" t="s">
        <v>86</v>
      </c>
      <c r="CU13" s="22" t="s">
        <v>86</v>
      </c>
      <c r="CV13" s="2" t="s">
        <v>86</v>
      </c>
      <c r="CW13" s="22" t="s">
        <v>86</v>
      </c>
      <c r="CX13" s="2" t="s">
        <v>86</v>
      </c>
      <c r="CY13" s="3" t="s">
        <v>86</v>
      </c>
      <c r="CZ13" s="41">
        <v>44</v>
      </c>
      <c r="DA13" s="2">
        <v>2.7</v>
      </c>
      <c r="DB13" s="56">
        <f t="shared" si="5"/>
        <v>6.136363636363637</v>
      </c>
      <c r="DC13" s="2">
        <v>10</v>
      </c>
      <c r="DD13" s="56">
        <f t="shared" si="6"/>
        <v>0.8538149682454624</v>
      </c>
      <c r="DE13" s="2" t="s">
        <v>86</v>
      </c>
      <c r="DF13" s="3" t="s">
        <v>86</v>
      </c>
      <c r="DG13" s="1">
        <v>178.4</v>
      </c>
      <c r="DH13" s="2">
        <v>20.5</v>
      </c>
      <c r="DI13" s="56">
        <f t="shared" si="7"/>
        <v>11.491031390134529</v>
      </c>
      <c r="DJ13" s="2">
        <v>10</v>
      </c>
      <c r="DK13" s="56">
        <f t="shared" si="8"/>
        <v>6.482669203345178</v>
      </c>
      <c r="DL13" s="2" t="s">
        <v>86</v>
      </c>
      <c r="DM13" s="3" t="s">
        <v>86</v>
      </c>
      <c r="DN13" s="74">
        <v>2800</v>
      </c>
      <c r="DO13" s="75">
        <v>200</v>
      </c>
      <c r="DP13" s="56">
        <f t="shared" si="9"/>
        <v>7.142857142857142</v>
      </c>
      <c r="DQ13" s="2">
        <v>10</v>
      </c>
      <c r="DR13" s="56">
        <f t="shared" si="10"/>
        <v>63.245553203367585</v>
      </c>
      <c r="DS13" s="2" t="s">
        <v>86</v>
      </c>
      <c r="DT13" s="3" t="s">
        <v>86</v>
      </c>
      <c r="DU13" s="80" t="s">
        <v>86</v>
      </c>
      <c r="DV13" s="81" t="s">
        <v>86</v>
      </c>
      <c r="DW13" s="81" t="s">
        <v>86</v>
      </c>
      <c r="DX13" s="81" t="s">
        <v>86</v>
      </c>
      <c r="DY13" s="81" t="s">
        <v>86</v>
      </c>
      <c r="DZ13" s="81" t="s">
        <v>86</v>
      </c>
      <c r="EA13" s="82" t="s">
        <v>86</v>
      </c>
      <c r="EB13" s="22" t="s">
        <v>86</v>
      </c>
      <c r="EC13" s="22" t="s">
        <v>86</v>
      </c>
      <c r="ED13" s="22" t="s">
        <v>86</v>
      </c>
      <c r="EE13" s="22" t="s">
        <v>86</v>
      </c>
      <c r="EF13" s="22" t="s">
        <v>86</v>
      </c>
      <c r="EG13" s="22" t="s">
        <v>86</v>
      </c>
      <c r="EH13" s="22" t="s">
        <v>86</v>
      </c>
      <c r="EI13" s="1" t="s">
        <v>86</v>
      </c>
      <c r="EJ13" s="2" t="s">
        <v>86</v>
      </c>
      <c r="EK13" s="22" t="s">
        <v>86</v>
      </c>
      <c r="EL13" s="2" t="s">
        <v>86</v>
      </c>
      <c r="EM13" s="22" t="s">
        <v>86</v>
      </c>
      <c r="EN13" s="2" t="s">
        <v>86</v>
      </c>
      <c r="EO13" s="3" t="s">
        <v>86</v>
      </c>
      <c r="EP13" s="22" t="s">
        <v>86</v>
      </c>
      <c r="EQ13" s="22" t="s">
        <v>86</v>
      </c>
      <c r="ER13" s="22" t="s">
        <v>86</v>
      </c>
      <c r="ES13" s="22" t="s">
        <v>86</v>
      </c>
      <c r="ET13" s="22" t="s">
        <v>86</v>
      </c>
      <c r="EU13" s="22" t="s">
        <v>86</v>
      </c>
      <c r="EV13" s="22" t="s">
        <v>86</v>
      </c>
      <c r="EW13" s="41">
        <v>523.6</v>
      </c>
      <c r="EX13" s="42">
        <v>62.5</v>
      </c>
      <c r="EY13" s="56">
        <f t="shared" si="11"/>
        <v>11.93659281894576</v>
      </c>
      <c r="EZ13" s="2">
        <v>10</v>
      </c>
      <c r="FA13" s="56">
        <f t="shared" si="12"/>
        <v>19.76423537605237</v>
      </c>
      <c r="FB13" s="2" t="s">
        <v>86</v>
      </c>
      <c r="FC13" s="3" t="s">
        <v>86</v>
      </c>
      <c r="FD13" s="22" t="s">
        <v>86</v>
      </c>
      <c r="FE13" s="22" t="s">
        <v>86</v>
      </c>
      <c r="FF13" s="22" t="s">
        <v>86</v>
      </c>
      <c r="FG13" s="22" t="s">
        <v>86</v>
      </c>
      <c r="FH13" s="22" t="s">
        <v>86</v>
      </c>
      <c r="FI13" s="22" t="s">
        <v>86</v>
      </c>
      <c r="FJ13" s="22" t="s">
        <v>86</v>
      </c>
      <c r="FK13" s="1">
        <v>177.2</v>
      </c>
      <c r="FL13" s="2">
        <v>34.2</v>
      </c>
      <c r="FM13" s="56">
        <f t="shared" si="13"/>
        <v>19.300225733634313</v>
      </c>
      <c r="FN13" s="2">
        <v>10</v>
      </c>
      <c r="FO13" s="56">
        <f t="shared" si="14"/>
        <v>10.814989597775858</v>
      </c>
      <c r="FP13" s="2" t="s">
        <v>86</v>
      </c>
      <c r="FQ13" s="3" t="s">
        <v>86</v>
      </c>
      <c r="FR13" s="22" t="s">
        <v>86</v>
      </c>
      <c r="FS13" s="22" t="s">
        <v>86</v>
      </c>
      <c r="FT13" s="22" t="s">
        <v>86</v>
      </c>
      <c r="FU13" s="22" t="s">
        <v>86</v>
      </c>
      <c r="FV13" s="22" t="s">
        <v>86</v>
      </c>
      <c r="FW13" s="22" t="s">
        <v>86</v>
      </c>
      <c r="FX13" s="22" t="s">
        <v>86</v>
      </c>
      <c r="FY13" s="1" t="s">
        <v>86</v>
      </c>
      <c r="FZ13" s="2" t="s">
        <v>86</v>
      </c>
      <c r="GA13" s="22" t="s">
        <v>86</v>
      </c>
      <c r="GB13" s="2" t="s">
        <v>86</v>
      </c>
      <c r="GC13" s="22" t="s">
        <v>86</v>
      </c>
      <c r="GD13" s="2" t="s">
        <v>86</v>
      </c>
      <c r="GE13" s="3" t="s">
        <v>86</v>
      </c>
      <c r="GF13" s="22" t="s">
        <v>86</v>
      </c>
      <c r="GG13" s="22" t="s">
        <v>86</v>
      </c>
      <c r="GH13" s="22" t="s">
        <v>86</v>
      </c>
      <c r="GI13" s="22" t="s">
        <v>86</v>
      </c>
      <c r="GJ13" s="22" t="s">
        <v>86</v>
      </c>
      <c r="GK13" s="22" t="s">
        <v>86</v>
      </c>
      <c r="GL13" s="22" t="s">
        <v>86</v>
      </c>
      <c r="GM13" s="41">
        <v>520</v>
      </c>
      <c r="GN13" s="42">
        <v>105.1</v>
      </c>
      <c r="GO13" s="56">
        <f t="shared" si="15"/>
        <v>20.21153846153846</v>
      </c>
      <c r="GP13" s="2">
        <v>10</v>
      </c>
      <c r="GQ13" s="56">
        <f t="shared" si="16"/>
        <v>33.23553820836966</v>
      </c>
      <c r="GR13" s="2" t="s">
        <v>86</v>
      </c>
      <c r="GS13" s="3" t="s">
        <v>86</v>
      </c>
      <c r="GT13" s="22" t="s">
        <v>86</v>
      </c>
      <c r="GU13" s="22" t="s">
        <v>86</v>
      </c>
      <c r="GV13" s="22" t="s">
        <v>86</v>
      </c>
      <c r="GW13" s="22" t="s">
        <v>86</v>
      </c>
      <c r="GX13" s="22" t="s">
        <v>86</v>
      </c>
      <c r="GY13" s="22" t="s">
        <v>86</v>
      </c>
      <c r="GZ13" s="22" t="s">
        <v>86</v>
      </c>
      <c r="HA13" s="1" t="s">
        <v>86</v>
      </c>
      <c r="HB13" s="2" t="s">
        <v>86</v>
      </c>
      <c r="HC13" s="22" t="s">
        <v>86</v>
      </c>
      <c r="HD13" s="2" t="s">
        <v>86</v>
      </c>
      <c r="HE13" s="22" t="s">
        <v>86</v>
      </c>
      <c r="HF13" s="2" t="s">
        <v>86</v>
      </c>
      <c r="HG13" s="3" t="s">
        <v>86</v>
      </c>
      <c r="HH13" s="22" t="s">
        <v>86</v>
      </c>
      <c r="HI13" s="22" t="s">
        <v>86</v>
      </c>
      <c r="HJ13" s="22" t="s">
        <v>86</v>
      </c>
      <c r="HK13" s="22" t="s">
        <v>86</v>
      </c>
      <c r="HL13" s="22" t="s">
        <v>86</v>
      </c>
      <c r="HM13" s="22" t="s">
        <v>86</v>
      </c>
      <c r="HN13" s="22" t="s">
        <v>86</v>
      </c>
      <c r="HO13" s="1" t="s">
        <v>86</v>
      </c>
      <c r="HP13" s="2" t="s">
        <v>86</v>
      </c>
      <c r="HQ13" s="2" t="s">
        <v>86</v>
      </c>
      <c r="HR13" s="2" t="s">
        <v>86</v>
      </c>
      <c r="HS13" s="2" t="s">
        <v>86</v>
      </c>
      <c r="HT13" s="2" t="s">
        <v>86</v>
      </c>
      <c r="HU13" s="3" t="s">
        <v>86</v>
      </c>
      <c r="HV13" s="22" t="s">
        <v>86</v>
      </c>
      <c r="HW13" s="22" t="s">
        <v>86</v>
      </c>
      <c r="HX13" s="22" t="s">
        <v>86</v>
      </c>
      <c r="HY13" s="22" t="s">
        <v>86</v>
      </c>
      <c r="HZ13" s="22" t="s">
        <v>86</v>
      </c>
      <c r="IA13" s="22" t="s">
        <v>86</v>
      </c>
      <c r="IB13" s="22" t="s">
        <v>86</v>
      </c>
      <c r="IC13" s="1" t="s">
        <v>86</v>
      </c>
      <c r="ID13" s="2" t="s">
        <v>86</v>
      </c>
      <c r="IE13" s="2" t="s">
        <v>86</v>
      </c>
      <c r="IF13" s="2" t="s">
        <v>86</v>
      </c>
      <c r="IG13" s="2" t="s">
        <v>86</v>
      </c>
      <c r="IH13" s="2" t="s">
        <v>86</v>
      </c>
      <c r="II13" s="15" t="s">
        <v>86</v>
      </c>
      <c r="IJ13" s="16"/>
      <c r="IK13" s="4"/>
      <c r="IL13" s="17" t="s">
        <v>86</v>
      </c>
      <c r="IM13" s="17" t="s">
        <v>86</v>
      </c>
      <c r="IN13" s="17" t="s">
        <v>86</v>
      </c>
      <c r="IO13" s="4"/>
    </row>
    <row r="14" spans="4:249" ht="15.75" thickTop="1">
      <c r="D14" s="18" t="s">
        <v>74</v>
      </c>
      <c r="E14" s="19"/>
      <c r="F14" s="1">
        <v>270.3</v>
      </c>
      <c r="G14" s="2">
        <v>25.5</v>
      </c>
      <c r="H14" s="55">
        <f t="shared" si="17"/>
        <v>9.433962264150942</v>
      </c>
      <c r="I14" s="2">
        <v>10</v>
      </c>
      <c r="J14" s="56">
        <f t="shared" si="18"/>
        <v>8.063808033429368</v>
      </c>
      <c r="K14" s="2" t="s">
        <v>86</v>
      </c>
      <c r="L14" s="3" t="s">
        <v>86</v>
      </c>
      <c r="M14" s="62">
        <v>144.4</v>
      </c>
      <c r="N14" s="56">
        <f t="shared" si="19"/>
        <v>20.081085628023203</v>
      </c>
      <c r="O14" s="56">
        <f t="shared" si="0"/>
        <v>13.9065689944759</v>
      </c>
      <c r="P14" s="2">
        <v>10</v>
      </c>
      <c r="Q14" s="56">
        <v>6.350196847342608</v>
      </c>
      <c r="R14" s="2" t="s">
        <v>86</v>
      </c>
      <c r="S14" s="3" t="s">
        <v>86</v>
      </c>
      <c r="T14" s="1">
        <v>13.5</v>
      </c>
      <c r="U14" s="42">
        <v>2</v>
      </c>
      <c r="V14" s="56">
        <f t="shared" si="1"/>
        <v>14.814814814814813</v>
      </c>
      <c r="W14" s="2">
        <v>10</v>
      </c>
      <c r="X14" s="56">
        <f t="shared" si="2"/>
        <v>0.6324555320336759</v>
      </c>
      <c r="Y14" s="2" t="s">
        <v>86</v>
      </c>
      <c r="Z14" s="3" t="s">
        <v>86</v>
      </c>
      <c r="AA14" s="22" t="s">
        <v>86</v>
      </c>
      <c r="AB14" s="22" t="s">
        <v>86</v>
      </c>
      <c r="AC14" s="22" t="s">
        <v>86</v>
      </c>
      <c r="AD14" s="22" t="s">
        <v>86</v>
      </c>
      <c r="AE14" s="22" t="s">
        <v>86</v>
      </c>
      <c r="AF14" s="22" t="s">
        <v>86</v>
      </c>
      <c r="AG14" s="22" t="s">
        <v>86</v>
      </c>
      <c r="AH14" s="41">
        <v>2</v>
      </c>
      <c r="AI14" s="2">
        <v>0.2</v>
      </c>
      <c r="AJ14" s="56">
        <f t="shared" si="3"/>
        <v>10</v>
      </c>
      <c r="AK14" s="2">
        <v>10</v>
      </c>
      <c r="AL14" s="56">
        <f t="shared" si="4"/>
        <v>0.06324555320336758</v>
      </c>
      <c r="AM14" s="2" t="s">
        <v>86</v>
      </c>
      <c r="AN14" s="3" t="s">
        <v>86</v>
      </c>
      <c r="AO14" s="22" t="s">
        <v>86</v>
      </c>
      <c r="AP14" s="22" t="s">
        <v>86</v>
      </c>
      <c r="AQ14" s="22" t="s">
        <v>86</v>
      </c>
      <c r="AR14" s="22" t="s">
        <v>86</v>
      </c>
      <c r="AS14" s="22" t="s">
        <v>86</v>
      </c>
      <c r="AT14" s="22" t="s">
        <v>86</v>
      </c>
      <c r="AU14" s="22" t="s">
        <v>86</v>
      </c>
      <c r="AV14" s="1" t="s">
        <v>86</v>
      </c>
      <c r="AW14" s="2" t="s">
        <v>86</v>
      </c>
      <c r="AX14" s="22" t="s">
        <v>86</v>
      </c>
      <c r="AY14" s="2" t="s">
        <v>86</v>
      </c>
      <c r="AZ14" s="22" t="s">
        <v>86</v>
      </c>
      <c r="BA14" s="2" t="s">
        <v>86</v>
      </c>
      <c r="BB14" s="3" t="s">
        <v>86</v>
      </c>
      <c r="BC14" s="22" t="s">
        <v>86</v>
      </c>
      <c r="BD14" s="22" t="s">
        <v>86</v>
      </c>
      <c r="BE14" s="22" t="s">
        <v>86</v>
      </c>
      <c r="BF14" s="22" t="s">
        <v>86</v>
      </c>
      <c r="BG14" s="22" t="s">
        <v>86</v>
      </c>
      <c r="BH14" s="22" t="s">
        <v>86</v>
      </c>
      <c r="BI14" s="22" t="s">
        <v>86</v>
      </c>
      <c r="BJ14" s="1" t="s">
        <v>86</v>
      </c>
      <c r="BK14" s="2" t="s">
        <v>86</v>
      </c>
      <c r="BL14" s="22" t="s">
        <v>86</v>
      </c>
      <c r="BM14" s="2" t="s">
        <v>86</v>
      </c>
      <c r="BN14" s="22" t="s">
        <v>86</v>
      </c>
      <c r="BO14" s="2" t="s">
        <v>86</v>
      </c>
      <c r="BP14" s="3" t="s">
        <v>86</v>
      </c>
      <c r="BQ14" s="22" t="s">
        <v>86</v>
      </c>
      <c r="BR14" s="22" t="s">
        <v>86</v>
      </c>
      <c r="BS14" s="22" t="s">
        <v>86</v>
      </c>
      <c r="BT14" s="22" t="s">
        <v>86</v>
      </c>
      <c r="BU14" s="22" t="s">
        <v>86</v>
      </c>
      <c r="BV14" s="22" t="s">
        <v>86</v>
      </c>
      <c r="BW14" s="22" t="s">
        <v>86</v>
      </c>
      <c r="BX14" s="1" t="s">
        <v>86</v>
      </c>
      <c r="BY14" s="2" t="s">
        <v>86</v>
      </c>
      <c r="BZ14" s="22" t="s">
        <v>86</v>
      </c>
      <c r="CA14" s="2" t="s">
        <v>86</v>
      </c>
      <c r="CB14" s="22" t="s">
        <v>86</v>
      </c>
      <c r="CC14" s="2" t="s">
        <v>86</v>
      </c>
      <c r="CD14" s="3" t="s">
        <v>86</v>
      </c>
      <c r="CE14" s="22" t="s">
        <v>86</v>
      </c>
      <c r="CF14" s="22" t="s">
        <v>86</v>
      </c>
      <c r="CG14" s="22" t="s">
        <v>86</v>
      </c>
      <c r="CH14" s="22" t="s">
        <v>86</v>
      </c>
      <c r="CI14" s="22" t="s">
        <v>86</v>
      </c>
      <c r="CJ14" s="22" t="s">
        <v>86</v>
      </c>
      <c r="CK14" s="22" t="s">
        <v>86</v>
      </c>
      <c r="CL14" s="1" t="s">
        <v>86</v>
      </c>
      <c r="CM14" s="2" t="s">
        <v>86</v>
      </c>
      <c r="CN14" s="22" t="s">
        <v>86</v>
      </c>
      <c r="CO14" s="2" t="s">
        <v>86</v>
      </c>
      <c r="CP14" s="22" t="s">
        <v>86</v>
      </c>
      <c r="CQ14" s="2" t="s">
        <v>86</v>
      </c>
      <c r="CR14" s="3" t="s">
        <v>86</v>
      </c>
      <c r="CS14" s="1" t="s">
        <v>86</v>
      </c>
      <c r="CT14" s="2" t="s">
        <v>86</v>
      </c>
      <c r="CU14" s="22" t="s">
        <v>86</v>
      </c>
      <c r="CV14" s="2" t="s">
        <v>86</v>
      </c>
      <c r="CW14" s="22" t="s">
        <v>86</v>
      </c>
      <c r="CX14" s="2" t="s">
        <v>86</v>
      </c>
      <c r="CY14" s="3" t="s">
        <v>86</v>
      </c>
      <c r="CZ14" s="41">
        <v>44.6</v>
      </c>
      <c r="DA14" s="2">
        <v>2.5</v>
      </c>
      <c r="DB14" s="56">
        <f t="shared" si="5"/>
        <v>5.605381165919282</v>
      </c>
      <c r="DC14" s="2">
        <v>10</v>
      </c>
      <c r="DD14" s="56">
        <f t="shared" si="6"/>
        <v>0.7905694150420948</v>
      </c>
      <c r="DE14" s="2" t="s">
        <v>86</v>
      </c>
      <c r="DF14" s="3" t="s">
        <v>86</v>
      </c>
      <c r="DG14" s="1">
        <v>180.2</v>
      </c>
      <c r="DH14" s="2">
        <v>16.1</v>
      </c>
      <c r="DI14" s="56">
        <f t="shared" si="7"/>
        <v>8.93451720310766</v>
      </c>
      <c r="DJ14" s="2">
        <v>10</v>
      </c>
      <c r="DK14" s="56">
        <f t="shared" si="8"/>
        <v>5.091267032871091</v>
      </c>
      <c r="DL14" s="2" t="s">
        <v>86</v>
      </c>
      <c r="DM14" s="3" t="s">
        <v>86</v>
      </c>
      <c r="DN14" s="74">
        <v>2900</v>
      </c>
      <c r="DO14" s="75">
        <v>200</v>
      </c>
      <c r="DP14" s="56">
        <f t="shared" si="9"/>
        <v>6.896551724137931</v>
      </c>
      <c r="DQ14" s="2">
        <v>10</v>
      </c>
      <c r="DR14" s="56">
        <f t="shared" si="10"/>
        <v>63.245553203367585</v>
      </c>
      <c r="DS14" s="2" t="s">
        <v>86</v>
      </c>
      <c r="DT14" s="3" t="s">
        <v>86</v>
      </c>
      <c r="DU14" s="80" t="s">
        <v>86</v>
      </c>
      <c r="DV14" s="83" t="s">
        <v>86</v>
      </c>
      <c r="DW14" s="83" t="s">
        <v>86</v>
      </c>
      <c r="DX14" s="83" t="s">
        <v>86</v>
      </c>
      <c r="DY14" s="83" t="s">
        <v>86</v>
      </c>
      <c r="DZ14" s="83" t="s">
        <v>86</v>
      </c>
      <c r="EA14" s="84" t="s">
        <v>86</v>
      </c>
      <c r="EB14" s="22" t="s">
        <v>86</v>
      </c>
      <c r="EC14" s="22" t="s">
        <v>86</v>
      </c>
      <c r="ED14" s="22" t="s">
        <v>86</v>
      </c>
      <c r="EE14" s="22" t="s">
        <v>86</v>
      </c>
      <c r="EF14" s="22" t="s">
        <v>86</v>
      </c>
      <c r="EG14" s="22" t="s">
        <v>86</v>
      </c>
      <c r="EH14" s="22" t="s">
        <v>86</v>
      </c>
      <c r="EI14" s="1" t="s">
        <v>86</v>
      </c>
      <c r="EJ14" s="2" t="s">
        <v>86</v>
      </c>
      <c r="EK14" s="22" t="s">
        <v>86</v>
      </c>
      <c r="EL14" s="2" t="s">
        <v>86</v>
      </c>
      <c r="EM14" s="22" t="s">
        <v>86</v>
      </c>
      <c r="EN14" s="2" t="s">
        <v>86</v>
      </c>
      <c r="EO14" s="3" t="s">
        <v>86</v>
      </c>
      <c r="EP14" s="22" t="s">
        <v>86</v>
      </c>
      <c r="EQ14" s="22" t="s">
        <v>86</v>
      </c>
      <c r="ER14" s="22" t="s">
        <v>86</v>
      </c>
      <c r="ES14" s="22" t="s">
        <v>86</v>
      </c>
      <c r="ET14" s="22" t="s">
        <v>86</v>
      </c>
      <c r="EU14" s="22" t="s">
        <v>86</v>
      </c>
      <c r="EV14" s="22" t="s">
        <v>86</v>
      </c>
      <c r="EW14" s="41">
        <v>538.9</v>
      </c>
      <c r="EX14" s="42">
        <v>63.7</v>
      </c>
      <c r="EY14" s="56">
        <f t="shared" si="11"/>
        <v>11.820374837632215</v>
      </c>
      <c r="EZ14" s="2">
        <v>10</v>
      </c>
      <c r="FA14" s="56">
        <f t="shared" si="12"/>
        <v>20.143708695272576</v>
      </c>
      <c r="FB14" s="2" t="s">
        <v>86</v>
      </c>
      <c r="FC14" s="3" t="s">
        <v>86</v>
      </c>
      <c r="FD14" s="22" t="s">
        <v>86</v>
      </c>
      <c r="FE14" s="22" t="s">
        <v>86</v>
      </c>
      <c r="FF14" s="22" t="s">
        <v>86</v>
      </c>
      <c r="FG14" s="22" t="s">
        <v>86</v>
      </c>
      <c r="FH14" s="22" t="s">
        <v>86</v>
      </c>
      <c r="FI14" s="22" t="s">
        <v>86</v>
      </c>
      <c r="FJ14" s="22" t="s">
        <v>86</v>
      </c>
      <c r="FK14" s="1">
        <v>175.5</v>
      </c>
      <c r="FL14" s="2">
        <v>15.6</v>
      </c>
      <c r="FM14" s="56">
        <f t="shared" si="13"/>
        <v>8.88888888888889</v>
      </c>
      <c r="FN14" s="2">
        <v>10</v>
      </c>
      <c r="FO14" s="56">
        <f t="shared" si="14"/>
        <v>4.9331531498626715</v>
      </c>
      <c r="FP14" s="2" t="s">
        <v>86</v>
      </c>
      <c r="FQ14" s="3" t="s">
        <v>86</v>
      </c>
      <c r="FR14" s="22" t="s">
        <v>86</v>
      </c>
      <c r="FS14" s="22" t="s">
        <v>86</v>
      </c>
      <c r="FT14" s="22" t="s">
        <v>86</v>
      </c>
      <c r="FU14" s="22" t="s">
        <v>86</v>
      </c>
      <c r="FV14" s="22" t="s">
        <v>86</v>
      </c>
      <c r="FW14" s="22" t="s">
        <v>86</v>
      </c>
      <c r="FX14" s="22" t="s">
        <v>86</v>
      </c>
      <c r="FY14" s="1" t="s">
        <v>86</v>
      </c>
      <c r="FZ14" s="2" t="s">
        <v>86</v>
      </c>
      <c r="GA14" s="22" t="s">
        <v>86</v>
      </c>
      <c r="GB14" s="2" t="s">
        <v>86</v>
      </c>
      <c r="GC14" s="22" t="s">
        <v>86</v>
      </c>
      <c r="GD14" s="2" t="s">
        <v>86</v>
      </c>
      <c r="GE14" s="3" t="s">
        <v>86</v>
      </c>
      <c r="GF14" s="22" t="s">
        <v>86</v>
      </c>
      <c r="GG14" s="22" t="s">
        <v>86</v>
      </c>
      <c r="GH14" s="22" t="s">
        <v>86</v>
      </c>
      <c r="GI14" s="22" t="s">
        <v>86</v>
      </c>
      <c r="GJ14" s="22" t="s">
        <v>86</v>
      </c>
      <c r="GK14" s="22" t="s">
        <v>86</v>
      </c>
      <c r="GL14" s="22" t="s">
        <v>86</v>
      </c>
      <c r="GM14" s="41">
        <v>590.9</v>
      </c>
      <c r="GN14" s="42">
        <v>107.6</v>
      </c>
      <c r="GO14" s="56">
        <f t="shared" si="15"/>
        <v>18.209510915552546</v>
      </c>
      <c r="GP14" s="2">
        <v>10</v>
      </c>
      <c r="GQ14" s="56">
        <f t="shared" si="16"/>
        <v>34.02610762341176</v>
      </c>
      <c r="GR14" s="2" t="s">
        <v>86</v>
      </c>
      <c r="GS14" s="3" t="s">
        <v>86</v>
      </c>
      <c r="GT14" s="22" t="s">
        <v>86</v>
      </c>
      <c r="GU14" s="22" t="s">
        <v>86</v>
      </c>
      <c r="GV14" s="22" t="s">
        <v>86</v>
      </c>
      <c r="GW14" s="22" t="s">
        <v>86</v>
      </c>
      <c r="GX14" s="22" t="s">
        <v>86</v>
      </c>
      <c r="GY14" s="22" t="s">
        <v>86</v>
      </c>
      <c r="GZ14" s="22" t="s">
        <v>86</v>
      </c>
      <c r="HA14" s="1" t="s">
        <v>86</v>
      </c>
      <c r="HB14" s="2" t="s">
        <v>86</v>
      </c>
      <c r="HC14" s="22" t="s">
        <v>86</v>
      </c>
      <c r="HD14" s="2" t="s">
        <v>86</v>
      </c>
      <c r="HE14" s="22" t="s">
        <v>86</v>
      </c>
      <c r="HF14" s="2" t="s">
        <v>86</v>
      </c>
      <c r="HG14" s="3" t="s">
        <v>86</v>
      </c>
      <c r="HH14" s="22" t="s">
        <v>86</v>
      </c>
      <c r="HI14" s="22" t="s">
        <v>86</v>
      </c>
      <c r="HJ14" s="22" t="s">
        <v>86</v>
      </c>
      <c r="HK14" s="22" t="s">
        <v>86</v>
      </c>
      <c r="HL14" s="22" t="s">
        <v>86</v>
      </c>
      <c r="HM14" s="22" t="s">
        <v>86</v>
      </c>
      <c r="HN14" s="22" t="s">
        <v>86</v>
      </c>
      <c r="HO14" s="1" t="s">
        <v>86</v>
      </c>
      <c r="HP14" s="2" t="s">
        <v>86</v>
      </c>
      <c r="HQ14" s="2" t="s">
        <v>86</v>
      </c>
      <c r="HR14" s="2" t="s">
        <v>86</v>
      </c>
      <c r="HS14" s="2" t="s">
        <v>86</v>
      </c>
      <c r="HT14" s="2" t="s">
        <v>86</v>
      </c>
      <c r="HU14" s="3" t="s">
        <v>86</v>
      </c>
      <c r="HV14" s="22" t="s">
        <v>86</v>
      </c>
      <c r="HW14" s="22" t="s">
        <v>86</v>
      </c>
      <c r="HX14" s="22" t="s">
        <v>86</v>
      </c>
      <c r="HY14" s="22" t="s">
        <v>86</v>
      </c>
      <c r="HZ14" s="22" t="s">
        <v>86</v>
      </c>
      <c r="IA14" s="22" t="s">
        <v>86</v>
      </c>
      <c r="IB14" s="22" t="s">
        <v>86</v>
      </c>
      <c r="IC14" s="1" t="s">
        <v>86</v>
      </c>
      <c r="ID14" s="2" t="s">
        <v>86</v>
      </c>
      <c r="IE14" s="2" t="s">
        <v>86</v>
      </c>
      <c r="IF14" s="2" t="s">
        <v>86</v>
      </c>
      <c r="IG14" s="2" t="s">
        <v>86</v>
      </c>
      <c r="IH14" s="2" t="s">
        <v>86</v>
      </c>
      <c r="II14" s="15" t="s">
        <v>86</v>
      </c>
      <c r="IJ14" s="16"/>
      <c r="IK14" s="4"/>
      <c r="IL14" s="17" t="s">
        <v>86</v>
      </c>
      <c r="IM14" s="17" t="s">
        <v>86</v>
      </c>
      <c r="IN14" s="17" t="s">
        <v>86</v>
      </c>
      <c r="IO14" s="4"/>
    </row>
    <row r="15" spans="4:249" ht="15.75" thickBot="1">
      <c r="D15" s="18" t="s">
        <v>63</v>
      </c>
      <c r="E15" s="19"/>
      <c r="F15" s="1">
        <v>249.5</v>
      </c>
      <c r="G15" s="2">
        <v>22.8</v>
      </c>
      <c r="H15" s="2">
        <f t="shared" si="17"/>
        <v>9.138276553106213</v>
      </c>
      <c r="I15" s="2">
        <v>10</v>
      </c>
      <c r="J15" s="2">
        <f t="shared" si="18"/>
        <v>7.209993065183904</v>
      </c>
      <c r="K15" s="2" t="s">
        <v>86</v>
      </c>
      <c r="L15" s="3" t="s">
        <v>54</v>
      </c>
      <c r="M15" s="62">
        <v>123.7</v>
      </c>
      <c r="N15" s="56">
        <f t="shared" si="19"/>
        <v>18.629009635512027</v>
      </c>
      <c r="O15" s="56">
        <f t="shared" si="0"/>
        <v>15.059829939783368</v>
      </c>
      <c r="P15" s="2">
        <v>10</v>
      </c>
      <c r="Q15" s="56">
        <v>5.891010100144117</v>
      </c>
      <c r="R15" s="2" t="s">
        <v>86</v>
      </c>
      <c r="S15" s="3" t="s">
        <v>86</v>
      </c>
      <c r="T15" s="1">
        <v>13.7</v>
      </c>
      <c r="U15" s="2">
        <v>1.6</v>
      </c>
      <c r="V15" s="56">
        <f t="shared" si="1"/>
        <v>11.678832116788323</v>
      </c>
      <c r="W15" s="2">
        <v>10</v>
      </c>
      <c r="X15" s="56">
        <f t="shared" si="2"/>
        <v>0.5059644256269407</v>
      </c>
      <c r="Y15" s="2" t="s">
        <v>86</v>
      </c>
      <c r="Z15" s="3" t="s">
        <v>54</v>
      </c>
      <c r="AA15" s="22" t="s">
        <v>86</v>
      </c>
      <c r="AB15" s="22" t="s">
        <v>86</v>
      </c>
      <c r="AC15" s="22" t="s">
        <v>86</v>
      </c>
      <c r="AD15" s="22" t="s">
        <v>86</v>
      </c>
      <c r="AE15" s="22" t="s">
        <v>86</v>
      </c>
      <c r="AF15" s="22" t="s">
        <v>86</v>
      </c>
      <c r="AG15" s="22" t="s">
        <v>86</v>
      </c>
      <c r="AH15" s="41">
        <v>1.9</v>
      </c>
      <c r="AI15" s="2">
        <v>0.2</v>
      </c>
      <c r="AJ15" s="56">
        <f t="shared" si="3"/>
        <v>10.526315789473685</v>
      </c>
      <c r="AK15" s="2">
        <v>10</v>
      </c>
      <c r="AL15" s="56">
        <f t="shared" si="4"/>
        <v>0.06324555320336758</v>
      </c>
      <c r="AM15" s="2" t="s">
        <v>86</v>
      </c>
      <c r="AN15" s="3" t="s">
        <v>86</v>
      </c>
      <c r="AO15" s="22" t="s">
        <v>86</v>
      </c>
      <c r="AP15" s="22" t="s">
        <v>86</v>
      </c>
      <c r="AQ15" s="22" t="s">
        <v>86</v>
      </c>
      <c r="AR15" s="22" t="s">
        <v>86</v>
      </c>
      <c r="AS15" s="22" t="s">
        <v>86</v>
      </c>
      <c r="AT15" s="22" t="s">
        <v>86</v>
      </c>
      <c r="AU15" s="22" t="s">
        <v>86</v>
      </c>
      <c r="AV15" s="1" t="s">
        <v>86</v>
      </c>
      <c r="AW15" s="2" t="s">
        <v>86</v>
      </c>
      <c r="AX15" s="22" t="s">
        <v>86</v>
      </c>
      <c r="AY15" s="2" t="s">
        <v>86</v>
      </c>
      <c r="AZ15" s="22" t="s">
        <v>86</v>
      </c>
      <c r="BA15" s="2" t="s">
        <v>86</v>
      </c>
      <c r="BB15" s="3" t="s">
        <v>86</v>
      </c>
      <c r="BC15" s="22" t="s">
        <v>86</v>
      </c>
      <c r="BD15" s="22" t="s">
        <v>86</v>
      </c>
      <c r="BE15" s="22" t="s">
        <v>86</v>
      </c>
      <c r="BF15" s="22" t="s">
        <v>86</v>
      </c>
      <c r="BG15" s="22" t="s">
        <v>86</v>
      </c>
      <c r="BH15" s="22" t="s">
        <v>86</v>
      </c>
      <c r="BI15" s="22" t="s">
        <v>86</v>
      </c>
      <c r="BJ15" s="1" t="s">
        <v>86</v>
      </c>
      <c r="BK15" s="2" t="s">
        <v>86</v>
      </c>
      <c r="BL15" s="22" t="s">
        <v>86</v>
      </c>
      <c r="BM15" s="2" t="s">
        <v>86</v>
      </c>
      <c r="BN15" s="22" t="s">
        <v>86</v>
      </c>
      <c r="BO15" s="2" t="s">
        <v>86</v>
      </c>
      <c r="BP15" s="3" t="s">
        <v>86</v>
      </c>
      <c r="BQ15" s="22" t="s">
        <v>86</v>
      </c>
      <c r="BR15" s="22" t="s">
        <v>86</v>
      </c>
      <c r="BS15" s="22" t="s">
        <v>86</v>
      </c>
      <c r="BT15" s="22" t="s">
        <v>86</v>
      </c>
      <c r="BU15" s="22" t="s">
        <v>86</v>
      </c>
      <c r="BV15" s="22" t="s">
        <v>86</v>
      </c>
      <c r="BW15" s="22" t="s">
        <v>86</v>
      </c>
      <c r="BX15" s="1" t="s">
        <v>86</v>
      </c>
      <c r="BY15" s="2" t="s">
        <v>86</v>
      </c>
      <c r="BZ15" s="22" t="s">
        <v>86</v>
      </c>
      <c r="CA15" s="2" t="s">
        <v>86</v>
      </c>
      <c r="CB15" s="22" t="s">
        <v>86</v>
      </c>
      <c r="CC15" s="2" t="s">
        <v>86</v>
      </c>
      <c r="CD15" s="3" t="s">
        <v>86</v>
      </c>
      <c r="CE15" s="22" t="s">
        <v>86</v>
      </c>
      <c r="CF15" s="22" t="s">
        <v>86</v>
      </c>
      <c r="CG15" s="22" t="s">
        <v>86</v>
      </c>
      <c r="CH15" s="22" t="s">
        <v>86</v>
      </c>
      <c r="CI15" s="22" t="s">
        <v>86</v>
      </c>
      <c r="CJ15" s="22" t="s">
        <v>86</v>
      </c>
      <c r="CK15" s="22" t="s">
        <v>86</v>
      </c>
      <c r="CL15" s="1" t="s">
        <v>86</v>
      </c>
      <c r="CM15" s="2" t="s">
        <v>86</v>
      </c>
      <c r="CN15" s="22" t="s">
        <v>86</v>
      </c>
      <c r="CO15" s="2" t="s">
        <v>86</v>
      </c>
      <c r="CP15" s="22" t="s">
        <v>86</v>
      </c>
      <c r="CQ15" s="2" t="s">
        <v>86</v>
      </c>
      <c r="CR15" s="3" t="s">
        <v>86</v>
      </c>
      <c r="CS15" s="1" t="s">
        <v>86</v>
      </c>
      <c r="CT15" s="2" t="s">
        <v>86</v>
      </c>
      <c r="CU15" s="22" t="s">
        <v>86</v>
      </c>
      <c r="CV15" s="2" t="s">
        <v>86</v>
      </c>
      <c r="CW15" s="22" t="s">
        <v>86</v>
      </c>
      <c r="CX15" s="2" t="s">
        <v>86</v>
      </c>
      <c r="CY15" s="3" t="s">
        <v>86</v>
      </c>
      <c r="CZ15" s="41">
        <v>46.9</v>
      </c>
      <c r="DA15" s="2">
        <v>2.3</v>
      </c>
      <c r="DB15" s="56">
        <f t="shared" si="5"/>
        <v>4.904051172707889</v>
      </c>
      <c r="DC15" s="2">
        <v>10</v>
      </c>
      <c r="DD15" s="56">
        <f t="shared" si="6"/>
        <v>0.7273238618387271</v>
      </c>
      <c r="DE15" s="2" t="s">
        <v>86</v>
      </c>
      <c r="DF15" s="3" t="s">
        <v>54</v>
      </c>
      <c r="DG15" s="1">
        <v>191.2</v>
      </c>
      <c r="DH15" s="2">
        <v>23.1</v>
      </c>
      <c r="DI15" s="56">
        <f t="shared" si="7"/>
        <v>12.081589958158997</v>
      </c>
      <c r="DJ15" s="2">
        <v>10</v>
      </c>
      <c r="DK15" s="56">
        <f t="shared" si="8"/>
        <v>7.304861394988956</v>
      </c>
      <c r="DL15" s="2" t="s">
        <v>86</v>
      </c>
      <c r="DM15" s="3" t="s">
        <v>86</v>
      </c>
      <c r="DN15" s="74">
        <v>2600</v>
      </c>
      <c r="DO15" s="75">
        <v>200</v>
      </c>
      <c r="DP15" s="56">
        <f t="shared" si="9"/>
        <v>7.6923076923076925</v>
      </c>
      <c r="DQ15" s="2">
        <v>10</v>
      </c>
      <c r="DR15" s="56">
        <f t="shared" si="10"/>
        <v>63.245553203367585</v>
      </c>
      <c r="DS15" s="2" t="s">
        <v>86</v>
      </c>
      <c r="DT15" s="3" t="s">
        <v>54</v>
      </c>
      <c r="DU15" s="88" t="s">
        <v>86</v>
      </c>
      <c r="DV15" s="89" t="s">
        <v>86</v>
      </c>
      <c r="DW15" s="89" t="s">
        <v>86</v>
      </c>
      <c r="DX15" s="89" t="s">
        <v>86</v>
      </c>
      <c r="DY15" s="89" t="s">
        <v>86</v>
      </c>
      <c r="DZ15" s="89" t="s">
        <v>86</v>
      </c>
      <c r="EA15" s="90" t="s">
        <v>86</v>
      </c>
      <c r="EB15" s="22" t="s">
        <v>86</v>
      </c>
      <c r="EC15" s="22" t="s">
        <v>86</v>
      </c>
      <c r="ED15" s="22" t="s">
        <v>86</v>
      </c>
      <c r="EE15" s="22" t="s">
        <v>86</v>
      </c>
      <c r="EF15" s="22" t="s">
        <v>86</v>
      </c>
      <c r="EG15" s="22" t="s">
        <v>86</v>
      </c>
      <c r="EH15" s="22" t="s">
        <v>86</v>
      </c>
      <c r="EI15" s="1" t="s">
        <v>86</v>
      </c>
      <c r="EJ15" s="2" t="s">
        <v>86</v>
      </c>
      <c r="EK15" s="22" t="s">
        <v>86</v>
      </c>
      <c r="EL15" s="2" t="s">
        <v>86</v>
      </c>
      <c r="EM15" s="22" t="s">
        <v>86</v>
      </c>
      <c r="EN15" s="2" t="s">
        <v>86</v>
      </c>
      <c r="EO15" s="3" t="s">
        <v>86</v>
      </c>
      <c r="EP15" s="22" t="s">
        <v>86</v>
      </c>
      <c r="EQ15" s="22" t="s">
        <v>86</v>
      </c>
      <c r="ER15" s="22" t="s">
        <v>86</v>
      </c>
      <c r="ES15" s="22" t="s">
        <v>86</v>
      </c>
      <c r="ET15" s="22" t="s">
        <v>86</v>
      </c>
      <c r="EU15" s="22" t="s">
        <v>86</v>
      </c>
      <c r="EV15" s="22" t="s">
        <v>86</v>
      </c>
      <c r="EW15" s="41">
        <v>470.9</v>
      </c>
      <c r="EX15" s="42">
        <v>53.2</v>
      </c>
      <c r="EY15" s="56">
        <f t="shared" si="11"/>
        <v>11.297515396050118</v>
      </c>
      <c r="EZ15" s="2">
        <v>10</v>
      </c>
      <c r="FA15" s="56">
        <f t="shared" si="12"/>
        <v>16.82331715209578</v>
      </c>
      <c r="FB15" s="2" t="s">
        <v>86</v>
      </c>
      <c r="FC15" s="3" t="s">
        <v>86</v>
      </c>
      <c r="FD15" s="22" t="s">
        <v>86</v>
      </c>
      <c r="FE15" s="22" t="s">
        <v>86</v>
      </c>
      <c r="FF15" s="22" t="s">
        <v>86</v>
      </c>
      <c r="FG15" s="22" t="s">
        <v>86</v>
      </c>
      <c r="FH15" s="22" t="s">
        <v>86</v>
      </c>
      <c r="FI15" s="22" t="s">
        <v>86</v>
      </c>
      <c r="FJ15" s="22" t="s">
        <v>86</v>
      </c>
      <c r="FK15" s="1">
        <v>137.5</v>
      </c>
      <c r="FL15" s="2">
        <v>30.7</v>
      </c>
      <c r="FM15" s="56">
        <f t="shared" si="13"/>
        <v>22.327272727272724</v>
      </c>
      <c r="FN15" s="2">
        <v>10</v>
      </c>
      <c r="FO15" s="56">
        <f t="shared" si="14"/>
        <v>9.708192416716924</v>
      </c>
      <c r="FP15" s="2" t="s">
        <v>86</v>
      </c>
      <c r="FQ15" s="3" t="s">
        <v>54</v>
      </c>
      <c r="FR15" s="22" t="s">
        <v>86</v>
      </c>
      <c r="FS15" s="22" t="s">
        <v>86</v>
      </c>
      <c r="FT15" s="22" t="s">
        <v>86</v>
      </c>
      <c r="FU15" s="22" t="s">
        <v>86</v>
      </c>
      <c r="FV15" s="22" t="s">
        <v>86</v>
      </c>
      <c r="FW15" s="22" t="s">
        <v>86</v>
      </c>
      <c r="FX15" s="22" t="s">
        <v>86</v>
      </c>
      <c r="FY15" s="1" t="s">
        <v>86</v>
      </c>
      <c r="FZ15" s="2" t="s">
        <v>86</v>
      </c>
      <c r="GA15" s="22" t="s">
        <v>86</v>
      </c>
      <c r="GB15" s="2" t="s">
        <v>86</v>
      </c>
      <c r="GC15" s="22" t="s">
        <v>86</v>
      </c>
      <c r="GD15" s="2" t="s">
        <v>86</v>
      </c>
      <c r="GE15" s="3" t="s">
        <v>86</v>
      </c>
      <c r="GF15" s="22" t="s">
        <v>86</v>
      </c>
      <c r="GG15" s="22" t="s">
        <v>86</v>
      </c>
      <c r="GH15" s="22" t="s">
        <v>86</v>
      </c>
      <c r="GI15" s="22" t="s">
        <v>86</v>
      </c>
      <c r="GJ15" s="22" t="s">
        <v>86</v>
      </c>
      <c r="GK15" s="22" t="s">
        <v>86</v>
      </c>
      <c r="GL15" s="22" t="s">
        <v>86</v>
      </c>
      <c r="GM15" s="41">
        <v>302.9</v>
      </c>
      <c r="GN15" s="42">
        <v>81.7</v>
      </c>
      <c r="GO15" s="56">
        <f t="shared" si="15"/>
        <v>26.97259821723341</v>
      </c>
      <c r="GP15" s="2">
        <v>10</v>
      </c>
      <c r="GQ15" s="56">
        <f t="shared" si="16"/>
        <v>25.835808483575658</v>
      </c>
      <c r="GR15" s="2" t="s">
        <v>86</v>
      </c>
      <c r="GS15" s="3" t="s">
        <v>54</v>
      </c>
      <c r="GT15" s="22" t="s">
        <v>86</v>
      </c>
      <c r="GU15" s="22" t="s">
        <v>86</v>
      </c>
      <c r="GV15" s="22" t="s">
        <v>86</v>
      </c>
      <c r="GW15" s="22" t="s">
        <v>86</v>
      </c>
      <c r="GX15" s="22" t="s">
        <v>86</v>
      </c>
      <c r="GY15" s="22" t="s">
        <v>86</v>
      </c>
      <c r="GZ15" s="22" t="s">
        <v>86</v>
      </c>
      <c r="HA15" s="1" t="s">
        <v>86</v>
      </c>
      <c r="HB15" s="2" t="s">
        <v>86</v>
      </c>
      <c r="HC15" s="22" t="s">
        <v>86</v>
      </c>
      <c r="HD15" s="2" t="s">
        <v>86</v>
      </c>
      <c r="HE15" s="22" t="s">
        <v>86</v>
      </c>
      <c r="HF15" s="2" t="s">
        <v>86</v>
      </c>
      <c r="HG15" s="3" t="s">
        <v>86</v>
      </c>
      <c r="HH15" s="22" t="s">
        <v>86</v>
      </c>
      <c r="HI15" s="22" t="s">
        <v>86</v>
      </c>
      <c r="HJ15" s="22" t="s">
        <v>86</v>
      </c>
      <c r="HK15" s="22" t="s">
        <v>86</v>
      </c>
      <c r="HL15" s="22" t="s">
        <v>86</v>
      </c>
      <c r="HM15" s="22" t="s">
        <v>86</v>
      </c>
      <c r="HN15" s="22" t="s">
        <v>86</v>
      </c>
      <c r="HO15" s="1" t="s">
        <v>86</v>
      </c>
      <c r="HP15" s="2" t="s">
        <v>86</v>
      </c>
      <c r="HQ15" s="2" t="s">
        <v>86</v>
      </c>
      <c r="HR15" s="2" t="s">
        <v>86</v>
      </c>
      <c r="HS15" s="2" t="s">
        <v>86</v>
      </c>
      <c r="HT15" s="2" t="s">
        <v>86</v>
      </c>
      <c r="HU15" s="3" t="s">
        <v>86</v>
      </c>
      <c r="HV15" s="22" t="s">
        <v>86</v>
      </c>
      <c r="HW15" s="22" t="s">
        <v>86</v>
      </c>
      <c r="HX15" s="22" t="s">
        <v>86</v>
      </c>
      <c r="HY15" s="22" t="s">
        <v>86</v>
      </c>
      <c r="HZ15" s="22" t="s">
        <v>86</v>
      </c>
      <c r="IA15" s="22" t="s">
        <v>86</v>
      </c>
      <c r="IB15" s="22" t="s">
        <v>86</v>
      </c>
      <c r="IC15" s="1" t="s">
        <v>86</v>
      </c>
      <c r="ID15" s="2" t="s">
        <v>86</v>
      </c>
      <c r="IE15" s="2" t="s">
        <v>86</v>
      </c>
      <c r="IF15" s="2" t="s">
        <v>86</v>
      </c>
      <c r="IG15" s="2" t="s">
        <v>86</v>
      </c>
      <c r="IH15" s="2" t="s">
        <v>86</v>
      </c>
      <c r="II15" s="15" t="s">
        <v>86</v>
      </c>
      <c r="IJ15" s="16"/>
      <c r="IK15" s="4"/>
      <c r="IL15" s="17" t="s">
        <v>86</v>
      </c>
      <c r="IM15" s="17" t="s">
        <v>86</v>
      </c>
      <c r="IN15" s="17" t="s">
        <v>86</v>
      </c>
      <c r="IO15" s="4"/>
    </row>
    <row r="16" spans="4:249" ht="15.75" thickTop="1">
      <c r="D16" s="18"/>
      <c r="E16" s="19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59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4"/>
      <c r="IK16" s="4"/>
      <c r="IL16" s="4"/>
      <c r="IM16" s="4"/>
      <c r="IN16" s="4"/>
      <c r="IO16" s="4"/>
    </row>
    <row r="17" spans="4:249" ht="15">
      <c r="D17" s="18"/>
      <c r="E17" s="1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17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9" ht="15">
      <c r="C19" s="18" t="s">
        <v>45</v>
      </c>
    </row>
    <row r="20" ht="15">
      <c r="C20" s="18" t="s">
        <v>43</v>
      </c>
    </row>
    <row r="21" ht="15">
      <c r="C21" s="18" t="s">
        <v>44</v>
      </c>
    </row>
    <row r="22" ht="15">
      <c r="C22" s="18" t="s">
        <v>46</v>
      </c>
    </row>
  </sheetData>
  <mergeCells count="35">
    <mergeCell ref="IC1:II1"/>
    <mergeCell ref="IL1:IN1"/>
    <mergeCell ref="HA1:HG1"/>
    <mergeCell ref="HH1:HN1"/>
    <mergeCell ref="HO1:HU1"/>
    <mergeCell ref="HV1:IB1"/>
    <mergeCell ref="FY1:GE1"/>
    <mergeCell ref="GF1:GL1"/>
    <mergeCell ref="GM1:GS1"/>
    <mergeCell ref="GT1:GZ1"/>
    <mergeCell ref="EW1:FC1"/>
    <mergeCell ref="FD1:FJ1"/>
    <mergeCell ref="FK1:FQ1"/>
    <mergeCell ref="FR1:FX1"/>
    <mergeCell ref="DN1:DT1"/>
    <mergeCell ref="EB1:EH1"/>
    <mergeCell ref="EI1:EO1"/>
    <mergeCell ref="EP1:EV1"/>
    <mergeCell ref="DU1:EA1"/>
    <mergeCell ref="CL1:CR1"/>
    <mergeCell ref="CS1:CY1"/>
    <mergeCell ref="CZ1:DF1"/>
    <mergeCell ref="DG1:DM1"/>
    <mergeCell ref="BJ1:BP1"/>
    <mergeCell ref="BQ1:BW1"/>
    <mergeCell ref="BX1:CD1"/>
    <mergeCell ref="CE1:CK1"/>
    <mergeCell ref="AH1:AN1"/>
    <mergeCell ref="AO1:AU1"/>
    <mergeCell ref="AV1:BB1"/>
    <mergeCell ref="BC1:BI1"/>
    <mergeCell ref="F1:L1"/>
    <mergeCell ref="M1:S1"/>
    <mergeCell ref="T1:Z1"/>
    <mergeCell ref="AA1:AG1"/>
  </mergeCells>
  <printOptions/>
  <pageMargins left="0.75" right="0.75" top="1" bottom="1" header="0.5" footer="0.5"/>
  <pageSetup horizontalDpi="600" verticalDpi="600" orientation="landscape" scale="50" r:id="rId1"/>
  <headerFooter alignWithMargins="0">
    <oddHeader>&amp;CTD4, WA 2-02, Contract No. EP-W-06-032
Statistics from Pubertal Studies on Male Animals, As Reported in Published Articles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IO19"/>
  <sheetViews>
    <sheetView workbookViewId="0" topLeftCell="DN1">
      <selection activeCell="DN1" sqref="DN1:DT1"/>
    </sheetView>
  </sheetViews>
  <sheetFormatPr defaultColWidth="8.88671875" defaultRowHeight="15"/>
  <cols>
    <col min="1" max="1" width="7.77734375" style="0" customWidth="1"/>
    <col min="2" max="2" width="5.5546875" style="0" customWidth="1"/>
    <col min="3" max="3" width="9.77734375" style="0" customWidth="1"/>
    <col min="4" max="4" width="17.4453125" style="0" bestFit="1" customWidth="1"/>
    <col min="5" max="5" width="19.99609375" style="0" bestFit="1" customWidth="1"/>
    <col min="6" max="243" width="6.77734375" style="0" customWidth="1"/>
    <col min="247" max="247" width="9.6640625" style="0" bestFit="1" customWidth="1"/>
  </cols>
  <sheetData>
    <row r="1" spans="6:248" ht="15.75" customHeight="1" thickTop="1">
      <c r="F1" s="102" t="s">
        <v>7</v>
      </c>
      <c r="G1" s="103"/>
      <c r="H1" s="103"/>
      <c r="I1" s="103"/>
      <c r="J1" s="103"/>
      <c r="K1" s="103"/>
      <c r="L1" s="104"/>
      <c r="M1" s="105" t="s">
        <v>32</v>
      </c>
      <c r="N1" s="106"/>
      <c r="O1" s="106"/>
      <c r="P1" s="106"/>
      <c r="Q1" s="106"/>
      <c r="R1" s="106"/>
      <c r="S1" s="107"/>
      <c r="T1" s="101" t="s">
        <v>33</v>
      </c>
      <c r="U1" s="108"/>
      <c r="V1" s="108"/>
      <c r="W1" s="108"/>
      <c r="X1" s="108"/>
      <c r="Y1" s="108"/>
      <c r="Z1" s="108"/>
      <c r="AA1" s="109" t="s">
        <v>34</v>
      </c>
      <c r="AB1" s="110"/>
      <c r="AC1" s="110"/>
      <c r="AD1" s="110"/>
      <c r="AE1" s="110"/>
      <c r="AF1" s="110"/>
      <c r="AG1" s="111"/>
      <c r="AH1" s="101" t="s">
        <v>35</v>
      </c>
      <c r="AI1" s="101"/>
      <c r="AJ1" s="101"/>
      <c r="AK1" s="101"/>
      <c r="AL1" s="101"/>
      <c r="AM1" s="101"/>
      <c r="AN1" s="101"/>
      <c r="AO1" s="101" t="s">
        <v>36</v>
      </c>
      <c r="AP1" s="101"/>
      <c r="AQ1" s="101"/>
      <c r="AR1" s="101"/>
      <c r="AS1" s="101"/>
      <c r="AT1" s="101"/>
      <c r="AU1" s="101"/>
      <c r="AV1" s="101" t="s">
        <v>12</v>
      </c>
      <c r="AW1" s="101"/>
      <c r="AX1" s="101"/>
      <c r="AY1" s="101"/>
      <c r="AZ1" s="101"/>
      <c r="BA1" s="101"/>
      <c r="BB1" s="101"/>
      <c r="BC1" s="101" t="s">
        <v>13</v>
      </c>
      <c r="BD1" s="101"/>
      <c r="BE1" s="101"/>
      <c r="BF1" s="101"/>
      <c r="BG1" s="101"/>
      <c r="BH1" s="101"/>
      <c r="BI1" s="101"/>
      <c r="BJ1" s="101" t="s">
        <v>14</v>
      </c>
      <c r="BK1" s="101"/>
      <c r="BL1" s="101"/>
      <c r="BM1" s="101"/>
      <c r="BN1" s="101"/>
      <c r="BO1" s="101"/>
      <c r="BP1" s="101"/>
      <c r="BQ1" s="101" t="s">
        <v>15</v>
      </c>
      <c r="BR1" s="101"/>
      <c r="BS1" s="101"/>
      <c r="BT1" s="101"/>
      <c r="BU1" s="101"/>
      <c r="BV1" s="101"/>
      <c r="BW1" s="101"/>
      <c r="BX1" s="101" t="s">
        <v>16</v>
      </c>
      <c r="BY1" s="101"/>
      <c r="BZ1" s="101"/>
      <c r="CA1" s="101"/>
      <c r="CB1" s="101"/>
      <c r="CC1" s="101"/>
      <c r="CD1" s="101"/>
      <c r="CE1" s="101" t="s">
        <v>17</v>
      </c>
      <c r="CF1" s="101"/>
      <c r="CG1" s="101"/>
      <c r="CH1" s="101"/>
      <c r="CI1" s="101"/>
      <c r="CJ1" s="101"/>
      <c r="CK1" s="101"/>
      <c r="CL1" s="101" t="s">
        <v>10</v>
      </c>
      <c r="CM1" s="101"/>
      <c r="CN1" s="101"/>
      <c r="CO1" s="101"/>
      <c r="CP1" s="101"/>
      <c r="CQ1" s="101"/>
      <c r="CR1" s="101"/>
      <c r="CS1" s="101" t="s">
        <v>11</v>
      </c>
      <c r="CT1" s="101"/>
      <c r="CU1" s="101"/>
      <c r="CV1" s="101"/>
      <c r="CW1" s="101"/>
      <c r="CX1" s="101"/>
      <c r="CY1" s="101"/>
      <c r="CZ1" s="101" t="s">
        <v>8</v>
      </c>
      <c r="DA1" s="101"/>
      <c r="DB1" s="101"/>
      <c r="DC1" s="101"/>
      <c r="DD1" s="101"/>
      <c r="DE1" s="101"/>
      <c r="DF1" s="101"/>
      <c r="DG1" s="101" t="s">
        <v>9</v>
      </c>
      <c r="DH1" s="101"/>
      <c r="DI1" s="101"/>
      <c r="DJ1" s="101"/>
      <c r="DK1" s="101"/>
      <c r="DL1" s="101"/>
      <c r="DM1" s="101"/>
      <c r="DN1" s="101" t="s">
        <v>89</v>
      </c>
      <c r="DO1" s="101"/>
      <c r="DP1" s="101"/>
      <c r="DQ1" s="101"/>
      <c r="DR1" s="101"/>
      <c r="DS1" s="101"/>
      <c r="DT1" s="101"/>
      <c r="DU1" s="101" t="s">
        <v>88</v>
      </c>
      <c r="DV1" s="101"/>
      <c r="DW1" s="101"/>
      <c r="DX1" s="101"/>
      <c r="DY1" s="101"/>
      <c r="DZ1" s="101"/>
      <c r="EA1" s="101"/>
      <c r="EB1" s="101" t="s">
        <v>18</v>
      </c>
      <c r="EC1" s="101"/>
      <c r="ED1" s="101"/>
      <c r="EE1" s="101"/>
      <c r="EF1" s="101"/>
      <c r="EG1" s="101"/>
      <c r="EH1" s="101"/>
      <c r="EI1" s="101" t="s">
        <v>19</v>
      </c>
      <c r="EJ1" s="101"/>
      <c r="EK1" s="101"/>
      <c r="EL1" s="101"/>
      <c r="EM1" s="101"/>
      <c r="EN1" s="101"/>
      <c r="EO1" s="101"/>
      <c r="EP1" s="101" t="s">
        <v>20</v>
      </c>
      <c r="EQ1" s="101"/>
      <c r="ER1" s="101"/>
      <c r="ES1" s="101"/>
      <c r="ET1" s="101"/>
      <c r="EU1" s="101"/>
      <c r="EV1" s="101"/>
      <c r="EW1" s="101" t="s">
        <v>21</v>
      </c>
      <c r="EX1" s="101"/>
      <c r="EY1" s="101"/>
      <c r="EZ1" s="101"/>
      <c r="FA1" s="101"/>
      <c r="FB1" s="101"/>
      <c r="FC1" s="101"/>
      <c r="FD1" s="101" t="s">
        <v>22</v>
      </c>
      <c r="FE1" s="101"/>
      <c r="FF1" s="101"/>
      <c r="FG1" s="101"/>
      <c r="FH1" s="101"/>
      <c r="FI1" s="101"/>
      <c r="FJ1" s="101"/>
      <c r="FK1" s="101" t="s">
        <v>48</v>
      </c>
      <c r="FL1" s="101"/>
      <c r="FM1" s="101"/>
      <c r="FN1" s="101"/>
      <c r="FO1" s="101"/>
      <c r="FP1" s="101"/>
      <c r="FQ1" s="101"/>
      <c r="FR1" s="101" t="s">
        <v>23</v>
      </c>
      <c r="FS1" s="101"/>
      <c r="FT1" s="101"/>
      <c r="FU1" s="101"/>
      <c r="FV1" s="101"/>
      <c r="FW1" s="101"/>
      <c r="FX1" s="101"/>
      <c r="FY1" s="101" t="s">
        <v>24</v>
      </c>
      <c r="FZ1" s="101"/>
      <c r="GA1" s="101"/>
      <c r="GB1" s="101"/>
      <c r="GC1" s="101"/>
      <c r="GD1" s="101"/>
      <c r="GE1" s="101"/>
      <c r="GF1" s="101" t="s">
        <v>25</v>
      </c>
      <c r="GG1" s="101"/>
      <c r="GH1" s="101"/>
      <c r="GI1" s="101"/>
      <c r="GJ1" s="101"/>
      <c r="GK1" s="101"/>
      <c r="GL1" s="101"/>
      <c r="GM1" s="101" t="s">
        <v>26</v>
      </c>
      <c r="GN1" s="101"/>
      <c r="GO1" s="101"/>
      <c r="GP1" s="101"/>
      <c r="GQ1" s="101"/>
      <c r="GR1" s="101"/>
      <c r="GS1" s="101"/>
      <c r="GT1" s="101" t="s">
        <v>27</v>
      </c>
      <c r="GU1" s="101"/>
      <c r="GV1" s="101"/>
      <c r="GW1" s="101"/>
      <c r="GX1" s="101"/>
      <c r="GY1" s="101"/>
      <c r="GZ1" s="101"/>
      <c r="HA1" s="101" t="s">
        <v>28</v>
      </c>
      <c r="HB1" s="101"/>
      <c r="HC1" s="101"/>
      <c r="HD1" s="101"/>
      <c r="HE1" s="101"/>
      <c r="HF1" s="101"/>
      <c r="HG1" s="101"/>
      <c r="HH1" s="101" t="s">
        <v>29</v>
      </c>
      <c r="HI1" s="101"/>
      <c r="HJ1" s="101"/>
      <c r="HK1" s="101"/>
      <c r="HL1" s="101"/>
      <c r="HM1" s="101"/>
      <c r="HN1" s="101"/>
      <c r="HO1" s="98" t="s">
        <v>30</v>
      </c>
      <c r="HP1" s="99"/>
      <c r="HQ1" s="99"/>
      <c r="HR1" s="99"/>
      <c r="HS1" s="99"/>
      <c r="HT1" s="99"/>
      <c r="HU1" s="100"/>
      <c r="HV1" s="98" t="s">
        <v>31</v>
      </c>
      <c r="HW1" s="99"/>
      <c r="HX1" s="99"/>
      <c r="HY1" s="99"/>
      <c r="HZ1" s="99"/>
      <c r="IA1" s="99"/>
      <c r="IB1" s="100"/>
      <c r="IC1" s="101" t="s">
        <v>37</v>
      </c>
      <c r="ID1" s="101"/>
      <c r="IE1" s="101"/>
      <c r="IF1" s="101"/>
      <c r="IG1" s="101"/>
      <c r="IH1" s="101"/>
      <c r="II1" s="101"/>
      <c r="IL1" s="97" t="s">
        <v>42</v>
      </c>
      <c r="IM1" s="97"/>
      <c r="IN1" s="97"/>
    </row>
    <row r="2" spans="6:249" ht="15.75" thickBot="1">
      <c r="F2" s="8" t="s">
        <v>1</v>
      </c>
      <c r="G2" s="9" t="s">
        <v>2</v>
      </c>
      <c r="H2" s="9" t="s">
        <v>41</v>
      </c>
      <c r="I2" s="9" t="s">
        <v>3</v>
      </c>
      <c r="J2" s="9" t="s">
        <v>4</v>
      </c>
      <c r="K2" s="9" t="s">
        <v>5</v>
      </c>
      <c r="L2" s="10" t="s">
        <v>6</v>
      </c>
      <c r="M2" s="8" t="s">
        <v>1</v>
      </c>
      <c r="N2" s="9" t="s">
        <v>2</v>
      </c>
      <c r="O2" s="9" t="s">
        <v>41</v>
      </c>
      <c r="P2" s="9" t="s">
        <v>3</v>
      </c>
      <c r="Q2" s="9" t="s">
        <v>4</v>
      </c>
      <c r="R2" s="9" t="s">
        <v>5</v>
      </c>
      <c r="S2" s="10" t="s">
        <v>6</v>
      </c>
      <c r="T2" s="8" t="s">
        <v>1</v>
      </c>
      <c r="U2" s="9" t="s">
        <v>2</v>
      </c>
      <c r="V2" s="9" t="s">
        <v>41</v>
      </c>
      <c r="W2" s="9" t="s">
        <v>3</v>
      </c>
      <c r="X2" s="9" t="s">
        <v>4</v>
      </c>
      <c r="Y2" s="9" t="s">
        <v>5</v>
      </c>
      <c r="Z2" s="10" t="s">
        <v>6</v>
      </c>
      <c r="AA2" s="8" t="s">
        <v>1</v>
      </c>
      <c r="AB2" s="9" t="s">
        <v>2</v>
      </c>
      <c r="AC2" s="9" t="s">
        <v>41</v>
      </c>
      <c r="AD2" s="9" t="s">
        <v>3</v>
      </c>
      <c r="AE2" s="9" t="s">
        <v>4</v>
      </c>
      <c r="AF2" s="9" t="s">
        <v>5</v>
      </c>
      <c r="AG2" s="10" t="s">
        <v>6</v>
      </c>
      <c r="AH2" s="8" t="s">
        <v>1</v>
      </c>
      <c r="AI2" s="9" t="s">
        <v>2</v>
      </c>
      <c r="AJ2" s="9" t="s">
        <v>41</v>
      </c>
      <c r="AK2" s="9" t="s">
        <v>3</v>
      </c>
      <c r="AL2" s="9" t="s">
        <v>4</v>
      </c>
      <c r="AM2" s="9" t="s">
        <v>5</v>
      </c>
      <c r="AN2" s="10" t="s">
        <v>6</v>
      </c>
      <c r="AO2" s="8" t="s">
        <v>1</v>
      </c>
      <c r="AP2" s="9" t="s">
        <v>2</v>
      </c>
      <c r="AQ2" s="9" t="s">
        <v>41</v>
      </c>
      <c r="AR2" s="9" t="s">
        <v>3</v>
      </c>
      <c r="AS2" s="9" t="s">
        <v>4</v>
      </c>
      <c r="AT2" s="9" t="s">
        <v>5</v>
      </c>
      <c r="AU2" s="10" t="s">
        <v>6</v>
      </c>
      <c r="AV2" s="8" t="s">
        <v>1</v>
      </c>
      <c r="AW2" s="9" t="s">
        <v>2</v>
      </c>
      <c r="AX2" s="9" t="s">
        <v>41</v>
      </c>
      <c r="AY2" s="9" t="s">
        <v>3</v>
      </c>
      <c r="AZ2" s="9" t="s">
        <v>4</v>
      </c>
      <c r="BA2" s="9" t="s">
        <v>5</v>
      </c>
      <c r="BB2" s="10" t="s">
        <v>6</v>
      </c>
      <c r="BC2" s="8" t="s">
        <v>1</v>
      </c>
      <c r="BD2" s="9" t="s">
        <v>2</v>
      </c>
      <c r="BE2" s="9" t="s">
        <v>41</v>
      </c>
      <c r="BF2" s="9" t="s">
        <v>3</v>
      </c>
      <c r="BG2" s="9" t="s">
        <v>4</v>
      </c>
      <c r="BH2" s="9" t="s">
        <v>5</v>
      </c>
      <c r="BI2" s="10" t="s">
        <v>6</v>
      </c>
      <c r="BJ2" s="8" t="s">
        <v>1</v>
      </c>
      <c r="BK2" s="9" t="s">
        <v>2</v>
      </c>
      <c r="BL2" s="9" t="s">
        <v>41</v>
      </c>
      <c r="BM2" s="9" t="s">
        <v>3</v>
      </c>
      <c r="BN2" s="9" t="s">
        <v>4</v>
      </c>
      <c r="BO2" s="9" t="s">
        <v>5</v>
      </c>
      <c r="BP2" s="10" t="s">
        <v>6</v>
      </c>
      <c r="BQ2" s="8" t="s">
        <v>1</v>
      </c>
      <c r="BR2" s="9" t="s">
        <v>2</v>
      </c>
      <c r="BS2" s="9" t="s">
        <v>41</v>
      </c>
      <c r="BT2" s="9" t="s">
        <v>3</v>
      </c>
      <c r="BU2" s="9" t="s">
        <v>4</v>
      </c>
      <c r="BV2" s="9" t="s">
        <v>5</v>
      </c>
      <c r="BW2" s="10" t="s">
        <v>6</v>
      </c>
      <c r="BX2" s="8" t="s">
        <v>1</v>
      </c>
      <c r="BY2" s="9" t="s">
        <v>2</v>
      </c>
      <c r="BZ2" s="9" t="s">
        <v>41</v>
      </c>
      <c r="CA2" s="9" t="s">
        <v>3</v>
      </c>
      <c r="CB2" s="9" t="s">
        <v>4</v>
      </c>
      <c r="CC2" s="9" t="s">
        <v>5</v>
      </c>
      <c r="CD2" s="10" t="s">
        <v>6</v>
      </c>
      <c r="CE2" s="8" t="s">
        <v>1</v>
      </c>
      <c r="CF2" s="9" t="s">
        <v>2</v>
      </c>
      <c r="CG2" s="9" t="s">
        <v>41</v>
      </c>
      <c r="CH2" s="9" t="s">
        <v>3</v>
      </c>
      <c r="CI2" s="9" t="s">
        <v>4</v>
      </c>
      <c r="CJ2" s="9" t="s">
        <v>5</v>
      </c>
      <c r="CK2" s="10" t="s">
        <v>6</v>
      </c>
      <c r="CL2" s="8" t="s">
        <v>1</v>
      </c>
      <c r="CM2" s="9" t="s">
        <v>2</v>
      </c>
      <c r="CN2" s="9" t="s">
        <v>41</v>
      </c>
      <c r="CO2" s="9" t="s">
        <v>3</v>
      </c>
      <c r="CP2" s="9" t="s">
        <v>4</v>
      </c>
      <c r="CQ2" s="9" t="s">
        <v>5</v>
      </c>
      <c r="CR2" s="10" t="s">
        <v>6</v>
      </c>
      <c r="CS2" s="8" t="s">
        <v>1</v>
      </c>
      <c r="CT2" s="9" t="s">
        <v>2</v>
      </c>
      <c r="CU2" s="9" t="s">
        <v>41</v>
      </c>
      <c r="CV2" s="9" t="s">
        <v>3</v>
      </c>
      <c r="CW2" s="9" t="s">
        <v>4</v>
      </c>
      <c r="CX2" s="9" t="s">
        <v>5</v>
      </c>
      <c r="CY2" s="10" t="s">
        <v>6</v>
      </c>
      <c r="CZ2" s="8" t="s">
        <v>1</v>
      </c>
      <c r="DA2" s="9" t="s">
        <v>2</v>
      </c>
      <c r="DB2" s="9" t="s">
        <v>41</v>
      </c>
      <c r="DC2" s="9" t="s">
        <v>3</v>
      </c>
      <c r="DD2" s="9" t="s">
        <v>4</v>
      </c>
      <c r="DE2" s="9" t="s">
        <v>5</v>
      </c>
      <c r="DF2" s="10" t="s">
        <v>6</v>
      </c>
      <c r="DG2" s="8" t="s">
        <v>1</v>
      </c>
      <c r="DH2" s="9" t="s">
        <v>2</v>
      </c>
      <c r="DI2" s="9" t="s">
        <v>41</v>
      </c>
      <c r="DJ2" s="9" t="s">
        <v>3</v>
      </c>
      <c r="DK2" s="9" t="s">
        <v>4</v>
      </c>
      <c r="DL2" s="9" t="s">
        <v>5</v>
      </c>
      <c r="DM2" s="10" t="s">
        <v>6</v>
      </c>
      <c r="DN2" s="8" t="s">
        <v>1</v>
      </c>
      <c r="DO2" s="9" t="s">
        <v>2</v>
      </c>
      <c r="DP2" s="9" t="s">
        <v>41</v>
      </c>
      <c r="DQ2" s="9" t="s">
        <v>3</v>
      </c>
      <c r="DR2" s="9" t="s">
        <v>4</v>
      </c>
      <c r="DS2" s="9" t="s">
        <v>5</v>
      </c>
      <c r="DT2" s="10" t="s">
        <v>6</v>
      </c>
      <c r="DU2" s="8" t="s">
        <v>1</v>
      </c>
      <c r="DV2" s="9" t="s">
        <v>2</v>
      </c>
      <c r="DW2" s="9" t="s">
        <v>41</v>
      </c>
      <c r="DX2" s="9" t="s">
        <v>3</v>
      </c>
      <c r="DY2" s="9" t="s">
        <v>4</v>
      </c>
      <c r="DZ2" s="9" t="s">
        <v>5</v>
      </c>
      <c r="EA2" s="10" t="s">
        <v>6</v>
      </c>
      <c r="EB2" s="8" t="s">
        <v>1</v>
      </c>
      <c r="EC2" s="9" t="s">
        <v>2</v>
      </c>
      <c r="ED2" s="9" t="s">
        <v>41</v>
      </c>
      <c r="EE2" s="9" t="s">
        <v>3</v>
      </c>
      <c r="EF2" s="9" t="s">
        <v>4</v>
      </c>
      <c r="EG2" s="9" t="s">
        <v>5</v>
      </c>
      <c r="EH2" s="10" t="s">
        <v>6</v>
      </c>
      <c r="EI2" s="8" t="s">
        <v>1</v>
      </c>
      <c r="EJ2" s="9" t="s">
        <v>2</v>
      </c>
      <c r="EK2" s="9" t="s">
        <v>41</v>
      </c>
      <c r="EL2" s="9" t="s">
        <v>3</v>
      </c>
      <c r="EM2" s="9" t="s">
        <v>4</v>
      </c>
      <c r="EN2" s="9" t="s">
        <v>5</v>
      </c>
      <c r="EO2" s="10" t="s">
        <v>6</v>
      </c>
      <c r="EP2" s="8" t="s">
        <v>1</v>
      </c>
      <c r="EQ2" s="9" t="s">
        <v>2</v>
      </c>
      <c r="ER2" s="9" t="s">
        <v>41</v>
      </c>
      <c r="ES2" s="9" t="s">
        <v>3</v>
      </c>
      <c r="ET2" s="9" t="s">
        <v>4</v>
      </c>
      <c r="EU2" s="9" t="s">
        <v>5</v>
      </c>
      <c r="EV2" s="10" t="s">
        <v>6</v>
      </c>
      <c r="EW2" s="8" t="s">
        <v>1</v>
      </c>
      <c r="EX2" s="9" t="s">
        <v>2</v>
      </c>
      <c r="EY2" s="9" t="s">
        <v>41</v>
      </c>
      <c r="EZ2" s="9" t="s">
        <v>3</v>
      </c>
      <c r="FA2" s="9" t="s">
        <v>4</v>
      </c>
      <c r="FB2" s="9" t="s">
        <v>5</v>
      </c>
      <c r="FC2" s="10" t="s">
        <v>6</v>
      </c>
      <c r="FD2" s="8" t="s">
        <v>1</v>
      </c>
      <c r="FE2" s="9" t="s">
        <v>2</v>
      </c>
      <c r="FF2" s="9" t="s">
        <v>41</v>
      </c>
      <c r="FG2" s="9" t="s">
        <v>3</v>
      </c>
      <c r="FH2" s="9" t="s">
        <v>4</v>
      </c>
      <c r="FI2" s="9" t="s">
        <v>5</v>
      </c>
      <c r="FJ2" s="10" t="s">
        <v>6</v>
      </c>
      <c r="FK2" s="8" t="s">
        <v>1</v>
      </c>
      <c r="FL2" s="9" t="s">
        <v>2</v>
      </c>
      <c r="FM2" s="9" t="s">
        <v>41</v>
      </c>
      <c r="FN2" s="9" t="s">
        <v>3</v>
      </c>
      <c r="FO2" s="9" t="s">
        <v>4</v>
      </c>
      <c r="FP2" s="9" t="s">
        <v>5</v>
      </c>
      <c r="FQ2" s="10" t="s">
        <v>6</v>
      </c>
      <c r="FR2" s="8" t="s">
        <v>1</v>
      </c>
      <c r="FS2" s="9" t="s">
        <v>2</v>
      </c>
      <c r="FT2" s="9" t="s">
        <v>41</v>
      </c>
      <c r="FU2" s="9" t="s">
        <v>3</v>
      </c>
      <c r="FV2" s="9" t="s">
        <v>4</v>
      </c>
      <c r="FW2" s="9" t="s">
        <v>5</v>
      </c>
      <c r="FX2" s="10" t="s">
        <v>6</v>
      </c>
      <c r="FY2" s="8" t="s">
        <v>1</v>
      </c>
      <c r="FZ2" s="9" t="s">
        <v>2</v>
      </c>
      <c r="GA2" s="9" t="s">
        <v>41</v>
      </c>
      <c r="GB2" s="9" t="s">
        <v>3</v>
      </c>
      <c r="GC2" s="9" t="s">
        <v>4</v>
      </c>
      <c r="GD2" s="9" t="s">
        <v>5</v>
      </c>
      <c r="GE2" s="10" t="s">
        <v>6</v>
      </c>
      <c r="GF2" s="8" t="s">
        <v>1</v>
      </c>
      <c r="GG2" s="9" t="s">
        <v>2</v>
      </c>
      <c r="GH2" s="9" t="s">
        <v>41</v>
      </c>
      <c r="GI2" s="9" t="s">
        <v>3</v>
      </c>
      <c r="GJ2" s="9" t="s">
        <v>4</v>
      </c>
      <c r="GK2" s="9" t="s">
        <v>5</v>
      </c>
      <c r="GL2" s="10" t="s">
        <v>6</v>
      </c>
      <c r="GM2" s="8" t="s">
        <v>1</v>
      </c>
      <c r="GN2" s="9" t="s">
        <v>2</v>
      </c>
      <c r="GO2" s="9" t="s">
        <v>41</v>
      </c>
      <c r="GP2" s="9" t="s">
        <v>3</v>
      </c>
      <c r="GQ2" s="9" t="s">
        <v>4</v>
      </c>
      <c r="GR2" s="9" t="s">
        <v>5</v>
      </c>
      <c r="GS2" s="10" t="s">
        <v>6</v>
      </c>
      <c r="GT2" s="8" t="s">
        <v>1</v>
      </c>
      <c r="GU2" s="9" t="s">
        <v>2</v>
      </c>
      <c r="GV2" s="9" t="s">
        <v>41</v>
      </c>
      <c r="GW2" s="9" t="s">
        <v>3</v>
      </c>
      <c r="GX2" s="9" t="s">
        <v>4</v>
      </c>
      <c r="GY2" s="9" t="s">
        <v>5</v>
      </c>
      <c r="GZ2" s="10" t="s">
        <v>6</v>
      </c>
      <c r="HA2" s="8" t="s">
        <v>1</v>
      </c>
      <c r="HB2" s="9" t="s">
        <v>2</v>
      </c>
      <c r="HC2" s="9" t="s">
        <v>41</v>
      </c>
      <c r="HD2" s="9" t="s">
        <v>3</v>
      </c>
      <c r="HE2" s="9" t="s">
        <v>4</v>
      </c>
      <c r="HF2" s="9" t="s">
        <v>5</v>
      </c>
      <c r="HG2" s="10" t="s">
        <v>6</v>
      </c>
      <c r="HH2" s="8" t="s">
        <v>1</v>
      </c>
      <c r="HI2" s="9" t="s">
        <v>2</v>
      </c>
      <c r="HJ2" s="9" t="s">
        <v>41</v>
      </c>
      <c r="HK2" s="9" t="s">
        <v>3</v>
      </c>
      <c r="HL2" s="9" t="s">
        <v>4</v>
      </c>
      <c r="HM2" s="9" t="s">
        <v>5</v>
      </c>
      <c r="HN2" s="10" t="s">
        <v>6</v>
      </c>
      <c r="HO2" s="8" t="s">
        <v>1</v>
      </c>
      <c r="HP2" s="9" t="s">
        <v>2</v>
      </c>
      <c r="HQ2" s="9" t="s">
        <v>41</v>
      </c>
      <c r="HR2" s="9" t="s">
        <v>3</v>
      </c>
      <c r="HS2" s="9" t="s">
        <v>4</v>
      </c>
      <c r="HT2" s="9" t="s">
        <v>5</v>
      </c>
      <c r="HU2" s="10" t="s">
        <v>6</v>
      </c>
      <c r="HV2" s="8" t="s">
        <v>1</v>
      </c>
      <c r="HW2" s="9" t="s">
        <v>2</v>
      </c>
      <c r="HX2" s="9" t="s">
        <v>41</v>
      </c>
      <c r="HY2" s="9" t="s">
        <v>3</v>
      </c>
      <c r="HZ2" s="9" t="s">
        <v>4</v>
      </c>
      <c r="IA2" s="9" t="s">
        <v>5</v>
      </c>
      <c r="IB2" s="10" t="s">
        <v>6</v>
      </c>
      <c r="IC2" s="8" t="s">
        <v>1</v>
      </c>
      <c r="ID2" s="9" t="s">
        <v>2</v>
      </c>
      <c r="IE2" s="9" t="s">
        <v>41</v>
      </c>
      <c r="IF2" s="9" t="s">
        <v>3</v>
      </c>
      <c r="IG2" s="9" t="s">
        <v>4</v>
      </c>
      <c r="IH2" s="9" t="s">
        <v>5</v>
      </c>
      <c r="II2" s="13" t="s">
        <v>6</v>
      </c>
      <c r="IJ2" s="11"/>
      <c r="IK2" s="12"/>
      <c r="IL2" t="s">
        <v>38</v>
      </c>
      <c r="IM2" t="s">
        <v>39</v>
      </c>
      <c r="IN2" t="s">
        <v>40</v>
      </c>
      <c r="IO2" s="12"/>
    </row>
    <row r="3" spans="6:249" ht="15.75" thickTop="1"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20"/>
      <c r="IJ3" s="12"/>
      <c r="IK3" s="12"/>
      <c r="IL3" s="12"/>
      <c r="IM3" s="12"/>
      <c r="IN3" s="12"/>
      <c r="IO3" s="12"/>
    </row>
    <row r="4" spans="2:249" ht="15">
      <c r="B4" s="25" t="s">
        <v>87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2:249" ht="15">
      <c r="B5" t="s">
        <v>47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7:249" ht="15.75" thickBot="1"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6:249" s="26" customFormat="1" ht="15.75" thickTop="1"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27"/>
      <c r="IJ7" s="17"/>
      <c r="IK7" s="17"/>
      <c r="IL7" s="17"/>
      <c r="IM7" s="17"/>
      <c r="IN7" s="17"/>
      <c r="IO7" s="17"/>
    </row>
    <row r="8" spans="3:249" ht="15.75" thickBot="1">
      <c r="C8" s="25" t="s">
        <v>79</v>
      </c>
      <c r="F8" s="4"/>
      <c r="G8" s="4"/>
      <c r="H8" s="4"/>
      <c r="I8" s="4"/>
      <c r="J8" s="4"/>
      <c r="K8" s="4"/>
      <c r="L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23"/>
      <c r="IJ8" s="4"/>
      <c r="IK8" s="4"/>
      <c r="IL8" s="4"/>
      <c r="IM8" s="4"/>
      <c r="IN8" s="4"/>
      <c r="IO8" s="4"/>
    </row>
    <row r="9" spans="4:249" ht="16.5" thickBot="1" thickTop="1">
      <c r="D9" t="s">
        <v>0</v>
      </c>
      <c r="E9" s="19" t="s">
        <v>49</v>
      </c>
      <c r="F9" s="28">
        <v>136.6</v>
      </c>
      <c r="G9" s="29">
        <v>17.4</v>
      </c>
      <c r="H9" s="54">
        <f>G9/F9*100</f>
        <v>12.73792093704246</v>
      </c>
      <c r="I9" s="29">
        <v>10</v>
      </c>
      <c r="J9" s="54">
        <f>G9/SQRT(I9)</f>
        <v>5.502363128692979</v>
      </c>
      <c r="K9" s="30"/>
      <c r="L9" s="31"/>
      <c r="M9" s="43">
        <v>86.6</v>
      </c>
      <c r="N9" s="54">
        <f>Q9*SQRT(P9)</f>
        <v>13.787675656179323</v>
      </c>
      <c r="O9" s="54">
        <f>N9/M9*100</f>
        <v>15.921103529075431</v>
      </c>
      <c r="P9" s="29">
        <v>10</v>
      </c>
      <c r="Q9" s="54">
        <v>4.360045871318327</v>
      </c>
      <c r="R9" s="32"/>
      <c r="S9" s="33"/>
      <c r="T9" s="28">
        <v>6.1</v>
      </c>
      <c r="U9" s="38">
        <v>1</v>
      </c>
      <c r="V9" s="54">
        <f>U9/T9*100</f>
        <v>16.393442622950822</v>
      </c>
      <c r="W9" s="29">
        <v>10</v>
      </c>
      <c r="X9" s="54">
        <f>U9/SQRT(W9)</f>
        <v>0.31622776601683794</v>
      </c>
      <c r="Y9" s="30"/>
      <c r="Z9" s="31"/>
      <c r="AA9" s="27"/>
      <c r="AB9" s="27"/>
      <c r="AC9" s="27"/>
      <c r="AD9" s="27"/>
      <c r="AE9" s="27"/>
      <c r="AF9" s="34"/>
      <c r="AG9" s="34"/>
      <c r="AH9" s="28">
        <v>1.3</v>
      </c>
      <c r="AI9" s="29">
        <v>0.2</v>
      </c>
      <c r="AJ9" s="54">
        <f>AI9/AH9*100</f>
        <v>15.384615384615385</v>
      </c>
      <c r="AK9" s="29">
        <v>10</v>
      </c>
      <c r="AL9" s="54">
        <f>AI9/SQRT(AK9)</f>
        <v>0.06324555320336758</v>
      </c>
      <c r="AM9" s="30"/>
      <c r="AN9" s="31"/>
      <c r="AO9" s="27"/>
      <c r="AP9" s="27"/>
      <c r="AQ9" s="27"/>
      <c r="AR9" s="27"/>
      <c r="AS9" s="27"/>
      <c r="AT9" s="34"/>
      <c r="AU9" s="34"/>
      <c r="AV9" s="28"/>
      <c r="AW9" s="29"/>
      <c r="AX9" s="27"/>
      <c r="AY9" s="29"/>
      <c r="AZ9" s="27"/>
      <c r="BA9" s="30"/>
      <c r="BB9" s="31"/>
      <c r="BC9" s="27"/>
      <c r="BD9" s="27"/>
      <c r="BE9" s="27"/>
      <c r="BF9" s="27"/>
      <c r="BG9" s="27"/>
      <c r="BH9" s="34"/>
      <c r="BI9" s="34"/>
      <c r="BJ9" s="28"/>
      <c r="BK9" s="29"/>
      <c r="BL9" s="27"/>
      <c r="BM9" s="29"/>
      <c r="BN9" s="27"/>
      <c r="BO9" s="30"/>
      <c r="BP9" s="31"/>
      <c r="BQ9" s="27"/>
      <c r="BR9" s="27"/>
      <c r="BS9" s="27"/>
      <c r="BT9" s="27"/>
      <c r="BU9" s="27"/>
      <c r="BV9" s="34"/>
      <c r="BW9" s="34"/>
      <c r="BX9" s="28"/>
      <c r="BY9" s="29"/>
      <c r="BZ9" s="27"/>
      <c r="CA9" s="29"/>
      <c r="CB9" s="27"/>
      <c r="CC9" s="30"/>
      <c r="CD9" s="31"/>
      <c r="CE9" s="27"/>
      <c r="CF9" s="27"/>
      <c r="CG9" s="27"/>
      <c r="CH9" s="27"/>
      <c r="CI9" s="27"/>
      <c r="CJ9" s="34"/>
      <c r="CK9" s="34"/>
      <c r="CL9" s="28"/>
      <c r="CM9" s="29"/>
      <c r="CN9" s="27"/>
      <c r="CO9" s="29"/>
      <c r="CP9" s="27"/>
      <c r="CQ9" s="30"/>
      <c r="CR9" s="31"/>
      <c r="CS9" s="28"/>
      <c r="CT9" s="29"/>
      <c r="CU9" s="27"/>
      <c r="CV9" s="29"/>
      <c r="CW9" s="27"/>
      <c r="CX9" s="32"/>
      <c r="CY9" s="33"/>
      <c r="CZ9" s="28"/>
      <c r="DA9" s="29"/>
      <c r="DB9" s="27"/>
      <c r="DC9" s="29"/>
      <c r="DD9" s="27"/>
      <c r="DE9" s="30"/>
      <c r="DF9" s="31"/>
      <c r="DG9" s="28"/>
      <c r="DH9" s="29"/>
      <c r="DI9" s="27"/>
      <c r="DJ9" s="29"/>
      <c r="DK9" s="27"/>
      <c r="DL9" s="30"/>
      <c r="DM9" s="31"/>
      <c r="DN9" s="70">
        <v>1300</v>
      </c>
      <c r="DO9" s="71">
        <v>200</v>
      </c>
      <c r="DP9" s="54">
        <f>DO9/DN9*100</f>
        <v>15.384615384615385</v>
      </c>
      <c r="DQ9" s="29">
        <v>10</v>
      </c>
      <c r="DR9" s="54">
        <f>DO9/SQRT(DQ9)</f>
        <v>63.245553203367585</v>
      </c>
      <c r="DS9" s="30"/>
      <c r="DT9" s="31"/>
      <c r="DU9" s="27" t="s">
        <v>86</v>
      </c>
      <c r="DV9" s="27" t="s">
        <v>86</v>
      </c>
      <c r="DW9" s="27" t="s">
        <v>86</v>
      </c>
      <c r="DX9" s="27" t="s">
        <v>86</v>
      </c>
      <c r="DY9" s="27" t="s">
        <v>86</v>
      </c>
      <c r="DZ9" s="34" t="s">
        <v>86</v>
      </c>
      <c r="EA9" s="76" t="s">
        <v>86</v>
      </c>
      <c r="EB9" s="27"/>
      <c r="EC9" s="27"/>
      <c r="ED9" s="27"/>
      <c r="EE9" s="27"/>
      <c r="EF9" s="27"/>
      <c r="EG9" s="34"/>
      <c r="EH9" s="34"/>
      <c r="EI9" s="28"/>
      <c r="EJ9" s="29"/>
      <c r="EK9" s="27"/>
      <c r="EL9" s="29"/>
      <c r="EM9" s="27"/>
      <c r="EN9" s="30"/>
      <c r="EO9" s="31"/>
      <c r="EP9" s="27"/>
      <c r="EQ9" s="27"/>
      <c r="ER9" s="27"/>
      <c r="ES9" s="27"/>
      <c r="ET9" s="27"/>
      <c r="EU9" s="34"/>
      <c r="EV9" s="34"/>
      <c r="EW9" s="37">
        <v>143</v>
      </c>
      <c r="EX9" s="29">
        <v>24.4</v>
      </c>
      <c r="EY9" s="54">
        <f>EX9/EW9*100</f>
        <v>17.06293706293706</v>
      </c>
      <c r="EZ9" s="29">
        <v>10</v>
      </c>
      <c r="FA9" s="54">
        <f>EX9/SQRT(EZ9)</f>
        <v>7.715957490810845</v>
      </c>
      <c r="FB9" s="30"/>
      <c r="FC9" s="31"/>
      <c r="FD9" s="27"/>
      <c r="FE9" s="27"/>
      <c r="FF9" s="27"/>
      <c r="FG9" s="27"/>
      <c r="FH9" s="27"/>
      <c r="FI9" s="34"/>
      <c r="FJ9" s="34"/>
      <c r="FK9" s="28">
        <v>72.2</v>
      </c>
      <c r="FL9" s="29">
        <v>12.5</v>
      </c>
      <c r="FM9" s="54">
        <f>FL9/FK9*100</f>
        <v>17.313019390581715</v>
      </c>
      <c r="FN9" s="29">
        <v>10</v>
      </c>
      <c r="FO9" s="54">
        <f>FL9/SQRT(FN9)</f>
        <v>3.952847075210474</v>
      </c>
      <c r="FP9" s="30"/>
      <c r="FQ9" s="31"/>
      <c r="FR9" s="27"/>
      <c r="FS9" s="27"/>
      <c r="FT9" s="27"/>
      <c r="FU9" s="27"/>
      <c r="FV9" s="27"/>
      <c r="FW9" s="34"/>
      <c r="FX9" s="34"/>
      <c r="FY9" s="28"/>
      <c r="FZ9" s="29"/>
      <c r="GA9" s="29"/>
      <c r="GB9" s="29"/>
      <c r="GC9" s="29"/>
      <c r="GD9" s="32"/>
      <c r="GE9" s="33"/>
      <c r="GF9" s="27"/>
      <c r="GG9" s="27"/>
      <c r="GH9" s="29"/>
      <c r="GI9" s="27"/>
      <c r="GJ9" s="29"/>
      <c r="GK9" s="35"/>
      <c r="GL9" s="35"/>
      <c r="GM9" s="28">
        <v>92.4</v>
      </c>
      <c r="GN9" s="38">
        <v>12</v>
      </c>
      <c r="GO9" s="54">
        <f>GN9/GM9*100</f>
        <v>12.987012987012985</v>
      </c>
      <c r="GP9" s="29">
        <v>10</v>
      </c>
      <c r="GQ9" s="54">
        <f>GN9/SQRT(GP9)</f>
        <v>3.794733192202055</v>
      </c>
      <c r="GR9" s="30"/>
      <c r="GS9" s="31"/>
      <c r="GT9" s="27"/>
      <c r="GU9" s="27"/>
      <c r="GV9" s="27"/>
      <c r="GW9" s="27"/>
      <c r="GX9" s="27"/>
      <c r="GY9" s="34"/>
      <c r="GZ9" s="34"/>
      <c r="HA9" s="28"/>
      <c r="HB9" s="29"/>
      <c r="HC9" s="27"/>
      <c r="HD9" s="29"/>
      <c r="HE9" s="27"/>
      <c r="HF9" s="30"/>
      <c r="HG9" s="31"/>
      <c r="HH9" s="27"/>
      <c r="HI9" s="27"/>
      <c r="HJ9" s="27"/>
      <c r="HK9" s="27"/>
      <c r="HL9" s="27"/>
      <c r="HM9" s="34"/>
      <c r="HN9" s="34"/>
      <c r="HO9" s="28"/>
      <c r="HP9" s="29"/>
      <c r="HQ9" s="29"/>
      <c r="HR9" s="29"/>
      <c r="HS9" s="29"/>
      <c r="HT9" s="30"/>
      <c r="HU9" s="31"/>
      <c r="HV9" s="27"/>
      <c r="HW9" s="27"/>
      <c r="HX9" s="27"/>
      <c r="HY9" s="27"/>
      <c r="HZ9" s="27"/>
      <c r="IA9" s="34"/>
      <c r="IB9" s="34"/>
      <c r="IC9" s="28"/>
      <c r="ID9" s="29"/>
      <c r="IE9" s="29"/>
      <c r="IF9" s="29"/>
      <c r="IG9" s="29"/>
      <c r="IH9" s="30"/>
      <c r="II9" s="36"/>
      <c r="IJ9" s="16"/>
      <c r="IK9" s="4"/>
      <c r="IL9" s="4" t="s">
        <v>86</v>
      </c>
      <c r="IM9" s="4" t="s">
        <v>86</v>
      </c>
      <c r="IN9" s="17" t="s">
        <v>86</v>
      </c>
      <c r="IO9" s="17"/>
    </row>
    <row r="10" spans="4:249" ht="16.5" thickBot="1" thickTop="1">
      <c r="D10" s="18" t="s">
        <v>69</v>
      </c>
      <c r="E10" s="19"/>
      <c r="F10" s="5">
        <v>143.9</v>
      </c>
      <c r="G10" s="6">
        <v>21.1</v>
      </c>
      <c r="H10" s="55">
        <f>G10/F10*100</f>
        <v>14.662960389159139</v>
      </c>
      <c r="I10" s="6">
        <v>10</v>
      </c>
      <c r="J10" s="55">
        <f>G10/SQRT(I10)</f>
        <v>6.67240586295528</v>
      </c>
      <c r="K10" s="6" t="s">
        <v>86</v>
      </c>
      <c r="L10" s="7" t="s">
        <v>86</v>
      </c>
      <c r="M10" s="45">
        <v>92.8</v>
      </c>
      <c r="N10" s="55">
        <f>Q10*SQRT(P10)</f>
        <v>16.03277892319357</v>
      </c>
      <c r="O10" s="55">
        <f>N10/M10*100</f>
        <v>17.27670142585514</v>
      </c>
      <c r="P10" s="6">
        <v>10</v>
      </c>
      <c r="Q10" s="55">
        <v>5.070009861923347</v>
      </c>
      <c r="R10" s="6" t="s">
        <v>86</v>
      </c>
      <c r="S10" s="7" t="s">
        <v>86</v>
      </c>
      <c r="T10" s="5">
        <v>7.5</v>
      </c>
      <c r="U10" s="6">
        <v>1.3</v>
      </c>
      <c r="V10" s="55">
        <f>U10/T10*100</f>
        <v>17.333333333333336</v>
      </c>
      <c r="W10" s="6">
        <v>10</v>
      </c>
      <c r="X10" s="55">
        <f>U10/SQRT(W10)</f>
        <v>0.41109609582188933</v>
      </c>
      <c r="Y10" s="6" t="s">
        <v>86</v>
      </c>
      <c r="Z10" s="7" t="s">
        <v>54</v>
      </c>
      <c r="AA10" s="21" t="s">
        <v>86</v>
      </c>
      <c r="AB10" s="21" t="s">
        <v>86</v>
      </c>
      <c r="AC10" s="21" t="s">
        <v>86</v>
      </c>
      <c r="AD10" s="21" t="s">
        <v>86</v>
      </c>
      <c r="AE10" s="21" t="s">
        <v>86</v>
      </c>
      <c r="AF10" s="21" t="s">
        <v>86</v>
      </c>
      <c r="AG10" s="21" t="s">
        <v>86</v>
      </c>
      <c r="AH10" s="5">
        <v>1.3</v>
      </c>
      <c r="AI10" s="6">
        <v>0.3</v>
      </c>
      <c r="AJ10" s="58">
        <f>AI10/AH10*100</f>
        <v>23.076923076923077</v>
      </c>
      <c r="AK10" s="6">
        <v>10</v>
      </c>
      <c r="AL10" s="55">
        <f>AI10/SQRT(AK10)</f>
        <v>0.09486832980505137</v>
      </c>
      <c r="AM10" s="6" t="s">
        <v>86</v>
      </c>
      <c r="AN10" s="7" t="s">
        <v>86</v>
      </c>
      <c r="AO10" s="21" t="s">
        <v>86</v>
      </c>
      <c r="AP10" s="21" t="s">
        <v>86</v>
      </c>
      <c r="AQ10" s="21" t="s">
        <v>86</v>
      </c>
      <c r="AR10" s="21" t="s">
        <v>86</v>
      </c>
      <c r="AS10" s="21" t="s">
        <v>86</v>
      </c>
      <c r="AT10" s="21" t="s">
        <v>86</v>
      </c>
      <c r="AU10" s="21" t="s">
        <v>86</v>
      </c>
      <c r="AV10" s="5" t="s">
        <v>86</v>
      </c>
      <c r="AW10" s="6" t="s">
        <v>86</v>
      </c>
      <c r="AX10" s="21" t="s">
        <v>86</v>
      </c>
      <c r="AY10" s="6" t="s">
        <v>86</v>
      </c>
      <c r="AZ10" s="21" t="s">
        <v>86</v>
      </c>
      <c r="BA10" s="6" t="s">
        <v>86</v>
      </c>
      <c r="BB10" s="7" t="s">
        <v>86</v>
      </c>
      <c r="BC10" s="21" t="s">
        <v>86</v>
      </c>
      <c r="BD10" s="21" t="s">
        <v>86</v>
      </c>
      <c r="BE10" s="21" t="s">
        <v>86</v>
      </c>
      <c r="BF10" s="21" t="s">
        <v>86</v>
      </c>
      <c r="BG10" s="21" t="s">
        <v>86</v>
      </c>
      <c r="BH10" s="21" t="s">
        <v>86</v>
      </c>
      <c r="BI10" s="21" t="s">
        <v>86</v>
      </c>
      <c r="BJ10" s="5" t="s">
        <v>86</v>
      </c>
      <c r="BK10" s="6" t="s">
        <v>86</v>
      </c>
      <c r="BL10" s="21" t="s">
        <v>86</v>
      </c>
      <c r="BM10" s="6" t="s">
        <v>86</v>
      </c>
      <c r="BN10" s="21" t="s">
        <v>86</v>
      </c>
      <c r="BO10" s="6" t="s">
        <v>86</v>
      </c>
      <c r="BP10" s="7" t="s">
        <v>86</v>
      </c>
      <c r="BQ10" s="21" t="s">
        <v>86</v>
      </c>
      <c r="BR10" s="21" t="s">
        <v>86</v>
      </c>
      <c r="BS10" s="21" t="s">
        <v>86</v>
      </c>
      <c r="BT10" s="21" t="s">
        <v>86</v>
      </c>
      <c r="BU10" s="21" t="s">
        <v>86</v>
      </c>
      <c r="BV10" s="21" t="s">
        <v>86</v>
      </c>
      <c r="BW10" s="21" t="s">
        <v>86</v>
      </c>
      <c r="BX10" s="5" t="s">
        <v>86</v>
      </c>
      <c r="BY10" s="6" t="s">
        <v>86</v>
      </c>
      <c r="BZ10" s="21" t="s">
        <v>86</v>
      </c>
      <c r="CA10" s="6" t="s">
        <v>86</v>
      </c>
      <c r="CB10" s="21" t="s">
        <v>86</v>
      </c>
      <c r="CC10" s="6" t="s">
        <v>86</v>
      </c>
      <c r="CD10" s="7" t="s">
        <v>86</v>
      </c>
      <c r="CE10" s="21" t="s">
        <v>86</v>
      </c>
      <c r="CF10" s="21" t="s">
        <v>86</v>
      </c>
      <c r="CG10" s="21" t="s">
        <v>86</v>
      </c>
      <c r="CH10" s="21" t="s">
        <v>86</v>
      </c>
      <c r="CI10" s="21" t="s">
        <v>86</v>
      </c>
      <c r="CJ10" s="21" t="s">
        <v>86</v>
      </c>
      <c r="CK10" s="21" t="s">
        <v>86</v>
      </c>
      <c r="CL10" s="5" t="s">
        <v>86</v>
      </c>
      <c r="CM10" s="6" t="s">
        <v>86</v>
      </c>
      <c r="CN10" s="21" t="s">
        <v>86</v>
      </c>
      <c r="CO10" s="6" t="s">
        <v>86</v>
      </c>
      <c r="CP10" s="21" t="s">
        <v>86</v>
      </c>
      <c r="CQ10" s="6" t="s">
        <v>86</v>
      </c>
      <c r="CR10" s="7" t="s">
        <v>86</v>
      </c>
      <c r="CS10" s="5" t="s">
        <v>86</v>
      </c>
      <c r="CT10" s="6" t="s">
        <v>86</v>
      </c>
      <c r="CU10" s="21" t="s">
        <v>86</v>
      </c>
      <c r="CV10" s="6" t="s">
        <v>86</v>
      </c>
      <c r="CW10" s="21" t="s">
        <v>86</v>
      </c>
      <c r="CX10" s="6" t="s">
        <v>86</v>
      </c>
      <c r="CY10" s="7" t="s">
        <v>86</v>
      </c>
      <c r="CZ10" s="5" t="s">
        <v>86</v>
      </c>
      <c r="DA10" s="6" t="s">
        <v>86</v>
      </c>
      <c r="DB10" s="21" t="s">
        <v>86</v>
      </c>
      <c r="DC10" s="6" t="s">
        <v>86</v>
      </c>
      <c r="DD10" s="21" t="s">
        <v>86</v>
      </c>
      <c r="DE10" s="6" t="s">
        <v>86</v>
      </c>
      <c r="DF10" s="7" t="s">
        <v>86</v>
      </c>
      <c r="DG10" s="5" t="s">
        <v>86</v>
      </c>
      <c r="DH10" s="6" t="s">
        <v>86</v>
      </c>
      <c r="DI10" s="21" t="s">
        <v>86</v>
      </c>
      <c r="DJ10" s="6" t="s">
        <v>86</v>
      </c>
      <c r="DK10" s="21" t="s">
        <v>86</v>
      </c>
      <c r="DL10" s="6" t="s">
        <v>86</v>
      </c>
      <c r="DM10" s="7" t="s">
        <v>86</v>
      </c>
      <c r="DN10" s="72">
        <v>1400</v>
      </c>
      <c r="DO10" s="73">
        <v>200</v>
      </c>
      <c r="DP10" s="55">
        <f>DO10/DN10*100</f>
        <v>14.285714285714285</v>
      </c>
      <c r="DQ10" s="6">
        <v>10</v>
      </c>
      <c r="DR10" s="55">
        <f>DO10/SQRT(DQ10)</f>
        <v>63.245553203367585</v>
      </c>
      <c r="DS10" s="6" t="s">
        <v>86</v>
      </c>
      <c r="DT10" s="7" t="s">
        <v>86</v>
      </c>
      <c r="DU10" s="21" t="s">
        <v>86</v>
      </c>
      <c r="DV10" s="21" t="s">
        <v>86</v>
      </c>
      <c r="DW10" s="21" t="s">
        <v>86</v>
      </c>
      <c r="DX10" s="21" t="s">
        <v>86</v>
      </c>
      <c r="DY10" s="21" t="s">
        <v>86</v>
      </c>
      <c r="DZ10" s="21" t="s">
        <v>86</v>
      </c>
      <c r="EA10" s="77" t="s">
        <v>86</v>
      </c>
      <c r="EB10" s="21" t="s">
        <v>86</v>
      </c>
      <c r="EC10" s="21" t="s">
        <v>86</v>
      </c>
      <c r="ED10" s="21" t="s">
        <v>86</v>
      </c>
      <c r="EE10" s="21" t="s">
        <v>86</v>
      </c>
      <c r="EF10" s="21" t="s">
        <v>86</v>
      </c>
      <c r="EG10" s="21" t="s">
        <v>86</v>
      </c>
      <c r="EH10" s="21" t="s">
        <v>86</v>
      </c>
      <c r="EI10" s="5" t="s">
        <v>86</v>
      </c>
      <c r="EJ10" s="6" t="s">
        <v>86</v>
      </c>
      <c r="EK10" s="21" t="s">
        <v>86</v>
      </c>
      <c r="EL10" s="6" t="s">
        <v>86</v>
      </c>
      <c r="EM10" s="21" t="s">
        <v>86</v>
      </c>
      <c r="EN10" s="6" t="s">
        <v>86</v>
      </c>
      <c r="EO10" s="7" t="s">
        <v>86</v>
      </c>
      <c r="EP10" s="21" t="s">
        <v>86</v>
      </c>
      <c r="EQ10" s="21" t="s">
        <v>86</v>
      </c>
      <c r="ER10" s="21" t="s">
        <v>86</v>
      </c>
      <c r="ES10" s="21" t="s">
        <v>86</v>
      </c>
      <c r="ET10" s="21" t="s">
        <v>86</v>
      </c>
      <c r="EU10" s="21" t="s">
        <v>86</v>
      </c>
      <c r="EV10" s="21" t="s">
        <v>86</v>
      </c>
      <c r="EW10" s="5">
        <v>140.6</v>
      </c>
      <c r="EX10" s="6">
        <v>24.6</v>
      </c>
      <c r="EY10" s="55">
        <f>EX10/EW10*100</f>
        <v>17.496443812233288</v>
      </c>
      <c r="EZ10" s="6">
        <v>10</v>
      </c>
      <c r="FA10" s="55">
        <f>EX10/SQRT(EZ10)</f>
        <v>7.7792030440142135</v>
      </c>
      <c r="FB10" s="6" t="s">
        <v>86</v>
      </c>
      <c r="FC10" s="7" t="s">
        <v>86</v>
      </c>
      <c r="FD10" s="21" t="s">
        <v>86</v>
      </c>
      <c r="FE10" s="21" t="s">
        <v>86</v>
      </c>
      <c r="FF10" s="21" t="s">
        <v>86</v>
      </c>
      <c r="FG10" s="21" t="s">
        <v>86</v>
      </c>
      <c r="FH10" s="21" t="s">
        <v>86</v>
      </c>
      <c r="FI10" s="21" t="s">
        <v>86</v>
      </c>
      <c r="FJ10" s="21" t="s">
        <v>86</v>
      </c>
      <c r="FK10" s="5">
        <v>73.9</v>
      </c>
      <c r="FL10" s="6">
        <v>20.4</v>
      </c>
      <c r="FM10" s="55">
        <f>FL10/FK10*100</f>
        <v>27.604871447902568</v>
      </c>
      <c r="FN10" s="6">
        <v>10</v>
      </c>
      <c r="FO10" s="55">
        <f>FL10/SQRT(FN10)</f>
        <v>6.451046426743493</v>
      </c>
      <c r="FP10" s="6" t="s">
        <v>86</v>
      </c>
      <c r="FQ10" s="7" t="s">
        <v>86</v>
      </c>
      <c r="FR10" s="21" t="s">
        <v>86</v>
      </c>
      <c r="FS10" s="21" t="s">
        <v>86</v>
      </c>
      <c r="FT10" s="21" t="s">
        <v>86</v>
      </c>
      <c r="FU10" s="21" t="s">
        <v>86</v>
      </c>
      <c r="FV10" s="21" t="s">
        <v>86</v>
      </c>
      <c r="FW10" s="21" t="s">
        <v>86</v>
      </c>
      <c r="FX10" s="21" t="s">
        <v>86</v>
      </c>
      <c r="FY10" s="5" t="s">
        <v>86</v>
      </c>
      <c r="FZ10" s="6" t="s">
        <v>86</v>
      </c>
      <c r="GA10" s="6" t="s">
        <v>86</v>
      </c>
      <c r="GB10" s="6" t="s">
        <v>86</v>
      </c>
      <c r="GC10" s="6" t="s">
        <v>86</v>
      </c>
      <c r="GD10" s="6" t="s">
        <v>86</v>
      </c>
      <c r="GE10" s="7" t="s">
        <v>86</v>
      </c>
      <c r="GF10" s="21" t="s">
        <v>86</v>
      </c>
      <c r="GG10" s="21" t="s">
        <v>86</v>
      </c>
      <c r="GH10" s="6" t="s">
        <v>86</v>
      </c>
      <c r="GI10" s="21" t="s">
        <v>86</v>
      </c>
      <c r="GJ10" s="6" t="s">
        <v>86</v>
      </c>
      <c r="GK10" s="21" t="s">
        <v>86</v>
      </c>
      <c r="GL10" s="21" t="s">
        <v>86</v>
      </c>
      <c r="GM10" s="5">
        <v>95.7</v>
      </c>
      <c r="GN10" s="6">
        <v>22.2</v>
      </c>
      <c r="GO10" s="55">
        <f>GN10/GM10*100</f>
        <v>23.197492163009404</v>
      </c>
      <c r="GP10" s="6">
        <v>10</v>
      </c>
      <c r="GQ10" s="55">
        <f>GN10/SQRT(GP10)</f>
        <v>7.020256405573801</v>
      </c>
      <c r="GR10" s="6" t="s">
        <v>86</v>
      </c>
      <c r="GS10" s="7" t="s">
        <v>86</v>
      </c>
      <c r="GT10" s="21" t="s">
        <v>86</v>
      </c>
      <c r="GU10" s="21" t="s">
        <v>86</v>
      </c>
      <c r="GV10" s="21" t="s">
        <v>86</v>
      </c>
      <c r="GW10" s="21" t="s">
        <v>86</v>
      </c>
      <c r="GX10" s="21" t="s">
        <v>86</v>
      </c>
      <c r="GY10" s="21" t="s">
        <v>86</v>
      </c>
      <c r="GZ10" s="21" t="s">
        <v>86</v>
      </c>
      <c r="HA10" s="5" t="s">
        <v>86</v>
      </c>
      <c r="HB10" s="6" t="s">
        <v>86</v>
      </c>
      <c r="HC10" s="21" t="s">
        <v>86</v>
      </c>
      <c r="HD10" s="6" t="s">
        <v>86</v>
      </c>
      <c r="HE10" s="21" t="s">
        <v>86</v>
      </c>
      <c r="HF10" s="6" t="s">
        <v>86</v>
      </c>
      <c r="HG10" s="7" t="s">
        <v>86</v>
      </c>
      <c r="HH10" s="21" t="s">
        <v>86</v>
      </c>
      <c r="HI10" s="21" t="s">
        <v>86</v>
      </c>
      <c r="HJ10" s="21" t="s">
        <v>86</v>
      </c>
      <c r="HK10" s="21" t="s">
        <v>86</v>
      </c>
      <c r="HL10" s="21" t="s">
        <v>86</v>
      </c>
      <c r="HM10" s="21" t="s">
        <v>86</v>
      </c>
      <c r="HN10" s="21" t="s">
        <v>86</v>
      </c>
      <c r="HO10" s="5" t="s">
        <v>86</v>
      </c>
      <c r="HP10" s="6" t="s">
        <v>86</v>
      </c>
      <c r="HQ10" s="6" t="s">
        <v>86</v>
      </c>
      <c r="HR10" s="6" t="s">
        <v>86</v>
      </c>
      <c r="HS10" s="6" t="s">
        <v>86</v>
      </c>
      <c r="HT10" s="6" t="s">
        <v>86</v>
      </c>
      <c r="HU10" s="7" t="s">
        <v>86</v>
      </c>
      <c r="HV10" s="21" t="s">
        <v>86</v>
      </c>
      <c r="HW10" s="21" t="s">
        <v>86</v>
      </c>
      <c r="HX10" s="21" t="s">
        <v>86</v>
      </c>
      <c r="HY10" s="21" t="s">
        <v>86</v>
      </c>
      <c r="HZ10" s="21" t="s">
        <v>86</v>
      </c>
      <c r="IA10" s="21" t="s">
        <v>86</v>
      </c>
      <c r="IB10" s="21" t="s">
        <v>86</v>
      </c>
      <c r="IC10" s="5" t="s">
        <v>86</v>
      </c>
      <c r="ID10" s="6" t="s">
        <v>86</v>
      </c>
      <c r="IE10" s="6" t="s">
        <v>86</v>
      </c>
      <c r="IF10" s="6" t="s">
        <v>86</v>
      </c>
      <c r="IG10" s="6" t="s">
        <v>86</v>
      </c>
      <c r="IH10" s="6" t="s">
        <v>86</v>
      </c>
      <c r="II10" s="14" t="s">
        <v>86</v>
      </c>
      <c r="IJ10" s="16"/>
      <c r="IK10" s="4"/>
      <c r="IL10" s="4" t="s">
        <v>86</v>
      </c>
      <c r="IM10" s="4" t="s">
        <v>86</v>
      </c>
      <c r="IN10" s="4" t="s">
        <v>86</v>
      </c>
      <c r="IO10" s="4"/>
    </row>
    <row r="11" spans="4:249" ht="16.5" thickBot="1" thickTop="1">
      <c r="D11" s="18" t="s">
        <v>80</v>
      </c>
      <c r="E11" s="19"/>
      <c r="F11" s="1">
        <v>143.8</v>
      </c>
      <c r="G11" s="2">
        <v>15.4</v>
      </c>
      <c r="H11" s="55">
        <f>G11/F11*100</f>
        <v>10.709318497913769</v>
      </c>
      <c r="I11" s="6">
        <v>10</v>
      </c>
      <c r="J11" s="56">
        <f>G11/SQRT(I11)</f>
        <v>4.869907596659304</v>
      </c>
      <c r="K11" s="2" t="s">
        <v>86</v>
      </c>
      <c r="L11" s="3" t="s">
        <v>86</v>
      </c>
      <c r="M11" s="47">
        <v>93.6</v>
      </c>
      <c r="N11" s="56">
        <f>Q11*SQRT(P11)</f>
        <v>12.112183948405011</v>
      </c>
      <c r="O11" s="56">
        <f>N11/M11*100</f>
        <v>12.94036746624467</v>
      </c>
      <c r="P11" s="6">
        <v>10</v>
      </c>
      <c r="Q11" s="56">
        <v>3.83020887158912</v>
      </c>
      <c r="R11" s="2" t="s">
        <v>86</v>
      </c>
      <c r="S11" s="3" t="s">
        <v>86</v>
      </c>
      <c r="T11" s="1">
        <v>7.8</v>
      </c>
      <c r="U11" s="2">
        <v>0.8</v>
      </c>
      <c r="V11" s="56">
        <f>U11/T11*100</f>
        <v>10.256410256410257</v>
      </c>
      <c r="W11" s="6">
        <v>10</v>
      </c>
      <c r="X11" s="56">
        <f>U11/SQRT(W11)</f>
        <v>0.25298221281347033</v>
      </c>
      <c r="Y11" s="2" t="s">
        <v>86</v>
      </c>
      <c r="Z11" s="3" t="s">
        <v>54</v>
      </c>
      <c r="AA11" s="22" t="s">
        <v>86</v>
      </c>
      <c r="AB11" s="22" t="s">
        <v>86</v>
      </c>
      <c r="AC11" s="22" t="s">
        <v>86</v>
      </c>
      <c r="AD11" s="22" t="s">
        <v>86</v>
      </c>
      <c r="AE11" s="22" t="s">
        <v>86</v>
      </c>
      <c r="AF11" s="22" t="s">
        <v>86</v>
      </c>
      <c r="AG11" s="22" t="s">
        <v>86</v>
      </c>
      <c r="AH11" s="1">
        <v>1.3</v>
      </c>
      <c r="AI11" s="2">
        <v>0.2</v>
      </c>
      <c r="AJ11" s="56">
        <f>AI11/AH11*100</f>
        <v>15.384615384615385</v>
      </c>
      <c r="AK11" s="6">
        <v>10</v>
      </c>
      <c r="AL11" s="56">
        <f>AI11/SQRT(AK11)</f>
        <v>0.06324555320336758</v>
      </c>
      <c r="AM11" s="2" t="s">
        <v>86</v>
      </c>
      <c r="AN11" s="3" t="s">
        <v>86</v>
      </c>
      <c r="AO11" s="22" t="s">
        <v>86</v>
      </c>
      <c r="AP11" s="22" t="s">
        <v>86</v>
      </c>
      <c r="AQ11" s="22" t="s">
        <v>86</v>
      </c>
      <c r="AR11" s="22" t="s">
        <v>86</v>
      </c>
      <c r="AS11" s="22" t="s">
        <v>86</v>
      </c>
      <c r="AT11" s="22" t="s">
        <v>86</v>
      </c>
      <c r="AU11" s="22" t="s">
        <v>86</v>
      </c>
      <c r="AV11" s="1" t="s">
        <v>86</v>
      </c>
      <c r="AW11" s="2" t="s">
        <v>86</v>
      </c>
      <c r="AX11" s="22" t="s">
        <v>86</v>
      </c>
      <c r="AY11" s="2" t="s">
        <v>86</v>
      </c>
      <c r="AZ11" s="22" t="s">
        <v>86</v>
      </c>
      <c r="BA11" s="2" t="s">
        <v>86</v>
      </c>
      <c r="BB11" s="3" t="s">
        <v>86</v>
      </c>
      <c r="BC11" s="22" t="s">
        <v>86</v>
      </c>
      <c r="BD11" s="22" t="s">
        <v>86</v>
      </c>
      <c r="BE11" s="22" t="s">
        <v>86</v>
      </c>
      <c r="BF11" s="22" t="s">
        <v>86</v>
      </c>
      <c r="BG11" s="22" t="s">
        <v>86</v>
      </c>
      <c r="BH11" s="22" t="s">
        <v>86</v>
      </c>
      <c r="BI11" s="22" t="s">
        <v>86</v>
      </c>
      <c r="BJ11" s="1" t="s">
        <v>86</v>
      </c>
      <c r="BK11" s="2" t="s">
        <v>86</v>
      </c>
      <c r="BL11" s="22" t="s">
        <v>86</v>
      </c>
      <c r="BM11" s="2" t="s">
        <v>86</v>
      </c>
      <c r="BN11" s="22" t="s">
        <v>86</v>
      </c>
      <c r="BO11" s="2" t="s">
        <v>86</v>
      </c>
      <c r="BP11" s="3" t="s">
        <v>86</v>
      </c>
      <c r="BQ11" s="22" t="s">
        <v>86</v>
      </c>
      <c r="BR11" s="22" t="s">
        <v>86</v>
      </c>
      <c r="BS11" s="22" t="s">
        <v>86</v>
      </c>
      <c r="BT11" s="22" t="s">
        <v>86</v>
      </c>
      <c r="BU11" s="22" t="s">
        <v>86</v>
      </c>
      <c r="BV11" s="22" t="s">
        <v>86</v>
      </c>
      <c r="BW11" s="22" t="s">
        <v>86</v>
      </c>
      <c r="BX11" s="1" t="s">
        <v>86</v>
      </c>
      <c r="BY11" s="2" t="s">
        <v>86</v>
      </c>
      <c r="BZ11" s="22" t="s">
        <v>86</v>
      </c>
      <c r="CA11" s="2" t="s">
        <v>86</v>
      </c>
      <c r="CB11" s="22" t="s">
        <v>86</v>
      </c>
      <c r="CC11" s="2" t="s">
        <v>86</v>
      </c>
      <c r="CD11" s="3" t="s">
        <v>86</v>
      </c>
      <c r="CE11" s="22" t="s">
        <v>86</v>
      </c>
      <c r="CF11" s="22" t="s">
        <v>86</v>
      </c>
      <c r="CG11" s="22" t="s">
        <v>86</v>
      </c>
      <c r="CH11" s="22" t="s">
        <v>86</v>
      </c>
      <c r="CI11" s="22" t="s">
        <v>86</v>
      </c>
      <c r="CJ11" s="22" t="s">
        <v>86</v>
      </c>
      <c r="CK11" s="22" t="s">
        <v>86</v>
      </c>
      <c r="CL11" s="1" t="s">
        <v>86</v>
      </c>
      <c r="CM11" s="2" t="s">
        <v>86</v>
      </c>
      <c r="CN11" s="22" t="s">
        <v>86</v>
      </c>
      <c r="CO11" s="2" t="s">
        <v>86</v>
      </c>
      <c r="CP11" s="22" t="s">
        <v>86</v>
      </c>
      <c r="CQ11" s="2" t="s">
        <v>86</v>
      </c>
      <c r="CR11" s="3" t="s">
        <v>86</v>
      </c>
      <c r="CS11" s="1" t="s">
        <v>86</v>
      </c>
      <c r="CT11" s="2" t="s">
        <v>86</v>
      </c>
      <c r="CU11" s="22" t="s">
        <v>86</v>
      </c>
      <c r="CV11" s="2" t="s">
        <v>86</v>
      </c>
      <c r="CW11" s="22" t="s">
        <v>86</v>
      </c>
      <c r="CX11" s="2" t="s">
        <v>86</v>
      </c>
      <c r="CY11" s="3" t="s">
        <v>86</v>
      </c>
      <c r="CZ11" s="1" t="s">
        <v>86</v>
      </c>
      <c r="DA11" s="2" t="s">
        <v>86</v>
      </c>
      <c r="DB11" s="22" t="s">
        <v>86</v>
      </c>
      <c r="DC11" s="2" t="s">
        <v>86</v>
      </c>
      <c r="DD11" s="22" t="s">
        <v>86</v>
      </c>
      <c r="DE11" s="2" t="s">
        <v>86</v>
      </c>
      <c r="DF11" s="3" t="s">
        <v>86</v>
      </c>
      <c r="DG11" s="1" t="s">
        <v>86</v>
      </c>
      <c r="DH11" s="2" t="s">
        <v>86</v>
      </c>
      <c r="DI11" s="22" t="s">
        <v>86</v>
      </c>
      <c r="DJ11" s="2" t="s">
        <v>86</v>
      </c>
      <c r="DK11" s="22" t="s">
        <v>86</v>
      </c>
      <c r="DL11" s="2" t="s">
        <v>86</v>
      </c>
      <c r="DM11" s="3" t="s">
        <v>86</v>
      </c>
      <c r="DN11" s="74">
        <v>1400</v>
      </c>
      <c r="DO11" s="75">
        <v>200</v>
      </c>
      <c r="DP11" s="56">
        <f>DO11/DN11*100</f>
        <v>14.285714285714285</v>
      </c>
      <c r="DQ11" s="2">
        <v>10</v>
      </c>
      <c r="DR11" s="56">
        <f>DO11/SQRT(DQ11)</f>
        <v>63.245553203367585</v>
      </c>
      <c r="DS11" s="2" t="s">
        <v>86</v>
      </c>
      <c r="DT11" s="3" t="s">
        <v>86</v>
      </c>
      <c r="DU11" s="22" t="s">
        <v>86</v>
      </c>
      <c r="DV11" s="22" t="s">
        <v>86</v>
      </c>
      <c r="DW11" s="22" t="s">
        <v>86</v>
      </c>
      <c r="DX11" s="22" t="s">
        <v>86</v>
      </c>
      <c r="DY11" s="22" t="s">
        <v>86</v>
      </c>
      <c r="DZ11" s="22" t="s">
        <v>86</v>
      </c>
      <c r="EA11" s="78" t="s">
        <v>86</v>
      </c>
      <c r="EB11" s="22" t="s">
        <v>86</v>
      </c>
      <c r="EC11" s="22" t="s">
        <v>86</v>
      </c>
      <c r="ED11" s="22" t="s">
        <v>86</v>
      </c>
      <c r="EE11" s="22" t="s">
        <v>86</v>
      </c>
      <c r="EF11" s="22" t="s">
        <v>86</v>
      </c>
      <c r="EG11" s="22" t="s">
        <v>86</v>
      </c>
      <c r="EH11" s="22" t="s">
        <v>86</v>
      </c>
      <c r="EI11" s="1" t="s">
        <v>86</v>
      </c>
      <c r="EJ11" s="2" t="s">
        <v>86</v>
      </c>
      <c r="EK11" s="22" t="s">
        <v>86</v>
      </c>
      <c r="EL11" s="2" t="s">
        <v>86</v>
      </c>
      <c r="EM11" s="22" t="s">
        <v>86</v>
      </c>
      <c r="EN11" s="2" t="s">
        <v>86</v>
      </c>
      <c r="EO11" s="3" t="s">
        <v>86</v>
      </c>
      <c r="EP11" s="22" t="s">
        <v>86</v>
      </c>
      <c r="EQ11" s="22" t="s">
        <v>86</v>
      </c>
      <c r="ER11" s="22" t="s">
        <v>86</v>
      </c>
      <c r="ES11" s="22" t="s">
        <v>86</v>
      </c>
      <c r="ET11" s="22" t="s">
        <v>86</v>
      </c>
      <c r="EU11" s="22" t="s">
        <v>86</v>
      </c>
      <c r="EV11" s="22" t="s">
        <v>86</v>
      </c>
      <c r="EW11" s="1">
        <v>137.7</v>
      </c>
      <c r="EX11" s="2">
        <v>20.9</v>
      </c>
      <c r="EY11" s="56">
        <f>EX11/EW11*100</f>
        <v>15.177923021060277</v>
      </c>
      <c r="EZ11" s="2">
        <v>10</v>
      </c>
      <c r="FA11" s="56">
        <f>EX11/SQRT(EZ11)</f>
        <v>6.609160309751912</v>
      </c>
      <c r="FB11" s="2" t="s">
        <v>86</v>
      </c>
      <c r="FC11" s="3" t="s">
        <v>86</v>
      </c>
      <c r="FD11" s="22" t="s">
        <v>86</v>
      </c>
      <c r="FE11" s="22" t="s">
        <v>86</v>
      </c>
      <c r="FF11" s="22" t="s">
        <v>86</v>
      </c>
      <c r="FG11" s="22" t="s">
        <v>86</v>
      </c>
      <c r="FH11" s="22" t="s">
        <v>86</v>
      </c>
      <c r="FI11" s="22" t="s">
        <v>86</v>
      </c>
      <c r="FJ11" s="22" t="s">
        <v>86</v>
      </c>
      <c r="FK11" s="1">
        <v>69.3</v>
      </c>
      <c r="FL11" s="2">
        <v>16.9</v>
      </c>
      <c r="FM11" s="56">
        <f>FL11/FK11*100</f>
        <v>24.386724386724385</v>
      </c>
      <c r="FN11" s="2">
        <v>10</v>
      </c>
      <c r="FO11" s="56">
        <f>FL11/SQRT(FN11)</f>
        <v>5.34424924568456</v>
      </c>
      <c r="FP11" s="2" t="s">
        <v>86</v>
      </c>
      <c r="FQ11" s="3" t="s">
        <v>86</v>
      </c>
      <c r="FR11" s="22" t="s">
        <v>86</v>
      </c>
      <c r="FS11" s="22" t="s">
        <v>86</v>
      </c>
      <c r="FT11" s="22" t="s">
        <v>86</v>
      </c>
      <c r="FU11" s="22" t="s">
        <v>86</v>
      </c>
      <c r="FV11" s="22" t="s">
        <v>86</v>
      </c>
      <c r="FW11" s="22" t="s">
        <v>86</v>
      </c>
      <c r="FX11" s="22" t="s">
        <v>86</v>
      </c>
      <c r="FY11" s="1" t="s">
        <v>86</v>
      </c>
      <c r="FZ11" s="2" t="s">
        <v>86</v>
      </c>
      <c r="GA11" s="2" t="s">
        <v>86</v>
      </c>
      <c r="GB11" s="2" t="s">
        <v>86</v>
      </c>
      <c r="GC11" s="2" t="s">
        <v>86</v>
      </c>
      <c r="GD11" s="2" t="s">
        <v>86</v>
      </c>
      <c r="GE11" s="3" t="s">
        <v>86</v>
      </c>
      <c r="GF11" s="22" t="s">
        <v>86</v>
      </c>
      <c r="GG11" s="22" t="s">
        <v>86</v>
      </c>
      <c r="GH11" s="2" t="s">
        <v>86</v>
      </c>
      <c r="GI11" s="22" t="s">
        <v>86</v>
      </c>
      <c r="GJ11" s="2" t="s">
        <v>86</v>
      </c>
      <c r="GK11" s="22" t="s">
        <v>86</v>
      </c>
      <c r="GL11" s="22" t="s">
        <v>86</v>
      </c>
      <c r="GM11" s="1">
        <v>92.1</v>
      </c>
      <c r="GN11" s="2">
        <v>15.7</v>
      </c>
      <c r="GO11" s="56">
        <f>GN11/GM11*100</f>
        <v>17.046688382193267</v>
      </c>
      <c r="GP11" s="2">
        <v>10</v>
      </c>
      <c r="GQ11" s="56">
        <f>GN11/SQRT(GP11)</f>
        <v>4.964775926464355</v>
      </c>
      <c r="GR11" s="2" t="s">
        <v>86</v>
      </c>
      <c r="GS11" s="3" t="s">
        <v>86</v>
      </c>
      <c r="GT11" s="22" t="s">
        <v>86</v>
      </c>
      <c r="GU11" s="22" t="s">
        <v>86</v>
      </c>
      <c r="GV11" s="22" t="s">
        <v>86</v>
      </c>
      <c r="GW11" s="22" t="s">
        <v>86</v>
      </c>
      <c r="GX11" s="22" t="s">
        <v>86</v>
      </c>
      <c r="GY11" s="22" t="s">
        <v>86</v>
      </c>
      <c r="GZ11" s="22" t="s">
        <v>86</v>
      </c>
      <c r="HA11" s="1" t="s">
        <v>86</v>
      </c>
      <c r="HB11" s="2" t="s">
        <v>86</v>
      </c>
      <c r="HC11" s="22" t="s">
        <v>86</v>
      </c>
      <c r="HD11" s="2" t="s">
        <v>86</v>
      </c>
      <c r="HE11" s="22" t="s">
        <v>86</v>
      </c>
      <c r="HF11" s="2" t="s">
        <v>86</v>
      </c>
      <c r="HG11" s="3" t="s">
        <v>86</v>
      </c>
      <c r="HH11" s="22" t="s">
        <v>86</v>
      </c>
      <c r="HI11" s="22" t="s">
        <v>86</v>
      </c>
      <c r="HJ11" s="22" t="s">
        <v>86</v>
      </c>
      <c r="HK11" s="22" t="s">
        <v>86</v>
      </c>
      <c r="HL11" s="22" t="s">
        <v>86</v>
      </c>
      <c r="HM11" s="22" t="s">
        <v>86</v>
      </c>
      <c r="HN11" s="22" t="s">
        <v>86</v>
      </c>
      <c r="HO11" s="1" t="s">
        <v>86</v>
      </c>
      <c r="HP11" s="2" t="s">
        <v>86</v>
      </c>
      <c r="HQ11" s="2" t="s">
        <v>86</v>
      </c>
      <c r="HR11" s="2" t="s">
        <v>86</v>
      </c>
      <c r="HS11" s="2" t="s">
        <v>86</v>
      </c>
      <c r="HT11" s="2" t="s">
        <v>86</v>
      </c>
      <c r="HU11" s="3" t="s">
        <v>86</v>
      </c>
      <c r="HV11" s="22" t="s">
        <v>86</v>
      </c>
      <c r="HW11" s="22" t="s">
        <v>86</v>
      </c>
      <c r="HX11" s="22" t="s">
        <v>86</v>
      </c>
      <c r="HY11" s="22" t="s">
        <v>86</v>
      </c>
      <c r="HZ11" s="22" t="s">
        <v>86</v>
      </c>
      <c r="IA11" s="22" t="s">
        <v>86</v>
      </c>
      <c r="IB11" s="22" t="s">
        <v>86</v>
      </c>
      <c r="IC11" s="1" t="s">
        <v>86</v>
      </c>
      <c r="ID11" s="2" t="s">
        <v>86</v>
      </c>
      <c r="IE11" s="2" t="s">
        <v>86</v>
      </c>
      <c r="IF11" s="2" t="s">
        <v>86</v>
      </c>
      <c r="IG11" s="2" t="s">
        <v>86</v>
      </c>
      <c r="IH11" s="2" t="s">
        <v>86</v>
      </c>
      <c r="II11" s="15" t="s">
        <v>86</v>
      </c>
      <c r="IJ11" s="16"/>
      <c r="IK11" s="4"/>
      <c r="IL11" s="4" t="s">
        <v>86</v>
      </c>
      <c r="IM11" s="4" t="s">
        <v>86</v>
      </c>
      <c r="IN11" s="4" t="s">
        <v>86</v>
      </c>
      <c r="IO11" s="4"/>
    </row>
    <row r="12" spans="4:249" ht="16.5" thickBot="1" thickTop="1">
      <c r="D12" s="18" t="s">
        <v>81</v>
      </c>
      <c r="E12" s="19"/>
      <c r="F12" s="1">
        <v>127.3</v>
      </c>
      <c r="G12" s="2">
        <v>13.1</v>
      </c>
      <c r="H12" s="56">
        <f>G12/F12*100</f>
        <v>10.290652003142183</v>
      </c>
      <c r="I12" s="6">
        <v>10</v>
      </c>
      <c r="J12" s="56">
        <f>G12/SQRT(I12)</f>
        <v>4.142583734820577</v>
      </c>
      <c r="K12" s="2" t="s">
        <v>86</v>
      </c>
      <c r="L12" s="3" t="s">
        <v>86</v>
      </c>
      <c r="M12" s="47">
        <v>77.2</v>
      </c>
      <c r="N12" s="56">
        <f>Q12*SQRT(P12)</f>
        <v>10.502618721061905</v>
      </c>
      <c r="O12" s="56">
        <f>N12/M12*100</f>
        <v>13.604428395157909</v>
      </c>
      <c r="P12" s="6">
        <v>10</v>
      </c>
      <c r="Q12" s="56">
        <v>3.321219655488026</v>
      </c>
      <c r="R12" s="2" t="s">
        <v>86</v>
      </c>
      <c r="S12" s="3" t="s">
        <v>86</v>
      </c>
      <c r="T12" s="1">
        <v>5.9</v>
      </c>
      <c r="U12" s="2">
        <v>0.8</v>
      </c>
      <c r="V12" s="56">
        <f>U12/T12*100</f>
        <v>13.559322033898304</v>
      </c>
      <c r="W12" s="6">
        <v>10</v>
      </c>
      <c r="X12" s="56">
        <f>U12/SQRT(W12)</f>
        <v>0.25298221281347033</v>
      </c>
      <c r="Y12" s="2" t="s">
        <v>86</v>
      </c>
      <c r="Z12" s="3" t="s">
        <v>86</v>
      </c>
      <c r="AA12" s="22" t="s">
        <v>86</v>
      </c>
      <c r="AB12" s="22" t="s">
        <v>86</v>
      </c>
      <c r="AC12" s="22" t="s">
        <v>86</v>
      </c>
      <c r="AD12" s="22" t="s">
        <v>86</v>
      </c>
      <c r="AE12" s="22" t="s">
        <v>86</v>
      </c>
      <c r="AF12" s="22" t="s">
        <v>86</v>
      </c>
      <c r="AG12" s="22" t="s">
        <v>86</v>
      </c>
      <c r="AH12" s="1">
        <v>1.1</v>
      </c>
      <c r="AI12" s="2">
        <v>0.1</v>
      </c>
      <c r="AJ12" s="56">
        <f>AI12/AH12*100</f>
        <v>9.090909090909092</v>
      </c>
      <c r="AK12" s="6">
        <v>10</v>
      </c>
      <c r="AL12" s="56">
        <f>AI12/SQRT(AK12)</f>
        <v>0.03162277660168379</v>
      </c>
      <c r="AM12" s="2" t="s">
        <v>86</v>
      </c>
      <c r="AN12" s="3" t="s">
        <v>86</v>
      </c>
      <c r="AO12" s="22" t="s">
        <v>86</v>
      </c>
      <c r="AP12" s="22" t="s">
        <v>86</v>
      </c>
      <c r="AQ12" s="22" t="s">
        <v>86</v>
      </c>
      <c r="AR12" s="22" t="s">
        <v>86</v>
      </c>
      <c r="AS12" s="22" t="s">
        <v>86</v>
      </c>
      <c r="AT12" s="22" t="s">
        <v>86</v>
      </c>
      <c r="AU12" s="22" t="s">
        <v>86</v>
      </c>
      <c r="AV12" s="1" t="s">
        <v>86</v>
      </c>
      <c r="AW12" s="2" t="s">
        <v>86</v>
      </c>
      <c r="AX12" s="22" t="s">
        <v>86</v>
      </c>
      <c r="AY12" s="2" t="s">
        <v>86</v>
      </c>
      <c r="AZ12" s="22" t="s">
        <v>86</v>
      </c>
      <c r="BA12" s="2" t="s">
        <v>86</v>
      </c>
      <c r="BB12" s="3" t="s">
        <v>86</v>
      </c>
      <c r="BC12" s="22" t="s">
        <v>86</v>
      </c>
      <c r="BD12" s="22" t="s">
        <v>86</v>
      </c>
      <c r="BE12" s="22" t="s">
        <v>86</v>
      </c>
      <c r="BF12" s="22" t="s">
        <v>86</v>
      </c>
      <c r="BG12" s="22" t="s">
        <v>86</v>
      </c>
      <c r="BH12" s="22" t="s">
        <v>86</v>
      </c>
      <c r="BI12" s="22" t="s">
        <v>86</v>
      </c>
      <c r="BJ12" s="1" t="s">
        <v>86</v>
      </c>
      <c r="BK12" s="2" t="s">
        <v>86</v>
      </c>
      <c r="BL12" s="22" t="s">
        <v>86</v>
      </c>
      <c r="BM12" s="2" t="s">
        <v>86</v>
      </c>
      <c r="BN12" s="22" t="s">
        <v>86</v>
      </c>
      <c r="BO12" s="2" t="s">
        <v>86</v>
      </c>
      <c r="BP12" s="3" t="s">
        <v>86</v>
      </c>
      <c r="BQ12" s="22" t="s">
        <v>86</v>
      </c>
      <c r="BR12" s="22" t="s">
        <v>86</v>
      </c>
      <c r="BS12" s="22" t="s">
        <v>86</v>
      </c>
      <c r="BT12" s="22" t="s">
        <v>86</v>
      </c>
      <c r="BU12" s="22" t="s">
        <v>86</v>
      </c>
      <c r="BV12" s="22" t="s">
        <v>86</v>
      </c>
      <c r="BW12" s="22" t="s">
        <v>86</v>
      </c>
      <c r="BX12" s="1" t="s">
        <v>86</v>
      </c>
      <c r="BY12" s="2" t="s">
        <v>86</v>
      </c>
      <c r="BZ12" s="22" t="s">
        <v>86</v>
      </c>
      <c r="CA12" s="2" t="s">
        <v>86</v>
      </c>
      <c r="CB12" s="22" t="s">
        <v>86</v>
      </c>
      <c r="CC12" s="2" t="s">
        <v>86</v>
      </c>
      <c r="CD12" s="3" t="s">
        <v>86</v>
      </c>
      <c r="CE12" s="22" t="s">
        <v>86</v>
      </c>
      <c r="CF12" s="22" t="s">
        <v>86</v>
      </c>
      <c r="CG12" s="22" t="s">
        <v>86</v>
      </c>
      <c r="CH12" s="22" t="s">
        <v>86</v>
      </c>
      <c r="CI12" s="22" t="s">
        <v>86</v>
      </c>
      <c r="CJ12" s="22" t="s">
        <v>86</v>
      </c>
      <c r="CK12" s="22" t="s">
        <v>86</v>
      </c>
      <c r="CL12" s="1" t="s">
        <v>86</v>
      </c>
      <c r="CM12" s="2" t="s">
        <v>86</v>
      </c>
      <c r="CN12" s="22" t="s">
        <v>86</v>
      </c>
      <c r="CO12" s="2" t="s">
        <v>86</v>
      </c>
      <c r="CP12" s="22" t="s">
        <v>86</v>
      </c>
      <c r="CQ12" s="2" t="s">
        <v>86</v>
      </c>
      <c r="CR12" s="3" t="s">
        <v>86</v>
      </c>
      <c r="CS12" s="1" t="s">
        <v>86</v>
      </c>
      <c r="CT12" s="2" t="s">
        <v>86</v>
      </c>
      <c r="CU12" s="22" t="s">
        <v>86</v>
      </c>
      <c r="CV12" s="2" t="s">
        <v>86</v>
      </c>
      <c r="CW12" s="22" t="s">
        <v>86</v>
      </c>
      <c r="CX12" s="2" t="s">
        <v>86</v>
      </c>
      <c r="CY12" s="3" t="s">
        <v>86</v>
      </c>
      <c r="CZ12" s="1" t="s">
        <v>86</v>
      </c>
      <c r="DA12" s="2" t="s">
        <v>86</v>
      </c>
      <c r="DB12" s="22" t="s">
        <v>86</v>
      </c>
      <c r="DC12" s="2" t="s">
        <v>86</v>
      </c>
      <c r="DD12" s="22" t="s">
        <v>86</v>
      </c>
      <c r="DE12" s="2" t="s">
        <v>86</v>
      </c>
      <c r="DF12" s="3" t="s">
        <v>86</v>
      </c>
      <c r="DG12" s="1" t="s">
        <v>86</v>
      </c>
      <c r="DH12" s="2" t="s">
        <v>86</v>
      </c>
      <c r="DI12" s="22" t="s">
        <v>86</v>
      </c>
      <c r="DJ12" s="2" t="s">
        <v>86</v>
      </c>
      <c r="DK12" s="22" t="s">
        <v>86</v>
      </c>
      <c r="DL12" s="2" t="s">
        <v>86</v>
      </c>
      <c r="DM12" s="3" t="s">
        <v>86</v>
      </c>
      <c r="DN12" s="74">
        <v>700</v>
      </c>
      <c r="DO12" s="75">
        <v>300</v>
      </c>
      <c r="DP12" s="56">
        <f>DO12/DN12*100</f>
        <v>42.857142857142854</v>
      </c>
      <c r="DQ12" s="2">
        <v>10</v>
      </c>
      <c r="DR12" s="56">
        <f>DO12/SQRT(DQ12)</f>
        <v>94.86832980505137</v>
      </c>
      <c r="DS12" s="2" t="s">
        <v>86</v>
      </c>
      <c r="DT12" s="3" t="s">
        <v>54</v>
      </c>
      <c r="DU12" s="1" t="s">
        <v>86</v>
      </c>
      <c r="DV12" s="17" t="s">
        <v>86</v>
      </c>
      <c r="DW12" s="17" t="s">
        <v>86</v>
      </c>
      <c r="DX12" s="17" t="s">
        <v>86</v>
      </c>
      <c r="DY12" s="17" t="s">
        <v>86</v>
      </c>
      <c r="DZ12" s="17" t="s">
        <v>86</v>
      </c>
      <c r="EA12" s="79" t="s">
        <v>86</v>
      </c>
      <c r="EB12" s="22" t="s">
        <v>86</v>
      </c>
      <c r="EC12" s="22" t="s">
        <v>86</v>
      </c>
      <c r="ED12" s="22" t="s">
        <v>86</v>
      </c>
      <c r="EE12" s="22" t="s">
        <v>86</v>
      </c>
      <c r="EF12" s="22" t="s">
        <v>86</v>
      </c>
      <c r="EG12" s="22" t="s">
        <v>86</v>
      </c>
      <c r="EH12" s="22" t="s">
        <v>86</v>
      </c>
      <c r="EI12" s="1" t="s">
        <v>86</v>
      </c>
      <c r="EJ12" s="2" t="s">
        <v>86</v>
      </c>
      <c r="EK12" s="22" t="s">
        <v>86</v>
      </c>
      <c r="EL12" s="2" t="s">
        <v>86</v>
      </c>
      <c r="EM12" s="22" t="s">
        <v>86</v>
      </c>
      <c r="EN12" s="2" t="s">
        <v>86</v>
      </c>
      <c r="EO12" s="3" t="s">
        <v>86</v>
      </c>
      <c r="EP12" s="22" t="s">
        <v>86</v>
      </c>
      <c r="EQ12" s="22" t="s">
        <v>86</v>
      </c>
      <c r="ER12" s="22" t="s">
        <v>86</v>
      </c>
      <c r="ES12" s="22" t="s">
        <v>86</v>
      </c>
      <c r="ET12" s="22" t="s">
        <v>86</v>
      </c>
      <c r="EU12" s="22" t="s">
        <v>86</v>
      </c>
      <c r="EV12" s="22" t="s">
        <v>86</v>
      </c>
      <c r="EW12" s="1">
        <v>93.6</v>
      </c>
      <c r="EX12" s="2">
        <v>22.4</v>
      </c>
      <c r="EY12" s="56">
        <f>EX12/EW12*100</f>
        <v>23.931623931623932</v>
      </c>
      <c r="EZ12" s="2">
        <v>10</v>
      </c>
      <c r="FA12" s="56">
        <f>EX12/SQRT(EZ12)</f>
        <v>7.083501958777169</v>
      </c>
      <c r="FB12" s="2" t="s">
        <v>86</v>
      </c>
      <c r="FC12" s="3" t="s">
        <v>54</v>
      </c>
      <c r="FD12" s="22" t="s">
        <v>86</v>
      </c>
      <c r="FE12" s="22" t="s">
        <v>86</v>
      </c>
      <c r="FF12" s="22" t="s">
        <v>86</v>
      </c>
      <c r="FG12" s="22" t="s">
        <v>86</v>
      </c>
      <c r="FH12" s="22" t="s">
        <v>86</v>
      </c>
      <c r="FI12" s="22" t="s">
        <v>86</v>
      </c>
      <c r="FJ12" s="22" t="s">
        <v>86</v>
      </c>
      <c r="FK12" s="1">
        <v>43.8</v>
      </c>
      <c r="FL12" s="2">
        <v>15.6</v>
      </c>
      <c r="FM12" s="56">
        <f>FL12/FK12*100</f>
        <v>35.61643835616439</v>
      </c>
      <c r="FN12" s="2">
        <v>10</v>
      </c>
      <c r="FO12" s="56">
        <f>FL12/SQRT(FN12)</f>
        <v>4.9331531498626715</v>
      </c>
      <c r="FP12" s="2" t="s">
        <v>86</v>
      </c>
      <c r="FQ12" s="3" t="s">
        <v>54</v>
      </c>
      <c r="FR12" s="22" t="s">
        <v>86</v>
      </c>
      <c r="FS12" s="22" t="s">
        <v>86</v>
      </c>
      <c r="FT12" s="22" t="s">
        <v>86</v>
      </c>
      <c r="FU12" s="22" t="s">
        <v>86</v>
      </c>
      <c r="FV12" s="22" t="s">
        <v>86</v>
      </c>
      <c r="FW12" s="22" t="s">
        <v>86</v>
      </c>
      <c r="FX12" s="22" t="s">
        <v>86</v>
      </c>
      <c r="FY12" s="1" t="s">
        <v>86</v>
      </c>
      <c r="FZ12" s="2" t="s">
        <v>86</v>
      </c>
      <c r="GA12" s="2" t="s">
        <v>86</v>
      </c>
      <c r="GB12" s="2" t="s">
        <v>86</v>
      </c>
      <c r="GC12" s="2" t="s">
        <v>86</v>
      </c>
      <c r="GD12" s="2" t="s">
        <v>86</v>
      </c>
      <c r="GE12" s="3" t="s">
        <v>86</v>
      </c>
      <c r="GF12" s="22" t="s">
        <v>86</v>
      </c>
      <c r="GG12" s="22" t="s">
        <v>86</v>
      </c>
      <c r="GH12" s="2" t="s">
        <v>86</v>
      </c>
      <c r="GI12" s="22" t="s">
        <v>86</v>
      </c>
      <c r="GJ12" s="2" t="s">
        <v>86</v>
      </c>
      <c r="GK12" s="22" t="s">
        <v>86</v>
      </c>
      <c r="GL12" s="22" t="s">
        <v>86</v>
      </c>
      <c r="GM12" s="1">
        <v>69.6</v>
      </c>
      <c r="GN12" s="2">
        <v>14.3</v>
      </c>
      <c r="GO12" s="56">
        <f>GN12/GM12*100</f>
        <v>20.54597701149426</v>
      </c>
      <c r="GP12" s="2">
        <v>10</v>
      </c>
      <c r="GQ12" s="56">
        <f>GN12/SQRT(GP12)</f>
        <v>4.522057054040783</v>
      </c>
      <c r="GR12" s="2" t="s">
        <v>86</v>
      </c>
      <c r="GS12" s="3" t="s">
        <v>54</v>
      </c>
      <c r="GT12" s="22" t="s">
        <v>86</v>
      </c>
      <c r="GU12" s="22" t="s">
        <v>86</v>
      </c>
      <c r="GV12" s="22" t="s">
        <v>86</v>
      </c>
      <c r="GW12" s="22" t="s">
        <v>86</v>
      </c>
      <c r="GX12" s="22" t="s">
        <v>86</v>
      </c>
      <c r="GY12" s="22" t="s">
        <v>86</v>
      </c>
      <c r="GZ12" s="22" t="s">
        <v>86</v>
      </c>
      <c r="HA12" s="1" t="s">
        <v>86</v>
      </c>
      <c r="HB12" s="2" t="s">
        <v>86</v>
      </c>
      <c r="HC12" s="22" t="s">
        <v>86</v>
      </c>
      <c r="HD12" s="2" t="s">
        <v>86</v>
      </c>
      <c r="HE12" s="22" t="s">
        <v>86</v>
      </c>
      <c r="HF12" s="2" t="s">
        <v>86</v>
      </c>
      <c r="HG12" s="3" t="s">
        <v>86</v>
      </c>
      <c r="HH12" s="22" t="s">
        <v>86</v>
      </c>
      <c r="HI12" s="22" t="s">
        <v>86</v>
      </c>
      <c r="HJ12" s="22" t="s">
        <v>86</v>
      </c>
      <c r="HK12" s="22" t="s">
        <v>86</v>
      </c>
      <c r="HL12" s="22" t="s">
        <v>86</v>
      </c>
      <c r="HM12" s="22" t="s">
        <v>86</v>
      </c>
      <c r="HN12" s="22" t="s">
        <v>86</v>
      </c>
      <c r="HO12" s="1" t="s">
        <v>86</v>
      </c>
      <c r="HP12" s="2" t="s">
        <v>86</v>
      </c>
      <c r="HQ12" s="2" t="s">
        <v>86</v>
      </c>
      <c r="HR12" s="2" t="s">
        <v>86</v>
      </c>
      <c r="HS12" s="2" t="s">
        <v>86</v>
      </c>
      <c r="HT12" s="2" t="s">
        <v>86</v>
      </c>
      <c r="HU12" s="3" t="s">
        <v>86</v>
      </c>
      <c r="HV12" s="22" t="s">
        <v>86</v>
      </c>
      <c r="HW12" s="22" t="s">
        <v>86</v>
      </c>
      <c r="HX12" s="22" t="s">
        <v>86</v>
      </c>
      <c r="HY12" s="22" t="s">
        <v>86</v>
      </c>
      <c r="HZ12" s="22" t="s">
        <v>86</v>
      </c>
      <c r="IA12" s="22" t="s">
        <v>86</v>
      </c>
      <c r="IB12" s="22" t="s">
        <v>86</v>
      </c>
      <c r="IC12" s="1" t="s">
        <v>86</v>
      </c>
      <c r="ID12" s="2" t="s">
        <v>86</v>
      </c>
      <c r="IE12" s="2" t="s">
        <v>86</v>
      </c>
      <c r="IF12" s="2" t="s">
        <v>86</v>
      </c>
      <c r="IG12" s="2" t="s">
        <v>86</v>
      </c>
      <c r="IH12" s="2" t="s">
        <v>86</v>
      </c>
      <c r="II12" s="15" t="s">
        <v>86</v>
      </c>
      <c r="IJ12" s="16"/>
      <c r="IK12" s="4"/>
      <c r="IL12" s="17" t="s">
        <v>86</v>
      </c>
      <c r="IM12" s="17" t="s">
        <v>86</v>
      </c>
      <c r="IN12" s="17" t="s">
        <v>86</v>
      </c>
      <c r="IO12" s="4"/>
    </row>
    <row r="13" spans="4:249" ht="15.75" thickTop="1">
      <c r="D13" s="18"/>
      <c r="E13" s="19"/>
      <c r="F13" s="24"/>
      <c r="G13" s="24"/>
      <c r="H13" s="59"/>
      <c r="I13" s="24"/>
      <c r="J13" s="59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/>
      <c r="W13" s="24"/>
      <c r="X13" s="59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59"/>
      <c r="AK13" s="24"/>
      <c r="AL13" s="59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59"/>
      <c r="DQ13" s="24"/>
      <c r="DR13" s="59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59"/>
      <c r="EZ13" s="24"/>
      <c r="FA13" s="59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59"/>
      <c r="FN13" s="24"/>
      <c r="FO13" s="59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59"/>
      <c r="GP13" s="24"/>
      <c r="GQ13" s="59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4"/>
      <c r="IK13" s="4"/>
      <c r="IL13" s="4"/>
      <c r="IM13" s="4"/>
      <c r="IN13" s="4"/>
      <c r="IO13" s="4"/>
    </row>
    <row r="14" spans="4:249" ht="15">
      <c r="D14" s="18"/>
      <c r="E14" s="19"/>
      <c r="F14" s="4"/>
      <c r="G14" s="4"/>
      <c r="H14" s="57"/>
      <c r="I14" s="4"/>
      <c r="J14" s="5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7"/>
      <c r="W14" s="4"/>
      <c r="X14" s="57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57"/>
      <c r="AK14" s="4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17"/>
      <c r="DO14" s="4"/>
      <c r="DP14" s="57"/>
      <c r="DQ14" s="4"/>
      <c r="DR14" s="57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57"/>
      <c r="EZ14" s="4"/>
      <c r="FA14" s="57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57"/>
      <c r="FN14" s="4"/>
      <c r="FO14" s="57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57"/>
      <c r="GP14" s="4"/>
      <c r="GQ14" s="57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6" ht="15">
      <c r="C16" s="18" t="s">
        <v>45</v>
      </c>
    </row>
    <row r="17" ht="15">
      <c r="C17" s="18" t="s">
        <v>43</v>
      </c>
    </row>
    <row r="18" ht="15">
      <c r="C18" s="18" t="s">
        <v>44</v>
      </c>
    </row>
    <row r="19" ht="15">
      <c r="C19" s="18" t="s">
        <v>46</v>
      </c>
    </row>
  </sheetData>
  <mergeCells count="35">
    <mergeCell ref="IC1:II1"/>
    <mergeCell ref="IL1:IN1"/>
    <mergeCell ref="HA1:HG1"/>
    <mergeCell ref="HH1:HN1"/>
    <mergeCell ref="HO1:HU1"/>
    <mergeCell ref="HV1:IB1"/>
    <mergeCell ref="FY1:GE1"/>
    <mergeCell ref="GF1:GL1"/>
    <mergeCell ref="GM1:GS1"/>
    <mergeCell ref="GT1:GZ1"/>
    <mergeCell ref="EW1:FC1"/>
    <mergeCell ref="FD1:FJ1"/>
    <mergeCell ref="FK1:FQ1"/>
    <mergeCell ref="FR1:FX1"/>
    <mergeCell ref="DN1:DT1"/>
    <mergeCell ref="EB1:EH1"/>
    <mergeCell ref="EI1:EO1"/>
    <mergeCell ref="EP1:EV1"/>
    <mergeCell ref="DU1:EA1"/>
    <mergeCell ref="CL1:CR1"/>
    <mergeCell ref="CS1:CY1"/>
    <mergeCell ref="CZ1:DF1"/>
    <mergeCell ref="DG1:DM1"/>
    <mergeCell ref="BJ1:BP1"/>
    <mergeCell ref="BQ1:BW1"/>
    <mergeCell ref="BX1:CD1"/>
    <mergeCell ref="CE1:CK1"/>
    <mergeCell ref="AH1:AN1"/>
    <mergeCell ref="AO1:AU1"/>
    <mergeCell ref="AV1:BB1"/>
    <mergeCell ref="BC1:BI1"/>
    <mergeCell ref="F1:L1"/>
    <mergeCell ref="M1:S1"/>
    <mergeCell ref="T1:Z1"/>
    <mergeCell ref="AA1:AG1"/>
  </mergeCells>
  <printOptions/>
  <pageMargins left="0.75" right="0.75" top="1" bottom="1" header="0.5" footer="0.5"/>
  <pageSetup horizontalDpi="600" verticalDpi="600" orientation="landscape" scale="50" r:id="rId1"/>
  <headerFooter alignWithMargins="0">
    <oddHeader>&amp;CTD4, WA 2-02, Contract No. EP-W-06-032
Statistics from Pubertal Studies on Male Animals, As Reported in Published Articles</oddHead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IO18"/>
  <sheetViews>
    <sheetView workbookViewId="0" topLeftCell="DD1">
      <selection activeCell="DN1" sqref="DN1:DT1"/>
    </sheetView>
  </sheetViews>
  <sheetFormatPr defaultColWidth="8.88671875" defaultRowHeight="15"/>
  <cols>
    <col min="1" max="1" width="7.77734375" style="0" customWidth="1"/>
    <col min="2" max="2" width="5.5546875" style="0" customWidth="1"/>
    <col min="3" max="3" width="9.77734375" style="0" customWidth="1"/>
    <col min="4" max="4" width="17.4453125" style="0" bestFit="1" customWidth="1"/>
    <col min="5" max="5" width="19.99609375" style="0" bestFit="1" customWidth="1"/>
    <col min="6" max="243" width="6.77734375" style="0" customWidth="1"/>
    <col min="247" max="247" width="9.6640625" style="0" bestFit="1" customWidth="1"/>
  </cols>
  <sheetData>
    <row r="1" spans="6:248" ht="15.75" customHeight="1" thickTop="1">
      <c r="F1" s="102" t="s">
        <v>7</v>
      </c>
      <c r="G1" s="103"/>
      <c r="H1" s="103"/>
      <c r="I1" s="103"/>
      <c r="J1" s="103"/>
      <c r="K1" s="103"/>
      <c r="L1" s="104"/>
      <c r="M1" s="105" t="s">
        <v>32</v>
      </c>
      <c r="N1" s="106"/>
      <c r="O1" s="106"/>
      <c r="P1" s="106"/>
      <c r="Q1" s="106"/>
      <c r="R1" s="106"/>
      <c r="S1" s="107"/>
      <c r="T1" s="101" t="s">
        <v>33</v>
      </c>
      <c r="U1" s="108"/>
      <c r="V1" s="108"/>
      <c r="W1" s="108"/>
      <c r="X1" s="108"/>
      <c r="Y1" s="108"/>
      <c r="Z1" s="108"/>
      <c r="AA1" s="109" t="s">
        <v>34</v>
      </c>
      <c r="AB1" s="110"/>
      <c r="AC1" s="110"/>
      <c r="AD1" s="110"/>
      <c r="AE1" s="110"/>
      <c r="AF1" s="110"/>
      <c r="AG1" s="111"/>
      <c r="AH1" s="101" t="s">
        <v>35</v>
      </c>
      <c r="AI1" s="101"/>
      <c r="AJ1" s="101"/>
      <c r="AK1" s="101"/>
      <c r="AL1" s="101"/>
      <c r="AM1" s="101"/>
      <c r="AN1" s="101"/>
      <c r="AO1" s="101" t="s">
        <v>36</v>
      </c>
      <c r="AP1" s="101"/>
      <c r="AQ1" s="101"/>
      <c r="AR1" s="101"/>
      <c r="AS1" s="101"/>
      <c r="AT1" s="101"/>
      <c r="AU1" s="101"/>
      <c r="AV1" s="101" t="s">
        <v>12</v>
      </c>
      <c r="AW1" s="101"/>
      <c r="AX1" s="101"/>
      <c r="AY1" s="101"/>
      <c r="AZ1" s="101"/>
      <c r="BA1" s="101"/>
      <c r="BB1" s="101"/>
      <c r="BC1" s="101" t="s">
        <v>13</v>
      </c>
      <c r="BD1" s="101"/>
      <c r="BE1" s="101"/>
      <c r="BF1" s="101"/>
      <c r="BG1" s="101"/>
      <c r="BH1" s="101"/>
      <c r="BI1" s="101"/>
      <c r="BJ1" s="101" t="s">
        <v>14</v>
      </c>
      <c r="BK1" s="101"/>
      <c r="BL1" s="101"/>
      <c r="BM1" s="101"/>
      <c r="BN1" s="101"/>
      <c r="BO1" s="101"/>
      <c r="BP1" s="101"/>
      <c r="BQ1" s="101" t="s">
        <v>15</v>
      </c>
      <c r="BR1" s="101"/>
      <c r="BS1" s="101"/>
      <c r="BT1" s="101"/>
      <c r="BU1" s="101"/>
      <c r="BV1" s="101"/>
      <c r="BW1" s="101"/>
      <c r="BX1" s="101" t="s">
        <v>16</v>
      </c>
      <c r="BY1" s="101"/>
      <c r="BZ1" s="101"/>
      <c r="CA1" s="101"/>
      <c r="CB1" s="101"/>
      <c r="CC1" s="101"/>
      <c r="CD1" s="101"/>
      <c r="CE1" s="101" t="s">
        <v>17</v>
      </c>
      <c r="CF1" s="101"/>
      <c r="CG1" s="101"/>
      <c r="CH1" s="101"/>
      <c r="CI1" s="101"/>
      <c r="CJ1" s="101"/>
      <c r="CK1" s="101"/>
      <c r="CL1" s="101" t="s">
        <v>10</v>
      </c>
      <c r="CM1" s="101"/>
      <c r="CN1" s="101"/>
      <c r="CO1" s="101"/>
      <c r="CP1" s="101"/>
      <c r="CQ1" s="101"/>
      <c r="CR1" s="101"/>
      <c r="CS1" s="101" t="s">
        <v>11</v>
      </c>
      <c r="CT1" s="101"/>
      <c r="CU1" s="101"/>
      <c r="CV1" s="101"/>
      <c r="CW1" s="101"/>
      <c r="CX1" s="101"/>
      <c r="CY1" s="101"/>
      <c r="CZ1" s="101" t="s">
        <v>8</v>
      </c>
      <c r="DA1" s="101"/>
      <c r="DB1" s="101"/>
      <c r="DC1" s="101"/>
      <c r="DD1" s="101"/>
      <c r="DE1" s="101"/>
      <c r="DF1" s="101"/>
      <c r="DG1" s="101" t="s">
        <v>9</v>
      </c>
      <c r="DH1" s="101"/>
      <c r="DI1" s="101"/>
      <c r="DJ1" s="101"/>
      <c r="DK1" s="101"/>
      <c r="DL1" s="101"/>
      <c r="DM1" s="101"/>
      <c r="DN1" s="101" t="s">
        <v>89</v>
      </c>
      <c r="DO1" s="101"/>
      <c r="DP1" s="101"/>
      <c r="DQ1" s="101"/>
      <c r="DR1" s="101"/>
      <c r="DS1" s="101"/>
      <c r="DT1" s="101"/>
      <c r="DU1" s="101" t="s">
        <v>88</v>
      </c>
      <c r="DV1" s="101"/>
      <c r="DW1" s="101"/>
      <c r="DX1" s="101"/>
      <c r="DY1" s="101"/>
      <c r="DZ1" s="101"/>
      <c r="EA1" s="101"/>
      <c r="EB1" s="101" t="s">
        <v>18</v>
      </c>
      <c r="EC1" s="101"/>
      <c r="ED1" s="101"/>
      <c r="EE1" s="101"/>
      <c r="EF1" s="101"/>
      <c r="EG1" s="101"/>
      <c r="EH1" s="101"/>
      <c r="EI1" s="101" t="s">
        <v>19</v>
      </c>
      <c r="EJ1" s="101"/>
      <c r="EK1" s="101"/>
      <c r="EL1" s="101"/>
      <c r="EM1" s="101"/>
      <c r="EN1" s="101"/>
      <c r="EO1" s="101"/>
      <c r="EP1" s="101" t="s">
        <v>20</v>
      </c>
      <c r="EQ1" s="101"/>
      <c r="ER1" s="101"/>
      <c r="ES1" s="101"/>
      <c r="ET1" s="101"/>
      <c r="EU1" s="101"/>
      <c r="EV1" s="101"/>
      <c r="EW1" s="101" t="s">
        <v>21</v>
      </c>
      <c r="EX1" s="101"/>
      <c r="EY1" s="101"/>
      <c r="EZ1" s="101"/>
      <c r="FA1" s="101"/>
      <c r="FB1" s="101"/>
      <c r="FC1" s="101"/>
      <c r="FD1" s="101" t="s">
        <v>22</v>
      </c>
      <c r="FE1" s="101"/>
      <c r="FF1" s="101"/>
      <c r="FG1" s="101"/>
      <c r="FH1" s="101"/>
      <c r="FI1" s="101"/>
      <c r="FJ1" s="101"/>
      <c r="FK1" s="101" t="s">
        <v>48</v>
      </c>
      <c r="FL1" s="101"/>
      <c r="FM1" s="101"/>
      <c r="FN1" s="101"/>
      <c r="FO1" s="101"/>
      <c r="FP1" s="101"/>
      <c r="FQ1" s="101"/>
      <c r="FR1" s="101" t="s">
        <v>23</v>
      </c>
      <c r="FS1" s="101"/>
      <c r="FT1" s="101"/>
      <c r="FU1" s="101"/>
      <c r="FV1" s="101"/>
      <c r="FW1" s="101"/>
      <c r="FX1" s="101"/>
      <c r="FY1" s="101" t="s">
        <v>24</v>
      </c>
      <c r="FZ1" s="101"/>
      <c r="GA1" s="101"/>
      <c r="GB1" s="101"/>
      <c r="GC1" s="101"/>
      <c r="GD1" s="101"/>
      <c r="GE1" s="101"/>
      <c r="GF1" s="101" t="s">
        <v>25</v>
      </c>
      <c r="GG1" s="101"/>
      <c r="GH1" s="101"/>
      <c r="GI1" s="101"/>
      <c r="GJ1" s="101"/>
      <c r="GK1" s="101"/>
      <c r="GL1" s="101"/>
      <c r="GM1" s="101" t="s">
        <v>26</v>
      </c>
      <c r="GN1" s="101"/>
      <c r="GO1" s="101"/>
      <c r="GP1" s="101"/>
      <c r="GQ1" s="101"/>
      <c r="GR1" s="101"/>
      <c r="GS1" s="101"/>
      <c r="GT1" s="101" t="s">
        <v>27</v>
      </c>
      <c r="GU1" s="101"/>
      <c r="GV1" s="101"/>
      <c r="GW1" s="101"/>
      <c r="GX1" s="101"/>
      <c r="GY1" s="101"/>
      <c r="GZ1" s="101"/>
      <c r="HA1" s="101" t="s">
        <v>28</v>
      </c>
      <c r="HB1" s="101"/>
      <c r="HC1" s="101"/>
      <c r="HD1" s="101"/>
      <c r="HE1" s="101"/>
      <c r="HF1" s="101"/>
      <c r="HG1" s="101"/>
      <c r="HH1" s="101" t="s">
        <v>29</v>
      </c>
      <c r="HI1" s="101"/>
      <c r="HJ1" s="101"/>
      <c r="HK1" s="101"/>
      <c r="HL1" s="101"/>
      <c r="HM1" s="101"/>
      <c r="HN1" s="101"/>
      <c r="HO1" s="98" t="s">
        <v>30</v>
      </c>
      <c r="HP1" s="99"/>
      <c r="HQ1" s="99"/>
      <c r="HR1" s="99"/>
      <c r="HS1" s="99"/>
      <c r="HT1" s="99"/>
      <c r="HU1" s="100"/>
      <c r="HV1" s="98" t="s">
        <v>31</v>
      </c>
      <c r="HW1" s="99"/>
      <c r="HX1" s="99"/>
      <c r="HY1" s="99"/>
      <c r="HZ1" s="99"/>
      <c r="IA1" s="99"/>
      <c r="IB1" s="100"/>
      <c r="IC1" s="101" t="s">
        <v>37</v>
      </c>
      <c r="ID1" s="101"/>
      <c r="IE1" s="101"/>
      <c r="IF1" s="101"/>
      <c r="IG1" s="101"/>
      <c r="IH1" s="101"/>
      <c r="II1" s="101"/>
      <c r="IL1" s="97" t="s">
        <v>42</v>
      </c>
      <c r="IM1" s="97"/>
      <c r="IN1" s="97"/>
    </row>
    <row r="2" spans="6:249" ht="15.75" thickBot="1">
      <c r="F2" s="8" t="s">
        <v>1</v>
      </c>
      <c r="G2" s="9" t="s">
        <v>2</v>
      </c>
      <c r="H2" s="9" t="s">
        <v>41</v>
      </c>
      <c r="I2" s="9" t="s">
        <v>3</v>
      </c>
      <c r="J2" s="9" t="s">
        <v>4</v>
      </c>
      <c r="K2" s="9" t="s">
        <v>5</v>
      </c>
      <c r="L2" s="10" t="s">
        <v>6</v>
      </c>
      <c r="M2" s="8" t="s">
        <v>1</v>
      </c>
      <c r="N2" s="9" t="s">
        <v>2</v>
      </c>
      <c r="O2" s="9" t="s">
        <v>41</v>
      </c>
      <c r="P2" s="9" t="s">
        <v>3</v>
      </c>
      <c r="Q2" s="9" t="s">
        <v>4</v>
      </c>
      <c r="R2" s="9" t="s">
        <v>5</v>
      </c>
      <c r="S2" s="10" t="s">
        <v>6</v>
      </c>
      <c r="T2" s="8" t="s">
        <v>1</v>
      </c>
      <c r="U2" s="9" t="s">
        <v>2</v>
      </c>
      <c r="V2" s="9" t="s">
        <v>41</v>
      </c>
      <c r="W2" s="9" t="s">
        <v>3</v>
      </c>
      <c r="X2" s="9" t="s">
        <v>4</v>
      </c>
      <c r="Y2" s="9" t="s">
        <v>5</v>
      </c>
      <c r="Z2" s="10" t="s">
        <v>6</v>
      </c>
      <c r="AA2" s="8" t="s">
        <v>1</v>
      </c>
      <c r="AB2" s="9" t="s">
        <v>2</v>
      </c>
      <c r="AC2" s="9" t="s">
        <v>41</v>
      </c>
      <c r="AD2" s="9" t="s">
        <v>3</v>
      </c>
      <c r="AE2" s="9" t="s">
        <v>4</v>
      </c>
      <c r="AF2" s="9" t="s">
        <v>5</v>
      </c>
      <c r="AG2" s="10" t="s">
        <v>6</v>
      </c>
      <c r="AH2" s="8" t="s">
        <v>1</v>
      </c>
      <c r="AI2" s="9" t="s">
        <v>2</v>
      </c>
      <c r="AJ2" s="9" t="s">
        <v>41</v>
      </c>
      <c r="AK2" s="9" t="s">
        <v>3</v>
      </c>
      <c r="AL2" s="9" t="s">
        <v>4</v>
      </c>
      <c r="AM2" s="9" t="s">
        <v>5</v>
      </c>
      <c r="AN2" s="10" t="s">
        <v>6</v>
      </c>
      <c r="AO2" s="8" t="s">
        <v>1</v>
      </c>
      <c r="AP2" s="9" t="s">
        <v>2</v>
      </c>
      <c r="AQ2" s="9" t="s">
        <v>41</v>
      </c>
      <c r="AR2" s="9" t="s">
        <v>3</v>
      </c>
      <c r="AS2" s="9" t="s">
        <v>4</v>
      </c>
      <c r="AT2" s="9" t="s">
        <v>5</v>
      </c>
      <c r="AU2" s="10" t="s">
        <v>6</v>
      </c>
      <c r="AV2" s="8" t="s">
        <v>1</v>
      </c>
      <c r="AW2" s="9" t="s">
        <v>2</v>
      </c>
      <c r="AX2" s="9" t="s">
        <v>41</v>
      </c>
      <c r="AY2" s="9" t="s">
        <v>3</v>
      </c>
      <c r="AZ2" s="9" t="s">
        <v>4</v>
      </c>
      <c r="BA2" s="9" t="s">
        <v>5</v>
      </c>
      <c r="BB2" s="10" t="s">
        <v>6</v>
      </c>
      <c r="BC2" s="8" t="s">
        <v>1</v>
      </c>
      <c r="BD2" s="9" t="s">
        <v>2</v>
      </c>
      <c r="BE2" s="9" t="s">
        <v>41</v>
      </c>
      <c r="BF2" s="9" t="s">
        <v>3</v>
      </c>
      <c r="BG2" s="9" t="s">
        <v>4</v>
      </c>
      <c r="BH2" s="9" t="s">
        <v>5</v>
      </c>
      <c r="BI2" s="10" t="s">
        <v>6</v>
      </c>
      <c r="BJ2" s="8" t="s">
        <v>1</v>
      </c>
      <c r="BK2" s="9" t="s">
        <v>2</v>
      </c>
      <c r="BL2" s="9" t="s">
        <v>41</v>
      </c>
      <c r="BM2" s="9" t="s">
        <v>3</v>
      </c>
      <c r="BN2" s="9" t="s">
        <v>4</v>
      </c>
      <c r="BO2" s="9" t="s">
        <v>5</v>
      </c>
      <c r="BP2" s="10" t="s">
        <v>6</v>
      </c>
      <c r="BQ2" s="8" t="s">
        <v>1</v>
      </c>
      <c r="BR2" s="9" t="s">
        <v>2</v>
      </c>
      <c r="BS2" s="9" t="s">
        <v>41</v>
      </c>
      <c r="BT2" s="9" t="s">
        <v>3</v>
      </c>
      <c r="BU2" s="9" t="s">
        <v>4</v>
      </c>
      <c r="BV2" s="9" t="s">
        <v>5</v>
      </c>
      <c r="BW2" s="10" t="s">
        <v>6</v>
      </c>
      <c r="BX2" s="8" t="s">
        <v>1</v>
      </c>
      <c r="BY2" s="9" t="s">
        <v>2</v>
      </c>
      <c r="BZ2" s="9" t="s">
        <v>41</v>
      </c>
      <c r="CA2" s="9" t="s">
        <v>3</v>
      </c>
      <c r="CB2" s="9" t="s">
        <v>4</v>
      </c>
      <c r="CC2" s="9" t="s">
        <v>5</v>
      </c>
      <c r="CD2" s="10" t="s">
        <v>6</v>
      </c>
      <c r="CE2" s="8" t="s">
        <v>1</v>
      </c>
      <c r="CF2" s="9" t="s">
        <v>2</v>
      </c>
      <c r="CG2" s="9" t="s">
        <v>41</v>
      </c>
      <c r="CH2" s="9" t="s">
        <v>3</v>
      </c>
      <c r="CI2" s="9" t="s">
        <v>4</v>
      </c>
      <c r="CJ2" s="9" t="s">
        <v>5</v>
      </c>
      <c r="CK2" s="10" t="s">
        <v>6</v>
      </c>
      <c r="CL2" s="8" t="s">
        <v>1</v>
      </c>
      <c r="CM2" s="9" t="s">
        <v>2</v>
      </c>
      <c r="CN2" s="9" t="s">
        <v>41</v>
      </c>
      <c r="CO2" s="9" t="s">
        <v>3</v>
      </c>
      <c r="CP2" s="9" t="s">
        <v>4</v>
      </c>
      <c r="CQ2" s="9" t="s">
        <v>5</v>
      </c>
      <c r="CR2" s="10" t="s">
        <v>6</v>
      </c>
      <c r="CS2" s="8" t="s">
        <v>1</v>
      </c>
      <c r="CT2" s="9" t="s">
        <v>2</v>
      </c>
      <c r="CU2" s="9" t="s">
        <v>41</v>
      </c>
      <c r="CV2" s="9" t="s">
        <v>3</v>
      </c>
      <c r="CW2" s="9" t="s">
        <v>4</v>
      </c>
      <c r="CX2" s="9" t="s">
        <v>5</v>
      </c>
      <c r="CY2" s="10" t="s">
        <v>6</v>
      </c>
      <c r="CZ2" s="8" t="s">
        <v>1</v>
      </c>
      <c r="DA2" s="9" t="s">
        <v>2</v>
      </c>
      <c r="DB2" s="9" t="s">
        <v>41</v>
      </c>
      <c r="DC2" s="9" t="s">
        <v>3</v>
      </c>
      <c r="DD2" s="9" t="s">
        <v>4</v>
      </c>
      <c r="DE2" s="9" t="s">
        <v>5</v>
      </c>
      <c r="DF2" s="10" t="s">
        <v>6</v>
      </c>
      <c r="DG2" s="8" t="s">
        <v>1</v>
      </c>
      <c r="DH2" s="9" t="s">
        <v>2</v>
      </c>
      <c r="DI2" s="9" t="s">
        <v>41</v>
      </c>
      <c r="DJ2" s="9" t="s">
        <v>3</v>
      </c>
      <c r="DK2" s="9" t="s">
        <v>4</v>
      </c>
      <c r="DL2" s="9" t="s">
        <v>5</v>
      </c>
      <c r="DM2" s="10" t="s">
        <v>6</v>
      </c>
      <c r="DN2" s="8" t="s">
        <v>1</v>
      </c>
      <c r="DO2" s="9" t="s">
        <v>2</v>
      </c>
      <c r="DP2" s="9" t="s">
        <v>41</v>
      </c>
      <c r="DQ2" s="9" t="s">
        <v>3</v>
      </c>
      <c r="DR2" s="9" t="s">
        <v>4</v>
      </c>
      <c r="DS2" s="9" t="s">
        <v>5</v>
      </c>
      <c r="DT2" s="10" t="s">
        <v>6</v>
      </c>
      <c r="DU2" s="8" t="s">
        <v>1</v>
      </c>
      <c r="DV2" s="9" t="s">
        <v>2</v>
      </c>
      <c r="DW2" s="9" t="s">
        <v>41</v>
      </c>
      <c r="DX2" s="9" t="s">
        <v>3</v>
      </c>
      <c r="DY2" s="9" t="s">
        <v>4</v>
      </c>
      <c r="DZ2" s="9" t="s">
        <v>5</v>
      </c>
      <c r="EA2" s="10" t="s">
        <v>6</v>
      </c>
      <c r="EB2" s="8" t="s">
        <v>1</v>
      </c>
      <c r="EC2" s="9" t="s">
        <v>2</v>
      </c>
      <c r="ED2" s="9" t="s">
        <v>41</v>
      </c>
      <c r="EE2" s="9" t="s">
        <v>3</v>
      </c>
      <c r="EF2" s="9" t="s">
        <v>4</v>
      </c>
      <c r="EG2" s="9" t="s">
        <v>5</v>
      </c>
      <c r="EH2" s="10" t="s">
        <v>6</v>
      </c>
      <c r="EI2" s="8" t="s">
        <v>1</v>
      </c>
      <c r="EJ2" s="9" t="s">
        <v>2</v>
      </c>
      <c r="EK2" s="9" t="s">
        <v>41</v>
      </c>
      <c r="EL2" s="9" t="s">
        <v>3</v>
      </c>
      <c r="EM2" s="9" t="s">
        <v>4</v>
      </c>
      <c r="EN2" s="9" t="s">
        <v>5</v>
      </c>
      <c r="EO2" s="10" t="s">
        <v>6</v>
      </c>
      <c r="EP2" s="8" t="s">
        <v>1</v>
      </c>
      <c r="EQ2" s="9" t="s">
        <v>2</v>
      </c>
      <c r="ER2" s="9" t="s">
        <v>41</v>
      </c>
      <c r="ES2" s="9" t="s">
        <v>3</v>
      </c>
      <c r="ET2" s="9" t="s">
        <v>4</v>
      </c>
      <c r="EU2" s="9" t="s">
        <v>5</v>
      </c>
      <c r="EV2" s="10" t="s">
        <v>6</v>
      </c>
      <c r="EW2" s="8" t="s">
        <v>1</v>
      </c>
      <c r="EX2" s="9" t="s">
        <v>2</v>
      </c>
      <c r="EY2" s="9" t="s">
        <v>41</v>
      </c>
      <c r="EZ2" s="9" t="s">
        <v>3</v>
      </c>
      <c r="FA2" s="9" t="s">
        <v>4</v>
      </c>
      <c r="FB2" s="9" t="s">
        <v>5</v>
      </c>
      <c r="FC2" s="10" t="s">
        <v>6</v>
      </c>
      <c r="FD2" s="8" t="s">
        <v>1</v>
      </c>
      <c r="FE2" s="9" t="s">
        <v>2</v>
      </c>
      <c r="FF2" s="9" t="s">
        <v>41</v>
      </c>
      <c r="FG2" s="9" t="s">
        <v>3</v>
      </c>
      <c r="FH2" s="9" t="s">
        <v>4</v>
      </c>
      <c r="FI2" s="9" t="s">
        <v>5</v>
      </c>
      <c r="FJ2" s="10" t="s">
        <v>6</v>
      </c>
      <c r="FK2" s="8" t="s">
        <v>1</v>
      </c>
      <c r="FL2" s="9" t="s">
        <v>2</v>
      </c>
      <c r="FM2" s="9" t="s">
        <v>41</v>
      </c>
      <c r="FN2" s="9" t="s">
        <v>3</v>
      </c>
      <c r="FO2" s="9" t="s">
        <v>4</v>
      </c>
      <c r="FP2" s="9" t="s">
        <v>5</v>
      </c>
      <c r="FQ2" s="10" t="s">
        <v>6</v>
      </c>
      <c r="FR2" s="8" t="s">
        <v>1</v>
      </c>
      <c r="FS2" s="9" t="s">
        <v>2</v>
      </c>
      <c r="FT2" s="9" t="s">
        <v>41</v>
      </c>
      <c r="FU2" s="9" t="s">
        <v>3</v>
      </c>
      <c r="FV2" s="9" t="s">
        <v>4</v>
      </c>
      <c r="FW2" s="9" t="s">
        <v>5</v>
      </c>
      <c r="FX2" s="10" t="s">
        <v>6</v>
      </c>
      <c r="FY2" s="8" t="s">
        <v>1</v>
      </c>
      <c r="FZ2" s="9" t="s">
        <v>2</v>
      </c>
      <c r="GA2" s="9" t="s">
        <v>41</v>
      </c>
      <c r="GB2" s="9" t="s">
        <v>3</v>
      </c>
      <c r="GC2" s="9" t="s">
        <v>4</v>
      </c>
      <c r="GD2" s="9" t="s">
        <v>5</v>
      </c>
      <c r="GE2" s="10" t="s">
        <v>6</v>
      </c>
      <c r="GF2" s="8" t="s">
        <v>1</v>
      </c>
      <c r="GG2" s="9" t="s">
        <v>2</v>
      </c>
      <c r="GH2" s="9" t="s">
        <v>41</v>
      </c>
      <c r="GI2" s="9" t="s">
        <v>3</v>
      </c>
      <c r="GJ2" s="9" t="s">
        <v>4</v>
      </c>
      <c r="GK2" s="9" t="s">
        <v>5</v>
      </c>
      <c r="GL2" s="10" t="s">
        <v>6</v>
      </c>
      <c r="GM2" s="8" t="s">
        <v>1</v>
      </c>
      <c r="GN2" s="9" t="s">
        <v>2</v>
      </c>
      <c r="GO2" s="9" t="s">
        <v>41</v>
      </c>
      <c r="GP2" s="9" t="s">
        <v>3</v>
      </c>
      <c r="GQ2" s="9" t="s">
        <v>4</v>
      </c>
      <c r="GR2" s="9" t="s">
        <v>5</v>
      </c>
      <c r="GS2" s="10" t="s">
        <v>6</v>
      </c>
      <c r="GT2" s="8" t="s">
        <v>1</v>
      </c>
      <c r="GU2" s="9" t="s">
        <v>2</v>
      </c>
      <c r="GV2" s="9" t="s">
        <v>41</v>
      </c>
      <c r="GW2" s="9" t="s">
        <v>3</v>
      </c>
      <c r="GX2" s="9" t="s">
        <v>4</v>
      </c>
      <c r="GY2" s="9" t="s">
        <v>5</v>
      </c>
      <c r="GZ2" s="10" t="s">
        <v>6</v>
      </c>
      <c r="HA2" s="8" t="s">
        <v>1</v>
      </c>
      <c r="HB2" s="9" t="s">
        <v>2</v>
      </c>
      <c r="HC2" s="9" t="s">
        <v>41</v>
      </c>
      <c r="HD2" s="9" t="s">
        <v>3</v>
      </c>
      <c r="HE2" s="9" t="s">
        <v>4</v>
      </c>
      <c r="HF2" s="9" t="s">
        <v>5</v>
      </c>
      <c r="HG2" s="10" t="s">
        <v>6</v>
      </c>
      <c r="HH2" s="8" t="s">
        <v>1</v>
      </c>
      <c r="HI2" s="9" t="s">
        <v>2</v>
      </c>
      <c r="HJ2" s="9" t="s">
        <v>41</v>
      </c>
      <c r="HK2" s="9" t="s">
        <v>3</v>
      </c>
      <c r="HL2" s="9" t="s">
        <v>4</v>
      </c>
      <c r="HM2" s="9" t="s">
        <v>5</v>
      </c>
      <c r="HN2" s="10" t="s">
        <v>6</v>
      </c>
      <c r="HO2" s="8" t="s">
        <v>1</v>
      </c>
      <c r="HP2" s="9" t="s">
        <v>2</v>
      </c>
      <c r="HQ2" s="9" t="s">
        <v>41</v>
      </c>
      <c r="HR2" s="9" t="s">
        <v>3</v>
      </c>
      <c r="HS2" s="9" t="s">
        <v>4</v>
      </c>
      <c r="HT2" s="9" t="s">
        <v>5</v>
      </c>
      <c r="HU2" s="10" t="s">
        <v>6</v>
      </c>
      <c r="HV2" s="8" t="s">
        <v>1</v>
      </c>
      <c r="HW2" s="9" t="s">
        <v>2</v>
      </c>
      <c r="HX2" s="9" t="s">
        <v>41</v>
      </c>
      <c r="HY2" s="9" t="s">
        <v>3</v>
      </c>
      <c r="HZ2" s="9" t="s">
        <v>4</v>
      </c>
      <c r="IA2" s="9" t="s">
        <v>5</v>
      </c>
      <c r="IB2" s="10" t="s">
        <v>6</v>
      </c>
      <c r="IC2" s="8" t="s">
        <v>1</v>
      </c>
      <c r="ID2" s="9" t="s">
        <v>2</v>
      </c>
      <c r="IE2" s="9" t="s">
        <v>41</v>
      </c>
      <c r="IF2" s="9" t="s">
        <v>3</v>
      </c>
      <c r="IG2" s="9" t="s">
        <v>4</v>
      </c>
      <c r="IH2" s="9" t="s">
        <v>5</v>
      </c>
      <c r="II2" s="13" t="s">
        <v>6</v>
      </c>
      <c r="IJ2" s="11"/>
      <c r="IK2" s="12"/>
      <c r="IL2" t="s">
        <v>38</v>
      </c>
      <c r="IM2" t="s">
        <v>39</v>
      </c>
      <c r="IN2" t="s">
        <v>40</v>
      </c>
      <c r="IO2" s="12"/>
    </row>
    <row r="3" spans="6:249" ht="15.75" thickTop="1"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20"/>
      <c r="IJ3" s="12"/>
      <c r="IK3" s="12"/>
      <c r="IL3" s="12"/>
      <c r="IM3" s="12"/>
      <c r="IN3" s="12"/>
      <c r="IO3" s="12"/>
    </row>
    <row r="4" spans="2:249" ht="15">
      <c r="B4" s="25" t="s">
        <v>87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2:249" ht="15">
      <c r="B5" t="s">
        <v>47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7:249" ht="15.75" thickBot="1"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6:249" s="26" customFormat="1" ht="15.75" thickTop="1"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27"/>
      <c r="IJ7" s="17"/>
      <c r="IK7" s="17"/>
      <c r="IL7" s="17"/>
      <c r="IM7" s="17"/>
      <c r="IN7" s="17"/>
      <c r="IO7" s="17"/>
    </row>
    <row r="8" spans="3:249" ht="15.75" thickBot="1">
      <c r="C8" s="25" t="s">
        <v>82</v>
      </c>
      <c r="F8" s="4"/>
      <c r="G8" s="4"/>
      <c r="H8" s="4"/>
      <c r="I8" s="4"/>
      <c r="J8" s="4"/>
      <c r="K8" s="4"/>
      <c r="L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23"/>
      <c r="IJ8" s="4"/>
      <c r="IK8" s="4"/>
      <c r="IL8" s="4"/>
      <c r="IM8" s="4"/>
      <c r="IN8" s="4"/>
      <c r="IO8" s="4"/>
    </row>
    <row r="9" spans="4:249" ht="16.5" thickBot="1" thickTop="1">
      <c r="D9" t="s">
        <v>0</v>
      </c>
      <c r="E9" s="19" t="s">
        <v>49</v>
      </c>
      <c r="F9" s="28">
        <v>300.7</v>
      </c>
      <c r="G9" s="29">
        <v>25.1</v>
      </c>
      <c r="H9" s="54">
        <f>G9/F9*100</f>
        <v>8.34718989025607</v>
      </c>
      <c r="I9" s="29">
        <v>10</v>
      </c>
      <c r="J9" s="54">
        <f>G9/SQRT(I9)</f>
        <v>7.937316927022632</v>
      </c>
      <c r="K9" s="30" t="s">
        <v>86</v>
      </c>
      <c r="L9" s="31" t="s">
        <v>86</v>
      </c>
      <c r="M9" s="60">
        <v>163.7</v>
      </c>
      <c r="N9" s="54">
        <f>Q9*SQRT(P9)</f>
        <v>21.964744478368054</v>
      </c>
      <c r="O9" s="54">
        <f>N9/M9*100</f>
        <v>13.417681416229724</v>
      </c>
      <c r="P9" s="29">
        <v>10</v>
      </c>
      <c r="Q9" s="54">
        <v>6.945862077525006</v>
      </c>
      <c r="R9" s="32" t="s">
        <v>86</v>
      </c>
      <c r="S9" s="33" t="s">
        <v>86</v>
      </c>
      <c r="T9" s="28">
        <v>14.3</v>
      </c>
      <c r="U9" s="29">
        <v>1.1</v>
      </c>
      <c r="V9" s="54">
        <f>U9/T9*100</f>
        <v>7.6923076923076925</v>
      </c>
      <c r="W9" s="29">
        <v>10</v>
      </c>
      <c r="X9" s="54">
        <f>U9/SQRT(W9)</f>
        <v>0.3478505426185217</v>
      </c>
      <c r="Y9" s="30" t="s">
        <v>86</v>
      </c>
      <c r="Z9" s="31" t="s">
        <v>86</v>
      </c>
      <c r="AA9" s="27" t="s">
        <v>86</v>
      </c>
      <c r="AB9" s="27" t="s">
        <v>86</v>
      </c>
      <c r="AC9" s="27" t="s">
        <v>86</v>
      </c>
      <c r="AD9" s="27" t="s">
        <v>86</v>
      </c>
      <c r="AE9" s="27" t="s">
        <v>86</v>
      </c>
      <c r="AF9" s="34" t="s">
        <v>86</v>
      </c>
      <c r="AG9" s="34" t="s">
        <v>86</v>
      </c>
      <c r="AH9" s="28">
        <v>2.2</v>
      </c>
      <c r="AI9" s="29">
        <v>0.2</v>
      </c>
      <c r="AJ9" s="54">
        <f>AI9/AH9*100</f>
        <v>9.090909090909092</v>
      </c>
      <c r="AK9" s="29">
        <v>10</v>
      </c>
      <c r="AL9" s="54">
        <f>AI9/SQRT(AK9)</f>
        <v>0.06324555320336758</v>
      </c>
      <c r="AM9" s="30" t="s">
        <v>86</v>
      </c>
      <c r="AN9" s="31" t="s">
        <v>86</v>
      </c>
      <c r="AO9" s="27" t="s">
        <v>86</v>
      </c>
      <c r="AP9" s="27" t="s">
        <v>86</v>
      </c>
      <c r="AQ9" s="27" t="s">
        <v>86</v>
      </c>
      <c r="AR9" s="27" t="s">
        <v>86</v>
      </c>
      <c r="AS9" s="27" t="s">
        <v>86</v>
      </c>
      <c r="AT9" s="34" t="s">
        <v>86</v>
      </c>
      <c r="AU9" s="34" t="s">
        <v>86</v>
      </c>
      <c r="AV9" s="28" t="s">
        <v>86</v>
      </c>
      <c r="AW9" s="29" t="s">
        <v>86</v>
      </c>
      <c r="AX9" s="27" t="s">
        <v>86</v>
      </c>
      <c r="AY9" s="29" t="s">
        <v>86</v>
      </c>
      <c r="AZ9" s="27" t="s">
        <v>86</v>
      </c>
      <c r="BA9" s="30" t="s">
        <v>86</v>
      </c>
      <c r="BB9" s="31" t="s">
        <v>86</v>
      </c>
      <c r="BC9" s="27" t="s">
        <v>86</v>
      </c>
      <c r="BD9" s="27" t="s">
        <v>86</v>
      </c>
      <c r="BE9" s="27" t="s">
        <v>86</v>
      </c>
      <c r="BF9" s="27" t="s">
        <v>86</v>
      </c>
      <c r="BG9" s="27" t="s">
        <v>86</v>
      </c>
      <c r="BH9" s="34" t="s">
        <v>86</v>
      </c>
      <c r="BI9" s="34" t="s">
        <v>86</v>
      </c>
      <c r="BJ9" s="28" t="s">
        <v>86</v>
      </c>
      <c r="BK9" s="29" t="s">
        <v>86</v>
      </c>
      <c r="BL9" s="27" t="s">
        <v>86</v>
      </c>
      <c r="BM9" s="29" t="s">
        <v>86</v>
      </c>
      <c r="BN9" s="27" t="s">
        <v>86</v>
      </c>
      <c r="BO9" s="30" t="s">
        <v>86</v>
      </c>
      <c r="BP9" s="31" t="s">
        <v>86</v>
      </c>
      <c r="BQ9" s="27" t="s">
        <v>86</v>
      </c>
      <c r="BR9" s="27" t="s">
        <v>86</v>
      </c>
      <c r="BS9" s="27" t="s">
        <v>86</v>
      </c>
      <c r="BT9" s="27" t="s">
        <v>86</v>
      </c>
      <c r="BU9" s="27" t="s">
        <v>86</v>
      </c>
      <c r="BV9" s="34" t="s">
        <v>86</v>
      </c>
      <c r="BW9" s="34" t="s">
        <v>86</v>
      </c>
      <c r="BX9" s="28" t="s">
        <v>86</v>
      </c>
      <c r="BY9" s="29" t="s">
        <v>86</v>
      </c>
      <c r="BZ9" s="27" t="s">
        <v>86</v>
      </c>
      <c r="CA9" s="29" t="s">
        <v>86</v>
      </c>
      <c r="CB9" s="27" t="s">
        <v>86</v>
      </c>
      <c r="CC9" s="30" t="s">
        <v>86</v>
      </c>
      <c r="CD9" s="31" t="s">
        <v>86</v>
      </c>
      <c r="CE9" s="27" t="s">
        <v>86</v>
      </c>
      <c r="CF9" s="27" t="s">
        <v>86</v>
      </c>
      <c r="CG9" s="27" t="s">
        <v>86</v>
      </c>
      <c r="CH9" s="27" t="s">
        <v>86</v>
      </c>
      <c r="CI9" s="27" t="s">
        <v>86</v>
      </c>
      <c r="CJ9" s="34" t="s">
        <v>86</v>
      </c>
      <c r="CK9" s="34" t="s">
        <v>86</v>
      </c>
      <c r="CL9" s="28" t="s">
        <v>86</v>
      </c>
      <c r="CM9" s="29" t="s">
        <v>86</v>
      </c>
      <c r="CN9" s="27" t="s">
        <v>86</v>
      </c>
      <c r="CO9" s="29" t="s">
        <v>86</v>
      </c>
      <c r="CP9" s="27" t="s">
        <v>86</v>
      </c>
      <c r="CQ9" s="30" t="s">
        <v>86</v>
      </c>
      <c r="CR9" s="31" t="s">
        <v>86</v>
      </c>
      <c r="CS9" s="28" t="s">
        <v>86</v>
      </c>
      <c r="CT9" s="29" t="s">
        <v>86</v>
      </c>
      <c r="CU9" s="27" t="s">
        <v>86</v>
      </c>
      <c r="CV9" s="29" t="s">
        <v>86</v>
      </c>
      <c r="CW9" s="27" t="s">
        <v>86</v>
      </c>
      <c r="CX9" s="32" t="s">
        <v>86</v>
      </c>
      <c r="CY9" s="33" t="s">
        <v>86</v>
      </c>
      <c r="CZ9" s="28" t="s">
        <v>86</v>
      </c>
      <c r="DA9" s="29" t="s">
        <v>86</v>
      </c>
      <c r="DB9" s="27" t="s">
        <v>86</v>
      </c>
      <c r="DC9" s="29" t="s">
        <v>86</v>
      </c>
      <c r="DD9" s="27" t="s">
        <v>86</v>
      </c>
      <c r="DE9" s="30" t="s">
        <v>86</v>
      </c>
      <c r="DF9" s="31" t="s">
        <v>86</v>
      </c>
      <c r="DG9" s="28" t="s">
        <v>86</v>
      </c>
      <c r="DH9" s="29" t="s">
        <v>86</v>
      </c>
      <c r="DI9" s="27" t="s">
        <v>86</v>
      </c>
      <c r="DJ9" s="29" t="s">
        <v>86</v>
      </c>
      <c r="DK9" s="27" t="s">
        <v>86</v>
      </c>
      <c r="DL9" s="30" t="s">
        <v>86</v>
      </c>
      <c r="DM9" s="31" t="s">
        <v>86</v>
      </c>
      <c r="DN9" s="70">
        <v>2800</v>
      </c>
      <c r="DO9" s="71">
        <v>200</v>
      </c>
      <c r="DP9" s="54">
        <f>DO9/DN9*100</f>
        <v>7.142857142857142</v>
      </c>
      <c r="DQ9" s="29">
        <v>10</v>
      </c>
      <c r="DR9" s="54">
        <f>DO9/SQRT(DQ9)</f>
        <v>63.245553203367585</v>
      </c>
      <c r="DS9" s="30" t="s">
        <v>86</v>
      </c>
      <c r="DT9" s="31" t="s">
        <v>86</v>
      </c>
      <c r="DU9" s="27" t="s">
        <v>86</v>
      </c>
      <c r="DV9" s="27" t="s">
        <v>86</v>
      </c>
      <c r="DW9" s="27" t="s">
        <v>86</v>
      </c>
      <c r="DX9" s="27" t="s">
        <v>86</v>
      </c>
      <c r="DY9" s="27" t="s">
        <v>86</v>
      </c>
      <c r="DZ9" s="34" t="s">
        <v>86</v>
      </c>
      <c r="EA9" s="76" t="s">
        <v>86</v>
      </c>
      <c r="EB9" s="27" t="s">
        <v>86</v>
      </c>
      <c r="EC9" s="27" t="s">
        <v>86</v>
      </c>
      <c r="ED9" s="27" t="s">
        <v>86</v>
      </c>
      <c r="EE9" s="27" t="s">
        <v>86</v>
      </c>
      <c r="EF9" s="27" t="s">
        <v>86</v>
      </c>
      <c r="EG9" s="34" t="s">
        <v>86</v>
      </c>
      <c r="EH9" s="34" t="s">
        <v>86</v>
      </c>
      <c r="EI9" s="28" t="s">
        <v>86</v>
      </c>
      <c r="EJ9" s="29" t="s">
        <v>86</v>
      </c>
      <c r="EK9" s="27" t="s">
        <v>86</v>
      </c>
      <c r="EL9" s="29" t="s">
        <v>86</v>
      </c>
      <c r="EM9" s="27" t="s">
        <v>86</v>
      </c>
      <c r="EN9" s="30" t="s">
        <v>86</v>
      </c>
      <c r="EO9" s="31" t="s">
        <v>86</v>
      </c>
      <c r="EP9" s="27" t="s">
        <v>86</v>
      </c>
      <c r="EQ9" s="27" t="s">
        <v>86</v>
      </c>
      <c r="ER9" s="27" t="s">
        <v>86</v>
      </c>
      <c r="ES9" s="27" t="s">
        <v>86</v>
      </c>
      <c r="ET9" s="27" t="s">
        <v>86</v>
      </c>
      <c r="EU9" s="34" t="s">
        <v>86</v>
      </c>
      <c r="EV9" s="34" t="s">
        <v>86</v>
      </c>
      <c r="EW9" s="28">
        <v>489.3</v>
      </c>
      <c r="EX9" s="29">
        <v>73.1</v>
      </c>
      <c r="EY9" s="54">
        <f>EX9/EW9*100</f>
        <v>14.939709789495195</v>
      </c>
      <c r="EZ9" s="29">
        <v>10</v>
      </c>
      <c r="FA9" s="54">
        <f>EX9/SQRT(EZ9)</f>
        <v>23.11624969583085</v>
      </c>
      <c r="FB9" s="30" t="s">
        <v>86</v>
      </c>
      <c r="FC9" s="31" t="s">
        <v>86</v>
      </c>
      <c r="FD9" s="27" t="s">
        <v>86</v>
      </c>
      <c r="FE9" s="27" t="s">
        <v>86</v>
      </c>
      <c r="FF9" s="27" t="s">
        <v>86</v>
      </c>
      <c r="FG9" s="27" t="s">
        <v>86</v>
      </c>
      <c r="FH9" s="27" t="s">
        <v>86</v>
      </c>
      <c r="FI9" s="34" t="s">
        <v>86</v>
      </c>
      <c r="FJ9" s="34" t="s">
        <v>86</v>
      </c>
      <c r="FK9" s="28">
        <v>203.3</v>
      </c>
      <c r="FL9" s="29">
        <v>39.6</v>
      </c>
      <c r="FM9" s="54">
        <f>FL9/FK9*100</f>
        <v>19.478603049680277</v>
      </c>
      <c r="FN9" s="29">
        <v>10</v>
      </c>
      <c r="FO9" s="54">
        <f>FL9/SQRT(FN9)</f>
        <v>12.522619534266783</v>
      </c>
      <c r="FP9" s="30" t="s">
        <v>86</v>
      </c>
      <c r="FQ9" s="31" t="s">
        <v>86</v>
      </c>
      <c r="FR9" s="27" t="s">
        <v>86</v>
      </c>
      <c r="FS9" s="27" t="s">
        <v>86</v>
      </c>
      <c r="FT9" s="27" t="s">
        <v>86</v>
      </c>
      <c r="FU9" s="27" t="s">
        <v>86</v>
      </c>
      <c r="FV9" s="27" t="s">
        <v>86</v>
      </c>
      <c r="FW9" s="34" t="s">
        <v>86</v>
      </c>
      <c r="FX9" s="34" t="s">
        <v>86</v>
      </c>
      <c r="FY9" s="28" t="s">
        <v>86</v>
      </c>
      <c r="FZ9" s="29" t="s">
        <v>86</v>
      </c>
      <c r="GA9" s="27" t="s">
        <v>86</v>
      </c>
      <c r="GB9" s="29" t="s">
        <v>86</v>
      </c>
      <c r="GC9" s="27" t="s">
        <v>86</v>
      </c>
      <c r="GD9" s="32" t="s">
        <v>86</v>
      </c>
      <c r="GE9" s="33" t="s">
        <v>86</v>
      </c>
      <c r="GF9" s="27" t="s">
        <v>86</v>
      </c>
      <c r="GG9" s="27" t="s">
        <v>86</v>
      </c>
      <c r="GH9" s="27" t="s">
        <v>86</v>
      </c>
      <c r="GI9" s="27" t="s">
        <v>86</v>
      </c>
      <c r="GJ9" s="27" t="s">
        <v>86</v>
      </c>
      <c r="GK9" s="35" t="s">
        <v>86</v>
      </c>
      <c r="GL9" s="35" t="s">
        <v>86</v>
      </c>
      <c r="GM9" s="28">
        <v>585.2</v>
      </c>
      <c r="GN9" s="29">
        <v>116.2</v>
      </c>
      <c r="GO9" s="54">
        <f>GN9/GM9*100</f>
        <v>19.85645933014354</v>
      </c>
      <c r="GP9" s="29">
        <v>10</v>
      </c>
      <c r="GQ9" s="54">
        <f>GN9/SQRT(GP9)</f>
        <v>36.74566641115657</v>
      </c>
      <c r="GR9" s="30" t="s">
        <v>86</v>
      </c>
      <c r="GS9" s="31" t="s">
        <v>86</v>
      </c>
      <c r="GT9" s="27" t="s">
        <v>86</v>
      </c>
      <c r="GU9" s="27" t="s">
        <v>86</v>
      </c>
      <c r="GV9" s="27" t="s">
        <v>86</v>
      </c>
      <c r="GW9" s="27" t="s">
        <v>86</v>
      </c>
      <c r="GX9" s="27" t="s">
        <v>86</v>
      </c>
      <c r="GY9" s="34" t="s">
        <v>86</v>
      </c>
      <c r="GZ9" s="34" t="s">
        <v>86</v>
      </c>
      <c r="HA9" s="28" t="s">
        <v>86</v>
      </c>
      <c r="HB9" s="29" t="s">
        <v>86</v>
      </c>
      <c r="HC9" s="27" t="s">
        <v>86</v>
      </c>
      <c r="HD9" s="29" t="s">
        <v>86</v>
      </c>
      <c r="HE9" s="27" t="s">
        <v>86</v>
      </c>
      <c r="HF9" s="30" t="s">
        <v>86</v>
      </c>
      <c r="HG9" s="31" t="s">
        <v>86</v>
      </c>
      <c r="HH9" s="27" t="s">
        <v>86</v>
      </c>
      <c r="HI9" s="27" t="s">
        <v>86</v>
      </c>
      <c r="HJ9" s="27" t="s">
        <v>86</v>
      </c>
      <c r="HK9" s="27" t="s">
        <v>86</v>
      </c>
      <c r="HL9" s="27" t="s">
        <v>86</v>
      </c>
      <c r="HM9" s="34" t="s">
        <v>86</v>
      </c>
      <c r="HN9" s="34" t="s">
        <v>86</v>
      </c>
      <c r="HO9" s="28" t="s">
        <v>86</v>
      </c>
      <c r="HP9" s="29" t="s">
        <v>86</v>
      </c>
      <c r="HQ9" s="29" t="s">
        <v>86</v>
      </c>
      <c r="HR9" s="29" t="s">
        <v>86</v>
      </c>
      <c r="HS9" s="29" t="s">
        <v>86</v>
      </c>
      <c r="HT9" s="30" t="s">
        <v>86</v>
      </c>
      <c r="HU9" s="31" t="s">
        <v>86</v>
      </c>
      <c r="HV9" s="27" t="s">
        <v>86</v>
      </c>
      <c r="HW9" s="27" t="s">
        <v>86</v>
      </c>
      <c r="HX9" s="27" t="s">
        <v>86</v>
      </c>
      <c r="HY9" s="27" t="s">
        <v>86</v>
      </c>
      <c r="HZ9" s="27" t="s">
        <v>86</v>
      </c>
      <c r="IA9" s="34" t="s">
        <v>86</v>
      </c>
      <c r="IB9" s="34" t="s">
        <v>86</v>
      </c>
      <c r="IC9" s="28" t="s">
        <v>86</v>
      </c>
      <c r="ID9" s="29" t="s">
        <v>86</v>
      </c>
      <c r="IE9" s="29" t="s">
        <v>86</v>
      </c>
      <c r="IF9" s="29" t="s">
        <v>86</v>
      </c>
      <c r="IG9" s="29" t="s">
        <v>86</v>
      </c>
      <c r="IH9" s="30" t="s">
        <v>86</v>
      </c>
      <c r="II9" s="36" t="s">
        <v>86</v>
      </c>
      <c r="IJ9" s="16"/>
      <c r="IK9" s="4"/>
      <c r="IL9" s="4" t="s">
        <v>86</v>
      </c>
      <c r="IM9" s="4" t="s">
        <v>86</v>
      </c>
      <c r="IN9" s="17" t="s">
        <v>86</v>
      </c>
      <c r="IO9" s="17"/>
    </row>
    <row r="10" spans="4:249" ht="15.75" thickTop="1">
      <c r="D10" s="18" t="s">
        <v>80</v>
      </c>
      <c r="E10" s="19"/>
      <c r="F10" s="5">
        <v>291.1</v>
      </c>
      <c r="G10" s="6">
        <v>22.9</v>
      </c>
      <c r="H10" s="55">
        <f>G10/F10*100</f>
        <v>7.8667124699416</v>
      </c>
      <c r="I10" s="6">
        <v>10</v>
      </c>
      <c r="J10" s="55">
        <f>G10/SQRT(I10)</f>
        <v>7.241615841785587</v>
      </c>
      <c r="K10" s="6" t="s">
        <v>86</v>
      </c>
      <c r="L10" s="7" t="s">
        <v>86</v>
      </c>
      <c r="M10" s="61">
        <v>153.6</v>
      </c>
      <c r="N10" s="55">
        <f>Q10*SQRT(P10)</f>
        <v>19.43514857159574</v>
      </c>
      <c r="O10" s="55">
        <f>N10/M10*100</f>
        <v>12.653091517965978</v>
      </c>
      <c r="P10" s="6">
        <v>10</v>
      </c>
      <c r="Q10" s="55">
        <v>6.145933615001059</v>
      </c>
      <c r="R10" s="6" t="s">
        <v>86</v>
      </c>
      <c r="S10" s="7" t="s">
        <v>86</v>
      </c>
      <c r="T10" s="5">
        <v>16.2</v>
      </c>
      <c r="U10" s="6">
        <v>1.6</v>
      </c>
      <c r="V10" s="55">
        <f>U10/T10*100</f>
        <v>9.876543209876544</v>
      </c>
      <c r="W10" s="6">
        <v>10</v>
      </c>
      <c r="X10" s="55">
        <f>U10/SQRT(W10)</f>
        <v>0.5059644256269407</v>
      </c>
      <c r="Y10" s="6" t="s">
        <v>86</v>
      </c>
      <c r="Z10" s="7" t="s">
        <v>54</v>
      </c>
      <c r="AA10" s="21" t="s">
        <v>86</v>
      </c>
      <c r="AB10" s="21" t="s">
        <v>86</v>
      </c>
      <c r="AC10" s="21" t="s">
        <v>86</v>
      </c>
      <c r="AD10" s="21" t="s">
        <v>86</v>
      </c>
      <c r="AE10" s="21" t="s">
        <v>86</v>
      </c>
      <c r="AF10" s="21" t="s">
        <v>86</v>
      </c>
      <c r="AG10" s="21" t="s">
        <v>86</v>
      </c>
      <c r="AH10" s="5">
        <v>2.3</v>
      </c>
      <c r="AI10" s="6">
        <v>0.2</v>
      </c>
      <c r="AJ10" s="58">
        <f>AI10/AH10*100</f>
        <v>8.695652173913045</v>
      </c>
      <c r="AK10" s="6">
        <v>10</v>
      </c>
      <c r="AL10" s="55">
        <f>AI10/SQRT(AK10)</f>
        <v>0.06324555320336758</v>
      </c>
      <c r="AM10" s="6" t="s">
        <v>86</v>
      </c>
      <c r="AN10" s="7" t="s">
        <v>86</v>
      </c>
      <c r="AO10" s="21" t="s">
        <v>86</v>
      </c>
      <c r="AP10" s="21" t="s">
        <v>86</v>
      </c>
      <c r="AQ10" s="21" t="s">
        <v>86</v>
      </c>
      <c r="AR10" s="21" t="s">
        <v>86</v>
      </c>
      <c r="AS10" s="21" t="s">
        <v>86</v>
      </c>
      <c r="AT10" s="21" t="s">
        <v>86</v>
      </c>
      <c r="AU10" s="21" t="s">
        <v>86</v>
      </c>
      <c r="AV10" s="5" t="s">
        <v>86</v>
      </c>
      <c r="AW10" s="6" t="s">
        <v>86</v>
      </c>
      <c r="AX10" s="21" t="s">
        <v>86</v>
      </c>
      <c r="AY10" s="6" t="s">
        <v>86</v>
      </c>
      <c r="AZ10" s="21" t="s">
        <v>86</v>
      </c>
      <c r="BA10" s="6" t="s">
        <v>86</v>
      </c>
      <c r="BB10" s="7" t="s">
        <v>86</v>
      </c>
      <c r="BC10" s="21" t="s">
        <v>86</v>
      </c>
      <c r="BD10" s="21" t="s">
        <v>86</v>
      </c>
      <c r="BE10" s="21" t="s">
        <v>86</v>
      </c>
      <c r="BF10" s="21" t="s">
        <v>86</v>
      </c>
      <c r="BG10" s="21" t="s">
        <v>86</v>
      </c>
      <c r="BH10" s="21" t="s">
        <v>86</v>
      </c>
      <c r="BI10" s="21" t="s">
        <v>86</v>
      </c>
      <c r="BJ10" s="5" t="s">
        <v>86</v>
      </c>
      <c r="BK10" s="6" t="s">
        <v>86</v>
      </c>
      <c r="BL10" s="21" t="s">
        <v>86</v>
      </c>
      <c r="BM10" s="6" t="s">
        <v>86</v>
      </c>
      <c r="BN10" s="21" t="s">
        <v>86</v>
      </c>
      <c r="BO10" s="6" t="s">
        <v>86</v>
      </c>
      <c r="BP10" s="7" t="s">
        <v>86</v>
      </c>
      <c r="BQ10" s="21" t="s">
        <v>86</v>
      </c>
      <c r="BR10" s="21" t="s">
        <v>86</v>
      </c>
      <c r="BS10" s="21" t="s">
        <v>86</v>
      </c>
      <c r="BT10" s="21" t="s">
        <v>86</v>
      </c>
      <c r="BU10" s="21" t="s">
        <v>86</v>
      </c>
      <c r="BV10" s="21" t="s">
        <v>86</v>
      </c>
      <c r="BW10" s="21" t="s">
        <v>86</v>
      </c>
      <c r="BX10" s="5" t="s">
        <v>86</v>
      </c>
      <c r="BY10" s="6" t="s">
        <v>86</v>
      </c>
      <c r="BZ10" s="21" t="s">
        <v>86</v>
      </c>
      <c r="CA10" s="6" t="s">
        <v>86</v>
      </c>
      <c r="CB10" s="21" t="s">
        <v>86</v>
      </c>
      <c r="CC10" s="6" t="s">
        <v>86</v>
      </c>
      <c r="CD10" s="7" t="s">
        <v>86</v>
      </c>
      <c r="CE10" s="21" t="s">
        <v>86</v>
      </c>
      <c r="CF10" s="21" t="s">
        <v>86</v>
      </c>
      <c r="CG10" s="21" t="s">
        <v>86</v>
      </c>
      <c r="CH10" s="21" t="s">
        <v>86</v>
      </c>
      <c r="CI10" s="21" t="s">
        <v>86</v>
      </c>
      <c r="CJ10" s="21" t="s">
        <v>86</v>
      </c>
      <c r="CK10" s="21" t="s">
        <v>86</v>
      </c>
      <c r="CL10" s="5" t="s">
        <v>86</v>
      </c>
      <c r="CM10" s="6" t="s">
        <v>86</v>
      </c>
      <c r="CN10" s="21" t="s">
        <v>86</v>
      </c>
      <c r="CO10" s="6" t="s">
        <v>86</v>
      </c>
      <c r="CP10" s="21" t="s">
        <v>86</v>
      </c>
      <c r="CQ10" s="6" t="s">
        <v>86</v>
      </c>
      <c r="CR10" s="7" t="s">
        <v>86</v>
      </c>
      <c r="CS10" s="5" t="s">
        <v>86</v>
      </c>
      <c r="CT10" s="6" t="s">
        <v>86</v>
      </c>
      <c r="CU10" s="21" t="s">
        <v>86</v>
      </c>
      <c r="CV10" s="6" t="s">
        <v>86</v>
      </c>
      <c r="CW10" s="21" t="s">
        <v>86</v>
      </c>
      <c r="CX10" s="6" t="s">
        <v>86</v>
      </c>
      <c r="CY10" s="7" t="s">
        <v>86</v>
      </c>
      <c r="CZ10" s="5" t="s">
        <v>86</v>
      </c>
      <c r="DA10" s="6" t="s">
        <v>86</v>
      </c>
      <c r="DB10" s="21" t="s">
        <v>86</v>
      </c>
      <c r="DC10" s="6" t="s">
        <v>86</v>
      </c>
      <c r="DD10" s="21" t="s">
        <v>86</v>
      </c>
      <c r="DE10" s="6" t="s">
        <v>86</v>
      </c>
      <c r="DF10" s="7" t="s">
        <v>86</v>
      </c>
      <c r="DG10" s="5" t="s">
        <v>86</v>
      </c>
      <c r="DH10" s="6" t="s">
        <v>86</v>
      </c>
      <c r="DI10" s="21" t="s">
        <v>86</v>
      </c>
      <c r="DJ10" s="6" t="s">
        <v>86</v>
      </c>
      <c r="DK10" s="21" t="s">
        <v>86</v>
      </c>
      <c r="DL10" s="6" t="s">
        <v>86</v>
      </c>
      <c r="DM10" s="7" t="s">
        <v>86</v>
      </c>
      <c r="DN10" s="72">
        <v>2700</v>
      </c>
      <c r="DO10" s="73">
        <v>200</v>
      </c>
      <c r="DP10" s="55">
        <f>DO10/DN10*100</f>
        <v>7.4074074074074066</v>
      </c>
      <c r="DQ10" s="6">
        <v>10</v>
      </c>
      <c r="DR10" s="55">
        <f>DO10/SQRT(DQ10)</f>
        <v>63.245553203367585</v>
      </c>
      <c r="DS10" s="6" t="s">
        <v>86</v>
      </c>
      <c r="DT10" s="7" t="s">
        <v>86</v>
      </c>
      <c r="DU10" s="21" t="s">
        <v>86</v>
      </c>
      <c r="DV10" s="21" t="s">
        <v>86</v>
      </c>
      <c r="DW10" s="21" t="s">
        <v>86</v>
      </c>
      <c r="DX10" s="21" t="s">
        <v>86</v>
      </c>
      <c r="DY10" s="21" t="s">
        <v>86</v>
      </c>
      <c r="DZ10" s="21" t="s">
        <v>86</v>
      </c>
      <c r="EA10" s="77" t="s">
        <v>86</v>
      </c>
      <c r="EB10" s="21" t="s">
        <v>86</v>
      </c>
      <c r="EC10" s="21" t="s">
        <v>86</v>
      </c>
      <c r="ED10" s="21" t="s">
        <v>86</v>
      </c>
      <c r="EE10" s="21" t="s">
        <v>86</v>
      </c>
      <c r="EF10" s="21" t="s">
        <v>86</v>
      </c>
      <c r="EG10" s="21" t="s">
        <v>86</v>
      </c>
      <c r="EH10" s="21" t="s">
        <v>86</v>
      </c>
      <c r="EI10" s="5" t="s">
        <v>86</v>
      </c>
      <c r="EJ10" s="6" t="s">
        <v>86</v>
      </c>
      <c r="EK10" s="21" t="s">
        <v>86</v>
      </c>
      <c r="EL10" s="6" t="s">
        <v>86</v>
      </c>
      <c r="EM10" s="21" t="s">
        <v>86</v>
      </c>
      <c r="EN10" s="6" t="s">
        <v>86</v>
      </c>
      <c r="EO10" s="7" t="s">
        <v>86</v>
      </c>
      <c r="EP10" s="21" t="s">
        <v>86</v>
      </c>
      <c r="EQ10" s="21" t="s">
        <v>86</v>
      </c>
      <c r="ER10" s="21" t="s">
        <v>86</v>
      </c>
      <c r="ES10" s="21" t="s">
        <v>86</v>
      </c>
      <c r="ET10" s="21" t="s">
        <v>86</v>
      </c>
      <c r="EU10" s="21" t="s">
        <v>86</v>
      </c>
      <c r="EV10" s="21" t="s">
        <v>86</v>
      </c>
      <c r="EW10" s="5">
        <v>479.4</v>
      </c>
      <c r="EX10" s="6">
        <v>41.6</v>
      </c>
      <c r="EY10" s="55">
        <f>EX10/EW10*100</f>
        <v>8.677513558614935</v>
      </c>
      <c r="EZ10" s="6">
        <v>10</v>
      </c>
      <c r="FA10" s="55">
        <f>EX10/SQRT(EZ10)</f>
        <v>13.155075066300459</v>
      </c>
      <c r="FB10" s="6" t="s">
        <v>86</v>
      </c>
      <c r="FC10" s="7" t="s">
        <v>86</v>
      </c>
      <c r="FD10" s="21" t="s">
        <v>86</v>
      </c>
      <c r="FE10" s="21" t="s">
        <v>86</v>
      </c>
      <c r="FF10" s="21" t="s">
        <v>86</v>
      </c>
      <c r="FG10" s="21" t="s">
        <v>86</v>
      </c>
      <c r="FH10" s="21" t="s">
        <v>86</v>
      </c>
      <c r="FI10" s="21" t="s">
        <v>86</v>
      </c>
      <c r="FJ10" s="21" t="s">
        <v>86</v>
      </c>
      <c r="FK10" s="5">
        <v>185.9</v>
      </c>
      <c r="FL10" s="6">
        <v>24.4</v>
      </c>
      <c r="FM10" s="55">
        <f>FL10/FK10*100</f>
        <v>13.125336202259277</v>
      </c>
      <c r="FN10" s="6">
        <v>10</v>
      </c>
      <c r="FO10" s="55">
        <f>FL10/SQRT(FN10)</f>
        <v>7.715957490810845</v>
      </c>
      <c r="FP10" s="6" t="s">
        <v>86</v>
      </c>
      <c r="FQ10" s="7" t="s">
        <v>86</v>
      </c>
      <c r="FR10" s="21" t="s">
        <v>86</v>
      </c>
      <c r="FS10" s="21" t="s">
        <v>86</v>
      </c>
      <c r="FT10" s="21" t="s">
        <v>86</v>
      </c>
      <c r="FU10" s="21" t="s">
        <v>86</v>
      </c>
      <c r="FV10" s="21" t="s">
        <v>86</v>
      </c>
      <c r="FW10" s="21" t="s">
        <v>86</v>
      </c>
      <c r="FX10" s="21" t="s">
        <v>86</v>
      </c>
      <c r="FY10" s="5" t="s">
        <v>86</v>
      </c>
      <c r="FZ10" s="6" t="s">
        <v>86</v>
      </c>
      <c r="GA10" s="21" t="s">
        <v>86</v>
      </c>
      <c r="GB10" s="6" t="s">
        <v>86</v>
      </c>
      <c r="GC10" s="21" t="s">
        <v>86</v>
      </c>
      <c r="GD10" s="6" t="s">
        <v>86</v>
      </c>
      <c r="GE10" s="7" t="s">
        <v>86</v>
      </c>
      <c r="GF10" s="21" t="s">
        <v>86</v>
      </c>
      <c r="GG10" s="21" t="s">
        <v>86</v>
      </c>
      <c r="GH10" s="21" t="s">
        <v>86</v>
      </c>
      <c r="GI10" s="21" t="s">
        <v>86</v>
      </c>
      <c r="GJ10" s="21" t="s">
        <v>86</v>
      </c>
      <c r="GK10" s="21" t="s">
        <v>86</v>
      </c>
      <c r="GL10" s="21" t="s">
        <v>86</v>
      </c>
      <c r="GM10" s="5">
        <v>590.7</v>
      </c>
      <c r="GN10" s="6">
        <v>76.9</v>
      </c>
      <c r="GO10" s="55">
        <f>GN10/GM10*100</f>
        <v>13.018452683257154</v>
      </c>
      <c r="GP10" s="6">
        <v>10</v>
      </c>
      <c r="GQ10" s="55">
        <f>GN10/SQRT(GP10)</f>
        <v>24.31791520669484</v>
      </c>
      <c r="GR10" s="6" t="s">
        <v>86</v>
      </c>
      <c r="GS10" s="7" t="s">
        <v>86</v>
      </c>
      <c r="GT10" s="21" t="s">
        <v>86</v>
      </c>
      <c r="GU10" s="21" t="s">
        <v>86</v>
      </c>
      <c r="GV10" s="21" t="s">
        <v>86</v>
      </c>
      <c r="GW10" s="21" t="s">
        <v>86</v>
      </c>
      <c r="GX10" s="21" t="s">
        <v>86</v>
      </c>
      <c r="GY10" s="21" t="s">
        <v>86</v>
      </c>
      <c r="GZ10" s="21" t="s">
        <v>86</v>
      </c>
      <c r="HA10" s="5" t="s">
        <v>86</v>
      </c>
      <c r="HB10" s="6" t="s">
        <v>86</v>
      </c>
      <c r="HC10" s="21" t="s">
        <v>86</v>
      </c>
      <c r="HD10" s="6" t="s">
        <v>86</v>
      </c>
      <c r="HE10" s="21" t="s">
        <v>86</v>
      </c>
      <c r="HF10" s="6" t="s">
        <v>86</v>
      </c>
      <c r="HG10" s="7" t="s">
        <v>86</v>
      </c>
      <c r="HH10" s="21" t="s">
        <v>86</v>
      </c>
      <c r="HI10" s="21" t="s">
        <v>86</v>
      </c>
      <c r="HJ10" s="21" t="s">
        <v>86</v>
      </c>
      <c r="HK10" s="21" t="s">
        <v>86</v>
      </c>
      <c r="HL10" s="21" t="s">
        <v>86</v>
      </c>
      <c r="HM10" s="21" t="s">
        <v>86</v>
      </c>
      <c r="HN10" s="21" t="s">
        <v>86</v>
      </c>
      <c r="HO10" s="5" t="s">
        <v>86</v>
      </c>
      <c r="HP10" s="6" t="s">
        <v>86</v>
      </c>
      <c r="HQ10" s="6" t="s">
        <v>86</v>
      </c>
      <c r="HR10" s="6" t="s">
        <v>86</v>
      </c>
      <c r="HS10" s="6" t="s">
        <v>86</v>
      </c>
      <c r="HT10" s="6" t="s">
        <v>86</v>
      </c>
      <c r="HU10" s="7" t="s">
        <v>86</v>
      </c>
      <c r="HV10" s="21" t="s">
        <v>86</v>
      </c>
      <c r="HW10" s="21" t="s">
        <v>86</v>
      </c>
      <c r="HX10" s="21" t="s">
        <v>86</v>
      </c>
      <c r="HY10" s="21" t="s">
        <v>86</v>
      </c>
      <c r="HZ10" s="21" t="s">
        <v>86</v>
      </c>
      <c r="IA10" s="21" t="s">
        <v>86</v>
      </c>
      <c r="IB10" s="21" t="s">
        <v>86</v>
      </c>
      <c r="IC10" s="5" t="s">
        <v>86</v>
      </c>
      <c r="ID10" s="6" t="s">
        <v>86</v>
      </c>
      <c r="IE10" s="6" t="s">
        <v>86</v>
      </c>
      <c r="IF10" s="6" t="s">
        <v>86</v>
      </c>
      <c r="IG10" s="6" t="s">
        <v>86</v>
      </c>
      <c r="IH10" s="6" t="s">
        <v>86</v>
      </c>
      <c r="II10" s="14" t="s">
        <v>86</v>
      </c>
      <c r="IJ10" s="16"/>
      <c r="IK10" s="4"/>
      <c r="IL10" s="4" t="s">
        <v>86</v>
      </c>
      <c r="IM10" s="4" t="s">
        <v>86</v>
      </c>
      <c r="IN10" s="4" t="s">
        <v>86</v>
      </c>
      <c r="IO10" s="4"/>
    </row>
    <row r="11" spans="4:249" ht="15.75" thickBot="1">
      <c r="D11" s="18" t="s">
        <v>81</v>
      </c>
      <c r="E11" s="19"/>
      <c r="F11" s="1">
        <v>248.5</v>
      </c>
      <c r="G11" s="2">
        <v>19.4</v>
      </c>
      <c r="H11" s="56">
        <f>G11/F11*100</f>
        <v>7.806841046277666</v>
      </c>
      <c r="I11" s="2">
        <v>10</v>
      </c>
      <c r="J11" s="56">
        <f>G11/SQRT(I11)</f>
        <v>6.134818660726655</v>
      </c>
      <c r="K11" s="2" t="s">
        <v>86</v>
      </c>
      <c r="L11" s="3" t="s">
        <v>54</v>
      </c>
      <c r="M11" s="62">
        <v>110.9</v>
      </c>
      <c r="N11" s="56">
        <f>Q11*SQRT(P11)</f>
        <v>16.513025161974408</v>
      </c>
      <c r="O11" s="56">
        <f>N11/M11*100</f>
        <v>14.890013671753296</v>
      </c>
      <c r="P11" s="2">
        <v>10</v>
      </c>
      <c r="Q11" s="56">
        <v>5.2218770571510005</v>
      </c>
      <c r="R11" s="2" t="s">
        <v>86</v>
      </c>
      <c r="S11" s="3" t="s">
        <v>86</v>
      </c>
      <c r="T11" s="41">
        <v>13</v>
      </c>
      <c r="U11" s="2">
        <v>1.2</v>
      </c>
      <c r="V11" s="56">
        <f>U11/T11*100</f>
        <v>9.23076923076923</v>
      </c>
      <c r="W11" s="2">
        <v>10</v>
      </c>
      <c r="X11" s="56">
        <f>U11/SQRT(W11)</f>
        <v>0.3794733192202055</v>
      </c>
      <c r="Y11" s="2" t="s">
        <v>86</v>
      </c>
      <c r="Z11" s="3" t="s">
        <v>54</v>
      </c>
      <c r="AA11" s="22" t="s">
        <v>86</v>
      </c>
      <c r="AB11" s="22" t="s">
        <v>86</v>
      </c>
      <c r="AC11" s="22" t="s">
        <v>86</v>
      </c>
      <c r="AD11" s="22" t="s">
        <v>86</v>
      </c>
      <c r="AE11" s="22" t="s">
        <v>86</v>
      </c>
      <c r="AF11" s="22" t="s">
        <v>86</v>
      </c>
      <c r="AG11" s="22" t="s">
        <v>86</v>
      </c>
      <c r="AH11" s="1">
        <v>1.9</v>
      </c>
      <c r="AI11" s="2">
        <v>0.2</v>
      </c>
      <c r="AJ11" s="56">
        <f>AI11/AH11*100</f>
        <v>10.526315789473685</v>
      </c>
      <c r="AK11" s="2">
        <v>10</v>
      </c>
      <c r="AL11" s="56">
        <f>AI11/SQRT(AK11)</f>
        <v>0.06324555320336758</v>
      </c>
      <c r="AM11" s="2" t="s">
        <v>86</v>
      </c>
      <c r="AN11" s="3" t="s">
        <v>54</v>
      </c>
      <c r="AO11" s="22" t="s">
        <v>86</v>
      </c>
      <c r="AP11" s="22" t="s">
        <v>86</v>
      </c>
      <c r="AQ11" s="22" t="s">
        <v>86</v>
      </c>
      <c r="AR11" s="22" t="s">
        <v>86</v>
      </c>
      <c r="AS11" s="22" t="s">
        <v>86</v>
      </c>
      <c r="AT11" s="22" t="s">
        <v>86</v>
      </c>
      <c r="AU11" s="22" t="s">
        <v>86</v>
      </c>
      <c r="AV11" s="1" t="s">
        <v>86</v>
      </c>
      <c r="AW11" s="2" t="s">
        <v>86</v>
      </c>
      <c r="AX11" s="22" t="s">
        <v>86</v>
      </c>
      <c r="AY11" s="2" t="s">
        <v>86</v>
      </c>
      <c r="AZ11" s="22" t="s">
        <v>86</v>
      </c>
      <c r="BA11" s="2" t="s">
        <v>86</v>
      </c>
      <c r="BB11" s="3" t="s">
        <v>86</v>
      </c>
      <c r="BC11" s="22" t="s">
        <v>86</v>
      </c>
      <c r="BD11" s="22" t="s">
        <v>86</v>
      </c>
      <c r="BE11" s="22" t="s">
        <v>86</v>
      </c>
      <c r="BF11" s="22" t="s">
        <v>86</v>
      </c>
      <c r="BG11" s="22" t="s">
        <v>86</v>
      </c>
      <c r="BH11" s="22" t="s">
        <v>86</v>
      </c>
      <c r="BI11" s="22" t="s">
        <v>86</v>
      </c>
      <c r="BJ11" s="1" t="s">
        <v>86</v>
      </c>
      <c r="BK11" s="2" t="s">
        <v>86</v>
      </c>
      <c r="BL11" s="22" t="s">
        <v>86</v>
      </c>
      <c r="BM11" s="2" t="s">
        <v>86</v>
      </c>
      <c r="BN11" s="22" t="s">
        <v>86</v>
      </c>
      <c r="BO11" s="2" t="s">
        <v>86</v>
      </c>
      <c r="BP11" s="3" t="s">
        <v>86</v>
      </c>
      <c r="BQ11" s="22" t="s">
        <v>86</v>
      </c>
      <c r="BR11" s="22" t="s">
        <v>86</v>
      </c>
      <c r="BS11" s="22" t="s">
        <v>86</v>
      </c>
      <c r="BT11" s="22" t="s">
        <v>86</v>
      </c>
      <c r="BU11" s="22" t="s">
        <v>86</v>
      </c>
      <c r="BV11" s="22" t="s">
        <v>86</v>
      </c>
      <c r="BW11" s="22" t="s">
        <v>86</v>
      </c>
      <c r="BX11" s="1" t="s">
        <v>86</v>
      </c>
      <c r="BY11" s="2" t="s">
        <v>86</v>
      </c>
      <c r="BZ11" s="22" t="s">
        <v>86</v>
      </c>
      <c r="CA11" s="2" t="s">
        <v>86</v>
      </c>
      <c r="CB11" s="22" t="s">
        <v>86</v>
      </c>
      <c r="CC11" s="2" t="s">
        <v>86</v>
      </c>
      <c r="CD11" s="3" t="s">
        <v>86</v>
      </c>
      <c r="CE11" s="22" t="s">
        <v>86</v>
      </c>
      <c r="CF11" s="22" t="s">
        <v>86</v>
      </c>
      <c r="CG11" s="22" t="s">
        <v>86</v>
      </c>
      <c r="CH11" s="22" t="s">
        <v>86</v>
      </c>
      <c r="CI11" s="22" t="s">
        <v>86</v>
      </c>
      <c r="CJ11" s="22" t="s">
        <v>86</v>
      </c>
      <c r="CK11" s="22" t="s">
        <v>86</v>
      </c>
      <c r="CL11" s="1" t="s">
        <v>86</v>
      </c>
      <c r="CM11" s="2" t="s">
        <v>86</v>
      </c>
      <c r="CN11" s="22" t="s">
        <v>86</v>
      </c>
      <c r="CO11" s="2" t="s">
        <v>86</v>
      </c>
      <c r="CP11" s="22" t="s">
        <v>86</v>
      </c>
      <c r="CQ11" s="2" t="s">
        <v>86</v>
      </c>
      <c r="CR11" s="3" t="s">
        <v>86</v>
      </c>
      <c r="CS11" s="1" t="s">
        <v>86</v>
      </c>
      <c r="CT11" s="2" t="s">
        <v>86</v>
      </c>
      <c r="CU11" s="22" t="s">
        <v>86</v>
      </c>
      <c r="CV11" s="2" t="s">
        <v>86</v>
      </c>
      <c r="CW11" s="22" t="s">
        <v>86</v>
      </c>
      <c r="CX11" s="2" t="s">
        <v>86</v>
      </c>
      <c r="CY11" s="3" t="s">
        <v>86</v>
      </c>
      <c r="CZ11" s="1" t="s">
        <v>86</v>
      </c>
      <c r="DA11" s="2" t="s">
        <v>86</v>
      </c>
      <c r="DB11" s="22" t="s">
        <v>86</v>
      </c>
      <c r="DC11" s="2" t="s">
        <v>86</v>
      </c>
      <c r="DD11" s="22" t="s">
        <v>86</v>
      </c>
      <c r="DE11" s="2" t="s">
        <v>86</v>
      </c>
      <c r="DF11" s="3" t="s">
        <v>86</v>
      </c>
      <c r="DG11" s="1" t="s">
        <v>86</v>
      </c>
      <c r="DH11" s="2" t="s">
        <v>86</v>
      </c>
      <c r="DI11" s="22" t="s">
        <v>86</v>
      </c>
      <c r="DJ11" s="2" t="s">
        <v>86</v>
      </c>
      <c r="DK11" s="22" t="s">
        <v>86</v>
      </c>
      <c r="DL11" s="2" t="s">
        <v>86</v>
      </c>
      <c r="DM11" s="3" t="s">
        <v>86</v>
      </c>
      <c r="DN11" s="74">
        <v>2500</v>
      </c>
      <c r="DO11" s="75">
        <v>300</v>
      </c>
      <c r="DP11" s="56">
        <f>DO11/DN11*100</f>
        <v>12</v>
      </c>
      <c r="DQ11" s="2">
        <v>10</v>
      </c>
      <c r="DR11" s="56">
        <f>DO11/SQRT(DQ11)</f>
        <v>94.86832980505137</v>
      </c>
      <c r="DS11" s="2" t="s">
        <v>86</v>
      </c>
      <c r="DT11" s="3" t="s">
        <v>54</v>
      </c>
      <c r="DU11" s="91" t="s">
        <v>86</v>
      </c>
      <c r="DV11" s="92" t="s">
        <v>86</v>
      </c>
      <c r="DW11" s="92" t="s">
        <v>86</v>
      </c>
      <c r="DX11" s="92" t="s">
        <v>86</v>
      </c>
      <c r="DY11" s="92" t="s">
        <v>86</v>
      </c>
      <c r="DZ11" s="92" t="s">
        <v>86</v>
      </c>
      <c r="EA11" s="93" t="s">
        <v>86</v>
      </c>
      <c r="EB11" s="22" t="s">
        <v>86</v>
      </c>
      <c r="EC11" s="22" t="s">
        <v>86</v>
      </c>
      <c r="ED11" s="22" t="s">
        <v>86</v>
      </c>
      <c r="EE11" s="22" t="s">
        <v>86</v>
      </c>
      <c r="EF11" s="22" t="s">
        <v>86</v>
      </c>
      <c r="EG11" s="22" t="s">
        <v>86</v>
      </c>
      <c r="EH11" s="22" t="s">
        <v>86</v>
      </c>
      <c r="EI11" s="1" t="s">
        <v>86</v>
      </c>
      <c r="EJ11" s="2" t="s">
        <v>86</v>
      </c>
      <c r="EK11" s="22" t="s">
        <v>86</v>
      </c>
      <c r="EL11" s="2" t="s">
        <v>86</v>
      </c>
      <c r="EM11" s="22" t="s">
        <v>86</v>
      </c>
      <c r="EN11" s="2" t="s">
        <v>86</v>
      </c>
      <c r="EO11" s="3" t="s">
        <v>86</v>
      </c>
      <c r="EP11" s="22" t="s">
        <v>86</v>
      </c>
      <c r="EQ11" s="22" t="s">
        <v>86</v>
      </c>
      <c r="ER11" s="22" t="s">
        <v>86</v>
      </c>
      <c r="ES11" s="22" t="s">
        <v>86</v>
      </c>
      <c r="ET11" s="22" t="s">
        <v>86</v>
      </c>
      <c r="EU11" s="22" t="s">
        <v>86</v>
      </c>
      <c r="EV11" s="22" t="s">
        <v>86</v>
      </c>
      <c r="EW11" s="1">
        <v>398.5</v>
      </c>
      <c r="EX11" s="2">
        <v>83.4</v>
      </c>
      <c r="EY11" s="56">
        <f>EX11/EW11*100</f>
        <v>20.92848180677541</v>
      </c>
      <c r="EZ11" s="2">
        <v>10</v>
      </c>
      <c r="FA11" s="56">
        <f>EX11/SQRT(EZ11)</f>
        <v>26.373395685804283</v>
      </c>
      <c r="FB11" s="2" t="s">
        <v>86</v>
      </c>
      <c r="FC11" s="3" t="s">
        <v>54</v>
      </c>
      <c r="FD11" s="22" t="s">
        <v>86</v>
      </c>
      <c r="FE11" s="22" t="s">
        <v>86</v>
      </c>
      <c r="FF11" s="22" t="s">
        <v>86</v>
      </c>
      <c r="FG11" s="22" t="s">
        <v>86</v>
      </c>
      <c r="FH11" s="22" t="s">
        <v>86</v>
      </c>
      <c r="FI11" s="22" t="s">
        <v>86</v>
      </c>
      <c r="FJ11" s="22" t="s">
        <v>86</v>
      </c>
      <c r="FK11" s="1">
        <v>106.9</v>
      </c>
      <c r="FL11" s="2">
        <v>29.6</v>
      </c>
      <c r="FM11" s="56">
        <f>FL11/FK11*100</f>
        <v>27.68942937324602</v>
      </c>
      <c r="FN11" s="2">
        <v>10</v>
      </c>
      <c r="FO11" s="56">
        <f>FL11/SQRT(FN11)</f>
        <v>9.360341874098403</v>
      </c>
      <c r="FP11" s="2" t="s">
        <v>86</v>
      </c>
      <c r="FQ11" s="3" t="s">
        <v>54</v>
      </c>
      <c r="FR11" s="22" t="s">
        <v>86</v>
      </c>
      <c r="FS11" s="22" t="s">
        <v>86</v>
      </c>
      <c r="FT11" s="22" t="s">
        <v>86</v>
      </c>
      <c r="FU11" s="22" t="s">
        <v>86</v>
      </c>
      <c r="FV11" s="22" t="s">
        <v>86</v>
      </c>
      <c r="FW11" s="22" t="s">
        <v>86</v>
      </c>
      <c r="FX11" s="22" t="s">
        <v>86</v>
      </c>
      <c r="FY11" s="1" t="s">
        <v>86</v>
      </c>
      <c r="FZ11" s="2" t="s">
        <v>86</v>
      </c>
      <c r="GA11" s="22" t="s">
        <v>86</v>
      </c>
      <c r="GB11" s="2" t="s">
        <v>86</v>
      </c>
      <c r="GC11" s="22" t="s">
        <v>86</v>
      </c>
      <c r="GD11" s="2" t="s">
        <v>86</v>
      </c>
      <c r="GE11" s="3" t="s">
        <v>86</v>
      </c>
      <c r="GF11" s="22" t="s">
        <v>86</v>
      </c>
      <c r="GG11" s="22" t="s">
        <v>86</v>
      </c>
      <c r="GH11" s="22" t="s">
        <v>86</v>
      </c>
      <c r="GI11" s="22" t="s">
        <v>86</v>
      </c>
      <c r="GJ11" s="22" t="s">
        <v>86</v>
      </c>
      <c r="GK11" s="22" t="s">
        <v>86</v>
      </c>
      <c r="GL11" s="22" t="s">
        <v>86</v>
      </c>
      <c r="GM11" s="41">
        <v>220</v>
      </c>
      <c r="GN11" s="2">
        <v>90.1</v>
      </c>
      <c r="GO11" s="56">
        <f>GN11/GM11*100</f>
        <v>40.95454545454545</v>
      </c>
      <c r="GP11" s="2">
        <v>10</v>
      </c>
      <c r="GQ11" s="56">
        <f>GN11/SQRT(GP11)</f>
        <v>28.492121718117094</v>
      </c>
      <c r="GR11" s="2" t="s">
        <v>86</v>
      </c>
      <c r="GS11" s="3" t="s">
        <v>54</v>
      </c>
      <c r="GT11" s="22" t="s">
        <v>86</v>
      </c>
      <c r="GU11" s="22" t="s">
        <v>86</v>
      </c>
      <c r="GV11" s="22" t="s">
        <v>86</v>
      </c>
      <c r="GW11" s="22" t="s">
        <v>86</v>
      </c>
      <c r="GX11" s="22" t="s">
        <v>86</v>
      </c>
      <c r="GY11" s="22" t="s">
        <v>86</v>
      </c>
      <c r="GZ11" s="22" t="s">
        <v>86</v>
      </c>
      <c r="HA11" s="1" t="s">
        <v>86</v>
      </c>
      <c r="HB11" s="2" t="s">
        <v>86</v>
      </c>
      <c r="HC11" s="22" t="s">
        <v>86</v>
      </c>
      <c r="HD11" s="2" t="s">
        <v>86</v>
      </c>
      <c r="HE11" s="22" t="s">
        <v>86</v>
      </c>
      <c r="HF11" s="2" t="s">
        <v>86</v>
      </c>
      <c r="HG11" s="3" t="s">
        <v>86</v>
      </c>
      <c r="HH11" s="22" t="s">
        <v>86</v>
      </c>
      <c r="HI11" s="22" t="s">
        <v>86</v>
      </c>
      <c r="HJ11" s="22" t="s">
        <v>86</v>
      </c>
      <c r="HK11" s="22" t="s">
        <v>86</v>
      </c>
      <c r="HL11" s="22" t="s">
        <v>86</v>
      </c>
      <c r="HM11" s="22" t="s">
        <v>86</v>
      </c>
      <c r="HN11" s="22" t="s">
        <v>86</v>
      </c>
      <c r="HO11" s="1" t="s">
        <v>86</v>
      </c>
      <c r="HP11" s="2" t="s">
        <v>86</v>
      </c>
      <c r="HQ11" s="2" t="s">
        <v>86</v>
      </c>
      <c r="HR11" s="2" t="s">
        <v>86</v>
      </c>
      <c r="HS11" s="2" t="s">
        <v>86</v>
      </c>
      <c r="HT11" s="2" t="s">
        <v>86</v>
      </c>
      <c r="HU11" s="3" t="s">
        <v>86</v>
      </c>
      <c r="HV11" s="22" t="s">
        <v>86</v>
      </c>
      <c r="HW11" s="22" t="s">
        <v>86</v>
      </c>
      <c r="HX11" s="22" t="s">
        <v>86</v>
      </c>
      <c r="HY11" s="22" t="s">
        <v>86</v>
      </c>
      <c r="HZ11" s="22" t="s">
        <v>86</v>
      </c>
      <c r="IA11" s="22" t="s">
        <v>86</v>
      </c>
      <c r="IB11" s="22" t="s">
        <v>86</v>
      </c>
      <c r="IC11" s="1" t="s">
        <v>86</v>
      </c>
      <c r="ID11" s="2" t="s">
        <v>86</v>
      </c>
      <c r="IE11" s="2" t="s">
        <v>86</v>
      </c>
      <c r="IF11" s="2" t="s">
        <v>86</v>
      </c>
      <c r="IG11" s="2" t="s">
        <v>86</v>
      </c>
      <c r="IH11" s="2" t="s">
        <v>86</v>
      </c>
      <c r="II11" s="15" t="s">
        <v>86</v>
      </c>
      <c r="IJ11" s="16"/>
      <c r="IK11" s="4"/>
      <c r="IL11" s="4" t="s">
        <v>86</v>
      </c>
      <c r="IM11" s="4" t="s">
        <v>86</v>
      </c>
      <c r="IN11" s="4" t="s">
        <v>86</v>
      </c>
      <c r="IO11" s="4"/>
    </row>
    <row r="12" spans="4:249" ht="15.75" thickTop="1">
      <c r="D12" s="18"/>
      <c r="E12" s="19"/>
      <c r="F12" s="24"/>
      <c r="G12" s="24"/>
      <c r="H12" s="59"/>
      <c r="I12" s="24"/>
      <c r="J12" s="59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/>
      <c r="W12" s="24"/>
      <c r="X12" s="59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59"/>
      <c r="AK12" s="24"/>
      <c r="AL12" s="59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59"/>
      <c r="DQ12" s="24"/>
      <c r="DR12" s="59"/>
      <c r="DS12" s="24"/>
      <c r="DT12" s="24"/>
      <c r="DU12" s="4"/>
      <c r="DV12" s="17"/>
      <c r="DW12" s="17"/>
      <c r="DX12" s="17"/>
      <c r="DY12" s="17"/>
      <c r="DZ12" s="17"/>
      <c r="EA12" s="17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59"/>
      <c r="EZ12" s="24"/>
      <c r="FA12" s="59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59"/>
      <c r="FN12" s="24"/>
      <c r="FO12" s="59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59"/>
      <c r="GP12" s="24"/>
      <c r="GQ12" s="59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4"/>
      <c r="IK12" s="4"/>
      <c r="IL12" s="4"/>
      <c r="IM12" s="4"/>
      <c r="IN12" s="4"/>
      <c r="IO12" s="4"/>
    </row>
    <row r="13" spans="4:249" ht="15">
      <c r="D13" s="18"/>
      <c r="E13" s="19"/>
      <c r="F13" s="4"/>
      <c r="G13" s="4"/>
      <c r="H13" s="57"/>
      <c r="I13" s="4"/>
      <c r="J13" s="5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7"/>
      <c r="W13" s="4"/>
      <c r="X13" s="57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7"/>
      <c r="AK13" s="4"/>
      <c r="AL13" s="5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57"/>
      <c r="DQ13" s="4"/>
      <c r="DR13" s="57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57"/>
      <c r="EZ13" s="4"/>
      <c r="FA13" s="57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57"/>
      <c r="FN13" s="4"/>
      <c r="FO13" s="57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57"/>
      <c r="GP13" s="4"/>
      <c r="GQ13" s="57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8:199" ht="15">
      <c r="H14" s="58"/>
      <c r="J14" s="58"/>
      <c r="V14" s="58"/>
      <c r="X14" s="58"/>
      <c r="AJ14" s="58"/>
      <c r="AL14" s="58"/>
      <c r="DN14" s="17"/>
      <c r="DP14" s="58"/>
      <c r="DR14" s="58"/>
      <c r="EY14" s="58"/>
      <c r="FA14" s="58"/>
      <c r="FM14" s="58"/>
      <c r="FO14" s="58"/>
      <c r="GO14" s="58"/>
      <c r="GQ14" s="58"/>
    </row>
    <row r="15" ht="15">
      <c r="C15" s="18" t="s">
        <v>45</v>
      </c>
    </row>
    <row r="16" ht="15">
      <c r="C16" s="18" t="s">
        <v>43</v>
      </c>
    </row>
    <row r="17" ht="15">
      <c r="C17" s="18" t="s">
        <v>44</v>
      </c>
    </row>
    <row r="18" ht="15">
      <c r="C18" s="18" t="s">
        <v>46</v>
      </c>
    </row>
  </sheetData>
  <mergeCells count="35">
    <mergeCell ref="IC1:II1"/>
    <mergeCell ref="IL1:IN1"/>
    <mergeCell ref="HA1:HG1"/>
    <mergeCell ref="HH1:HN1"/>
    <mergeCell ref="HO1:HU1"/>
    <mergeCell ref="HV1:IB1"/>
    <mergeCell ref="FY1:GE1"/>
    <mergeCell ref="GF1:GL1"/>
    <mergeCell ref="GM1:GS1"/>
    <mergeCell ref="GT1:GZ1"/>
    <mergeCell ref="EW1:FC1"/>
    <mergeCell ref="FD1:FJ1"/>
    <mergeCell ref="FK1:FQ1"/>
    <mergeCell ref="FR1:FX1"/>
    <mergeCell ref="DN1:DT1"/>
    <mergeCell ref="EB1:EH1"/>
    <mergeCell ref="EI1:EO1"/>
    <mergeCell ref="EP1:EV1"/>
    <mergeCell ref="DU1:EA1"/>
    <mergeCell ref="CL1:CR1"/>
    <mergeCell ref="CS1:CY1"/>
    <mergeCell ref="CZ1:DF1"/>
    <mergeCell ref="DG1:DM1"/>
    <mergeCell ref="BJ1:BP1"/>
    <mergeCell ref="BQ1:BW1"/>
    <mergeCell ref="BX1:CD1"/>
    <mergeCell ref="CE1:CK1"/>
    <mergeCell ref="AH1:AN1"/>
    <mergeCell ref="AO1:AU1"/>
    <mergeCell ref="AV1:BB1"/>
    <mergeCell ref="BC1:BI1"/>
    <mergeCell ref="F1:L1"/>
    <mergeCell ref="M1:S1"/>
    <mergeCell ref="T1:Z1"/>
    <mergeCell ref="AA1:AG1"/>
  </mergeCells>
  <printOptions/>
  <pageMargins left="0.75" right="0.75" top="1" bottom="1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1901-01-01T04:00:00Z</cp:lastPrinted>
  <dcterms:created xsi:type="dcterms:W3CDTF">1901-01-01T04:00:00Z</dcterms:created>
  <dcterms:modified xsi:type="dcterms:W3CDTF">2007-09-13T20:48:43Z</dcterms:modified>
  <cp:category/>
  <cp:version/>
  <cp:contentType/>
  <cp:contentStatus/>
</cp:coreProperties>
</file>