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tabRatio="965" activeTab="2"/>
  </bookViews>
  <sheets>
    <sheet name="GOAL &lt;=45 Days from TARGET" sheetId="1" r:id="rId1"/>
    <sheet name="GOAL is Past TARGET Date" sheetId="2" r:id="rId2"/>
    <sheet name="MILESTONE &lt;=15 Days from TARGET" sheetId="3" r:id="rId3"/>
    <sheet name="MILESTONE is Past TARGET Date" sheetId="4" r:id="rId4"/>
  </sheets>
  <definedNames>
    <definedName name="_xlnm.Print_Area" localSheetId="1">'GOAL is Past TARGET Date'!$A$1:$J$3</definedName>
    <definedName name="_xlnm.Print_Area" localSheetId="3">'MILESTONE is Past TARGET Date'!$A$1:$J$2</definedName>
    <definedName name="_xlnm.Print_Titles" localSheetId="1">'GOAL is Past TARGET Date'!$1:$1</definedName>
    <definedName name="_xlnm.Print_Titles" localSheetId="3">'MILESTONE is Past TARGET Date'!$1:$1</definedName>
  </definedNames>
  <calcPr fullCalcOnLoad="1"/>
</workbook>
</file>

<file path=xl/sharedStrings.xml><?xml version="1.0" encoding="utf-8"?>
<sst xmlns="http://schemas.openxmlformats.org/spreadsheetml/2006/main" count="233" uniqueCount="79">
  <si>
    <t>ASR-11 Integrated Program Schedule</t>
  </si>
  <si>
    <t>000</t>
  </si>
  <si>
    <t>Last Operational Readiness Date (ORD)</t>
  </si>
  <si>
    <t>BPT</t>
  </si>
  <si>
    <t>Beaumont, TX (BPT)</t>
  </si>
  <si>
    <t>BPT Start Dismantle/Deactivate</t>
  </si>
  <si>
    <t>MCN</t>
  </si>
  <si>
    <t>Macon, GA (MCN)</t>
  </si>
  <si>
    <t>MCN Start Dismantle/Deactivate</t>
  </si>
  <si>
    <t>MYR</t>
  </si>
  <si>
    <t>Myrtle Beach, SC (MYR)</t>
  </si>
  <si>
    <t>MYR Start Dismantle/Deactivate</t>
  </si>
  <si>
    <t>BTR</t>
  </si>
  <si>
    <t>Baton Rouge, LA (BTR)</t>
  </si>
  <si>
    <t>ABE</t>
  </si>
  <si>
    <t>Allentown, PA (ABE)</t>
  </si>
  <si>
    <t>ABE Start Dismantle/Deactivate</t>
  </si>
  <si>
    <t>MLB</t>
  </si>
  <si>
    <t>Melbourne, FL (MLB)</t>
  </si>
  <si>
    <t>OGG</t>
  </si>
  <si>
    <t>Kahului, HI (OGG)</t>
  </si>
  <si>
    <t>OGG  Start Dismantle/Deactivate</t>
  </si>
  <si>
    <t>FSD</t>
  </si>
  <si>
    <t>Sioux Falls, SD (FSD)</t>
  </si>
  <si>
    <t>FSD Start Dismantle/Deactivate</t>
  </si>
  <si>
    <t>MLI</t>
  </si>
  <si>
    <t>Moline, IL (MLI)</t>
  </si>
  <si>
    <t>Yes</t>
  </si>
  <si>
    <t>No</t>
  </si>
  <si>
    <t>MS Project Row ID</t>
  </si>
  <si>
    <t>Outline Level</t>
  </si>
  <si>
    <t>Summary Task?</t>
  </si>
  <si>
    <t>Site Code</t>
  </si>
  <si>
    <t>Name</t>
  </si>
  <si>
    <t>% Comp</t>
  </si>
  <si>
    <t>Current Forecast Date</t>
  </si>
  <si>
    <t>Calendar Days Before
(or After if negative)
the GOAL in Col F</t>
  </si>
  <si>
    <t>Goal
(in SPIRE or Waterfall)</t>
  </si>
  <si>
    <t>Goal Alert
(Forecast is 45 days or less before GOAL date)</t>
  </si>
  <si>
    <t>MBS</t>
  </si>
  <si>
    <t>Saginaw, MI (MBS)</t>
  </si>
  <si>
    <t>MBS Start Dismantle/Deactivate</t>
  </si>
  <si>
    <t>LIT</t>
  </si>
  <si>
    <t>Little Rock, AR (LIT)</t>
  </si>
  <si>
    <t>LIT Operational Readiness Date (ORD)/Commissioning</t>
  </si>
  <si>
    <t>BGM</t>
  </si>
  <si>
    <t>Binghamton, NY (BGM)</t>
  </si>
  <si>
    <t>BGM Start Dismantle/Deactivate</t>
  </si>
  <si>
    <t>MLI Start Dismantle/Deactivate</t>
  </si>
  <si>
    <t>GRB</t>
  </si>
  <si>
    <t>Green Bay, WI (GRB)</t>
  </si>
  <si>
    <t>GRB Start Dismantle/Deactivate</t>
  </si>
  <si>
    <t>ANC</t>
  </si>
  <si>
    <t>Anchorage, AK (ANC)</t>
  </si>
  <si>
    <t>ANC Operational Readiness Date (ORD)/Commissioning</t>
  </si>
  <si>
    <t>ANC Start Dismantle/Deactivate</t>
  </si>
  <si>
    <t>BPT Operational Readiness Date (ORD)/Commissioning</t>
  </si>
  <si>
    <t>AGS</t>
  </si>
  <si>
    <t>Augusta, GA (AGS)</t>
  </si>
  <si>
    <t>AGS Start Dismantle/Deactivate</t>
  </si>
  <si>
    <t>YNG</t>
  </si>
  <si>
    <t>Youngstown, OH (YNG)</t>
  </si>
  <si>
    <t>YNG Initial Operating Capability (IOC)</t>
  </si>
  <si>
    <t>YNG Operational Readiness Date (ORD)/Commissioning</t>
  </si>
  <si>
    <t>LIT Start Dismantle/Deactivate</t>
  </si>
  <si>
    <t>CMI</t>
  </si>
  <si>
    <t>Champaign, IL (CMI)</t>
  </si>
  <si>
    <t>CMI Initial Operating Capability (IOC)</t>
  </si>
  <si>
    <t>CMI Start Dismantle/Deactivate</t>
  </si>
  <si>
    <t>GPT</t>
  </si>
  <si>
    <t>Gulfport, MS (GPT)</t>
  </si>
  <si>
    <t>GPT CAI/DD250 Signed</t>
  </si>
  <si>
    <t>BTR CAI/DD250 Signed</t>
  </si>
  <si>
    <t>MLB Equipment Delivered to Site</t>
  </si>
  <si>
    <t>GRB Real Estate Acquisition Complete</t>
  </si>
  <si>
    <t>GRB Start Site Construction</t>
  </si>
  <si>
    <t>Deployment Milestone</t>
  </si>
  <si>
    <t>Milestone Alert (15 d)</t>
  </si>
  <si>
    <t>Calendar Days Before
(or After if negative)
the MILESTONE in Col 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</si>
</sst>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1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strike val="0"/>
        <color auto="1"/>
      </font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K3" sqref="K3"/>
    </sheetView>
  </sheetViews>
  <sheetFormatPr defaultColWidth="9.140625" defaultRowHeight="12.75"/>
  <cols>
    <col min="1" max="2" width="9.140625" style="8" customWidth="1"/>
    <col min="3" max="3" width="10.7109375" style="8" customWidth="1"/>
    <col min="4" max="4" width="9.140625" style="8" customWidth="1"/>
    <col min="5" max="5" width="52.8515625" style="0" customWidth="1"/>
    <col min="6" max="6" width="10.8515625" style="1" customWidth="1"/>
    <col min="7" max="7" width="13.28125" style="8" customWidth="1"/>
    <col min="8" max="8" width="9.140625" style="8" customWidth="1"/>
    <col min="9" max="9" width="12.7109375" style="1" customWidth="1"/>
    <col min="10" max="10" width="13.140625" style="0" customWidth="1"/>
  </cols>
  <sheetData>
    <row r="1" spans="1:10" ht="96.75" customHeight="1">
      <c r="A1" s="10" t="s">
        <v>29</v>
      </c>
      <c r="B1" s="10" t="s">
        <v>30</v>
      </c>
      <c r="C1" s="10" t="s">
        <v>31</v>
      </c>
      <c r="D1" s="10" t="s">
        <v>32</v>
      </c>
      <c r="E1" s="10" t="s">
        <v>33</v>
      </c>
      <c r="F1" s="11" t="s">
        <v>37</v>
      </c>
      <c r="G1" s="10" t="s">
        <v>38</v>
      </c>
      <c r="H1" s="12" t="s">
        <v>34</v>
      </c>
      <c r="I1" s="11" t="s">
        <v>35</v>
      </c>
      <c r="J1" s="12" t="s">
        <v>36</v>
      </c>
    </row>
    <row r="2" spans="1:9" s="2" customFormat="1" ht="12.75">
      <c r="A2" s="7">
        <v>1</v>
      </c>
      <c r="B2" s="7">
        <v>1</v>
      </c>
      <c r="C2" s="7" t="s">
        <v>27</v>
      </c>
      <c r="D2" s="7"/>
      <c r="E2" s="2" t="s">
        <v>0</v>
      </c>
      <c r="F2"/>
      <c r="G2"/>
      <c r="H2"/>
      <c r="I2"/>
    </row>
    <row r="3" spans="1:10" ht="12.75">
      <c r="A3" s="8">
        <v>4</v>
      </c>
      <c r="B3" s="8">
        <v>2</v>
      </c>
      <c r="C3" s="8" t="s">
        <v>28</v>
      </c>
      <c r="D3" s="8" t="s">
        <v>1</v>
      </c>
      <c r="E3" s="4" t="s">
        <v>2</v>
      </c>
      <c r="F3" s="1">
        <v>40086.708333333336</v>
      </c>
      <c r="G3" s="8" t="s">
        <v>27</v>
      </c>
      <c r="H3" s="9">
        <v>0</v>
      </c>
      <c r="I3" s="1">
        <v>40259.708333333336</v>
      </c>
      <c r="J3" s="13">
        <f>F3-I3</f>
        <v>-173</v>
      </c>
    </row>
    <row r="4" spans="1:9" s="2" customFormat="1" ht="12.75">
      <c r="A4" s="7">
        <v>184</v>
      </c>
      <c r="B4" s="7">
        <v>2</v>
      </c>
      <c r="C4" s="7" t="s">
        <v>27</v>
      </c>
      <c r="D4" s="7" t="s">
        <v>6</v>
      </c>
      <c r="E4" s="5" t="s">
        <v>7</v>
      </c>
      <c r="F4"/>
      <c r="G4"/>
      <c r="H4"/>
      <c r="I4"/>
    </row>
    <row r="5" spans="1:10" ht="12.75">
      <c r="A5" s="8">
        <v>195</v>
      </c>
      <c r="B5" s="8">
        <v>3</v>
      </c>
      <c r="C5" s="8" t="s">
        <v>28</v>
      </c>
      <c r="D5" s="8" t="s">
        <v>6</v>
      </c>
      <c r="E5" s="6" t="s">
        <v>8</v>
      </c>
      <c r="F5" s="1">
        <v>39478.708333333336</v>
      </c>
      <c r="G5" s="8" t="s">
        <v>27</v>
      </c>
      <c r="H5" s="9">
        <v>0</v>
      </c>
      <c r="I5" s="1">
        <v>39463.708333333336</v>
      </c>
      <c r="J5" s="13">
        <f>F5-I5</f>
        <v>15</v>
      </c>
    </row>
    <row r="6" spans="1:9" s="2" customFormat="1" ht="12.75">
      <c r="A6" s="7">
        <v>199</v>
      </c>
      <c r="B6" s="7">
        <v>2</v>
      </c>
      <c r="C6" s="7" t="s">
        <v>27</v>
      </c>
      <c r="D6" s="7" t="s">
        <v>39</v>
      </c>
      <c r="E6" s="5" t="s">
        <v>40</v>
      </c>
      <c r="F6"/>
      <c r="G6"/>
      <c r="H6"/>
      <c r="I6"/>
    </row>
    <row r="7" spans="1:10" ht="12.75">
      <c r="A7" s="8">
        <v>212</v>
      </c>
      <c r="B7" s="8">
        <v>3</v>
      </c>
      <c r="C7" s="8" t="s">
        <v>28</v>
      </c>
      <c r="D7" s="8" t="s">
        <v>39</v>
      </c>
      <c r="E7" s="6" t="s">
        <v>41</v>
      </c>
      <c r="F7" s="1">
        <v>39538.708333333336</v>
      </c>
      <c r="G7" s="8" t="s">
        <v>27</v>
      </c>
      <c r="H7" s="9">
        <v>0</v>
      </c>
      <c r="I7" s="1">
        <v>39538.708333333336</v>
      </c>
      <c r="J7" s="13">
        <f>F7-I7</f>
        <v>0</v>
      </c>
    </row>
    <row r="8" spans="1:9" s="2" customFormat="1" ht="12.75">
      <c r="A8" s="7">
        <v>233</v>
      </c>
      <c r="B8" s="7">
        <v>2</v>
      </c>
      <c r="C8" s="7" t="s">
        <v>27</v>
      </c>
      <c r="D8" s="7" t="s">
        <v>9</v>
      </c>
      <c r="E8" s="5" t="s">
        <v>10</v>
      </c>
      <c r="F8"/>
      <c r="G8"/>
      <c r="H8"/>
      <c r="I8"/>
    </row>
    <row r="9" spans="1:10" ht="12.75">
      <c r="A9" s="8">
        <v>246</v>
      </c>
      <c r="B9" s="8">
        <v>3</v>
      </c>
      <c r="C9" s="8" t="s">
        <v>28</v>
      </c>
      <c r="D9" s="8" t="s">
        <v>9</v>
      </c>
      <c r="E9" s="6" t="s">
        <v>11</v>
      </c>
      <c r="F9" s="1">
        <v>39599.708333333336</v>
      </c>
      <c r="G9" s="8" t="s">
        <v>27</v>
      </c>
      <c r="H9" s="9">
        <v>0</v>
      </c>
      <c r="I9" s="1">
        <v>39599.708333333336</v>
      </c>
      <c r="J9" s="13">
        <f>F9-I9</f>
        <v>0</v>
      </c>
    </row>
    <row r="10" spans="1:9" s="2" customFormat="1" ht="12.75">
      <c r="A10" s="7">
        <v>263</v>
      </c>
      <c r="B10" s="7">
        <v>2</v>
      </c>
      <c r="C10" s="7" t="s">
        <v>27</v>
      </c>
      <c r="D10" s="7" t="s">
        <v>3</v>
      </c>
      <c r="E10" s="5" t="s">
        <v>4</v>
      </c>
      <c r="F10"/>
      <c r="G10"/>
      <c r="H10"/>
      <c r="I10"/>
    </row>
    <row r="11" spans="1:10" ht="12.75">
      <c r="A11" s="8">
        <v>273</v>
      </c>
      <c r="B11" s="8">
        <v>3</v>
      </c>
      <c r="C11" s="8" t="s">
        <v>28</v>
      </c>
      <c r="D11" s="8" t="s">
        <v>3</v>
      </c>
      <c r="E11" s="6" t="s">
        <v>5</v>
      </c>
      <c r="F11" s="1">
        <v>39691.708333333336</v>
      </c>
      <c r="G11" s="8" t="s">
        <v>27</v>
      </c>
      <c r="H11" s="9">
        <v>0</v>
      </c>
      <c r="I11" s="1">
        <v>39691.708333333336</v>
      </c>
      <c r="J11" s="13">
        <f>F11-I11</f>
        <v>0</v>
      </c>
    </row>
    <row r="12" spans="1:9" s="2" customFormat="1" ht="12.75">
      <c r="A12" s="7">
        <v>316</v>
      </c>
      <c r="B12" s="7">
        <v>2</v>
      </c>
      <c r="C12" s="7" t="s">
        <v>27</v>
      </c>
      <c r="D12" s="7" t="s">
        <v>42</v>
      </c>
      <c r="E12" s="5" t="s">
        <v>43</v>
      </c>
      <c r="F12"/>
      <c r="G12"/>
      <c r="H12"/>
      <c r="I12"/>
    </row>
    <row r="13" spans="1:10" ht="12.75">
      <c r="A13" s="8">
        <v>329</v>
      </c>
      <c r="B13" s="8">
        <v>3</v>
      </c>
      <c r="C13" s="8" t="s">
        <v>28</v>
      </c>
      <c r="D13" s="8" t="s">
        <v>42</v>
      </c>
      <c r="E13" s="6" t="s">
        <v>44</v>
      </c>
      <c r="F13" s="1">
        <v>39478.708333333336</v>
      </c>
      <c r="G13" s="8" t="s">
        <v>27</v>
      </c>
      <c r="H13" s="9">
        <v>0</v>
      </c>
      <c r="I13" s="1">
        <v>39478.708333333336</v>
      </c>
      <c r="J13" s="13">
        <f>F13-I13</f>
        <v>0</v>
      </c>
    </row>
    <row r="14" spans="1:9" s="2" customFormat="1" ht="12.75">
      <c r="A14" s="7">
        <v>511</v>
      </c>
      <c r="B14" s="7">
        <v>2</v>
      </c>
      <c r="C14" s="7" t="s">
        <v>27</v>
      </c>
      <c r="D14" s="7" t="s">
        <v>45</v>
      </c>
      <c r="E14" s="5" t="s">
        <v>46</v>
      </c>
      <c r="F14"/>
      <c r="G14"/>
      <c r="H14"/>
      <c r="I14"/>
    </row>
    <row r="15" spans="1:10" ht="12.75">
      <c r="A15" s="8">
        <v>528</v>
      </c>
      <c r="B15" s="8">
        <v>3</v>
      </c>
      <c r="C15" s="8" t="s">
        <v>28</v>
      </c>
      <c r="D15" s="8" t="s">
        <v>45</v>
      </c>
      <c r="E15" s="6" t="s">
        <v>47</v>
      </c>
      <c r="F15" s="1">
        <v>40329.708333333336</v>
      </c>
      <c r="G15" s="8" t="s">
        <v>27</v>
      </c>
      <c r="H15" s="9">
        <v>0</v>
      </c>
      <c r="I15" s="1">
        <v>40298.708333333336</v>
      </c>
      <c r="J15" s="13">
        <f>F15-I15</f>
        <v>31</v>
      </c>
    </row>
    <row r="16" spans="1:9" s="2" customFormat="1" ht="12.75">
      <c r="A16" s="7">
        <v>532</v>
      </c>
      <c r="B16" s="7">
        <v>2</v>
      </c>
      <c r="C16" s="7" t="s">
        <v>27</v>
      </c>
      <c r="D16" s="7" t="s">
        <v>14</v>
      </c>
      <c r="E16" s="5" t="s">
        <v>15</v>
      </c>
      <c r="F16"/>
      <c r="G16"/>
      <c r="H16"/>
      <c r="I16"/>
    </row>
    <row r="17" spans="1:10" ht="12.75">
      <c r="A17" s="8">
        <v>549</v>
      </c>
      <c r="B17" s="8">
        <v>3</v>
      </c>
      <c r="C17" s="8" t="s">
        <v>28</v>
      </c>
      <c r="D17" s="8" t="s">
        <v>14</v>
      </c>
      <c r="E17" s="6" t="s">
        <v>16</v>
      </c>
      <c r="F17" s="1">
        <v>40086.708333333336</v>
      </c>
      <c r="G17" s="8" t="s">
        <v>27</v>
      </c>
      <c r="H17" s="9">
        <v>0</v>
      </c>
      <c r="I17" s="1">
        <v>40055.708333333336</v>
      </c>
      <c r="J17" s="13">
        <f>F17-I17</f>
        <v>31</v>
      </c>
    </row>
    <row r="18" spans="1:9" s="2" customFormat="1" ht="12.75">
      <c r="A18" s="7">
        <v>553</v>
      </c>
      <c r="B18" s="7">
        <v>2</v>
      </c>
      <c r="C18" s="7" t="s">
        <v>27</v>
      </c>
      <c r="D18" s="7" t="s">
        <v>22</v>
      </c>
      <c r="E18" s="5" t="s">
        <v>23</v>
      </c>
      <c r="F18"/>
      <c r="G18"/>
      <c r="H18"/>
      <c r="I18"/>
    </row>
    <row r="19" spans="1:10" ht="12.75">
      <c r="A19" s="8">
        <v>570</v>
      </c>
      <c r="B19" s="8">
        <v>3</v>
      </c>
      <c r="C19" s="8" t="s">
        <v>28</v>
      </c>
      <c r="D19" s="8" t="s">
        <v>22</v>
      </c>
      <c r="E19" s="6" t="s">
        <v>24</v>
      </c>
      <c r="F19" s="1">
        <v>40359.708333333336</v>
      </c>
      <c r="G19" s="8" t="s">
        <v>27</v>
      </c>
      <c r="H19" s="9">
        <v>0</v>
      </c>
      <c r="I19" s="1">
        <v>40328.708333333336</v>
      </c>
      <c r="J19" s="13">
        <f>F19-I19</f>
        <v>31</v>
      </c>
    </row>
    <row r="20" spans="1:9" s="2" customFormat="1" ht="12.75">
      <c r="A20" s="7">
        <v>658</v>
      </c>
      <c r="B20" s="7">
        <v>2</v>
      </c>
      <c r="C20" s="7" t="s">
        <v>27</v>
      </c>
      <c r="D20" s="7" t="s">
        <v>19</v>
      </c>
      <c r="E20" s="5" t="s">
        <v>20</v>
      </c>
      <c r="F20"/>
      <c r="G20"/>
      <c r="H20"/>
      <c r="I20"/>
    </row>
    <row r="21" spans="1:10" ht="12.75">
      <c r="A21" s="8">
        <v>675</v>
      </c>
      <c r="B21" s="8">
        <v>3</v>
      </c>
      <c r="C21" s="8" t="s">
        <v>28</v>
      </c>
      <c r="D21" s="8" t="s">
        <v>19</v>
      </c>
      <c r="E21" s="6" t="s">
        <v>21</v>
      </c>
      <c r="F21" s="1">
        <v>40147.708333333336</v>
      </c>
      <c r="G21" s="8" t="s">
        <v>27</v>
      </c>
      <c r="H21" s="9">
        <v>0</v>
      </c>
      <c r="I21" s="1">
        <v>40147.708333333336</v>
      </c>
      <c r="J21" s="13">
        <f>F21-I21</f>
        <v>0</v>
      </c>
    </row>
    <row r="22" spans="1:9" s="2" customFormat="1" ht="12.75">
      <c r="A22" s="7">
        <v>679</v>
      </c>
      <c r="B22" s="7">
        <v>2</v>
      </c>
      <c r="C22" s="7" t="s">
        <v>27</v>
      </c>
      <c r="D22" s="7" t="s">
        <v>25</v>
      </c>
      <c r="E22" s="5" t="s">
        <v>26</v>
      </c>
      <c r="F22"/>
      <c r="G22"/>
      <c r="H22"/>
      <c r="I22"/>
    </row>
    <row r="23" spans="1:10" ht="12.75">
      <c r="A23" s="8">
        <v>697</v>
      </c>
      <c r="B23" s="8">
        <v>3</v>
      </c>
      <c r="C23" s="8" t="s">
        <v>28</v>
      </c>
      <c r="D23" s="8" t="s">
        <v>25</v>
      </c>
      <c r="E23" s="6" t="s">
        <v>48</v>
      </c>
      <c r="F23" s="1">
        <v>40209.708333333336</v>
      </c>
      <c r="G23" s="8" t="s">
        <v>27</v>
      </c>
      <c r="H23" s="9">
        <v>0</v>
      </c>
      <c r="I23" s="1">
        <v>40359.708333333336</v>
      </c>
      <c r="J23" s="13">
        <f>F23-I23</f>
        <v>-150</v>
      </c>
    </row>
    <row r="24" spans="1:9" s="2" customFormat="1" ht="12.75">
      <c r="A24" s="7">
        <v>701</v>
      </c>
      <c r="B24" s="7">
        <v>2</v>
      </c>
      <c r="C24" s="7" t="s">
        <v>27</v>
      </c>
      <c r="D24" s="7" t="s">
        <v>49</v>
      </c>
      <c r="E24" s="5" t="s">
        <v>50</v>
      </c>
      <c r="F24"/>
      <c r="G24"/>
      <c r="H24"/>
      <c r="I24"/>
    </row>
    <row r="25" spans="1:10" ht="12.75">
      <c r="A25" s="8">
        <v>720</v>
      </c>
      <c r="B25" s="8">
        <v>3</v>
      </c>
      <c r="C25" s="8" t="s">
        <v>28</v>
      </c>
      <c r="D25" s="8" t="s">
        <v>49</v>
      </c>
      <c r="E25" s="6" t="s">
        <v>51</v>
      </c>
      <c r="F25" s="1">
        <v>40421.708333333336</v>
      </c>
      <c r="G25" s="8" t="s">
        <v>27</v>
      </c>
      <c r="H25" s="9">
        <v>0</v>
      </c>
      <c r="I25" s="1">
        <v>40389.708333333336</v>
      </c>
      <c r="J25" s="13">
        <f>F25-I25</f>
        <v>32</v>
      </c>
    </row>
  </sheetData>
  <conditionalFormatting sqref="J21 J23 J25 J15 J17 J19 J3 J5 J7 J9 J11 J13">
    <cfRule type="cellIs" priority="1" dxfId="0" operator="lessThanOrEqual" stopIfTrue="1">
      <formula>-1</formula>
    </cfRule>
  </conditionalFormatting>
  <conditionalFormatting sqref="H1:J1 F1">
    <cfRule type="cellIs" priority="2" dxfId="1" operator="equal" stopIfTrue="1">
      <formula>"Yes"</formula>
    </cfRule>
  </conditionalFormatting>
  <printOptions/>
  <pageMargins left="0.75" right="0.75" top="1" bottom="1" header="0.5" footer="0.5"/>
  <pageSetup fitToHeight="6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5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1" max="1" width="9.140625" style="8" customWidth="1"/>
    <col min="2" max="2" width="8.8515625" style="8" hidden="1" customWidth="1"/>
    <col min="3" max="3" width="10.421875" style="8" hidden="1" customWidth="1"/>
    <col min="4" max="4" width="7.7109375" style="8" customWidth="1"/>
    <col min="5" max="5" width="38.421875" style="18" bestFit="1" customWidth="1"/>
    <col min="6" max="6" width="17.57421875" style="1" customWidth="1"/>
    <col min="7" max="7" width="20.421875" style="8" customWidth="1"/>
    <col min="8" max="8" width="9.421875" style="8" bestFit="1" customWidth="1"/>
    <col min="9" max="9" width="14.00390625" style="1" customWidth="1"/>
    <col min="10" max="10" width="23.7109375" style="8" customWidth="1"/>
  </cols>
  <sheetData>
    <row r="1" spans="1:10" ht="53.25" customHeight="1">
      <c r="A1" s="10" t="s">
        <v>29</v>
      </c>
      <c r="B1" s="10" t="s">
        <v>30</v>
      </c>
      <c r="C1" s="10" t="s">
        <v>31</v>
      </c>
      <c r="D1" s="10" t="s">
        <v>32</v>
      </c>
      <c r="E1" s="17" t="s">
        <v>33</v>
      </c>
      <c r="F1" s="10" t="s">
        <v>37</v>
      </c>
      <c r="G1" s="10" t="s">
        <v>38</v>
      </c>
      <c r="H1" s="12" t="s">
        <v>34</v>
      </c>
      <c r="I1" s="11" t="s">
        <v>35</v>
      </c>
      <c r="J1" s="12" t="s">
        <v>36</v>
      </c>
    </row>
    <row r="2" spans="1:10" ht="12.75">
      <c r="A2" s="7">
        <f>'GOAL &lt;=45 Days from TARGET'!A2</f>
        <v>1</v>
      </c>
      <c r="B2" s="7">
        <f>'GOAL &lt;=45 Days from TARGET'!B2</f>
        <v>1</v>
      </c>
      <c r="C2" s="7" t="str">
        <f>'GOAL &lt;=45 Days from TARGET'!C2</f>
        <v>Yes</v>
      </c>
      <c r="D2" s="7"/>
      <c r="E2" s="19" t="str">
        <f>'GOAL &lt;=45 Days from TARGET'!E2</f>
        <v>ASR-11 Integrated Program Schedule</v>
      </c>
      <c r="F2" s="3"/>
      <c r="G2" s="7"/>
      <c r="H2" s="7"/>
      <c r="I2" s="3"/>
      <c r="J2" s="7"/>
    </row>
    <row r="3" spans="1:10" s="21" customFormat="1" ht="12.75">
      <c r="A3" s="20">
        <f>'GOAL &lt;=45 Days from TARGET'!A3</f>
        <v>4</v>
      </c>
      <c r="B3" s="20">
        <f>'GOAL &lt;=45 Days from TARGET'!B3</f>
        <v>2</v>
      </c>
      <c r="C3" s="20" t="str">
        <f>'GOAL &lt;=45 Days from TARGET'!C3</f>
        <v>No</v>
      </c>
      <c r="D3" s="20" t="str">
        <f>'GOAL &lt;=45 Days from TARGET'!D3</f>
        <v>000</v>
      </c>
      <c r="E3" s="23" t="str">
        <f>'GOAL &lt;=45 Days from TARGET'!E3</f>
        <v>Last Operational Readiness Date (ORD)</v>
      </c>
      <c r="F3" s="22">
        <f>'GOAL &lt;=45 Days from TARGET'!F3</f>
        <v>40086.708333333336</v>
      </c>
      <c r="G3" s="20" t="str">
        <f>'GOAL &lt;=45 Days from TARGET'!G3</f>
        <v>Yes</v>
      </c>
      <c r="H3" s="20">
        <f>'GOAL &lt;=45 Days from TARGET'!H3</f>
        <v>0</v>
      </c>
      <c r="I3" s="22">
        <f>'GOAL &lt;=45 Days from TARGET'!I3</f>
        <v>40259.708333333336</v>
      </c>
      <c r="J3" s="13">
        <f>'GOAL &lt;=45 Days from TARGET'!J3</f>
        <v>-173</v>
      </c>
    </row>
    <row r="4" spans="1:10" ht="12.75">
      <c r="A4" s="7">
        <f>'GOAL &lt;=45 Days from TARGET'!A22</f>
        <v>679</v>
      </c>
      <c r="B4" s="7">
        <f>'GOAL &lt;=45 Days from TARGET'!B22</f>
        <v>2</v>
      </c>
      <c r="C4" s="7" t="str">
        <f>'GOAL &lt;=45 Days from TARGET'!C22</f>
        <v>Yes</v>
      </c>
      <c r="D4" s="7" t="str">
        <f>'GOAL &lt;=45 Days from TARGET'!D22</f>
        <v>MLI</v>
      </c>
      <c r="E4" s="5" t="str">
        <f>'GOAL &lt;=45 Days from TARGET'!E22</f>
        <v>Moline, IL (MLI)</v>
      </c>
      <c r="F4" s="3"/>
      <c r="G4" s="7"/>
      <c r="H4" s="7"/>
      <c r="I4" s="3"/>
      <c r="J4" s="7"/>
    </row>
    <row r="5" spans="1:10" s="21" customFormat="1" ht="12.75">
      <c r="A5" s="20">
        <f>'GOAL &lt;=45 Days from TARGET'!A23</f>
        <v>697</v>
      </c>
      <c r="B5" s="20">
        <f>'GOAL &lt;=45 Days from TARGET'!B23</f>
        <v>3</v>
      </c>
      <c r="C5" s="20" t="str">
        <f>'GOAL &lt;=45 Days from TARGET'!C23</f>
        <v>No</v>
      </c>
      <c r="D5" s="20" t="str">
        <f>'GOAL &lt;=45 Days from TARGET'!D23</f>
        <v>MLI</v>
      </c>
      <c r="E5" s="24" t="str">
        <f>'GOAL &lt;=45 Days from TARGET'!E23</f>
        <v>MLI Start Dismantle/Deactivate</v>
      </c>
      <c r="F5" s="22">
        <f>'GOAL &lt;=45 Days from TARGET'!F23</f>
        <v>40209.708333333336</v>
      </c>
      <c r="G5" s="20" t="str">
        <f>'GOAL &lt;=45 Days from TARGET'!G23</f>
        <v>Yes</v>
      </c>
      <c r="H5" s="20">
        <f>'GOAL &lt;=45 Days from TARGET'!H23</f>
        <v>0</v>
      </c>
      <c r="I5" s="22">
        <f>'GOAL &lt;=45 Days from TARGET'!I23</f>
        <v>40359.708333333336</v>
      </c>
      <c r="J5" s="13">
        <f>'GOAL &lt;=45 Days from TARGET'!J23</f>
        <v>-150</v>
      </c>
    </row>
    <row r="14" ht="12.75">
      <c r="A14" s="7"/>
    </row>
    <row r="21" ht="12.75">
      <c r="A21" s="7"/>
    </row>
    <row r="33" ht="12.75">
      <c r="A33" s="7"/>
    </row>
    <row r="45" ht="12.75">
      <c r="A45" s="7"/>
    </row>
    <row r="58" ht="12.75">
      <c r="A58" s="7"/>
    </row>
    <row r="74" ht="12.75">
      <c r="A74" s="7"/>
    </row>
    <row r="88" ht="12.75">
      <c r="A88" s="7"/>
    </row>
    <row r="104" ht="12.75">
      <c r="A104" s="7"/>
    </row>
    <row r="120" ht="12.75">
      <c r="A120" s="7"/>
    </row>
    <row r="136" ht="12.75">
      <c r="A136" s="7"/>
    </row>
    <row r="152" ht="12.75">
      <c r="A152" s="7"/>
    </row>
    <row r="168" ht="12.75">
      <c r="A168" s="7"/>
    </row>
    <row r="184" ht="12.75">
      <c r="A184" s="7"/>
    </row>
    <row r="204" ht="12.75">
      <c r="A204" s="7"/>
    </row>
    <row r="220" ht="12.75">
      <c r="A220" s="7"/>
    </row>
    <row r="238" ht="12.75">
      <c r="A238" s="7"/>
    </row>
    <row r="255" ht="12.75">
      <c r="A255" s="7"/>
    </row>
    <row r="272" ht="12.75">
      <c r="A272" s="7"/>
    </row>
    <row r="290" ht="12.75">
      <c r="A290" s="7"/>
    </row>
    <row r="309" ht="12.75">
      <c r="A309" s="7"/>
    </row>
    <row r="327" ht="12.75">
      <c r="A327" s="7"/>
    </row>
    <row r="346" ht="12.75">
      <c r="A346" s="7"/>
    </row>
    <row r="365" ht="12.75">
      <c r="A365" s="7"/>
    </row>
    <row r="385" ht="12.75">
      <c r="A385" s="7"/>
    </row>
    <row r="403" ht="12.75">
      <c r="A403" s="7"/>
    </row>
    <row r="422" ht="12.75">
      <c r="A422" s="7"/>
    </row>
    <row r="442" ht="12.75">
      <c r="A442" s="7"/>
    </row>
    <row r="462" ht="12.75">
      <c r="A462" s="7"/>
    </row>
    <row r="482" ht="12.75">
      <c r="A482" s="7"/>
    </row>
    <row r="502" ht="12.75">
      <c r="A502" s="7"/>
    </row>
    <row r="522" ht="12.75">
      <c r="A522" s="7"/>
    </row>
    <row r="542" ht="12.75">
      <c r="A542" s="7"/>
    </row>
    <row r="562" ht="12.75">
      <c r="A562" s="7"/>
    </row>
    <row r="582" ht="12.75">
      <c r="A582" s="7"/>
    </row>
    <row r="603" ht="12.75">
      <c r="A603" s="7"/>
    </row>
    <row r="624" ht="12.75">
      <c r="A624" s="7"/>
    </row>
    <row r="645" ht="12.75">
      <c r="A645" s="7"/>
    </row>
  </sheetData>
  <conditionalFormatting sqref="J5 J3">
    <cfRule type="cellIs" priority="1" dxfId="0" operator="lessThanOrEqual" stopIfTrue="1">
      <formula>-1</formula>
    </cfRule>
  </conditionalFormatting>
  <conditionalFormatting sqref="H1:J1">
    <cfRule type="cellIs" priority="2" dxfId="1" operator="equal" stopIfTrue="1">
      <formula>"Yes"</formula>
    </cfRule>
  </conditionalFormatting>
  <printOptions gridLines="1"/>
  <pageMargins left="0.25" right="0.25" top="1" bottom="1" header="0.5" footer="0.5"/>
  <pageSetup fitToHeight="1" fitToWidth="1" horizontalDpi="600" verticalDpi="600" orientation="landscape" scale="96" r:id="rId1"/>
  <headerFooter alignWithMargins="0">
    <oddHeader>&amp;C&amp;"Arial,Bold"&amp;16ASR-11 Integrated Program Schedule (IPS)&amp;14
&amp;A&amp;10
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75" zoomScaleNormal="75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K3" sqref="K3"/>
    </sheetView>
  </sheetViews>
  <sheetFormatPr defaultColWidth="9.140625" defaultRowHeight="12.75"/>
  <cols>
    <col min="1" max="2" width="9.140625" style="8" customWidth="1"/>
    <col min="3" max="3" width="11.28125" style="8" customWidth="1"/>
    <col min="4" max="4" width="9.140625" style="8" customWidth="1"/>
    <col min="5" max="5" width="49.00390625" style="18" bestFit="1" customWidth="1"/>
    <col min="6" max="6" width="13.7109375" style="1" customWidth="1"/>
    <col min="7" max="7" width="13.140625" style="8" customWidth="1"/>
    <col min="8" max="8" width="10.8515625" style="8" customWidth="1"/>
    <col min="9" max="9" width="13.7109375" style="1" customWidth="1"/>
    <col min="10" max="10" width="18.8515625" style="8" customWidth="1"/>
  </cols>
  <sheetData>
    <row r="1" spans="1:10" ht="92.25" customHeight="1">
      <c r="A1" s="10" t="s">
        <v>29</v>
      </c>
      <c r="B1" s="10" t="s">
        <v>30</v>
      </c>
      <c r="C1" s="10" t="s">
        <v>31</v>
      </c>
      <c r="D1" s="10" t="s">
        <v>32</v>
      </c>
      <c r="E1" s="10" t="s">
        <v>33</v>
      </c>
      <c r="F1" s="15" t="s">
        <v>76</v>
      </c>
      <c r="G1" s="14" t="s">
        <v>77</v>
      </c>
      <c r="H1" s="12" t="s">
        <v>34</v>
      </c>
      <c r="I1" s="11" t="s">
        <v>35</v>
      </c>
      <c r="J1" s="12" t="s">
        <v>78</v>
      </c>
    </row>
    <row r="2" spans="1:10" s="2" customFormat="1" ht="12.75">
      <c r="A2" s="7">
        <v>1</v>
      </c>
      <c r="B2" s="7">
        <v>1</v>
      </c>
      <c r="C2" s="7" t="s">
        <v>27</v>
      </c>
      <c r="D2" s="7"/>
      <c r="E2" s="19" t="s">
        <v>0</v>
      </c>
      <c r="F2"/>
      <c r="G2"/>
      <c r="H2"/>
      <c r="I2"/>
      <c r="J2" s="7"/>
    </row>
    <row r="3" spans="1:10" s="2" customFormat="1" ht="12.75">
      <c r="A3" s="7">
        <v>199</v>
      </c>
      <c r="B3" s="7">
        <v>2</v>
      </c>
      <c r="C3" s="7" t="s">
        <v>27</v>
      </c>
      <c r="D3" s="7" t="s">
        <v>39</v>
      </c>
      <c r="E3" s="5" t="s">
        <v>40</v>
      </c>
      <c r="F3"/>
      <c r="G3"/>
      <c r="H3"/>
      <c r="I3"/>
      <c r="J3" s="7"/>
    </row>
    <row r="4" spans="1:10" ht="12.75">
      <c r="A4" s="8">
        <v>212</v>
      </c>
      <c r="B4" s="8">
        <v>3</v>
      </c>
      <c r="C4" s="8" t="s">
        <v>28</v>
      </c>
      <c r="D4" s="8" t="s">
        <v>39</v>
      </c>
      <c r="E4" s="6" t="s">
        <v>41</v>
      </c>
      <c r="F4" s="1">
        <v>39538.708333333336</v>
      </c>
      <c r="G4" s="8" t="s">
        <v>27</v>
      </c>
      <c r="H4" s="9">
        <v>0</v>
      </c>
      <c r="I4" s="1">
        <v>39538.708333333336</v>
      </c>
      <c r="J4" s="13">
        <f aca="true" t="shared" si="0" ref="J4:J32">F4-I4</f>
        <v>0</v>
      </c>
    </row>
    <row r="5" spans="1:10" s="2" customFormat="1" ht="12.75">
      <c r="A5" s="7">
        <v>216</v>
      </c>
      <c r="B5" s="7">
        <v>2</v>
      </c>
      <c r="C5" s="7" t="s">
        <v>27</v>
      </c>
      <c r="D5" s="7" t="s">
        <v>57</v>
      </c>
      <c r="E5" s="5" t="s">
        <v>58</v>
      </c>
      <c r="F5"/>
      <c r="G5"/>
      <c r="H5"/>
      <c r="I5"/>
      <c r="J5" s="7"/>
    </row>
    <row r="6" spans="1:10" ht="12.75">
      <c r="A6" s="8">
        <v>229</v>
      </c>
      <c r="B6" s="8">
        <v>3</v>
      </c>
      <c r="C6" s="8" t="s">
        <v>28</v>
      </c>
      <c r="D6" s="8" t="s">
        <v>57</v>
      </c>
      <c r="E6" s="6" t="s">
        <v>59</v>
      </c>
      <c r="F6" s="1">
        <v>39599.333333333336</v>
      </c>
      <c r="G6" s="8" t="s">
        <v>27</v>
      </c>
      <c r="H6" s="9">
        <v>0</v>
      </c>
      <c r="I6" s="1">
        <v>39599.708333333336</v>
      </c>
      <c r="J6" s="13">
        <f t="shared" si="0"/>
        <v>-0.375</v>
      </c>
    </row>
    <row r="7" spans="1:10" s="2" customFormat="1" ht="12.75">
      <c r="A7" s="7">
        <v>233</v>
      </c>
      <c r="B7" s="7">
        <v>2</v>
      </c>
      <c r="C7" s="7" t="s">
        <v>27</v>
      </c>
      <c r="D7" s="7" t="s">
        <v>9</v>
      </c>
      <c r="E7" s="5" t="s">
        <v>10</v>
      </c>
      <c r="F7"/>
      <c r="G7"/>
      <c r="H7"/>
      <c r="I7"/>
      <c r="J7" s="7"/>
    </row>
    <row r="8" spans="1:10" ht="12.75">
      <c r="A8" s="8">
        <v>246</v>
      </c>
      <c r="B8" s="8">
        <v>3</v>
      </c>
      <c r="C8" s="8" t="s">
        <v>28</v>
      </c>
      <c r="D8" s="8" t="s">
        <v>9</v>
      </c>
      <c r="E8" s="6" t="s">
        <v>11</v>
      </c>
      <c r="F8" s="1">
        <v>39599.708333333336</v>
      </c>
      <c r="G8" s="8" t="s">
        <v>27</v>
      </c>
      <c r="H8" s="9">
        <v>0</v>
      </c>
      <c r="I8" s="1">
        <v>39599.708333333336</v>
      </c>
      <c r="J8" s="13">
        <f t="shared" si="0"/>
        <v>0</v>
      </c>
    </row>
    <row r="9" spans="1:10" s="2" customFormat="1" ht="12.75">
      <c r="A9" s="7">
        <v>250</v>
      </c>
      <c r="B9" s="7">
        <v>2</v>
      </c>
      <c r="C9" s="7" t="s">
        <v>27</v>
      </c>
      <c r="D9" s="7" t="s">
        <v>52</v>
      </c>
      <c r="E9" s="5" t="s">
        <v>53</v>
      </c>
      <c r="F9"/>
      <c r="G9"/>
      <c r="H9"/>
      <c r="I9"/>
      <c r="J9" s="7"/>
    </row>
    <row r="10" spans="1:10" ht="12.75">
      <c r="A10" s="8">
        <v>257</v>
      </c>
      <c r="B10" s="8">
        <v>3</v>
      </c>
      <c r="C10" s="8" t="s">
        <v>28</v>
      </c>
      <c r="D10" s="8" t="s">
        <v>52</v>
      </c>
      <c r="E10" s="6" t="s">
        <v>54</v>
      </c>
      <c r="F10" s="1">
        <v>39629.333333333336</v>
      </c>
      <c r="G10" s="8" t="s">
        <v>27</v>
      </c>
      <c r="H10" s="9">
        <v>0</v>
      </c>
      <c r="I10" s="1">
        <v>39629.708333333336</v>
      </c>
      <c r="J10" s="13">
        <f t="shared" si="0"/>
        <v>-0.375</v>
      </c>
    </row>
    <row r="11" spans="1:10" ht="12.75">
      <c r="A11" s="8">
        <v>259</v>
      </c>
      <c r="B11" s="8">
        <v>3</v>
      </c>
      <c r="C11" s="8" t="s">
        <v>28</v>
      </c>
      <c r="D11" s="8" t="s">
        <v>52</v>
      </c>
      <c r="E11" s="6" t="s">
        <v>55</v>
      </c>
      <c r="F11" s="1">
        <v>39629.333333333336</v>
      </c>
      <c r="G11" s="8" t="s">
        <v>27</v>
      </c>
      <c r="H11" s="9">
        <v>0</v>
      </c>
      <c r="I11" s="1">
        <v>39629.708333333336</v>
      </c>
      <c r="J11" s="13">
        <f t="shared" si="0"/>
        <v>-0.375</v>
      </c>
    </row>
    <row r="12" spans="1:10" s="2" customFormat="1" ht="12.75">
      <c r="A12" s="7">
        <v>263</v>
      </c>
      <c r="B12" s="7">
        <v>2</v>
      </c>
      <c r="C12" s="7" t="s">
        <v>27</v>
      </c>
      <c r="D12" s="7" t="s">
        <v>3</v>
      </c>
      <c r="E12" s="5" t="s">
        <v>4</v>
      </c>
      <c r="F12"/>
      <c r="G12"/>
      <c r="H12"/>
      <c r="I12"/>
      <c r="J12" s="7"/>
    </row>
    <row r="13" spans="1:10" ht="12.75">
      <c r="A13" s="8">
        <v>271</v>
      </c>
      <c r="B13" s="8">
        <v>3</v>
      </c>
      <c r="C13" s="8" t="s">
        <v>28</v>
      </c>
      <c r="D13" s="8" t="s">
        <v>3</v>
      </c>
      <c r="E13" s="6" t="s">
        <v>56</v>
      </c>
      <c r="F13" s="1">
        <v>39629.333333333336</v>
      </c>
      <c r="G13" s="8" t="s">
        <v>27</v>
      </c>
      <c r="H13" s="9">
        <v>0</v>
      </c>
      <c r="I13" s="1">
        <v>39629.708333333336</v>
      </c>
      <c r="J13" s="13">
        <f t="shared" si="0"/>
        <v>-0.375</v>
      </c>
    </row>
    <row r="14" spans="1:10" ht="12.75">
      <c r="A14" s="8">
        <v>273</v>
      </c>
      <c r="B14" s="8">
        <v>3</v>
      </c>
      <c r="C14" s="8" t="s">
        <v>28</v>
      </c>
      <c r="D14" s="8" t="s">
        <v>3</v>
      </c>
      <c r="E14" s="6" t="s">
        <v>5</v>
      </c>
      <c r="F14" s="1">
        <v>39691.708333333336</v>
      </c>
      <c r="G14" s="8" t="s">
        <v>27</v>
      </c>
      <c r="H14" s="9">
        <v>0</v>
      </c>
      <c r="I14" s="1">
        <v>39691.708333333336</v>
      </c>
      <c r="J14" s="13">
        <f t="shared" si="0"/>
        <v>0</v>
      </c>
    </row>
    <row r="15" spans="1:10" s="2" customFormat="1" ht="12.75">
      <c r="A15" s="7">
        <v>295</v>
      </c>
      <c r="B15" s="7">
        <v>2</v>
      </c>
      <c r="C15" s="7" t="s">
        <v>27</v>
      </c>
      <c r="D15" s="7" t="s">
        <v>60</v>
      </c>
      <c r="E15" s="5" t="s">
        <v>61</v>
      </c>
      <c r="F15"/>
      <c r="G15"/>
      <c r="H15"/>
      <c r="I15"/>
      <c r="J15" s="7"/>
    </row>
    <row r="16" spans="1:10" ht="12.75">
      <c r="A16" s="8">
        <v>308</v>
      </c>
      <c r="B16" s="8">
        <v>3</v>
      </c>
      <c r="C16" s="8" t="s">
        <v>28</v>
      </c>
      <c r="D16" s="8" t="s">
        <v>60</v>
      </c>
      <c r="E16" s="6" t="s">
        <v>62</v>
      </c>
      <c r="F16" s="1">
        <v>39478.333333333336</v>
      </c>
      <c r="G16" s="8" t="s">
        <v>27</v>
      </c>
      <c r="H16" s="9">
        <v>0</v>
      </c>
      <c r="I16" s="1">
        <v>39466.708333333336</v>
      </c>
      <c r="J16" s="13">
        <f t="shared" si="0"/>
        <v>11.625</v>
      </c>
    </row>
    <row r="17" spans="1:10" ht="12.75">
      <c r="A17" s="8">
        <v>310</v>
      </c>
      <c r="B17" s="8">
        <v>3</v>
      </c>
      <c r="C17" s="8" t="s">
        <v>28</v>
      </c>
      <c r="D17" s="8" t="s">
        <v>60</v>
      </c>
      <c r="E17" s="6" t="s">
        <v>63</v>
      </c>
      <c r="F17" s="1">
        <v>39507.333333333336</v>
      </c>
      <c r="G17" s="8" t="s">
        <v>27</v>
      </c>
      <c r="H17" s="9">
        <v>0</v>
      </c>
      <c r="I17" s="1">
        <v>39506.708333333336</v>
      </c>
      <c r="J17" s="13">
        <f t="shared" si="0"/>
        <v>0.625</v>
      </c>
    </row>
    <row r="18" spans="1:10" s="2" customFormat="1" ht="12.75">
      <c r="A18" s="7">
        <v>316</v>
      </c>
      <c r="B18" s="7">
        <v>2</v>
      </c>
      <c r="C18" s="7" t="s">
        <v>27</v>
      </c>
      <c r="D18" s="7" t="s">
        <v>42</v>
      </c>
      <c r="E18" s="5" t="s">
        <v>43</v>
      </c>
      <c r="F18"/>
      <c r="G18"/>
      <c r="H18"/>
      <c r="I18"/>
      <c r="J18" s="7"/>
    </row>
    <row r="19" spans="1:10" ht="12.75">
      <c r="A19" s="8">
        <v>329</v>
      </c>
      <c r="B19" s="8">
        <v>3</v>
      </c>
      <c r="C19" s="8" t="s">
        <v>28</v>
      </c>
      <c r="D19" s="8" t="s">
        <v>42</v>
      </c>
      <c r="E19" s="6" t="s">
        <v>44</v>
      </c>
      <c r="F19" s="1">
        <v>39416.333333333336</v>
      </c>
      <c r="G19" s="8" t="s">
        <v>27</v>
      </c>
      <c r="H19" s="9">
        <v>0</v>
      </c>
      <c r="I19" s="1">
        <v>39478.708333333336</v>
      </c>
      <c r="J19" s="13">
        <f t="shared" si="0"/>
        <v>-62.375</v>
      </c>
    </row>
    <row r="20" spans="1:10" ht="12.75">
      <c r="A20" s="8">
        <v>331</v>
      </c>
      <c r="B20" s="8">
        <v>3</v>
      </c>
      <c r="C20" s="8" t="s">
        <v>28</v>
      </c>
      <c r="D20" s="8" t="s">
        <v>42</v>
      </c>
      <c r="E20" s="6" t="s">
        <v>64</v>
      </c>
      <c r="F20" s="1">
        <v>39568.333333333336</v>
      </c>
      <c r="G20" s="8" t="s">
        <v>27</v>
      </c>
      <c r="H20" s="9">
        <v>0</v>
      </c>
      <c r="I20" s="1">
        <v>39568.708333333336</v>
      </c>
      <c r="J20" s="13">
        <f t="shared" si="0"/>
        <v>-0.375</v>
      </c>
    </row>
    <row r="21" spans="1:10" s="2" customFormat="1" ht="12.75">
      <c r="A21" s="7">
        <v>335</v>
      </c>
      <c r="B21" s="7">
        <v>2</v>
      </c>
      <c r="C21" s="7" t="s">
        <v>27</v>
      </c>
      <c r="D21" s="7" t="s">
        <v>65</v>
      </c>
      <c r="E21" s="5" t="s">
        <v>66</v>
      </c>
      <c r="F21"/>
      <c r="G21"/>
      <c r="H21"/>
      <c r="I21"/>
      <c r="J21" s="7"/>
    </row>
    <row r="22" spans="1:10" ht="12.75">
      <c r="A22" s="8">
        <v>345</v>
      </c>
      <c r="B22" s="8">
        <v>3</v>
      </c>
      <c r="C22" s="8" t="s">
        <v>28</v>
      </c>
      <c r="D22" s="8" t="s">
        <v>65</v>
      </c>
      <c r="E22" s="6" t="s">
        <v>67</v>
      </c>
      <c r="F22" s="1">
        <v>39478.333333333336</v>
      </c>
      <c r="G22" s="8" t="s">
        <v>27</v>
      </c>
      <c r="H22" s="9">
        <v>0</v>
      </c>
      <c r="I22" s="1">
        <v>39484.708333333336</v>
      </c>
      <c r="J22" s="13">
        <f t="shared" si="0"/>
        <v>-6.375</v>
      </c>
    </row>
    <row r="23" spans="1:10" ht="12.75">
      <c r="A23" s="8">
        <v>349</v>
      </c>
      <c r="B23" s="8">
        <v>3</v>
      </c>
      <c r="C23" s="8" t="s">
        <v>28</v>
      </c>
      <c r="D23" s="8" t="s">
        <v>65</v>
      </c>
      <c r="E23" s="6" t="s">
        <v>68</v>
      </c>
      <c r="F23" s="1">
        <v>39721.333333333336</v>
      </c>
      <c r="G23" s="8" t="s">
        <v>27</v>
      </c>
      <c r="H23" s="9">
        <v>0</v>
      </c>
      <c r="I23" s="1">
        <v>39721.708333333336</v>
      </c>
      <c r="J23" s="13">
        <f t="shared" si="0"/>
        <v>-0.375</v>
      </c>
    </row>
    <row r="24" spans="1:10" s="2" customFormat="1" ht="12.75">
      <c r="A24" s="7">
        <v>491</v>
      </c>
      <c r="B24" s="7">
        <v>2</v>
      </c>
      <c r="C24" s="7" t="s">
        <v>27</v>
      </c>
      <c r="D24" s="7" t="s">
        <v>69</v>
      </c>
      <c r="E24" s="5" t="s">
        <v>70</v>
      </c>
      <c r="F24"/>
      <c r="G24"/>
      <c r="H24"/>
      <c r="I24"/>
      <c r="J24" s="7"/>
    </row>
    <row r="25" spans="1:10" ht="12.75">
      <c r="A25" s="8">
        <v>498</v>
      </c>
      <c r="B25" s="8">
        <v>3</v>
      </c>
      <c r="C25" s="8" t="s">
        <v>28</v>
      </c>
      <c r="D25" s="8" t="s">
        <v>69</v>
      </c>
      <c r="E25" s="6" t="s">
        <v>71</v>
      </c>
      <c r="F25" s="1">
        <v>39507.333333333336</v>
      </c>
      <c r="G25" s="8" t="s">
        <v>27</v>
      </c>
      <c r="H25" s="9">
        <v>0</v>
      </c>
      <c r="I25" s="1">
        <v>39506.708333333336</v>
      </c>
      <c r="J25" s="13">
        <f t="shared" si="0"/>
        <v>0.625</v>
      </c>
    </row>
    <row r="26" spans="1:10" s="2" customFormat="1" ht="12.75">
      <c r="A26" s="7">
        <v>595</v>
      </c>
      <c r="B26" s="7">
        <v>2</v>
      </c>
      <c r="C26" s="7" t="s">
        <v>27</v>
      </c>
      <c r="D26" s="7" t="s">
        <v>12</v>
      </c>
      <c r="E26" s="5" t="s">
        <v>13</v>
      </c>
      <c r="F26"/>
      <c r="G26"/>
      <c r="H26"/>
      <c r="I26"/>
      <c r="J26" s="7"/>
    </row>
    <row r="27" spans="1:10" ht="12.75">
      <c r="A27" s="8">
        <v>603</v>
      </c>
      <c r="B27" s="8">
        <v>3</v>
      </c>
      <c r="C27" s="8" t="s">
        <v>28</v>
      </c>
      <c r="D27" s="8" t="s">
        <v>12</v>
      </c>
      <c r="E27" s="6" t="s">
        <v>72</v>
      </c>
      <c r="F27" s="1">
        <v>39538.333333333336</v>
      </c>
      <c r="G27" s="8" t="s">
        <v>27</v>
      </c>
      <c r="H27" s="9">
        <v>0</v>
      </c>
      <c r="I27" s="1">
        <v>39539.708333333336</v>
      </c>
      <c r="J27" s="13">
        <f t="shared" si="0"/>
        <v>-1.375</v>
      </c>
    </row>
    <row r="28" spans="1:10" s="2" customFormat="1" ht="12.75">
      <c r="A28" s="7">
        <v>637</v>
      </c>
      <c r="B28" s="7">
        <v>2</v>
      </c>
      <c r="C28" s="7" t="s">
        <v>27</v>
      </c>
      <c r="D28" s="7" t="s">
        <v>17</v>
      </c>
      <c r="E28" s="5" t="s">
        <v>18</v>
      </c>
      <c r="F28"/>
      <c r="G28"/>
      <c r="H28"/>
      <c r="I28"/>
      <c r="J28" s="7"/>
    </row>
    <row r="29" spans="1:10" ht="12.75">
      <c r="A29" s="8">
        <v>641</v>
      </c>
      <c r="B29" s="8">
        <v>3</v>
      </c>
      <c r="C29" s="8" t="s">
        <v>28</v>
      </c>
      <c r="D29" s="8" t="s">
        <v>17</v>
      </c>
      <c r="E29" s="6" t="s">
        <v>73</v>
      </c>
      <c r="F29" s="1">
        <v>39629.333333333336</v>
      </c>
      <c r="G29" s="8" t="s">
        <v>27</v>
      </c>
      <c r="H29" s="9">
        <v>0</v>
      </c>
      <c r="I29" s="1">
        <v>39629.708333333336</v>
      </c>
      <c r="J29" s="13">
        <f t="shared" si="0"/>
        <v>-0.375</v>
      </c>
    </row>
    <row r="30" spans="1:10" s="2" customFormat="1" ht="12.75">
      <c r="A30" s="7">
        <v>701</v>
      </c>
      <c r="B30" s="7">
        <v>2</v>
      </c>
      <c r="C30" s="7" t="s">
        <v>27</v>
      </c>
      <c r="D30" s="7" t="s">
        <v>49</v>
      </c>
      <c r="E30" s="5" t="s">
        <v>50</v>
      </c>
      <c r="F30"/>
      <c r="G30"/>
      <c r="H30"/>
      <c r="I30"/>
      <c r="J30" s="7"/>
    </row>
    <row r="31" spans="1:10" ht="12.75">
      <c r="A31" s="8">
        <v>704</v>
      </c>
      <c r="B31" s="8">
        <v>3</v>
      </c>
      <c r="C31" s="8" t="s">
        <v>28</v>
      </c>
      <c r="D31" s="8" t="s">
        <v>49</v>
      </c>
      <c r="E31" s="6" t="s">
        <v>74</v>
      </c>
      <c r="F31" s="1">
        <v>39507.333333333336</v>
      </c>
      <c r="G31" s="8" t="s">
        <v>27</v>
      </c>
      <c r="H31" s="9">
        <v>0</v>
      </c>
      <c r="I31" s="1">
        <v>39506.708333333336</v>
      </c>
      <c r="J31" s="13">
        <f t="shared" si="0"/>
        <v>0.625</v>
      </c>
    </row>
    <row r="32" spans="1:10" ht="12.75">
      <c r="A32" s="8">
        <v>705</v>
      </c>
      <c r="B32" s="8">
        <v>3</v>
      </c>
      <c r="C32" s="8" t="s">
        <v>28</v>
      </c>
      <c r="D32" s="8" t="s">
        <v>49</v>
      </c>
      <c r="E32" s="6" t="s">
        <v>75</v>
      </c>
      <c r="F32" s="1">
        <v>39538.333333333336</v>
      </c>
      <c r="G32" s="8" t="s">
        <v>27</v>
      </c>
      <c r="H32" s="9">
        <v>0</v>
      </c>
      <c r="I32" s="1">
        <v>39537.708333333336</v>
      </c>
      <c r="J32" s="13">
        <f t="shared" si="0"/>
        <v>0.625</v>
      </c>
    </row>
  </sheetData>
  <conditionalFormatting sqref="H1:J1">
    <cfRule type="cellIs" priority="1" dxfId="1" operator="equal" stopIfTrue="1">
      <formula>"Yes"</formula>
    </cfRule>
  </conditionalFormatting>
  <conditionalFormatting sqref="J4 J6 J8 J10:J11 J13:J14 J16:J17 J19:J20 J22:J23 J25 J27 J29 J31:J32">
    <cfRule type="cellIs" priority="2" dxfId="0" operator="lessThanOrEqual" stopIfTrue="1">
      <formula>-1</formula>
    </cfRule>
  </conditionalFormatting>
  <printOptions/>
  <pageMargins left="0.75" right="0.75" top="1" bottom="1" header="0.5" footer="0.5"/>
  <pageSetup fitToHeight="4" fitToWidth="1" horizontalDpi="1200" verticalDpi="12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9.140625" style="8" customWidth="1"/>
    <col min="2" max="2" width="8.8515625" style="8" hidden="1" customWidth="1"/>
    <col min="3" max="3" width="10.421875" style="8" hidden="1" customWidth="1"/>
    <col min="4" max="4" width="7.7109375" style="8" customWidth="1"/>
    <col min="5" max="5" width="52.7109375" style="18" bestFit="1" customWidth="1"/>
    <col min="6" max="6" width="14.8515625" style="16" customWidth="1"/>
    <col min="7" max="7" width="13.8515625" style="0" customWidth="1"/>
    <col min="8" max="8" width="9.421875" style="0" bestFit="1" customWidth="1"/>
    <col min="9" max="9" width="14.00390625" style="16" customWidth="1"/>
    <col min="10" max="10" width="25.421875" style="0" customWidth="1"/>
  </cols>
  <sheetData>
    <row r="1" spans="1:10" ht="53.25" customHeight="1">
      <c r="A1" s="10" t="s">
        <v>29</v>
      </c>
      <c r="B1" s="10" t="s">
        <v>30</v>
      </c>
      <c r="C1" s="10" t="s">
        <v>31</v>
      </c>
      <c r="D1" s="10" t="s">
        <v>32</v>
      </c>
      <c r="E1" s="17" t="s">
        <v>33</v>
      </c>
      <c r="F1" s="15" t="s">
        <v>76</v>
      </c>
      <c r="G1" s="14" t="s">
        <v>77</v>
      </c>
      <c r="H1" s="12" t="s">
        <v>34</v>
      </c>
      <c r="I1" s="11" t="s">
        <v>35</v>
      </c>
      <c r="J1" s="12" t="s">
        <v>78</v>
      </c>
    </row>
    <row r="2" spans="1:10" ht="12.75">
      <c r="A2" s="7">
        <f>'MILESTONE &lt;=15 Days from TARGET'!A2</f>
        <v>1</v>
      </c>
      <c r="B2" s="7">
        <f>'MILESTONE &lt;=15 Days from TARGET'!B2</f>
        <v>1</v>
      </c>
      <c r="C2" s="7" t="str">
        <f>'MILESTONE &lt;=15 Days from TARGET'!C2</f>
        <v>Yes</v>
      </c>
      <c r="D2" s="7"/>
      <c r="E2" s="19" t="str">
        <f>'MILESTONE &lt;=15 Days from TARGET'!E2</f>
        <v>ASR-11 Integrated Program Schedule</v>
      </c>
      <c r="F2" s="3"/>
      <c r="G2" s="7"/>
      <c r="H2" s="7"/>
      <c r="I2" s="3"/>
      <c r="J2" s="7"/>
    </row>
    <row r="3" spans="1:10" ht="12.75">
      <c r="A3" s="7">
        <f>'MILESTONE &lt;=15 Days from TARGET'!A18</f>
        <v>316</v>
      </c>
      <c r="B3" s="7">
        <f>'MILESTONE &lt;=15 Days from TARGET'!B18</f>
        <v>2</v>
      </c>
      <c r="C3" s="7" t="str">
        <f>'MILESTONE &lt;=15 Days from TARGET'!C18</f>
        <v>Yes</v>
      </c>
      <c r="D3" s="7" t="str">
        <f>'MILESTONE &lt;=15 Days from TARGET'!D18</f>
        <v>LIT</v>
      </c>
      <c r="E3" s="5" t="str">
        <f>'MILESTONE &lt;=15 Days from TARGET'!E18</f>
        <v>Little Rock, AR (LIT)</v>
      </c>
      <c r="F3" s="3"/>
      <c r="G3" s="7"/>
      <c r="H3" s="7"/>
      <c r="I3" s="3"/>
      <c r="J3" s="13"/>
    </row>
    <row r="4" spans="1:10" s="21" customFormat="1" ht="12.75">
      <c r="A4" s="20">
        <f>'MILESTONE &lt;=15 Days from TARGET'!A19</f>
        <v>329</v>
      </c>
      <c r="B4" s="20">
        <f>'MILESTONE &lt;=15 Days from TARGET'!B19</f>
        <v>3</v>
      </c>
      <c r="C4" s="20" t="str">
        <f>'MILESTONE &lt;=15 Days from TARGET'!C19</f>
        <v>No</v>
      </c>
      <c r="D4" s="20" t="str">
        <f>'MILESTONE &lt;=15 Days from TARGET'!D19</f>
        <v>LIT</v>
      </c>
      <c r="E4" s="24" t="str">
        <f>'MILESTONE &lt;=15 Days from TARGET'!E19</f>
        <v>LIT Operational Readiness Date (ORD)/Commissioning</v>
      </c>
      <c r="F4" s="22">
        <f>'MILESTONE &lt;=15 Days from TARGET'!F19</f>
        <v>39416.333333333336</v>
      </c>
      <c r="G4" s="20" t="str">
        <f>'MILESTONE &lt;=15 Days from TARGET'!G19</f>
        <v>Yes</v>
      </c>
      <c r="H4" s="20">
        <f>'MILESTONE &lt;=15 Days from TARGET'!H19</f>
        <v>0</v>
      </c>
      <c r="I4" s="22">
        <f>'MILESTONE &lt;=15 Days from TARGET'!I19</f>
        <v>39478.708333333336</v>
      </c>
      <c r="J4" s="25">
        <f>'MILESTONE &lt;=15 Days from TARGET'!J19</f>
        <v>-62.375</v>
      </c>
    </row>
    <row r="5" spans="1:10" ht="12.75">
      <c r="A5" s="7">
        <f>'MILESTONE &lt;=15 Days from TARGET'!A21</f>
        <v>335</v>
      </c>
      <c r="B5" s="7">
        <f>'MILESTONE &lt;=15 Days from TARGET'!B21</f>
        <v>2</v>
      </c>
      <c r="C5" s="7" t="str">
        <f>'MILESTONE &lt;=15 Days from TARGET'!C21</f>
        <v>Yes</v>
      </c>
      <c r="D5" s="7" t="str">
        <f>'MILESTONE &lt;=15 Days from TARGET'!D21</f>
        <v>CMI</v>
      </c>
      <c r="E5" s="5" t="str">
        <f>'MILESTONE &lt;=15 Days from TARGET'!E21</f>
        <v>Champaign, IL (CMI)</v>
      </c>
      <c r="F5" s="3"/>
      <c r="G5" s="7"/>
      <c r="H5" s="7"/>
      <c r="I5" s="3"/>
      <c r="J5" s="13"/>
    </row>
    <row r="6" spans="1:10" s="21" customFormat="1" ht="12.75">
      <c r="A6" s="20">
        <f>'MILESTONE &lt;=15 Days from TARGET'!A22</f>
        <v>345</v>
      </c>
      <c r="B6" s="20">
        <f>'MILESTONE &lt;=15 Days from TARGET'!B22</f>
        <v>3</v>
      </c>
      <c r="C6" s="20" t="str">
        <f>'MILESTONE &lt;=15 Days from TARGET'!C22</f>
        <v>No</v>
      </c>
      <c r="D6" s="20" t="str">
        <f>'MILESTONE &lt;=15 Days from TARGET'!D22</f>
        <v>CMI</v>
      </c>
      <c r="E6" s="24" t="str">
        <f>'MILESTONE &lt;=15 Days from TARGET'!E22</f>
        <v>CMI Initial Operating Capability (IOC)</v>
      </c>
      <c r="F6" s="22">
        <f>'MILESTONE &lt;=15 Days from TARGET'!F22</f>
        <v>39478.333333333336</v>
      </c>
      <c r="G6" s="20" t="str">
        <f>'MILESTONE &lt;=15 Days from TARGET'!G22</f>
        <v>Yes</v>
      </c>
      <c r="H6" s="20">
        <f>'MILESTONE &lt;=15 Days from TARGET'!H22</f>
        <v>0</v>
      </c>
      <c r="I6" s="22">
        <f>'MILESTONE &lt;=15 Days from TARGET'!I22</f>
        <v>39484.708333333336</v>
      </c>
      <c r="J6" s="25">
        <f>'MILESTONE &lt;=15 Days from TARGET'!J22</f>
        <v>-6.375</v>
      </c>
    </row>
    <row r="7" spans="1:10" ht="12.75">
      <c r="A7" s="7">
        <f>'MILESTONE &lt;=15 Days from TARGET'!A26</f>
        <v>595</v>
      </c>
      <c r="B7" s="7">
        <f>'MILESTONE &lt;=15 Days from TARGET'!B26</f>
        <v>2</v>
      </c>
      <c r="C7" s="7" t="str">
        <f>'MILESTONE &lt;=15 Days from TARGET'!C26</f>
        <v>Yes</v>
      </c>
      <c r="D7" s="7" t="str">
        <f>'MILESTONE &lt;=15 Days from TARGET'!D26</f>
        <v>BTR</v>
      </c>
      <c r="E7" s="5" t="str">
        <f>'MILESTONE &lt;=15 Days from TARGET'!E26</f>
        <v>Baton Rouge, LA (BTR)</v>
      </c>
      <c r="F7" s="3"/>
      <c r="G7" s="7"/>
      <c r="H7" s="7"/>
      <c r="I7" s="3"/>
      <c r="J7" s="13"/>
    </row>
    <row r="8" spans="1:10" s="21" customFormat="1" ht="12.75">
      <c r="A8" s="20">
        <f>'MILESTONE &lt;=15 Days from TARGET'!A27</f>
        <v>603</v>
      </c>
      <c r="B8" s="20">
        <f>'MILESTONE &lt;=15 Days from TARGET'!B27</f>
        <v>3</v>
      </c>
      <c r="C8" s="20" t="str">
        <f>'MILESTONE &lt;=15 Days from TARGET'!C27</f>
        <v>No</v>
      </c>
      <c r="D8" s="20" t="str">
        <f>'MILESTONE &lt;=15 Days from TARGET'!D27</f>
        <v>BTR</v>
      </c>
      <c r="E8" s="24" t="str">
        <f>'MILESTONE &lt;=15 Days from TARGET'!E27</f>
        <v>BTR CAI/DD250 Signed</v>
      </c>
      <c r="F8" s="22">
        <f>'MILESTONE &lt;=15 Days from TARGET'!F27</f>
        <v>39538.333333333336</v>
      </c>
      <c r="G8" s="20" t="str">
        <f>'MILESTONE &lt;=15 Days from TARGET'!G27</f>
        <v>Yes</v>
      </c>
      <c r="H8" s="20">
        <f>'MILESTONE &lt;=15 Days from TARGET'!H27</f>
        <v>0</v>
      </c>
      <c r="I8" s="22">
        <f>'MILESTONE &lt;=15 Days from TARGET'!I27</f>
        <v>39539.708333333336</v>
      </c>
      <c r="J8" s="25">
        <f>'MILESTONE &lt;=15 Days from TARGET'!J27</f>
        <v>-1.375</v>
      </c>
    </row>
  </sheetData>
  <conditionalFormatting sqref="H1:J1">
    <cfRule type="cellIs" priority="1" dxfId="1" operator="equal" stopIfTrue="1">
      <formula>"Yes"</formula>
    </cfRule>
  </conditionalFormatting>
  <conditionalFormatting sqref="J3:J8">
    <cfRule type="cellIs" priority="2" dxfId="0" operator="lessThanOrEqual" stopIfTrue="1">
      <formula>-1</formula>
    </cfRule>
  </conditionalFormatting>
  <printOptions gridLines="1"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&amp;C&amp;"Arial,Bold"&amp;16ASR-11 Integrated Program Schedule (IPS)&amp;14
&amp;A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MCR Federal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Barton</dc:creator>
  <cp:keywords/>
  <dc:description/>
  <cp:lastModifiedBy>Barry Johnson</cp:lastModifiedBy>
  <cp:lastPrinted>2008-01-10T15:23:46Z</cp:lastPrinted>
  <dcterms:created xsi:type="dcterms:W3CDTF">2007-11-13T19:59:47Z</dcterms:created>
  <dcterms:modified xsi:type="dcterms:W3CDTF">2008-01-10T15:23:57Z</dcterms:modified>
  <cp:category/>
  <cp:version/>
  <cp:contentType/>
  <cp:contentStatus/>
</cp:coreProperties>
</file>