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3630" activeTab="0"/>
  </bookViews>
  <sheets>
    <sheet name="Delta" sheetId="1" r:id="rId1"/>
    <sheet name="Delta Chart" sheetId="2" r:id="rId2"/>
    <sheet name="Delta II Chart" sheetId="3" r:id="rId3"/>
    <sheet name="Ariane" sheetId="4" r:id="rId4"/>
    <sheet name="Ariane Chart" sheetId="5" r:id="rId5"/>
    <sheet name="Atlas" sheetId="6" r:id="rId6"/>
    <sheet name="Atlas Chart" sheetId="7" r:id="rId7"/>
    <sheet name="Atlas Late chart" sheetId="8" r:id="rId8"/>
    <sheet name="Titan IV" sheetId="9" r:id="rId9"/>
    <sheet name="Titan IV Chart" sheetId="10" r:id="rId10"/>
    <sheet name="Titan weighted success" sheetId="11" r:id="rId11"/>
    <sheet name="Titan weighted failed" sheetId="12" r:id="rId12"/>
    <sheet name="Titan weighted success chart" sheetId="13" r:id="rId13"/>
    <sheet name="Titan weighted failed chart" sheetId="14" r:id="rId14"/>
    <sheet name="1998" sheetId="15" r:id="rId15"/>
    <sheet name="1998 Chart" sheetId="16" r:id="rId16"/>
  </sheets>
  <definedNames>
    <definedName name="TABLE" localSheetId="14">'1998'!$A$1:$G$62</definedName>
    <definedName name="TABLE" localSheetId="3">'Ariane'!$B$2:$E$130</definedName>
    <definedName name="TABLE" localSheetId="5">'Atlas'!$B$2:$G$68</definedName>
    <definedName name="TABLE" localSheetId="0">'Delta'!#REF!</definedName>
    <definedName name="TABLE_2" localSheetId="14">'1998'!$A$1:$G$62</definedName>
    <definedName name="TABLE_2" localSheetId="5">'Atlas'!$B$69:$G$114</definedName>
    <definedName name="TABLE_2" localSheetId="0">'Delta'!#REF!</definedName>
    <definedName name="TABLE_3" localSheetId="14">'1998'!$A$1:$G$83</definedName>
    <definedName name="TABLE_3" localSheetId="5">'Atlas'!$B$115:$G$125</definedName>
    <definedName name="TABLE_3" localSheetId="0">'Delta'!$G$1:$G$272</definedName>
    <definedName name="TABLE_4" localSheetId="14">'1998'!$A$1:$G$83</definedName>
    <definedName name="TABLE_4" localSheetId="5">'Atlas'!$B$126:$G$162</definedName>
    <definedName name="TABLE_4" localSheetId="0">'Delta'!$I$39:$N$40</definedName>
    <definedName name="TABLE_5" localSheetId="0">'Delta'!$I$104:$N$105</definedName>
    <definedName name="TABLE_6" localSheetId="0">'Delta'!$I$258:$N$259</definedName>
  </definedNames>
  <calcPr fullCalcOnLoad="1"/>
</workbook>
</file>

<file path=xl/sharedStrings.xml><?xml version="1.0" encoding="utf-8"?>
<sst xmlns="http://schemas.openxmlformats.org/spreadsheetml/2006/main" count="5044" uniqueCount="1357">
  <si>
    <t>S  W</t>
  </si>
  <si>
    <t>Date</t>
  </si>
  <si>
    <t>Gemini 1 Manned Mission</t>
  </si>
  <si>
    <t>Titan 3A</t>
  </si>
  <si>
    <t>Transtage 1</t>
  </si>
  <si>
    <t>Transtage 2</t>
  </si>
  <si>
    <t>Gemini 2 Manned Mission</t>
  </si>
  <si>
    <t>Transtage 3 / LES-1</t>
  </si>
  <si>
    <t>Gemini 3 Manned Mission</t>
  </si>
  <si>
    <t>LES-2 / LCS-1 / Transtage 4</t>
  </si>
  <si>
    <t>Gemini 4 Manned Mission</t>
  </si>
  <si>
    <t>Titan 3C</t>
  </si>
  <si>
    <t>Transtage 5</t>
  </si>
  <si>
    <t>Gemini 5 Manned Mission  / Radar Evaluation Pod</t>
  </si>
  <si>
    <t>LCS-2 / OV2 1</t>
  </si>
  <si>
    <t>Gemini 7 Manned Mission</t>
  </si>
  <si>
    <t>Gemini 6 Manned Mission</t>
  </si>
  <si>
    <t>OV2 3 / LES-3 / Oscar 4 / LES-4</t>
  </si>
  <si>
    <t>Gemini 8 Manned Mission</t>
  </si>
  <si>
    <t>Gemini 9 Manned Mission</t>
  </si>
  <si>
    <t>GGTS 1 / IDSCS 1-7</t>
  </si>
  <si>
    <t>Gemini 10 Manned Mission</t>
  </si>
  <si>
    <t>Titan 3B</t>
  </si>
  <si>
    <t>KH-8</t>
  </si>
  <si>
    <t xml:space="preserve">Titan 3C  </t>
  </si>
  <si>
    <t>IDSCS 8-15</t>
  </si>
  <si>
    <t>Gemini 11 Manned Mission</t>
  </si>
  <si>
    <t>OV4 3 / OV4 1R / OV1 6/ OV4 1T</t>
  </si>
  <si>
    <t>Gemini 12 Manned Mission</t>
  </si>
  <si>
    <t>Vela 7-8 / ERS 18 / OV5 3,1</t>
  </si>
  <si>
    <t>IDSCS 16-19 / LES-5 / Dodge</t>
  </si>
  <si>
    <t>IDSCS 19-26</t>
  </si>
  <si>
    <t>OV2 5 / OV5 2 / OV5 4 / LES-6</t>
  </si>
  <si>
    <t>Tacsat 1</t>
  </si>
  <si>
    <t>Vela 9,10 / OV5 5,6,9</t>
  </si>
  <si>
    <t>Vela 11-12</t>
  </si>
  <si>
    <t>KH-4B</t>
  </si>
  <si>
    <t>IMEWS 1 (DSP F1)</t>
  </si>
  <si>
    <t>Jumpseat intelligence satellite</t>
  </si>
  <si>
    <t>IMEWS 2 (DSP F2)</t>
  </si>
  <si>
    <t>Titan 3D</t>
  </si>
  <si>
    <t>KH-9</t>
  </si>
  <si>
    <t>DSCS 2  F1,F2</t>
  </si>
  <si>
    <t>KH-9 / Radar Monitoring LEO satellite</t>
  </si>
  <si>
    <t>IMEWS 3 (DSP F3)</t>
  </si>
  <si>
    <t>Anti-Ballistic Missile monitoring satellite</t>
  </si>
  <si>
    <t>IMEWS 4 (DSP F4)</t>
  </si>
  <si>
    <t>Radar monitoring satellite</t>
  </si>
  <si>
    <t>DSCS 2 F3,F4</t>
  </si>
  <si>
    <t>Titan 3E</t>
  </si>
  <si>
    <t>Sphinx</t>
  </si>
  <si>
    <t>KH-9 / Radar monitoring satellite</t>
  </si>
  <si>
    <t>ATS-6</t>
  </si>
  <si>
    <t>Helios 1</t>
  </si>
  <si>
    <t>Titan 34B</t>
  </si>
  <si>
    <t>DSCS 2 F5,F6</t>
  </si>
  <si>
    <t>KH-9 / Military LEO satellite</t>
  </si>
  <si>
    <t>Viking 1</t>
  </si>
  <si>
    <t>Viking 2</t>
  </si>
  <si>
    <t>Military LEO satellite</t>
  </si>
  <si>
    <t>IMEWS 5 (DSP F5)</t>
  </si>
  <si>
    <t>Helios 2</t>
  </si>
  <si>
    <t>LES-8,9 / Solrad 11A,B</t>
  </si>
  <si>
    <t>SDS-1</t>
  </si>
  <si>
    <t>DSP F6</t>
  </si>
  <si>
    <t>SDS-2</t>
  </si>
  <si>
    <t>KH-11</t>
  </si>
  <si>
    <t>DSP F7</t>
  </si>
  <si>
    <t>DSCS 2 F7,F8</t>
  </si>
  <si>
    <t>Voyager 2</t>
  </si>
  <si>
    <t>Voyager 1</t>
  </si>
  <si>
    <t>DSCS 2 F9,F10</t>
  </si>
  <si>
    <t>Chalet GEO intelligence satellite</t>
  </si>
  <si>
    <t>SDS-3</t>
  </si>
  <si>
    <t>DSCS 2 F11,F12</t>
  </si>
  <si>
    <t>KH-9 / Military Classified satellite</t>
  </si>
  <si>
    <t>DSP F8</t>
  </si>
  <si>
    <t>DSCS 2 F13,F14</t>
  </si>
  <si>
    <t>KH-9 / Missile monitoring satellite</t>
  </si>
  <si>
    <t>DSP F9</t>
  </si>
  <si>
    <t>SDS-4</t>
  </si>
  <si>
    <t>Indigo</t>
  </si>
  <si>
    <t>DSP F10</t>
  </si>
  <si>
    <t>Titan 34D</t>
  </si>
  <si>
    <t>DSCS 2 F15 / DSCS 3 F1</t>
  </si>
  <si>
    <t>KH-9 / Missle montoring satellite</t>
  </si>
  <si>
    <t>DSP F11</t>
  </si>
  <si>
    <t>SDS-5</t>
  </si>
  <si>
    <t>DSP F12</t>
  </si>
  <si>
    <t>SDS-6</t>
  </si>
  <si>
    <t>KH-9 / Military classified satellite</t>
  </si>
  <si>
    <t>SDS-7</t>
  </si>
  <si>
    <t>DSP F13</t>
  </si>
  <si>
    <t>Singleton intelligence satellite</t>
  </si>
  <si>
    <t>Chalet (Vortex 6) intelligence satellite</t>
  </si>
  <si>
    <t>Titan 4</t>
  </si>
  <si>
    <t>DSP F14</t>
  </si>
  <si>
    <t>DSCS 2 F16 / DSCS 3 F4</t>
  </si>
  <si>
    <t>Skynet 4A / JCSAT-2</t>
  </si>
  <si>
    <t>Intelsat 603</t>
  </si>
  <si>
    <t>NOSS intelligence satellite</t>
  </si>
  <si>
    <t>Intelsat 604</t>
  </si>
  <si>
    <t>DSP F15</t>
  </si>
  <si>
    <t>Lacrosse 2 military satellite</t>
  </si>
  <si>
    <t>Titan 23G</t>
  </si>
  <si>
    <t>Titan 3</t>
  </si>
  <si>
    <t>Mars Observer</t>
  </si>
  <si>
    <t>KH-12</t>
  </si>
  <si>
    <t>Landsat 6</t>
  </si>
  <si>
    <t>Clementine</t>
  </si>
  <si>
    <t>Milstar 1</t>
  </si>
  <si>
    <t>Trumpet 1</t>
  </si>
  <si>
    <t>Advanced Orion?</t>
  </si>
  <si>
    <t>DSP F17</t>
  </si>
  <si>
    <t>Advanced Orion</t>
  </si>
  <si>
    <t>Trumpet 2</t>
  </si>
  <si>
    <t>Milstar 2</t>
  </si>
  <si>
    <t xml:space="preserve">USA 116 </t>
  </si>
  <si>
    <t>Military Classified satellite</t>
  </si>
  <si>
    <t>USA 125</t>
  </si>
  <si>
    <t>USA 129</t>
  </si>
  <si>
    <t>Titan 4B</t>
  </si>
  <si>
    <t>DSP F18</t>
  </si>
  <si>
    <t>DMSP F14</t>
  </si>
  <si>
    <t>Cassini/Huygens Saturn Probe</t>
  </si>
  <si>
    <t>Lacrosse 3</t>
  </si>
  <si>
    <t>Trumpet 3</t>
  </si>
  <si>
    <t>Mercury (Classified sat)</t>
  </si>
  <si>
    <t>DSP 19</t>
  </si>
  <si>
    <t>USA 143 (Milstar)</t>
  </si>
  <si>
    <t>USA 144</t>
  </si>
  <si>
    <t>Feb. 18, 1998</t>
  </si>
  <si>
    <t>Feb. 14, 1998</t>
  </si>
  <si>
    <t>Dec. 20, 1997</t>
  </si>
  <si>
    <t>Aug. 25, 1997</t>
  </si>
  <si>
    <t>Mars Pathfinder</t>
  </si>
  <si>
    <t>Mars Global Surveyor</t>
  </si>
  <si>
    <t>MSX</t>
  </si>
  <si>
    <t>Polar</t>
  </si>
  <si>
    <t>NEAR</t>
  </si>
  <si>
    <t>Feb. 17, 1996</t>
  </si>
  <si>
    <t>Koreasat-2</t>
  </si>
  <si>
    <t>Jan. 14, 1996</t>
  </si>
  <si>
    <t>XTE</t>
  </si>
  <si>
    <t>Dec. 30, 1995</t>
  </si>
  <si>
    <t>Wind</t>
  </si>
  <si>
    <t>Galaxy I-R</t>
  </si>
  <si>
    <t>Feb. 19, 1994</t>
  </si>
  <si>
    <t>NATO IVB</t>
  </si>
  <si>
    <t>GPS-5</t>
  </si>
  <si>
    <t>Oct. 26, 1993</t>
  </si>
  <si>
    <t>GPS-4</t>
  </si>
  <si>
    <t>Aug. 30, 1993</t>
  </si>
  <si>
    <t>NAVSTAR II-18 GPS</t>
  </si>
  <si>
    <t>NAVSTAR II-17 GPS</t>
  </si>
  <si>
    <t>Dec. 18, 1992</t>
  </si>
  <si>
    <t>Nov. 22, 1992</t>
  </si>
  <si>
    <t>DFS 3 Kopernikus</t>
  </si>
  <si>
    <t>Oct. 12, 1992</t>
  </si>
  <si>
    <t>NAVSTAR II-15 GPS</t>
  </si>
  <si>
    <t>SATCOM C-4</t>
  </si>
  <si>
    <t>Aug. 31, 1992</t>
  </si>
  <si>
    <t>EUVE</t>
  </si>
  <si>
    <t>Palapa B4</t>
  </si>
  <si>
    <t>NAVSTAR II-13 GPS</t>
  </si>
  <si>
    <t>NAVSTAR II-12 GPS</t>
  </si>
  <si>
    <t>Feb. 23, 1992</t>
  </si>
  <si>
    <t>Aurora II</t>
  </si>
  <si>
    <t>ASC-2</t>
  </si>
  <si>
    <t>INMARSAT-2 (F2)</t>
  </si>
  <si>
    <t>NATO IV-A</t>
  </si>
  <si>
    <t>NAVSTAR II-10 GPS</t>
  </si>
  <si>
    <t>Oct. 30, 1990</t>
  </si>
  <si>
    <t>NAVSTAR II-9 GPS</t>
  </si>
  <si>
    <t>BSB-R2</t>
  </si>
  <si>
    <t>Aug. 17, 1990</t>
  </si>
  <si>
    <t>NAVSTAR II-8 GPS</t>
  </si>
  <si>
    <t>INSAT-1D</t>
  </si>
  <si>
    <t>ROSAT</t>
  </si>
  <si>
    <t>NAVSTAR II-7 GPS</t>
  </si>
  <si>
    <t>Feb. 14, 1990</t>
  </si>
  <si>
    <t>NAVSTAR II-6 GPS</t>
  </si>
  <si>
    <t>Jan. 24, 1990</t>
  </si>
  <si>
    <t>COBE</t>
  </si>
  <si>
    <t>NAVSTAR II-4 GPS</t>
  </si>
  <si>
    <t>Oct. 21, 1989</t>
  </si>
  <si>
    <t>BSB-R1</t>
  </si>
  <si>
    <t>Aug. 27, 1989</t>
  </si>
  <si>
    <t>NAVSTAR II-3 GPS</t>
  </si>
  <si>
    <t>SDI Delta Star</t>
  </si>
  <si>
    <t>NAVSTAR II-1</t>
  </si>
  <si>
    <t>Feb. 14, 1989</t>
  </si>
  <si>
    <t>SDI (Thrusted Vector)</t>
  </si>
  <si>
    <t>SDI (DM-43)</t>
  </si>
  <si>
    <t>GOES-H</t>
  </si>
  <si>
    <t>Feb. 26, 1987</t>
  </si>
  <si>
    <t>GOES-G</t>
  </si>
  <si>
    <t>Nov. 13, 1984</t>
  </si>
  <si>
    <t>Aug. 16, 1984</t>
  </si>
  <si>
    <t>Oct. 27, 1982</t>
  </si>
  <si>
    <t>Jan. 15, 1982</t>
  </si>
  <si>
    <t>Nov. 19, 1981</t>
  </si>
  <si>
    <t>Nov. 15, 1980</t>
  </si>
  <si>
    <t>Feb. 14, 1980</t>
  </si>
  <si>
    <t>Jan. 30, 1979</t>
  </si>
  <si>
    <t>Nov. 18, 1978</t>
  </si>
  <si>
    <t>Oct. 24, 1978</t>
  </si>
  <si>
    <t>Aug. 12, 1978</t>
  </si>
  <si>
    <t>Dec. 14, 1977</t>
  </si>
  <si>
    <t>Nov. 22, 1977</t>
  </si>
  <si>
    <t>Oct. 22, 1977</t>
  </si>
  <si>
    <t xml:space="preserve">Palapa-A </t>
  </si>
  <si>
    <t>Jan. 17, 1976</t>
  </si>
  <si>
    <t>Dec. 18, 1974</t>
  </si>
  <si>
    <t>Oct. 10, 1974</t>
  </si>
  <si>
    <t>Oct. 26, 1973</t>
  </si>
  <si>
    <t>Dec. 10, 1972</t>
  </si>
  <si>
    <t>Nov. 10, 1972</t>
  </si>
  <si>
    <t>Aug. 19, 1970</t>
  </si>
  <si>
    <t xml:space="preserve">NATO-A </t>
  </si>
  <si>
    <t>Nov. 22, 1969</t>
  </si>
  <si>
    <t>Aug. 27, 1969</t>
  </si>
  <si>
    <t>Feb. 26, 1969</t>
  </si>
  <si>
    <t>Jan. 22, 1969</t>
  </si>
  <si>
    <t xml:space="preserve">ESSA VII (TOS-E) </t>
  </si>
  <si>
    <t>Oct. 18, 1967</t>
  </si>
  <si>
    <t>Jan. 11, 1967</t>
  </si>
  <si>
    <t>Dec. 14, 1966</t>
  </si>
  <si>
    <t>Oct. 26, 1966</t>
  </si>
  <si>
    <t>Aug. 17, 1966</t>
  </si>
  <si>
    <t>Feb. 28, 1966</t>
  </si>
  <si>
    <t>Dec. 16, 1965</t>
  </si>
  <si>
    <t>Aug. 25, 1965</t>
  </si>
  <si>
    <t>Dec. 21, 1964</t>
  </si>
  <si>
    <t>Aug. 19, 1964</t>
  </si>
  <si>
    <t>Jan. 21, 1964</t>
  </si>
  <si>
    <t>Dec. 21, 1963</t>
  </si>
  <si>
    <t>Dec. 13, 1962</t>
  </si>
  <si>
    <t>Oct. 27, 1962</t>
  </si>
  <si>
    <t>Nov. 23, 1960</t>
  </si>
  <si>
    <t>Delta</t>
  </si>
  <si>
    <t>Mission</t>
  </si>
  <si>
    <t>Vehicle</t>
  </si>
  <si>
    <t>Results</t>
  </si>
  <si>
    <t>Launch Date</t>
  </si>
  <si>
    <t>Range</t>
  </si>
  <si>
    <t>Orion 3</t>
  </si>
  <si>
    <t>Delta III</t>
  </si>
  <si>
    <t>Failed</t>
  </si>
  <si>
    <t>ETR</t>
  </si>
  <si>
    <t>Landsat 7</t>
  </si>
  <si>
    <t>Delta II</t>
  </si>
  <si>
    <t>Successful</t>
  </si>
  <si>
    <t>WTR</t>
  </si>
  <si>
    <t>P91-1 ARGOS, Ørsted and SUNSAT</t>
  </si>
  <si>
    <t>STARDUST</t>
  </si>
  <si>
    <t>Mars Polar Lander and Deep Space 2</t>
  </si>
  <si>
    <t>Jan. 03, 1999</t>
  </si>
  <si>
    <t>Mars Climate Orbiter</t>
  </si>
  <si>
    <t>Dec. 11, 1998</t>
  </si>
  <si>
    <t>BONUM-1</t>
  </si>
  <si>
    <t>Nov. 22, 1998</t>
  </si>
  <si>
    <t>MS-11 Iridium® (5 Satellites)</t>
  </si>
  <si>
    <t>Nov. 06, 1998</t>
  </si>
  <si>
    <t>Deep Space 1</t>
  </si>
  <si>
    <t>Oct. 24, 1998</t>
  </si>
  <si>
    <t>MS-10 Iridium® (5 Satellites)</t>
  </si>
  <si>
    <t>Sept. 8, 1998</t>
  </si>
  <si>
    <t>Galaxy X</t>
  </si>
  <si>
    <t>Aug. 26, 1998</t>
  </si>
  <si>
    <t xml:space="preserve">Successful </t>
  </si>
  <si>
    <t>MS-7 Iridium® (5 Satellites)</t>
  </si>
  <si>
    <t>MS-8 Iridium® (5 Satellites)</t>
  </si>
  <si>
    <t>March 29, 1998</t>
  </si>
  <si>
    <t>May 04, 1999</t>
  </si>
  <si>
    <t>April 15, 1999</t>
  </si>
  <si>
    <t>Feb 23, 1999</t>
  </si>
  <si>
    <t>Feb 07, 1999</t>
  </si>
  <si>
    <t>Thor III</t>
  </si>
  <si>
    <t>June 9, 1998</t>
  </si>
  <si>
    <t>MS-9 Iridium® (5 Satellites)</t>
  </si>
  <si>
    <t>May 17, 1998</t>
  </si>
  <si>
    <t>Globalstar-2 (4 Satellites Space Systems/Loral)</t>
  </si>
  <si>
    <t>April 24, 1998</t>
  </si>
  <si>
    <t>Globalstar-1 (4 Satellites Space Systems/Loral)</t>
  </si>
  <si>
    <t>Skynet 4D</t>
  </si>
  <si>
    <t>Jan. 9, 1998</t>
  </si>
  <si>
    <t>MS-6 Iridium® (5 Satellites)</t>
  </si>
  <si>
    <t>MS-5 Iridium® (5 Satellites)</t>
  </si>
  <si>
    <t>Nov. 8, 1997</t>
  </si>
  <si>
    <t>Global Positioning System (GPS) II-28 NAVSTAR</t>
  </si>
  <si>
    <t>Nov. 5, 1997</t>
  </si>
  <si>
    <t>MS-4 Iridium® (5 Satellites)</t>
  </si>
  <si>
    <t>Sept. 26, 1997</t>
  </si>
  <si>
    <t>Advanced Composition Explorer (ACE)</t>
  </si>
  <si>
    <t>MS-3 Iridium® (5 Satellites)</t>
  </si>
  <si>
    <t>Aug. 20, 1997</t>
  </si>
  <si>
    <t>GPS IIR-2</t>
  </si>
  <si>
    <t>July 22, 1997</t>
  </si>
  <si>
    <t>MS-2 Iridium® (5 Satellites)</t>
  </si>
  <si>
    <t>July 9, 1997</t>
  </si>
  <si>
    <t>Thor II</t>
  </si>
  <si>
    <t>May 20, 1997</t>
  </si>
  <si>
    <t>MS-1 Iridium® (5 Satellites)</t>
  </si>
  <si>
    <t>May 5, 1997</t>
  </si>
  <si>
    <t>GPS IIR-1</t>
  </si>
  <si>
    <t>Jan. 17, 1997</t>
  </si>
  <si>
    <t>Dec. 4, 1996</t>
  </si>
  <si>
    <t>Nov. 7, 1996</t>
  </si>
  <si>
    <t>GPS-8 II-27</t>
  </si>
  <si>
    <t>Sept. 12, 1996</t>
  </si>
  <si>
    <t>GPS-10 II-26</t>
  </si>
  <si>
    <t>July 15, 1996</t>
  </si>
  <si>
    <t>Glaxy IX</t>
  </si>
  <si>
    <t>May 23, 1996</t>
  </si>
  <si>
    <t>April 24, 1996</t>
  </si>
  <si>
    <t>GPS-7 II-25</t>
  </si>
  <si>
    <t>March 27, 1996</t>
  </si>
  <si>
    <t>Feb. 24, 1996</t>
  </si>
  <si>
    <t>RADARSAT and SURFSAT</t>
  </si>
  <si>
    <t>Nov. 4, 1995</t>
  </si>
  <si>
    <t>Koreasat-1</t>
  </si>
  <si>
    <t>Aug. 5, 1995</t>
  </si>
  <si>
    <t>Nov. 1, 1994</t>
  </si>
  <si>
    <t>GPS-6 and SEDS-2</t>
  </si>
  <si>
    <t>March 9, 1994</t>
  </si>
  <si>
    <t>Dec. 7, 1993</t>
  </si>
  <si>
    <t>GPS-3 and PMG</t>
  </si>
  <si>
    <t>June 26, 1993</t>
  </si>
  <si>
    <t>GPS-2</t>
  </si>
  <si>
    <t>May 12, 1993</t>
  </si>
  <si>
    <t>GPS-1 and SEDS-1</t>
  </si>
  <si>
    <t>March 29, 1993</t>
  </si>
  <si>
    <t>Feb. 2, 1993</t>
  </si>
  <si>
    <t>NAVSTAR II-16 GPS</t>
  </si>
  <si>
    <t>Sept. 9, 1992</t>
  </si>
  <si>
    <t>GEOTAIL and DUVE</t>
  </si>
  <si>
    <t>July 24, 1992</t>
  </si>
  <si>
    <t>NAVSTAR II-14 GPS</t>
  </si>
  <si>
    <t>July 7, 1992</t>
  </si>
  <si>
    <t>June 7, 1992</t>
  </si>
  <si>
    <t>May 13, 1992</t>
  </si>
  <si>
    <t>April 9, 1992</t>
  </si>
  <si>
    <t>NAVSTAR II-11 GPS and LOSAT-X</t>
  </si>
  <si>
    <t>July 3, 1991</t>
  </si>
  <si>
    <t>May 29, 1991</t>
  </si>
  <si>
    <t>April 12, 1991</t>
  </si>
  <si>
    <t>March 8, 1991</t>
  </si>
  <si>
    <t>Jan. 7, 1991</t>
  </si>
  <si>
    <t>Nov. 26, 1990</t>
  </si>
  <si>
    <t>INMARSAT-2 (F1)</t>
  </si>
  <si>
    <t>Oct. 1, 1990</t>
  </si>
  <si>
    <t>Aug. 2, 1990</t>
  </si>
  <si>
    <t>June 12, 1990</t>
  </si>
  <si>
    <t>June 1, 1990</t>
  </si>
  <si>
    <t>Palapa B-2R</t>
  </si>
  <si>
    <t>April 13, 1990</t>
  </si>
  <si>
    <t>March 25, 1990</t>
  </si>
  <si>
    <t>SDI-LACE/RME (LOSAT)</t>
  </si>
  <si>
    <t>NAVSTAR II-5 GPS</t>
  </si>
  <si>
    <t>Dec. 11, 1989</t>
  </si>
  <si>
    <t>Nov. 18, 1989</t>
  </si>
  <si>
    <t>Aug. 18, 1989</t>
  </si>
  <si>
    <t>NAVSTAR II-2 (GPS)</t>
  </si>
  <si>
    <t>June 10, 1989</t>
  </si>
  <si>
    <t>March 24, 1989</t>
  </si>
  <si>
    <t>Palapa-B2P</t>
  </si>
  <si>
    <t>March 20, 1987</t>
  </si>
  <si>
    <t>Feb. 8, 1988</t>
  </si>
  <si>
    <t>Sept. 5, 1986</t>
  </si>
  <si>
    <t>May 3, 1986</t>
  </si>
  <si>
    <t>NATO-IIID</t>
  </si>
  <si>
    <t>Galaxy-C</t>
  </si>
  <si>
    <t>Sept. 21, 1984</t>
  </si>
  <si>
    <t>AMPTE</t>
  </si>
  <si>
    <t>Lansat-D and Uosat</t>
  </si>
  <si>
    <t>March 1, 1984</t>
  </si>
  <si>
    <t>Galaxy-B</t>
  </si>
  <si>
    <t>Sept. 22, 1983</t>
  </si>
  <si>
    <t>Satcom-IIR (RCA-G)</t>
  </si>
  <si>
    <t>Sept. 8, 1983</t>
  </si>
  <si>
    <t>Telstar-3A</t>
  </si>
  <si>
    <t>July 28, 1983</t>
  </si>
  <si>
    <t>Galaxy-A</t>
  </si>
  <si>
    <t>June 28, 1983</t>
  </si>
  <si>
    <t>EXOSAT</t>
  </si>
  <si>
    <t>May 26, 1983</t>
  </si>
  <si>
    <t>GOES-F</t>
  </si>
  <si>
    <t>April 28, 1983</t>
  </si>
  <si>
    <t>RCA-F</t>
  </si>
  <si>
    <t>April 11, 1983</t>
  </si>
  <si>
    <t>IRAS and PIX-B</t>
  </si>
  <si>
    <t>Jan. 25, 1983</t>
  </si>
  <si>
    <t>RCA-E</t>
  </si>
  <si>
    <t>ANIK-D1 (TELESAT-F)</t>
  </si>
  <si>
    <t>Aug. 26, 1982</t>
  </si>
  <si>
    <t>Landsat-D</t>
  </si>
  <si>
    <t>July 16, 1982</t>
  </si>
  <si>
    <t>Westar-V</t>
  </si>
  <si>
    <t>June 8, 1982</t>
  </si>
  <si>
    <t>Insat-1A</t>
  </si>
  <si>
    <t>April 10, 1982</t>
  </si>
  <si>
    <t>Westar-IV</t>
  </si>
  <si>
    <t>Feb. 25, 1982</t>
  </si>
  <si>
    <t>RCA-C</t>
  </si>
  <si>
    <t>RCA-D</t>
  </si>
  <si>
    <t>SME and Uosat</t>
  </si>
  <si>
    <t>Ocotber 6, 1981</t>
  </si>
  <si>
    <t>SBS-B</t>
  </si>
  <si>
    <t>Sept. 24, 1981</t>
  </si>
  <si>
    <t>Dynamics Explorer DE-A/B</t>
  </si>
  <si>
    <t>Aug. 3, 1981</t>
  </si>
  <si>
    <t>GOES-E</t>
  </si>
  <si>
    <t>May 22, 1981</t>
  </si>
  <si>
    <t>SBS-A (PAM-1st)</t>
  </si>
  <si>
    <t>GOES-D</t>
  </si>
  <si>
    <t>Sept. 9, 1980</t>
  </si>
  <si>
    <t>SMM (Solar Max Mission)</t>
  </si>
  <si>
    <t>Dec. 6, 1979</t>
  </si>
  <si>
    <t>Westar-C</t>
  </si>
  <si>
    <t>Aug. 9, 1979</t>
  </si>
  <si>
    <t>Scatha</t>
  </si>
  <si>
    <t>Telesat-D (ANIK-B)</t>
  </si>
  <si>
    <t>Dec. 15, 1978</t>
  </si>
  <si>
    <t>NATO-IIIC</t>
  </si>
  <si>
    <t>Nimbus G and Cameo</t>
  </si>
  <si>
    <t>ISEE-C</t>
  </si>
  <si>
    <t>GEOS-2 (ESRO)</t>
  </si>
  <si>
    <t>July 14, 1978</t>
  </si>
  <si>
    <t>GOES-C</t>
  </si>
  <si>
    <t>June 16, 1978</t>
  </si>
  <si>
    <t>OTS-2</t>
  </si>
  <si>
    <t>May 11, 1978</t>
  </si>
  <si>
    <t>BSE</t>
  </si>
  <si>
    <t>April 7, 1978</t>
  </si>
  <si>
    <t>Landsat-C, OSCAR-8 and PIX-A</t>
  </si>
  <si>
    <t>March 5, 1978</t>
  </si>
  <si>
    <t>IUE</t>
  </si>
  <si>
    <t>Jan. 16, 1978</t>
  </si>
  <si>
    <t>CS</t>
  </si>
  <si>
    <t>Meteosat</t>
  </si>
  <si>
    <t>ISEE A/B</t>
  </si>
  <si>
    <t>OTS</t>
  </si>
  <si>
    <t>Sept. 13, 1977</t>
  </si>
  <si>
    <t>SIRIO</t>
  </si>
  <si>
    <t>Aug. 25, 1977</t>
  </si>
  <si>
    <t>GMS</t>
  </si>
  <si>
    <t>July 14, 1977</t>
  </si>
  <si>
    <t>GOES-B</t>
  </si>
  <si>
    <t>June 16, 1977</t>
  </si>
  <si>
    <t>ESRO-GOES</t>
  </si>
  <si>
    <t>April 20, 1977</t>
  </si>
  <si>
    <t>Palapa-B</t>
  </si>
  <si>
    <t>March 10, 1977</t>
  </si>
  <si>
    <t>NATO III-B</t>
  </si>
  <si>
    <t>Jan. 28, 1977</t>
  </si>
  <si>
    <t>Marisat-C</t>
  </si>
  <si>
    <t>Oct. 4, 1976</t>
  </si>
  <si>
    <t>ITOS E-2</t>
  </si>
  <si>
    <t>July 29, 1976</t>
  </si>
  <si>
    <t>Marisat-B</t>
  </si>
  <si>
    <t>June 10, 1976</t>
  </si>
  <si>
    <t>Lageos</t>
  </si>
  <si>
    <t>May 4, 1976</t>
  </si>
  <si>
    <t>NATO III-A</t>
  </si>
  <si>
    <t>April 22, 1976</t>
  </si>
  <si>
    <t>RCA Satcom-B</t>
  </si>
  <si>
    <t>March 26, 1976</t>
  </si>
  <si>
    <t>Marisat-A</t>
  </si>
  <si>
    <t>Feb. 19, 1976</t>
  </si>
  <si>
    <t>CTS</t>
  </si>
  <si>
    <t>RCA Satcom-A</t>
  </si>
  <si>
    <t>Dec. 12, 1975</t>
  </si>
  <si>
    <t>AE-E</t>
  </si>
  <si>
    <t>Nov. 19, 1975</t>
  </si>
  <si>
    <t>GOES-A</t>
  </si>
  <si>
    <t>Oct. 16, 1975</t>
  </si>
  <si>
    <t>AE-D</t>
  </si>
  <si>
    <t>Oct. 6, 1975</t>
  </si>
  <si>
    <t>Symphonie-B</t>
  </si>
  <si>
    <t>Aug. 26, 1975</t>
  </si>
  <si>
    <t>COS-B</t>
  </si>
  <si>
    <t>Aug. 8, 1975</t>
  </si>
  <si>
    <t>OSO-I</t>
  </si>
  <si>
    <t>June 21, 1975</t>
  </si>
  <si>
    <t>Nimbus-F</t>
  </si>
  <si>
    <t>June 12, 1975</t>
  </si>
  <si>
    <t>ANIK-A3 (TELESAT-C)</t>
  </si>
  <si>
    <t>May 7, 1975</t>
  </si>
  <si>
    <t>April 9, 1975</t>
  </si>
  <si>
    <t>SMS-B</t>
  </si>
  <si>
    <t>Feb. 6, 1975</t>
  </si>
  <si>
    <t>ERTS-B (Landsat II)</t>
  </si>
  <si>
    <t>Jan. 22, 1975</t>
  </si>
  <si>
    <t>Symphonie-A</t>
  </si>
  <si>
    <t>Skynet IIB</t>
  </si>
  <si>
    <t>Nov. 22, 1974</t>
  </si>
  <si>
    <t>ITOS, OSCAR-7 and Intasat</t>
  </si>
  <si>
    <t>Nov. 15, 1974</t>
  </si>
  <si>
    <t>Westar-B</t>
  </si>
  <si>
    <t>SMS-A</t>
  </si>
  <si>
    <t>May 17, 1974</t>
  </si>
  <si>
    <t>Westar-A</t>
  </si>
  <si>
    <t>April 13, 1974</t>
  </si>
  <si>
    <t>Skynet II-A</t>
  </si>
  <si>
    <t>Jaunuary 18, 1974</t>
  </si>
  <si>
    <t>AE-C</t>
  </si>
  <si>
    <t>Dec. 15, 1973</t>
  </si>
  <si>
    <t>ITOS-F</t>
  </si>
  <si>
    <t>Nov. 6, 1973</t>
  </si>
  <si>
    <t>IMP-J</t>
  </si>
  <si>
    <t>ITOS-E</t>
  </si>
  <si>
    <t>July 16, 1973</t>
  </si>
  <si>
    <t>RAE-B</t>
  </si>
  <si>
    <t>June 10, 1973</t>
  </si>
  <si>
    <t>ANIK-A2 (TELESAT-B)</t>
  </si>
  <si>
    <t>April 20, 1973</t>
  </si>
  <si>
    <t>Nimbus-E</t>
  </si>
  <si>
    <t>ANIK-A1 (TELESAT-A)</t>
  </si>
  <si>
    <t>ITOS-D and OSCAR-6</t>
  </si>
  <si>
    <t>Oct. 15, 1972</t>
  </si>
  <si>
    <t>IMP-H</t>
  </si>
  <si>
    <t>Sept. 22, 1972</t>
  </si>
  <si>
    <t>ERTS-A</t>
  </si>
  <si>
    <t>July 23, 1972</t>
  </si>
  <si>
    <t>TD-1 (ESRO)</t>
  </si>
  <si>
    <t>March 11, 1972</t>
  </si>
  <si>
    <t>HEOS-A2 (ESRO)</t>
  </si>
  <si>
    <t>Jan. 31, 1972</t>
  </si>
  <si>
    <t>ITOS-B</t>
  </si>
  <si>
    <t>Oct. 21, 1971</t>
  </si>
  <si>
    <t>OSO-H and TETRS-4</t>
  </si>
  <si>
    <t>Sept. 29, 1971</t>
  </si>
  <si>
    <t>ISIS-B</t>
  </si>
  <si>
    <t>March 31, 1971</t>
  </si>
  <si>
    <t>Explorer 43 (IMP-1)</t>
  </si>
  <si>
    <t>March 13, 1971</t>
  </si>
  <si>
    <t>NATO B</t>
  </si>
  <si>
    <t>Feb. 3, 1971</t>
  </si>
  <si>
    <t>NOAA-1 (ITOS-A)</t>
  </si>
  <si>
    <t>Dec. 11, 1970</t>
  </si>
  <si>
    <t>Skynet B (IDCSP/A-B)</t>
  </si>
  <si>
    <t>Intelsat III-H (Pacific)</t>
  </si>
  <si>
    <t>July 23, 1970</t>
  </si>
  <si>
    <t>Intelsat III-G (Atlantic)</t>
  </si>
  <si>
    <t>April 22, 1970</t>
  </si>
  <si>
    <t>Intelsat III-F (Atlantic)</t>
  </si>
  <si>
    <t>Jan. 4, 1970</t>
  </si>
  <si>
    <t>Skynet A (IDCSP/A)</t>
  </si>
  <si>
    <t>Pioneer-E and TETRS-3</t>
  </si>
  <si>
    <t>OSO-G and PAC</t>
  </si>
  <si>
    <t>Aug. 9, 1969</t>
  </si>
  <si>
    <t>Intelsat III-E</t>
  </si>
  <si>
    <t>July 26, 1969</t>
  </si>
  <si>
    <t>Biosatellite (BIOS D)</t>
  </si>
  <si>
    <t>June 29, 1969</t>
  </si>
  <si>
    <t>Explorer 41 (IMP-G)</t>
  </si>
  <si>
    <t>June 21, 1969</t>
  </si>
  <si>
    <t>Intelsat III-D (Pacific)</t>
  </si>
  <si>
    <t>May 21, 1969</t>
  </si>
  <si>
    <t>ESSA IX (TOS-G)</t>
  </si>
  <si>
    <t>Intelsat III-B (Pacific)</t>
  </si>
  <si>
    <t>Feb. 5, 1969</t>
  </si>
  <si>
    <t>ISIS-A</t>
  </si>
  <si>
    <t>Jan. 29, 1969</t>
  </si>
  <si>
    <t>OSO-F</t>
  </si>
  <si>
    <t>Intelsat III-C (Atlantic)</t>
  </si>
  <si>
    <t>Dec. 18, 1968</t>
  </si>
  <si>
    <t>ESSA VII (TOS-F)</t>
  </si>
  <si>
    <t>Dec. 15, 1968</t>
  </si>
  <si>
    <t>HEOS A</t>
  </si>
  <si>
    <t>Dec. 5, 1968</t>
  </si>
  <si>
    <t>Pioneer D (Solar Orbit) and TETRS-2U</t>
  </si>
  <si>
    <t>Nov. 8, 1968</t>
  </si>
  <si>
    <t>Intelsat III-A</t>
  </si>
  <si>
    <t>Sept. 18, 1968</t>
  </si>
  <si>
    <t>Explorer XXXVII (RAE-A)</t>
  </si>
  <si>
    <t>July 4, 1968</t>
  </si>
  <si>
    <t>Explorer XXXVI (GOES-B)</t>
  </si>
  <si>
    <t>Jan. 11, 1968</t>
  </si>
  <si>
    <t>Pioneer C (Solar Orbit) and TTS-1 (piggyback satellite placed into Earth Orbit)</t>
  </si>
  <si>
    <t>Dec. 13, 1967</t>
  </si>
  <si>
    <t>ESSA VI (TOS-D)</t>
  </si>
  <si>
    <t>Nov. 10, 1967</t>
  </si>
  <si>
    <t>OSO D</t>
  </si>
  <si>
    <t>Intelsat II-D, F-4 (Pacific)</t>
  </si>
  <si>
    <t>Sept. 27, 1967</t>
  </si>
  <si>
    <t>Biosatellite (BIOS B)</t>
  </si>
  <si>
    <t>Sept. 7, 1967</t>
  </si>
  <si>
    <t>Explorer XXXV (AIMP-E Lunar Orbit)</t>
  </si>
  <si>
    <t>July 19, 1969</t>
  </si>
  <si>
    <t>Explorer XXXIV (IMP-F)</t>
  </si>
  <si>
    <t>May 24, 1967</t>
  </si>
  <si>
    <t>ESSA V (TOS-C)</t>
  </si>
  <si>
    <t>April 20, 1967</t>
  </si>
  <si>
    <t>Intelsat II-C, F-3 (Atlantic)</t>
  </si>
  <si>
    <t>March 22, 1967</t>
  </si>
  <si>
    <t>OSO E1</t>
  </si>
  <si>
    <t>March 8, 1967</t>
  </si>
  <si>
    <t>ESSA IV (TOS-B)</t>
  </si>
  <si>
    <t>Jan. 26, 1967</t>
  </si>
  <si>
    <t>Intelsat II, F-2 (Pacific)</t>
  </si>
  <si>
    <t>Biosatellite I (BIOS-A)</t>
  </si>
  <si>
    <t>Intelsat II, F-1</t>
  </si>
  <si>
    <t>ESSA (TOS-A)</t>
  </si>
  <si>
    <t>Oct. 2, 1966</t>
  </si>
  <si>
    <t>Pioneer B (Solar Orbit)</t>
  </si>
  <si>
    <t>Explorer XXXIII (AIMP-D)</t>
  </si>
  <si>
    <t>July 1, 1966</t>
  </si>
  <si>
    <t>Explorer XXXII (Atmosphere Explorer-B)</t>
  </si>
  <si>
    <t>May 25, 1966</t>
  </si>
  <si>
    <t>ESSA II (TIROS OT-2)</t>
  </si>
  <si>
    <t>ESSA I (TIROS-3)</t>
  </si>
  <si>
    <t>Feb. 3, 1966</t>
  </si>
  <si>
    <t>Pioneer A (Solar Orbit)</t>
  </si>
  <si>
    <t>Explorer XXIX (GOES A)</t>
  </si>
  <si>
    <t>Nov. 6, 1965</t>
  </si>
  <si>
    <t>OSO-C</t>
  </si>
  <si>
    <t>TIROS X</t>
  </si>
  <si>
    <t>July 1, 1965</t>
  </si>
  <si>
    <t>Explorer XXVIII (IMP-C)</t>
  </si>
  <si>
    <t>May 25, 1965</t>
  </si>
  <si>
    <t>COMSAT (Early Bird)</t>
  </si>
  <si>
    <t>April 6, 1965</t>
  </si>
  <si>
    <t>OSO B</t>
  </si>
  <si>
    <t>Feb. 3, 1965</t>
  </si>
  <si>
    <t>TIROS IX</t>
  </si>
  <si>
    <t>June 22, 1965</t>
  </si>
  <si>
    <t>Explorer XXVI (Energetic Particles Explorer-D)</t>
  </si>
  <si>
    <t>Explorer XXI (IMP-B)</t>
  </si>
  <si>
    <t>Oct. 3, 1964</t>
  </si>
  <si>
    <t>Syncom III</t>
  </si>
  <si>
    <t>Beacon Explorer (S-66)</t>
  </si>
  <si>
    <t>March 19, 1964</t>
  </si>
  <si>
    <t>Relay II</t>
  </si>
  <si>
    <t>TIROS VIII</t>
  </si>
  <si>
    <t>Explorer XVIII (IMP-A)</t>
  </si>
  <si>
    <t>Nov. 26, 1963</t>
  </si>
  <si>
    <t>Syncom II</t>
  </si>
  <si>
    <t>July 26, 1963</t>
  </si>
  <si>
    <t>TIROS VII</t>
  </si>
  <si>
    <t>June 19, 1963</t>
  </si>
  <si>
    <t>Telstar II</t>
  </si>
  <si>
    <t>May 7, 1963</t>
  </si>
  <si>
    <t>Explorer XVII</t>
  </si>
  <si>
    <t>April 2, 1963</t>
  </si>
  <si>
    <t>Syncom I</t>
  </si>
  <si>
    <t>Feb. 13, 1963</t>
  </si>
  <si>
    <t>Relay I</t>
  </si>
  <si>
    <t>Explorer XV (S-3B)</t>
  </si>
  <si>
    <t>Explorer XIV (S-3A)</t>
  </si>
  <si>
    <t>Oct. 2, 1962</t>
  </si>
  <si>
    <t>TIROS VI</t>
  </si>
  <si>
    <t>Sept. 18, 1962</t>
  </si>
  <si>
    <t>Telstar I</t>
  </si>
  <si>
    <t>July 10, 1962</t>
  </si>
  <si>
    <t>TIROS V</t>
  </si>
  <si>
    <t>June 19, 1962</t>
  </si>
  <si>
    <t>Ariel (UK)</t>
  </si>
  <si>
    <t>April 26, 1962</t>
  </si>
  <si>
    <t>OSO A</t>
  </si>
  <si>
    <t>March 7, 1962</t>
  </si>
  <si>
    <t>TIROS IV</t>
  </si>
  <si>
    <t>Feb. 8, 1962</t>
  </si>
  <si>
    <t>Explorer XII (S-C)</t>
  </si>
  <si>
    <t>Aug. 16, 1961</t>
  </si>
  <si>
    <t>TIROS III</t>
  </si>
  <si>
    <t>July 21, 1961</t>
  </si>
  <si>
    <t>Explorer X (P-14)</t>
  </si>
  <si>
    <t>March 25, 1961</t>
  </si>
  <si>
    <t>TIROS II</t>
  </si>
  <si>
    <t>Echo 1A</t>
  </si>
  <si>
    <t>Aug. 12, 1960</t>
  </si>
  <si>
    <t>Echo 1</t>
  </si>
  <si>
    <t>May 13, 1960</t>
  </si>
  <si>
    <t xml:space="preserve">ETR </t>
  </si>
  <si>
    <t xml:space="preserve">TIROS-M and OSCAR-5 </t>
  </si>
  <si>
    <t xml:space="preserve">Jan. 23, 1970 </t>
  </si>
  <si>
    <t xml:space="preserve">WTR </t>
  </si>
  <si>
    <t xml:space="preserve">Aug. 16, 1968 </t>
  </si>
  <si>
    <t>Value</t>
  </si>
  <si>
    <t>Prob Success</t>
  </si>
  <si>
    <t>Prob Failure</t>
  </si>
  <si>
    <t>Ariane</t>
  </si>
  <si>
    <t>Result</t>
  </si>
  <si>
    <t>Ariane 1</t>
  </si>
  <si>
    <t>CAT/Ballast</t>
  </si>
  <si>
    <t>success</t>
  </si>
  <si>
    <t>CAT + Firewheel + Oscar</t>
  </si>
  <si>
    <t>failure</t>
  </si>
  <si>
    <t>CAT + Meteosat + Apple</t>
  </si>
  <si>
    <t>CAT+MARECS A</t>
  </si>
  <si>
    <t>MARECS B + Sirio 2</t>
  </si>
  <si>
    <t>ECS 1 + Oscar 10</t>
  </si>
  <si>
    <t>INTELSAT V F7</t>
  </si>
  <si>
    <t>INTELSAT V F8</t>
  </si>
  <si>
    <t>SPACENET 1</t>
  </si>
  <si>
    <t>Ariane 3</t>
  </si>
  <si>
    <t>TELECOM 1A + ECS 2</t>
  </si>
  <si>
    <t>SPACENET F2 + MARECS B2</t>
  </si>
  <si>
    <t>ARABSAT 1 A + BRASILSAT S1</t>
  </si>
  <si>
    <t>GSTAR 1 + TELECOM 1B</t>
  </si>
  <si>
    <t>GIOTTO</t>
  </si>
  <si>
    <t>SPACENET F3 + ECS 3</t>
  </si>
  <si>
    <t>SPOT 1 + Viking</t>
  </si>
  <si>
    <t>GSTAR II + BRASILSAT S2</t>
  </si>
  <si>
    <t>Ariane 2</t>
  </si>
  <si>
    <t>INTELSAT V-A F14</t>
  </si>
  <si>
    <t>AUSSAT K3 + ECS 4</t>
  </si>
  <si>
    <t>TVSAT 1</t>
  </si>
  <si>
    <t>SPACENET III R + TELECOM 1C</t>
  </si>
  <si>
    <t>INTELSAT V-A F13</t>
  </si>
  <si>
    <t>Ariane 44LP</t>
  </si>
  <si>
    <t>METEOSAT 3 + Pas 1 &amp; Oscar</t>
  </si>
  <si>
    <t>INSAT 1C + ECS 5</t>
  </si>
  <si>
    <t>GSTAR III + SBS 5</t>
  </si>
  <si>
    <t>TDF 1</t>
  </si>
  <si>
    <t>SKYNET 4B + ASTRA 1A</t>
  </si>
  <si>
    <t>INTELSAT V-A F15</t>
  </si>
  <si>
    <t>MOP 1 + JCSAT 1</t>
  </si>
  <si>
    <t>TELE X</t>
  </si>
  <si>
    <t>Ariane 44L</t>
  </si>
  <si>
    <t>SUPERBIRD A + DFS 1</t>
  </si>
  <si>
    <t>OLYMPUS 1</t>
  </si>
  <si>
    <t>HIPPARCOS + TVSAT 2</t>
  </si>
  <si>
    <t>INTELSAT VI F2</t>
  </si>
  <si>
    <t>Ariane 40</t>
  </si>
  <si>
    <t>SPOT 2 + 6 Microsats</t>
  </si>
  <si>
    <t>SUPERBIRD B + BS 2X</t>
  </si>
  <si>
    <t>DFS 2 + TDF 2</t>
  </si>
  <si>
    <t>EUTELSAT II F1 + SKYNET 4C</t>
  </si>
  <si>
    <t>GALAXY VI + SBS 6</t>
  </si>
  <si>
    <t>Ariane 42P</t>
  </si>
  <si>
    <t>SATCOM C1 + GSTAR IV</t>
  </si>
  <si>
    <t>ITALSAT F1 + EUTELSAT II F2</t>
  </si>
  <si>
    <t>MOP 2 + ASTRA I B</t>
  </si>
  <si>
    <t>Ariane 44P</t>
  </si>
  <si>
    <t>ANIK E 2</t>
  </si>
  <si>
    <t>ERS 1 + Orbcomm-X + 3 microsats</t>
  </si>
  <si>
    <t>INTELSAT VI F5</t>
  </si>
  <si>
    <t>ANIK E 1</t>
  </si>
  <si>
    <t>INTELSAT VI F1</t>
  </si>
  <si>
    <t>TELECOM 2A + INMARSAT II F3</t>
  </si>
  <si>
    <t>SUPERBIRD B1 + ARABSAT 1C</t>
  </si>
  <si>
    <t>TELECOM 2B + INMARSATII F4</t>
  </si>
  <si>
    <t>EUTELSAT II F4 + INSAT II A</t>
  </si>
  <si>
    <t>TOPEX-POSEIDON + S80 T + Kitsat A</t>
  </si>
  <si>
    <t>HISPASAT 1 A + SATCOM C3</t>
  </si>
  <si>
    <t>GALAXY VII</t>
  </si>
  <si>
    <t>SUPERBIRD A1</t>
  </si>
  <si>
    <t>Ariane 42L</t>
  </si>
  <si>
    <t>ASTRA 1C + Arsene</t>
  </si>
  <si>
    <t>GALAXY IV</t>
  </si>
  <si>
    <t>HISPASAT 1 B + INSAT II B</t>
  </si>
  <si>
    <t>SPOT 3 + Stella + 5 microsats</t>
  </si>
  <si>
    <t>INTELSAT VII F1</t>
  </si>
  <si>
    <t>SOLIDARIDAD 1 + METEOSAT 6</t>
  </si>
  <si>
    <t>DBS 1 + THAICOM 1</t>
  </si>
  <si>
    <t>EUTELSAT II F5 + TURKSAT 1A</t>
  </si>
  <si>
    <t>INTELSAT VII F2 + STRV-1a + STRV-1b</t>
  </si>
  <si>
    <t>BS 3N + PAS-2</t>
  </si>
  <si>
    <t>TURKSAT-1 B + BRASILSAT B1</t>
  </si>
  <si>
    <t>TELSTAR 402</t>
  </si>
  <si>
    <t>SOLIDARIDAD 2 + THAICOM 2</t>
  </si>
  <si>
    <t>ASTRA 1D</t>
  </si>
  <si>
    <t>PAS 3</t>
  </si>
  <si>
    <t>BRASILSAT B 2 + HOTBIRD 1</t>
  </si>
  <si>
    <t>ERS 2</t>
  </si>
  <si>
    <t>INTELSAT VII-A F6</t>
  </si>
  <si>
    <t>DBS 3</t>
  </si>
  <si>
    <t>HELIOS I A + Cerise + UPM-LBSat</t>
  </si>
  <si>
    <t>PAS 4</t>
  </si>
  <si>
    <t>NSTAR A</t>
  </si>
  <si>
    <t>TELSTAR 402R</t>
  </si>
  <si>
    <t>ASTRA 1E</t>
  </si>
  <si>
    <t>ISO</t>
  </si>
  <si>
    <t>TELECOM 2C + INSAT 2C</t>
  </si>
  <si>
    <t>MEASAT 1 + PANAMSAT 3R</t>
  </si>
  <si>
    <t>NSTAR B</t>
  </si>
  <si>
    <t>INTELSAT VII-A F7</t>
  </si>
  <si>
    <t>M-SAT 1</t>
  </si>
  <si>
    <t>AMOS 1 + PALAPA C2</t>
  </si>
  <si>
    <t>Ariane 5</t>
  </si>
  <si>
    <t>CLUSTER (4)</t>
  </si>
  <si>
    <t>INTELSAT VII F9</t>
  </si>
  <si>
    <t>ARABSAT IIA &amp; TURKSAT 1C</t>
  </si>
  <si>
    <t>ITALSAT F2 &amp; TELECOM†2D</t>
  </si>
  <si>
    <t>ECHOSTAR II</t>
  </si>
  <si>
    <t>ARABSAT 2B &amp; MEASAT 2</t>
  </si>
  <si>
    <t>NAHUEL 1A &amp; GE-2</t>
  </si>
  <si>
    <t>INTELSAT 801</t>
  </si>
  <si>
    <t>THAICOM-3 &amp; BSat-1a</t>
  </si>
  <si>
    <t>INMARSAT 3-F4 &amp; INSAT 2D</t>
  </si>
  <si>
    <t>INTELSAT 802</t>
  </si>
  <si>
    <t>PANAMSAT 6</t>
  </si>
  <si>
    <t>HOTBIRD-3 &amp; METEOSAT-7</t>
  </si>
  <si>
    <t>INTELSAT 803</t>
  </si>
  <si>
    <t>MAQSAT-H &amp;TEAMSAT &amp; Yes</t>
  </si>
  <si>
    <t>SIRIUS-2 &amp; CAKRAWARATA-1</t>
  </si>
  <si>
    <t>JCSAT-5 &amp; Equator-S</t>
  </si>
  <si>
    <t>INTELSAT 804</t>
  </si>
  <si>
    <t>Brasilsat B37 &amp; INMARSAT 3F5</t>
  </si>
  <si>
    <t>Hot Bird 4</t>
  </si>
  <si>
    <t>SPOT-4</t>
  </si>
  <si>
    <t>Nilesat 1/BSAT 1B</t>
  </si>
  <si>
    <t>ST-1</t>
  </si>
  <si>
    <t>PAS-7</t>
  </si>
  <si>
    <t>F-1</t>
  </si>
  <si>
    <t>Atlas/Centaur</t>
  </si>
  <si>
    <t>CX 36A</t>
  </si>
  <si>
    <t>Equiv. Mass</t>
  </si>
  <si>
    <t>Failure</t>
  </si>
  <si>
    <t>AC-2</t>
  </si>
  <si>
    <t>None</t>
  </si>
  <si>
    <t>Success</t>
  </si>
  <si>
    <t>AC-3</t>
  </si>
  <si>
    <t>AC-4</t>
  </si>
  <si>
    <t>Mass Model</t>
  </si>
  <si>
    <t>AC-5</t>
  </si>
  <si>
    <t>Dynamice Model</t>
  </si>
  <si>
    <t>AC-6</t>
  </si>
  <si>
    <t>CX 36B</t>
  </si>
  <si>
    <t>AC-8</t>
  </si>
  <si>
    <t>AC-10</t>
  </si>
  <si>
    <t>Surveyor 1</t>
  </si>
  <si>
    <t>AC-7</t>
  </si>
  <si>
    <t>Surveyor 2</t>
  </si>
  <si>
    <t>AC-9</t>
  </si>
  <si>
    <t>MM, 2 Burn</t>
  </si>
  <si>
    <t>AC-12</t>
  </si>
  <si>
    <t>Surveyor 3</t>
  </si>
  <si>
    <t>AC-11</t>
  </si>
  <si>
    <t>Surveyor 4</t>
  </si>
  <si>
    <t>AC-13</t>
  </si>
  <si>
    <t>Surveyor 5</t>
  </si>
  <si>
    <t>AC-14</t>
  </si>
  <si>
    <t>Surveyor 6</t>
  </si>
  <si>
    <t>AC-15</t>
  </si>
  <si>
    <t>Surveyor 7</t>
  </si>
  <si>
    <t>AC-17</t>
  </si>
  <si>
    <t>ATS-D</t>
  </si>
  <si>
    <t>AC-16</t>
  </si>
  <si>
    <t>OAO-A2</t>
  </si>
  <si>
    <t>AC-20</t>
  </si>
  <si>
    <t>Mariner 6</t>
  </si>
  <si>
    <t>AC-19</t>
  </si>
  <si>
    <t>Mariner 7</t>
  </si>
  <si>
    <t>AC-18</t>
  </si>
  <si>
    <t>AST-E</t>
  </si>
  <si>
    <t>AC-21</t>
  </si>
  <si>
    <t>OAO</t>
  </si>
  <si>
    <t>AC-25</t>
  </si>
  <si>
    <t>Intelsat IV</t>
  </si>
  <si>
    <t>AC-24</t>
  </si>
  <si>
    <t>Mariner 8</t>
  </si>
  <si>
    <t>AC-23</t>
  </si>
  <si>
    <t>SLV-3C/ D</t>
  </si>
  <si>
    <t>Mariner 9</t>
  </si>
  <si>
    <t>AC-26</t>
  </si>
  <si>
    <t>AC-28</t>
  </si>
  <si>
    <t>AC-27</t>
  </si>
  <si>
    <t>Pioneer F (10)</t>
  </si>
  <si>
    <t>AC-29</t>
  </si>
  <si>
    <t>AC-22</t>
  </si>
  <si>
    <t>OAO-C</t>
  </si>
  <si>
    <t>AC-30</t>
  </si>
  <si>
    <t>SLV-3C/ D-1A</t>
  </si>
  <si>
    <t>Pioneer G (11)</t>
  </si>
  <si>
    <t>AC-31</t>
  </si>
  <si>
    <t>AC-34</t>
  </si>
  <si>
    <t>Mariner 10</t>
  </si>
  <si>
    <t>AC-32</t>
  </si>
  <si>
    <t>AC-33</t>
  </si>
  <si>
    <t>AC-35</t>
  </si>
  <si>
    <t>AC-36</t>
  </si>
  <si>
    <t>SLV-3C/ D-1AR</t>
  </si>
  <si>
    <t>Intelsat IVA</t>
  </si>
  <si>
    <t>AC-37</t>
  </si>
  <si>
    <t>AC-38</t>
  </si>
  <si>
    <t>Comstar</t>
  </si>
  <si>
    <t>AC-40</t>
  </si>
  <si>
    <t>AC-39</t>
  </si>
  <si>
    <t>AC-45</t>
  </si>
  <si>
    <t>HEAO-A</t>
  </si>
  <si>
    <t>AC-43</t>
  </si>
  <si>
    <t>AC-46</t>
  </si>
  <si>
    <t>AC-44</t>
  </si>
  <si>
    <t>FltSatCom</t>
  </si>
  <si>
    <t>AC-48</t>
  </si>
  <si>
    <t>AC-50</t>
  </si>
  <si>
    <t>Pioneer Venus</t>
  </si>
  <si>
    <t>AC-41</t>
  </si>
  <si>
    <t>AC-51</t>
  </si>
  <si>
    <t>AC-52</t>
  </si>
  <si>
    <t>HEAO -B</t>
  </si>
  <si>
    <t>AC-47</t>
  </si>
  <si>
    <t>AC-53</t>
  </si>
  <si>
    <t>HEAO-C</t>
  </si>
  <si>
    <t>AC-49</t>
  </si>
  <si>
    <t>AC-57</t>
  </si>
  <si>
    <t>AC-54</t>
  </si>
  <si>
    <t>Intelsat V</t>
  </si>
  <si>
    <t>AC-42</t>
  </si>
  <si>
    <t>AC-56</t>
  </si>
  <si>
    <t>AC-59</t>
  </si>
  <si>
    <t>AC-55</t>
  </si>
  <si>
    <t>AC-58</t>
  </si>
  <si>
    <t>AC-60</t>
  </si>
  <si>
    <t>AC-61</t>
  </si>
  <si>
    <t>AC-62</t>
  </si>
  <si>
    <t>G/D-1AR</t>
  </si>
  <si>
    <t>Intelsat VA</t>
  </si>
  <si>
    <t>AC-63</t>
  </si>
  <si>
    <t>AC-64</t>
  </si>
  <si>
    <t>AC-65</t>
  </si>
  <si>
    <t>AC-66</t>
  </si>
  <si>
    <t>FltSatCom F7</t>
  </si>
  <si>
    <t>AC-68</t>
  </si>
  <si>
    <t>FltSatCom F8</t>
  </si>
  <si>
    <t>Atlas 69F</t>
  </si>
  <si>
    <t>VAFC 3W</t>
  </si>
  <si>
    <t>STP 73-3</t>
  </si>
  <si>
    <t>Atlas 71F</t>
  </si>
  <si>
    <t>VAFB 3W</t>
  </si>
  <si>
    <t>STP 72-2</t>
  </si>
  <si>
    <t>Atlas 59F</t>
  </si>
  <si>
    <t>xx yyy 1976</t>
  </si>
  <si>
    <t>VAFB</t>
  </si>
  <si>
    <t>USAF</t>
  </si>
  <si>
    <t>Atlas 65F</t>
  </si>
  <si>
    <t>Navstar GPS</t>
  </si>
  <si>
    <t>Atlas 50F</t>
  </si>
  <si>
    <t>xx yyy 1977</t>
  </si>
  <si>
    <t>Atlas 64F</t>
  </si>
  <si>
    <t>VAFB 3E</t>
  </si>
  <si>
    <t>Atlas 49F</t>
  </si>
  <si>
    <t>SeaSat-A</t>
  </si>
  <si>
    <t>Atlas 47F</t>
  </si>
  <si>
    <t>Atlas 29F</t>
  </si>
  <si>
    <t>Tiros-NOAA</t>
  </si>
  <si>
    <t>Atlas 39F</t>
  </si>
  <si>
    <t>STP 78-1</t>
  </si>
  <si>
    <t>Atlas 25F</t>
  </si>
  <si>
    <t>NOAA-A</t>
  </si>
  <si>
    <t>Atlas 35F</t>
  </si>
  <si>
    <t>Atlas 67F</t>
  </si>
  <si>
    <t>Atlas 34F</t>
  </si>
  <si>
    <t>Navstar GPS-6</t>
  </si>
  <si>
    <t>Atlas 19F</t>
  </si>
  <si>
    <t>NOAA-B</t>
  </si>
  <si>
    <t>Atlas 68E</t>
  </si>
  <si>
    <t>Atlas 87F</t>
  </si>
  <si>
    <t>NOAA 7</t>
  </si>
  <si>
    <t>Atlas 76E</t>
  </si>
  <si>
    <t>Navstar 7</t>
  </si>
  <si>
    <t>Atlas 60E</t>
  </si>
  <si>
    <t>DMSP 5D-2(F1)</t>
  </si>
  <si>
    <t>Atlas 6001H</t>
  </si>
  <si>
    <t>Atlas 73E</t>
  </si>
  <si>
    <t>NOAA 8</t>
  </si>
  <si>
    <t>Atlas 6002H</t>
  </si>
  <si>
    <t>Atlas 75E; SGS</t>
  </si>
  <si>
    <t>Navstar 8</t>
  </si>
  <si>
    <t>Atlas 58E</t>
  </si>
  <si>
    <t>DMSP 5D-2(F2)</t>
  </si>
  <si>
    <t>Atlas 6003H</t>
  </si>
  <si>
    <t>Atlas 42E; SGS</t>
  </si>
  <si>
    <t>Navstar 9</t>
  </si>
  <si>
    <t>Atlas 14E; SGS</t>
  </si>
  <si>
    <t>Navstar 10</t>
  </si>
  <si>
    <t>Atlas 39E</t>
  </si>
  <si>
    <t>NOAA 9</t>
  </si>
  <si>
    <t>Atlas F</t>
  </si>
  <si>
    <t>Atlas 41E</t>
  </si>
  <si>
    <t>Geosat 9</t>
  </si>
  <si>
    <t>Atlas 55E;SGS</t>
  </si>
  <si>
    <t>Navstar 11</t>
  </si>
  <si>
    <t>Atlas 6004H</t>
  </si>
  <si>
    <t>Atlas 52E</t>
  </si>
  <si>
    <t>NOAA 10</t>
  </si>
  <si>
    <t>Atlas 6005H</t>
  </si>
  <si>
    <t>Atlas 59E</t>
  </si>
  <si>
    <t>DMSP 5D-2(F8)</t>
  </si>
  <si>
    <t>Atlas 54E</t>
  </si>
  <si>
    <t>DMSP 5D-2(F9)</t>
  </si>
  <si>
    <t>Atlas 63E</t>
  </si>
  <si>
    <t>NOAA 11</t>
  </si>
  <si>
    <t>Atlas 28E; Altair</t>
  </si>
  <si>
    <t>Stacksat P87-2</t>
  </si>
  <si>
    <t>Atlas 61E</t>
  </si>
  <si>
    <t>DMSP 5D-2(F5)</t>
  </si>
  <si>
    <t>Atlas 50E</t>
  </si>
  <si>
    <t>NOAA 12</t>
  </si>
  <si>
    <t>Atlas 53E</t>
  </si>
  <si>
    <t>DMSP 11</t>
  </si>
  <si>
    <t>Atlas 34E</t>
  </si>
  <si>
    <t>NOAA-I</t>
  </si>
  <si>
    <t>Atlas E</t>
  </si>
  <si>
    <t>NOAA-J</t>
  </si>
  <si>
    <t>Atlas 45E</t>
  </si>
  <si>
    <t>DMSP</t>
  </si>
  <si>
    <t>AC-69</t>
  </si>
  <si>
    <t>Atlas I</t>
  </si>
  <si>
    <t>CCAS 36B</t>
  </si>
  <si>
    <t>CRRES</t>
  </si>
  <si>
    <t>AC-70</t>
  </si>
  <si>
    <t>BS-3H</t>
  </si>
  <si>
    <t>AC-72</t>
  </si>
  <si>
    <t>Atlas I MPF</t>
  </si>
  <si>
    <t>Galaxy 5</t>
  </si>
  <si>
    <t>AC-71</t>
  </si>
  <si>
    <t>Galaxy 1R</t>
  </si>
  <si>
    <t>AC-74</t>
  </si>
  <si>
    <t>UHF-F1</t>
  </si>
  <si>
    <t>AC-75</t>
  </si>
  <si>
    <t>UHF-F2</t>
  </si>
  <si>
    <t>AC-73</t>
  </si>
  <si>
    <t>GOES-I (8)</t>
  </si>
  <si>
    <t>AC-76</t>
  </si>
  <si>
    <t>UHF-F3</t>
  </si>
  <si>
    <t>AC-77</t>
  </si>
  <si>
    <t>GOES-J (9)</t>
  </si>
  <si>
    <t>AC-78</t>
  </si>
  <si>
    <t>SAX</t>
  </si>
  <si>
    <t>AC-79</t>
  </si>
  <si>
    <t>GOES-K (10)</t>
  </si>
  <si>
    <t>AC-102</t>
  </si>
  <si>
    <t>II (3)</t>
  </si>
  <si>
    <t>Eutelsat II F3</t>
  </si>
  <si>
    <t>AC-101</t>
  </si>
  <si>
    <t>DSCS III B14</t>
  </si>
  <si>
    <t>AC-105</t>
  </si>
  <si>
    <t>IIA (4N)</t>
  </si>
  <si>
    <t>Intelsat K</t>
  </si>
  <si>
    <t>AC-103</t>
  </si>
  <si>
    <t>DSCS III B12</t>
  </si>
  <si>
    <t>AC-104</t>
  </si>
  <si>
    <t>DSCS III B9</t>
  </si>
  <si>
    <t>AC-106</t>
  </si>
  <si>
    <t>DSCS III B10</t>
  </si>
  <si>
    <t>AC-108</t>
  </si>
  <si>
    <t>IIAS (4N)</t>
  </si>
  <si>
    <t>Telestar 401</t>
  </si>
  <si>
    <t>AC-107</t>
  </si>
  <si>
    <t>DIRECTV D2</t>
  </si>
  <si>
    <t>AC-111</t>
  </si>
  <si>
    <t>Intelsat 703</t>
  </si>
  <si>
    <t>AC-110</t>
  </si>
  <si>
    <t>Orion Atlantic F1</t>
  </si>
  <si>
    <t>AC-113</t>
  </si>
  <si>
    <t>IIAS (1N)</t>
  </si>
  <si>
    <t>Intelsat 704</t>
  </si>
  <si>
    <t>AC-112</t>
  </si>
  <si>
    <t>EHF-F4</t>
  </si>
  <si>
    <t>AC-115</t>
  </si>
  <si>
    <t>Intelsat 705</t>
  </si>
  <si>
    <t>AC-114</t>
  </si>
  <si>
    <t>AMSC-1</t>
  </si>
  <si>
    <t>AC-116</t>
  </si>
  <si>
    <t>EHF-F5</t>
  </si>
  <si>
    <t>AC-118</t>
  </si>
  <si>
    <t>IIA (4)</t>
  </si>
  <si>
    <t>DSCS IIIB</t>
  </si>
  <si>
    <t>AC-117</t>
  </si>
  <si>
    <t>JSCAT 3</t>
  </si>
  <si>
    <t>AC-119</t>
  </si>
  <si>
    <t>EHF F6</t>
  </si>
  <si>
    <t>AC-121</t>
  </si>
  <si>
    <t>SOHO</t>
  </si>
  <si>
    <t>AC-120</t>
  </si>
  <si>
    <t>Galaxy 3R</t>
  </si>
  <si>
    <t>AC-126</t>
  </si>
  <si>
    <t>Palapa C1</t>
  </si>
  <si>
    <t>AC-122</t>
  </si>
  <si>
    <t>Inmarsat 3 F1</t>
  </si>
  <si>
    <t>AC-125</t>
  </si>
  <si>
    <t>UHF F/O F7</t>
  </si>
  <si>
    <t>AC-123</t>
  </si>
  <si>
    <t>IIA (1N)</t>
  </si>
  <si>
    <t>GE-1</t>
  </si>
  <si>
    <t>AC-124</t>
  </si>
  <si>
    <t>Hot Bird 2</t>
  </si>
  <si>
    <t>AC-129</t>
  </si>
  <si>
    <t>Inmarsat 3 F3</t>
  </si>
  <si>
    <t>AC-127</t>
  </si>
  <si>
    <t>JSCAT 4</t>
  </si>
  <si>
    <t>AC-128</t>
  </si>
  <si>
    <t>Tempo F1</t>
  </si>
  <si>
    <t>AC-133</t>
  </si>
  <si>
    <t>Superbird C</t>
  </si>
  <si>
    <t>AC-146</t>
  </si>
  <si>
    <t>GE-3</t>
  </si>
  <si>
    <t>AC-135</t>
  </si>
  <si>
    <t>ECHOSTAR F3</t>
  </si>
  <si>
    <t>AC-131</t>
  </si>
  <si>
    <t>IABS/DSCS III</t>
  </si>
  <si>
    <t>AC-149</t>
  </si>
  <si>
    <t>IIAS</t>
  </si>
  <si>
    <t>Galaxy 8I</t>
  </si>
  <si>
    <t>AC-109</t>
  </si>
  <si>
    <t>IIA</t>
  </si>
  <si>
    <t>Capricorn</t>
  </si>
  <si>
    <t>AC-151</t>
  </si>
  <si>
    <t>Intelsat 806</t>
  </si>
  <si>
    <t>AC-132</t>
  </si>
  <si>
    <t>II</t>
  </si>
  <si>
    <t>UHF F8</t>
  </si>
  <si>
    <t>AC-153</t>
  </si>
  <si>
    <t>II AS</t>
  </si>
  <si>
    <t>Intelsat 805</t>
  </si>
  <si>
    <t>Atlas</t>
  </si>
  <si>
    <t>Number</t>
  </si>
  <si>
    <t>Apr. 1</t>
  </si>
  <si>
    <t>TRACE</t>
  </si>
  <si>
    <t>Pegasus XL</t>
  </si>
  <si>
    <t>NASA</t>
  </si>
  <si>
    <t>Solar Physics</t>
  </si>
  <si>
    <t>Apr. 6</t>
  </si>
  <si>
    <t>Proton</t>
  </si>
  <si>
    <t>Russia/Com.</t>
  </si>
  <si>
    <t>Comsat</t>
  </si>
  <si>
    <t>Apr. 17</t>
  </si>
  <si>
    <t>STS-90/Columbia</t>
  </si>
  <si>
    <t>Shuttle</t>
  </si>
  <si>
    <t>USA/NASA</t>
  </si>
  <si>
    <t>Crewed (7)</t>
  </si>
  <si>
    <t>Apr. 24</t>
  </si>
  <si>
    <t>Delta 2</t>
  </si>
  <si>
    <t>USA/Com.</t>
  </si>
  <si>
    <t>Apr. 28</t>
  </si>
  <si>
    <t>Nilesat 1 (Egypt)</t>
  </si>
  <si>
    <t>Ariane 4 (V108)</t>
  </si>
  <si>
    <t>Europe</t>
  </si>
  <si>
    <t>Apr. 29</t>
  </si>
  <si>
    <t>Kosmos-2350</t>
  </si>
  <si>
    <t>Russia</t>
  </si>
  <si>
    <t>Comsat (?)</t>
  </si>
  <si>
    <t>May 2</t>
  </si>
  <si>
    <t>Long March-2C</t>
  </si>
  <si>
    <t>China/Com.</t>
  </si>
  <si>
    <t>May 7</t>
  </si>
  <si>
    <t>Kosmos-2351</t>
  </si>
  <si>
    <t>Molniya-M</t>
  </si>
  <si>
    <t>EarlyWarn</t>
  </si>
  <si>
    <t>Echostar 4</t>
  </si>
  <si>
    <t>May 9</t>
  </si>
  <si>
    <t>USA 139</t>
  </si>
  <si>
    <t>Titan/Centaur</t>
  </si>
  <si>
    <t>USA/Mil.</t>
  </si>
  <si>
    <t>Sigint</t>
  </si>
  <si>
    <t>May 13</t>
  </si>
  <si>
    <t>NOAA 15</t>
  </si>
  <si>
    <t>Titan 2</t>
  </si>
  <si>
    <t>Weather</t>
  </si>
  <si>
    <t>May 15</t>
  </si>
  <si>
    <t>Progress M-39</t>
  </si>
  <si>
    <t>Soyuz-U</t>
  </si>
  <si>
    <t>Mir Cargo</t>
  </si>
  <si>
    <t>May 17</t>
  </si>
  <si>
    <t>May 30</t>
  </si>
  <si>
    <t>Chinastar/Zhongwei 1</t>
  </si>
  <si>
    <t>Long March-3B</t>
  </si>
  <si>
    <t>June 2</t>
  </si>
  <si>
    <t>STS-91/Discovery</t>
  </si>
  <si>
    <t>Crewed (6u/7d)</t>
  </si>
  <si>
    <t>June 11</t>
  </si>
  <si>
    <t>Thor 3 (Norway)</t>
  </si>
  <si>
    <t>June 15</t>
  </si>
  <si>
    <t>Tsiklon-3</t>
  </si>
  <si>
    <t>June 18</t>
  </si>
  <si>
    <t>Atlas 2AS</t>
  </si>
  <si>
    <t>June 24</t>
  </si>
  <si>
    <t>Kosmos-2358</t>
  </si>
  <si>
    <t>Recon</t>
  </si>
  <si>
    <t>June 25</t>
  </si>
  <si>
    <t>Kosmos-2359</t>
  </si>
  <si>
    <t>July 1</t>
  </si>
  <si>
    <t>Molniya-3</t>
  </si>
  <si>
    <t>July 3</t>
  </si>
  <si>
    <t>Planet B</t>
  </si>
  <si>
    <t>M-5</t>
  </si>
  <si>
    <t>Japan</t>
  </si>
  <si>
    <t>Mars Probe</t>
  </si>
  <si>
    <t>July 6</t>
  </si>
  <si>
    <t>Tubsat-N (Germany)</t>
  </si>
  <si>
    <t>Shtil/Submarine</t>
  </si>
  <si>
    <t>July 10</t>
  </si>
  <si>
    <t>Resurs-01/#4</t>
  </si>
  <si>
    <t>Zenit-2</t>
  </si>
  <si>
    <t>RemoteSens</t>
  </si>
  <si>
    <t>July 18</t>
  </si>
  <si>
    <t>Sinosat-1</t>
  </si>
  <si>
    <t>China</t>
  </si>
  <si>
    <t>July 28</t>
  </si>
  <si>
    <t>Kosmos-2360</t>
  </si>
  <si>
    <t>Aug. 2</t>
  </si>
  <si>
    <t>Aug. 12</t>
  </si>
  <si>
    <t>USA</t>
  </si>
  <si>
    <t>Titan 4A</t>
  </si>
  <si>
    <t>failed</t>
  </si>
  <si>
    <t>Aug. 13</t>
  </si>
  <si>
    <t>Soyuz TM-28 (Mir-26)</t>
  </si>
  <si>
    <t>Crewed (3)</t>
  </si>
  <si>
    <t>Aug. 19</t>
  </si>
  <si>
    <t>Aug. 25</t>
  </si>
  <si>
    <t>Ariane 4 (V109)</t>
  </si>
  <si>
    <t>Aug. 27</t>
  </si>
  <si>
    <t>Delta 3</t>
  </si>
  <si>
    <t>Aug. 29</t>
  </si>
  <si>
    <t>Astra-2A</t>
  </si>
  <si>
    <t>Kwangmyongsong 1</t>
  </si>
  <si>
    <t>Taepo Dong</t>
  </si>
  <si>
    <t>North Korea</t>
  </si>
  <si>
    <t>Test</t>
  </si>
  <si>
    <t>Sep. 8</t>
  </si>
  <si>
    <t>Sep. 9</t>
  </si>
  <si>
    <t>Sep. 16</t>
  </si>
  <si>
    <t>PAS 7</t>
  </si>
  <si>
    <t>Ariane 4 (V110)</t>
  </si>
  <si>
    <t>Sep. 23</t>
  </si>
  <si>
    <t>Pegasus XL/HAPS</t>
  </si>
  <si>
    <t>Sep. 28</t>
  </si>
  <si>
    <t>Kosmos-2367</t>
  </si>
  <si>
    <t>Oct. 3</t>
  </si>
  <si>
    <t>Taurus</t>
  </si>
  <si>
    <t>Technol.</t>
  </si>
  <si>
    <t>Oct. 5</t>
  </si>
  <si>
    <t>Eutelsat W2</t>
  </si>
  <si>
    <t>Ariane (V111)</t>
  </si>
  <si>
    <t>Oct. 9</t>
  </si>
  <si>
    <t>Hot Bird 5 (Europe)</t>
  </si>
  <si>
    <t>Atlas 2A</t>
  </si>
  <si>
    <t>Oct 20</t>
  </si>
  <si>
    <t>UHF F/O F9</t>
  </si>
  <si>
    <t>Oct 21</t>
  </si>
  <si>
    <t>ARD</t>
  </si>
  <si>
    <t>Ariane 5 (503)</t>
  </si>
  <si>
    <t>ESA</t>
  </si>
  <si>
    <t>Technol</t>
  </si>
  <si>
    <t>Oct 23</t>
  </si>
  <si>
    <t>SCD-2</t>
  </si>
  <si>
    <t>Pegasus</t>
  </si>
  <si>
    <t>Rem.Sens.</t>
  </si>
  <si>
    <t>Oct 24</t>
  </si>
  <si>
    <t>TechProbe</t>
  </si>
  <si>
    <t>Oct 25</t>
  </si>
  <si>
    <t>Progress M-40</t>
  </si>
  <si>
    <t>Oct 28</t>
  </si>
  <si>
    <t>Afristar</t>
  </si>
  <si>
    <t>Ariane 4 (V112)</t>
  </si>
  <si>
    <t>RadioCom</t>
  </si>
  <si>
    <t>Oct 29</t>
  </si>
  <si>
    <t>STS-95/Discovery</t>
  </si>
  <si>
    <t>Nov 4</t>
  </si>
  <si>
    <t>PAS 8</t>
  </si>
  <si>
    <t>Nov. 6</t>
  </si>
  <si>
    <t>Iridium 83</t>
  </si>
  <si>
    <t>Nov 20</t>
  </si>
  <si>
    <t>ISS/Zarya</t>
  </si>
  <si>
    <t>ISS</t>
  </si>
  <si>
    <t>Nov 22</t>
  </si>
  <si>
    <t>Dec 4</t>
  </si>
  <si>
    <t>STS-88/Endeavour</t>
  </si>
  <si>
    <t>ISS/Crewed (6)</t>
  </si>
  <si>
    <t>Dec 6</t>
  </si>
  <si>
    <t>SWAS</t>
  </si>
  <si>
    <t>Astronomy</t>
  </si>
  <si>
    <t>Satmex</t>
  </si>
  <si>
    <t>Ariane 4 (V114)</t>
  </si>
  <si>
    <t>Dec 10</t>
  </si>
  <si>
    <t>Nadezhda</t>
  </si>
  <si>
    <t>Kosmos 3</t>
  </si>
  <si>
    <t>Navsat</t>
  </si>
  <si>
    <t>Science</t>
  </si>
  <si>
    <t>Dec 11</t>
  </si>
  <si>
    <t>Dec 19</t>
  </si>
  <si>
    <t>Dec 22</t>
  </si>
  <si>
    <t>Panamsat PAS 6B</t>
  </si>
  <si>
    <t>Ariane 4 (V115)</t>
  </si>
  <si>
    <t>Dec 24</t>
  </si>
  <si>
    <t>Kosmos-2361</t>
  </si>
  <si>
    <t>Kosmos-3M</t>
  </si>
  <si>
    <t>Dec 30</t>
  </si>
  <si>
    <t>Payload</t>
  </si>
  <si>
    <t>Jan. 6</t>
  </si>
  <si>
    <t>Lunar Prospector</t>
  </si>
  <si>
    <t>Athena 2</t>
  </si>
  <si>
    <t>Moon Orbiter</t>
  </si>
  <si>
    <t>Jan. 10</t>
  </si>
  <si>
    <t>Skynet-4D (England)</t>
  </si>
  <si>
    <t>MilComsat</t>
  </si>
  <si>
    <t>Jan. 22</t>
  </si>
  <si>
    <t>`Ofeq-4</t>
  </si>
  <si>
    <t>Shaviyt</t>
  </si>
  <si>
    <t>Israel</t>
  </si>
  <si>
    <t>Mil. Recon</t>
  </si>
  <si>
    <t>STS-89/Endeavour</t>
  </si>
  <si>
    <t>Crewed (7u/7d)</t>
  </si>
  <si>
    <t>Jan. 29</t>
  </si>
  <si>
    <t>Soyuz TM-27/Mir-25</t>
  </si>
  <si>
    <t>NRO Payload</t>
  </si>
  <si>
    <t>Feb. 4</t>
  </si>
  <si>
    <t>Brasilsat-B3 (Brazil)</t>
  </si>
  <si>
    <t>Ariane 4 (V105)</t>
  </si>
  <si>
    <t>Feb. 10</t>
  </si>
  <si>
    <t>Feb. 14</t>
  </si>
  <si>
    <t>Comsats</t>
  </si>
  <si>
    <t>Feb. 17</t>
  </si>
  <si>
    <t>Kosmos 2349/Kometa</t>
  </si>
  <si>
    <t>Mil. Recon.</t>
  </si>
  <si>
    <t>Feb. 18</t>
  </si>
  <si>
    <t>Feb. 21</t>
  </si>
  <si>
    <t>COMETS/Kakehashi</t>
  </si>
  <si>
    <r>
      <t>H-</t>
    </r>
    <r>
      <rPr>
        <sz val="10"/>
        <rFont val="Times New Roman"/>
        <family val="0"/>
      </rPr>
      <t>II</t>
    </r>
  </si>
  <si>
    <t>Feb. 25</t>
  </si>
  <si>
    <t>SNOE (U. Col.)</t>
  </si>
  <si>
    <t>US/Com.</t>
  </si>
  <si>
    <t>Feb. 27</t>
  </si>
  <si>
    <t>Ariane 4 (V106)</t>
  </si>
  <si>
    <t>Feb. 28</t>
  </si>
  <si>
    <t>Mar. 14</t>
  </si>
  <si>
    <t>Progress M-38</t>
  </si>
  <si>
    <t>Mar. 16</t>
  </si>
  <si>
    <t>UHF F/O F8</t>
  </si>
  <si>
    <t>Atlas 2</t>
  </si>
  <si>
    <t>Mar. 23</t>
  </si>
  <si>
    <t>SPOT 4</t>
  </si>
  <si>
    <t>Ariane 4 (V107)</t>
  </si>
  <si>
    <t>Imaging</t>
  </si>
  <si>
    <t>Mar. 25</t>
  </si>
  <si>
    <t>Mar. 30</t>
  </si>
  <si>
    <t>Payload Type</t>
  </si>
  <si>
    <t>Country of Launch</t>
  </si>
  <si>
    <t>Launch Vehicle</t>
  </si>
  <si>
    <t>GlobalStar</t>
  </si>
  <si>
    <t>Orbcomm</t>
  </si>
  <si>
    <t>Iridium</t>
  </si>
  <si>
    <t>Globalstar</t>
  </si>
  <si>
    <t>Kosmos</t>
  </si>
  <si>
    <t>STEX / ATEX</t>
  </si>
  <si>
    <t>Date     </t>
  </si>
  <si>
    <t>Titan</t>
  </si>
  <si>
    <t>E</t>
  </si>
  <si>
    <t>S</t>
  </si>
  <si>
    <t>W</t>
  </si>
  <si>
    <t>F</t>
  </si>
  <si>
    <t>USA 116 (F2:improved CRYSTAL?)</t>
  </si>
  <si>
    <t>TiPS Tether Physics and Survivability satellite</t>
  </si>
  <si>
    <t>USA 125 (F2:advanced SDS sat?)</t>
  </si>
  <si>
    <t>USA 129 (F2:improved CRYSTAL?)</t>
  </si>
  <si>
    <t>4B</t>
  </si>
  <si>
    <t>4A</t>
  </si>
  <si>
    <t>USA 139  (F2:Advanced Orion?)</t>
  </si>
  <si>
    <t>Mercury (F2:Classified sat)</t>
  </si>
  <si>
    <t>E (F2:wrong orbit)</t>
  </si>
  <si>
    <t>USA 143 (F2:Milstar)</t>
  </si>
  <si>
    <t>USA 144 (F2:Lacrosse mil sat?)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</si>
</sst>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/yy"/>
    <numFmt numFmtId="166" formatCode="mmmm\ d\,\ yyyy"/>
    <numFmt numFmtId="167" formatCode="0.00000"/>
    <numFmt numFmtId="168" formatCode="0.0000000"/>
    <numFmt numFmtId="169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 horizontal="left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left"/>
    </xf>
    <xf numFmtId="1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worksheet" Target="worksheets/sheet7.xml" /><Relationship Id="rId16" Type="http://schemas.openxmlformats.org/officeDocument/2006/relationships/chartsheet" Target="chart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Delta Success Rate 1962- Present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Delta!$I$1</c:f>
              <c:strCache>
                <c:ptCount val="1"/>
                <c:pt idx="0">
                  <c:v>Prob Success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Delta!$A$2:$A$272</c:f>
              <c:numCache>
                <c:ptCount val="27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</c:numCache>
            </c:numRef>
          </c:xVal>
          <c:yVal>
            <c:numRef>
              <c:f>Delta!$I$2:$I$272</c:f>
              <c:numCache>
                <c:ptCount val="271"/>
                <c:pt idx="0">
                  <c:v>0</c:v>
                </c:pt>
                <c:pt idx="1">
                  <c:v>0.5</c:v>
                </c:pt>
                <c:pt idx="2">
                  <c:v>0.6666666666666667</c:v>
                </c:pt>
                <c:pt idx="3">
                  <c:v>0.75</c:v>
                </c:pt>
                <c:pt idx="4">
                  <c:v>0.8</c:v>
                </c:pt>
                <c:pt idx="5">
                  <c:v>0.8333333333333334</c:v>
                </c:pt>
                <c:pt idx="6">
                  <c:v>0.8571428571428572</c:v>
                </c:pt>
                <c:pt idx="7">
                  <c:v>0.875</c:v>
                </c:pt>
                <c:pt idx="8">
                  <c:v>0.8888888888888888</c:v>
                </c:pt>
                <c:pt idx="9">
                  <c:v>0.9</c:v>
                </c:pt>
                <c:pt idx="10">
                  <c:v>0.9090909090909091</c:v>
                </c:pt>
                <c:pt idx="11">
                  <c:v>0.9166666666666666</c:v>
                </c:pt>
                <c:pt idx="12">
                  <c:v>0.9230769230769231</c:v>
                </c:pt>
                <c:pt idx="13">
                  <c:v>0.9285714285714286</c:v>
                </c:pt>
                <c:pt idx="14">
                  <c:v>0.9333333333333333</c:v>
                </c:pt>
                <c:pt idx="15">
                  <c:v>0.9375</c:v>
                </c:pt>
                <c:pt idx="16">
                  <c:v>0.9411764705882353</c:v>
                </c:pt>
                <c:pt idx="17">
                  <c:v>0.9444444444444444</c:v>
                </c:pt>
                <c:pt idx="18">
                  <c:v>0.9473684210526316</c:v>
                </c:pt>
                <c:pt idx="19">
                  <c:v>0.95</c:v>
                </c:pt>
                <c:pt idx="20">
                  <c:v>0.9523809523809523</c:v>
                </c:pt>
                <c:pt idx="21">
                  <c:v>0.9545454545454546</c:v>
                </c:pt>
                <c:pt idx="22">
                  <c:v>0.9565217391304348</c:v>
                </c:pt>
                <c:pt idx="23">
                  <c:v>0.9166666666666666</c:v>
                </c:pt>
                <c:pt idx="24">
                  <c:v>0.92</c:v>
                </c:pt>
                <c:pt idx="25">
                  <c:v>0.9230769230769231</c:v>
                </c:pt>
                <c:pt idx="26">
                  <c:v>0.9259259259259259</c:v>
                </c:pt>
                <c:pt idx="27">
                  <c:v>0.9285714285714286</c:v>
                </c:pt>
                <c:pt idx="28">
                  <c:v>0.9310344827586207</c:v>
                </c:pt>
                <c:pt idx="29">
                  <c:v>0.9333333333333333</c:v>
                </c:pt>
                <c:pt idx="30">
                  <c:v>0.935483870967742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0.9117647058823529</c:v>
                </c:pt>
                <c:pt idx="34">
                  <c:v>0.9142857142857143</c:v>
                </c:pt>
                <c:pt idx="35">
                  <c:v>0.9166666666666666</c:v>
                </c:pt>
                <c:pt idx="36">
                  <c:v>0.9189189189189189</c:v>
                </c:pt>
                <c:pt idx="37">
                  <c:v>0.9210526315789473</c:v>
                </c:pt>
                <c:pt idx="38">
                  <c:v>0.9230769230769231</c:v>
                </c:pt>
                <c:pt idx="39">
                  <c:v>0.925</c:v>
                </c:pt>
                <c:pt idx="40">
                  <c:v>0.926829268292683</c:v>
                </c:pt>
                <c:pt idx="41">
                  <c:v>0.9285714285714286</c:v>
                </c:pt>
                <c:pt idx="42">
                  <c:v>0.9302325581395349</c:v>
                </c:pt>
                <c:pt idx="43">
                  <c:v>0.9318181818181819</c:v>
                </c:pt>
                <c:pt idx="44">
                  <c:v>0.9333333333333333</c:v>
                </c:pt>
                <c:pt idx="45">
                  <c:v>0.9347826086956522</c:v>
                </c:pt>
                <c:pt idx="46">
                  <c:v>0.9361702127659575</c:v>
                </c:pt>
                <c:pt idx="47">
                  <c:v>0.9375</c:v>
                </c:pt>
                <c:pt idx="48">
                  <c:v>0.9387755102040817</c:v>
                </c:pt>
                <c:pt idx="49">
                  <c:v>0.94</c:v>
                </c:pt>
                <c:pt idx="50">
                  <c:v>0.9411764705882353</c:v>
                </c:pt>
                <c:pt idx="51">
                  <c:v>0.9423076923076923</c:v>
                </c:pt>
                <c:pt idx="52">
                  <c:v>0.9433962264150944</c:v>
                </c:pt>
                <c:pt idx="53">
                  <c:v>0.9444444444444444</c:v>
                </c:pt>
                <c:pt idx="54">
                  <c:v>0.9454545454545454</c:v>
                </c:pt>
                <c:pt idx="55">
                  <c:v>0.9464285714285714</c:v>
                </c:pt>
                <c:pt idx="56">
                  <c:v>0.9473684210526316</c:v>
                </c:pt>
                <c:pt idx="57">
                  <c:v>0.9482758620689655</c:v>
                </c:pt>
                <c:pt idx="58">
                  <c:v>0.9322033898305084</c:v>
                </c:pt>
                <c:pt idx="59">
                  <c:v>0.9333333333333333</c:v>
                </c:pt>
                <c:pt idx="60">
                  <c:v>0.9344262295081968</c:v>
                </c:pt>
                <c:pt idx="61">
                  <c:v>0.935483870967742</c:v>
                </c:pt>
                <c:pt idx="62">
                  <c:v>0.9365079365079365</c:v>
                </c:pt>
                <c:pt idx="63">
                  <c:v>0.9375</c:v>
                </c:pt>
                <c:pt idx="64">
                  <c:v>0.9384615384615385</c:v>
                </c:pt>
                <c:pt idx="65">
                  <c:v>0.9393939393939394</c:v>
                </c:pt>
                <c:pt idx="66">
                  <c:v>0.9402985074626866</c:v>
                </c:pt>
                <c:pt idx="67">
                  <c:v>0.9411764705882353</c:v>
                </c:pt>
                <c:pt idx="68">
                  <c:v>0.9420289855072463</c:v>
                </c:pt>
                <c:pt idx="69">
                  <c:v>0.9428571428571428</c:v>
                </c:pt>
                <c:pt idx="70">
                  <c:v>0.9295774647887324</c:v>
                </c:pt>
                <c:pt idx="71">
                  <c:v>0.9305555555555556</c:v>
                </c:pt>
                <c:pt idx="72">
                  <c:v>0.9178082191780822</c:v>
                </c:pt>
                <c:pt idx="73">
                  <c:v>0.9189189189189189</c:v>
                </c:pt>
                <c:pt idx="74">
                  <c:v>0.92</c:v>
                </c:pt>
                <c:pt idx="75">
                  <c:v>0.9210526315789473</c:v>
                </c:pt>
                <c:pt idx="76">
                  <c:v>0.922077922077922</c:v>
                </c:pt>
                <c:pt idx="77">
                  <c:v>0.9230769230769231</c:v>
                </c:pt>
                <c:pt idx="78">
                  <c:v>0.9240506329113924</c:v>
                </c:pt>
                <c:pt idx="79">
                  <c:v>0.925</c:v>
                </c:pt>
                <c:pt idx="80">
                  <c:v>0.9259259259259259</c:v>
                </c:pt>
                <c:pt idx="81">
                  <c:v>0.926829268292683</c:v>
                </c:pt>
                <c:pt idx="82">
                  <c:v>0.927710843373494</c:v>
                </c:pt>
                <c:pt idx="83">
                  <c:v>0.9285714285714286</c:v>
                </c:pt>
                <c:pt idx="84">
                  <c:v>0.9294117647058824</c:v>
                </c:pt>
                <c:pt idx="85">
                  <c:v>0.9186046511627907</c:v>
                </c:pt>
                <c:pt idx="86">
                  <c:v>0.9195402298850575</c:v>
                </c:pt>
                <c:pt idx="87">
                  <c:v>0.9204545454545454</c:v>
                </c:pt>
                <c:pt idx="88">
                  <c:v>0.9213483146067416</c:v>
                </c:pt>
                <c:pt idx="89">
                  <c:v>0.9222222222222223</c:v>
                </c:pt>
                <c:pt idx="90">
                  <c:v>0.9230769230769231</c:v>
                </c:pt>
                <c:pt idx="91">
                  <c:v>0.9239130434782609</c:v>
                </c:pt>
                <c:pt idx="92">
                  <c:v>0.9247311827956989</c:v>
                </c:pt>
                <c:pt idx="93">
                  <c:v>0.925531914893617</c:v>
                </c:pt>
                <c:pt idx="94">
                  <c:v>0.9263157894736842</c:v>
                </c:pt>
                <c:pt idx="95">
                  <c:v>0.9166666666666666</c:v>
                </c:pt>
                <c:pt idx="96">
                  <c:v>0.9175257731958762</c:v>
                </c:pt>
                <c:pt idx="97">
                  <c:v>0.9183673469387755</c:v>
                </c:pt>
                <c:pt idx="98">
                  <c:v>0.9191919191919192</c:v>
                </c:pt>
                <c:pt idx="99">
                  <c:v>0.91</c:v>
                </c:pt>
                <c:pt idx="100">
                  <c:v>0.9108910891089109</c:v>
                </c:pt>
                <c:pt idx="101">
                  <c:v>0.9117647058823529</c:v>
                </c:pt>
                <c:pt idx="102">
                  <c:v>0.912621359223301</c:v>
                </c:pt>
                <c:pt idx="103">
                  <c:v>0.9134615384615384</c:v>
                </c:pt>
                <c:pt idx="104">
                  <c:v>0.9142857142857143</c:v>
                </c:pt>
                <c:pt idx="105">
                  <c:v>0.9150943396226415</c:v>
                </c:pt>
                <c:pt idx="106">
                  <c:v>0.9158878504672897</c:v>
                </c:pt>
                <c:pt idx="107">
                  <c:v>0.9166666666666666</c:v>
                </c:pt>
                <c:pt idx="108">
                  <c:v>0.9174311926605505</c:v>
                </c:pt>
                <c:pt idx="109">
                  <c:v>0.9181818181818182</c:v>
                </c:pt>
                <c:pt idx="110">
                  <c:v>0.9189189189189189</c:v>
                </c:pt>
                <c:pt idx="111">
                  <c:v>0.9196428571428571</c:v>
                </c:pt>
                <c:pt idx="112">
                  <c:v>0.9203539823008849</c:v>
                </c:pt>
                <c:pt idx="113">
                  <c:v>0.9210526315789473</c:v>
                </c:pt>
                <c:pt idx="114">
                  <c:v>0.9217391304347826</c:v>
                </c:pt>
                <c:pt idx="115">
                  <c:v>0.9224137931034483</c:v>
                </c:pt>
                <c:pt idx="116">
                  <c:v>0.9230769230769231</c:v>
                </c:pt>
                <c:pt idx="117">
                  <c:v>0.923728813559322</c:v>
                </c:pt>
                <c:pt idx="118">
                  <c:v>0.9243697478991597</c:v>
                </c:pt>
                <c:pt idx="119">
                  <c:v>0.925</c:v>
                </c:pt>
                <c:pt idx="120">
                  <c:v>0.9256198347107438</c:v>
                </c:pt>
                <c:pt idx="121">
                  <c:v>0.9262295081967213</c:v>
                </c:pt>
                <c:pt idx="122">
                  <c:v>0.926829268292683</c:v>
                </c:pt>
                <c:pt idx="123">
                  <c:v>0.9274193548387096</c:v>
                </c:pt>
                <c:pt idx="124">
                  <c:v>0.928</c:v>
                </c:pt>
                <c:pt idx="125">
                  <c:v>0.9285714285714286</c:v>
                </c:pt>
                <c:pt idx="126">
                  <c:v>0.9291338582677166</c:v>
                </c:pt>
                <c:pt idx="127">
                  <c:v>0.9296875</c:v>
                </c:pt>
                <c:pt idx="128">
                  <c:v>0.9302325581395349</c:v>
                </c:pt>
                <c:pt idx="129">
                  <c:v>0.9230769230769231</c:v>
                </c:pt>
                <c:pt idx="130">
                  <c:v>0.9236641221374046</c:v>
                </c:pt>
                <c:pt idx="131">
                  <c:v>0.9242424242424242</c:v>
                </c:pt>
                <c:pt idx="132">
                  <c:v>0.924812030075188</c:v>
                </c:pt>
                <c:pt idx="133">
                  <c:v>0.917910447761194</c:v>
                </c:pt>
                <c:pt idx="134">
                  <c:v>0.9185185185185185</c:v>
                </c:pt>
                <c:pt idx="135">
                  <c:v>0.9191176470588235</c:v>
                </c:pt>
                <c:pt idx="136">
                  <c:v>0.9197080291970803</c:v>
                </c:pt>
                <c:pt idx="137">
                  <c:v>0.9202898550724637</c:v>
                </c:pt>
                <c:pt idx="138">
                  <c:v>0.920863309352518</c:v>
                </c:pt>
                <c:pt idx="139">
                  <c:v>0.9214285714285715</c:v>
                </c:pt>
                <c:pt idx="140">
                  <c:v>0.9219858156028369</c:v>
                </c:pt>
                <c:pt idx="141">
                  <c:v>0.9225352112676056</c:v>
                </c:pt>
                <c:pt idx="142">
                  <c:v>0.9230769230769231</c:v>
                </c:pt>
                <c:pt idx="143">
                  <c:v>0.9236111111111112</c:v>
                </c:pt>
                <c:pt idx="144">
                  <c:v>0.9241379310344827</c:v>
                </c:pt>
                <c:pt idx="145">
                  <c:v>0.9246575342465754</c:v>
                </c:pt>
                <c:pt idx="146">
                  <c:v>0.9251700680272109</c:v>
                </c:pt>
                <c:pt idx="147">
                  <c:v>0.9256756756756757</c:v>
                </c:pt>
                <c:pt idx="148">
                  <c:v>0.9261744966442953</c:v>
                </c:pt>
                <c:pt idx="149">
                  <c:v>0.9266666666666666</c:v>
                </c:pt>
                <c:pt idx="150">
                  <c:v>0.9271523178807947</c:v>
                </c:pt>
                <c:pt idx="151">
                  <c:v>0.9276315789473684</c:v>
                </c:pt>
                <c:pt idx="152">
                  <c:v>0.9281045751633987</c:v>
                </c:pt>
                <c:pt idx="153">
                  <c:v>0.9285714285714286</c:v>
                </c:pt>
                <c:pt idx="154">
                  <c:v>0.9290322580645162</c:v>
                </c:pt>
                <c:pt idx="155">
                  <c:v>0.9294871794871795</c:v>
                </c:pt>
                <c:pt idx="156">
                  <c:v>0.9299363057324841</c:v>
                </c:pt>
                <c:pt idx="157">
                  <c:v>0.930379746835443</c:v>
                </c:pt>
                <c:pt idx="158">
                  <c:v>0.9308176100628931</c:v>
                </c:pt>
                <c:pt idx="159">
                  <c:v>0.93125</c:v>
                </c:pt>
                <c:pt idx="160">
                  <c:v>0.9316770186335404</c:v>
                </c:pt>
                <c:pt idx="161">
                  <c:v>0.9320987654320988</c:v>
                </c:pt>
                <c:pt idx="162">
                  <c:v>0.9325153374233128</c:v>
                </c:pt>
                <c:pt idx="163">
                  <c:v>0.9329268292682926</c:v>
                </c:pt>
                <c:pt idx="164">
                  <c:v>0.9333333333333333</c:v>
                </c:pt>
                <c:pt idx="165">
                  <c:v>0.9337349397590361</c:v>
                </c:pt>
                <c:pt idx="166">
                  <c:v>0.9341317365269461</c:v>
                </c:pt>
                <c:pt idx="167">
                  <c:v>0.9345238095238095</c:v>
                </c:pt>
                <c:pt idx="168">
                  <c:v>0.9349112426035503</c:v>
                </c:pt>
                <c:pt idx="169">
                  <c:v>0.9352941176470588</c:v>
                </c:pt>
                <c:pt idx="170">
                  <c:v>0.935672514619883</c:v>
                </c:pt>
                <c:pt idx="171">
                  <c:v>0.936046511627907</c:v>
                </c:pt>
                <c:pt idx="172">
                  <c:v>0.9364161849710982</c:v>
                </c:pt>
                <c:pt idx="173">
                  <c:v>0.9367816091954023</c:v>
                </c:pt>
                <c:pt idx="174">
                  <c:v>0.9371428571428572</c:v>
                </c:pt>
                <c:pt idx="175">
                  <c:v>0.9375</c:v>
                </c:pt>
                <c:pt idx="176">
                  <c:v>0.9378531073446328</c:v>
                </c:pt>
                <c:pt idx="177">
                  <c:v>0.9325842696629214</c:v>
                </c:pt>
                <c:pt idx="178">
                  <c:v>0.9329608938547486</c:v>
                </c:pt>
                <c:pt idx="179">
                  <c:v>0.9333333333333333</c:v>
                </c:pt>
                <c:pt idx="180">
                  <c:v>0.9337016574585635</c:v>
                </c:pt>
                <c:pt idx="181">
                  <c:v>0.9340659340659341</c:v>
                </c:pt>
                <c:pt idx="182">
                  <c:v>0.9344262295081968</c:v>
                </c:pt>
                <c:pt idx="183">
                  <c:v>0.9347826086956522</c:v>
                </c:pt>
                <c:pt idx="184">
                  <c:v>0.9351351351351351</c:v>
                </c:pt>
                <c:pt idx="185">
                  <c:v>0.935483870967742</c:v>
                </c:pt>
                <c:pt idx="186">
                  <c:v>0.9358288770053476</c:v>
                </c:pt>
                <c:pt idx="187">
                  <c:v>0.9361702127659575</c:v>
                </c:pt>
                <c:pt idx="188">
                  <c:v>0.9365079365079365</c:v>
                </c:pt>
                <c:pt idx="189">
                  <c:v>0.9368421052631579</c:v>
                </c:pt>
                <c:pt idx="190">
                  <c:v>0.93717277486911</c:v>
                </c:pt>
                <c:pt idx="191">
                  <c:v>0.9375</c:v>
                </c:pt>
                <c:pt idx="192">
                  <c:v>0.9378238341968912</c:v>
                </c:pt>
                <c:pt idx="193">
                  <c:v>0.9381443298969072</c:v>
                </c:pt>
                <c:pt idx="194">
                  <c:v>0.9384615384615385</c:v>
                </c:pt>
                <c:pt idx="195">
                  <c:v>0.9387755102040817</c:v>
                </c:pt>
                <c:pt idx="196">
                  <c:v>0.9390862944162437</c:v>
                </c:pt>
                <c:pt idx="197">
                  <c:v>0.9393939393939394</c:v>
                </c:pt>
                <c:pt idx="198">
                  <c:v>0.9396984924623115</c:v>
                </c:pt>
                <c:pt idx="199">
                  <c:v>0.94</c:v>
                </c:pt>
                <c:pt idx="200">
                  <c:v>0.9402985074626866</c:v>
                </c:pt>
                <c:pt idx="201">
                  <c:v>0.9405940594059405</c:v>
                </c:pt>
                <c:pt idx="202">
                  <c:v>0.9408866995073891</c:v>
                </c:pt>
                <c:pt idx="203">
                  <c:v>0.9411764705882353</c:v>
                </c:pt>
                <c:pt idx="204">
                  <c:v>0.9414634146341463</c:v>
                </c:pt>
                <c:pt idx="205">
                  <c:v>0.941747572815534</c:v>
                </c:pt>
                <c:pt idx="206">
                  <c:v>0.9420289855072463</c:v>
                </c:pt>
                <c:pt idx="207">
                  <c:v>0.9423076923076923</c:v>
                </c:pt>
                <c:pt idx="208">
                  <c:v>0.9425837320574163</c:v>
                </c:pt>
                <c:pt idx="209">
                  <c:v>0.9428571428571428</c:v>
                </c:pt>
                <c:pt idx="210">
                  <c:v>0.943127962085308</c:v>
                </c:pt>
                <c:pt idx="211">
                  <c:v>0.9433962264150944</c:v>
                </c:pt>
                <c:pt idx="212">
                  <c:v>0.9436619718309859</c:v>
                </c:pt>
                <c:pt idx="213">
                  <c:v>0.9439252336448598</c:v>
                </c:pt>
                <c:pt idx="214">
                  <c:v>0.9441860465116279</c:v>
                </c:pt>
                <c:pt idx="215">
                  <c:v>0.9444444444444444</c:v>
                </c:pt>
                <c:pt idx="216">
                  <c:v>0.9447004608294931</c:v>
                </c:pt>
                <c:pt idx="217">
                  <c:v>0.944954128440367</c:v>
                </c:pt>
                <c:pt idx="218">
                  <c:v>0.9452054794520548</c:v>
                </c:pt>
                <c:pt idx="219">
                  <c:v>0.9454545454545454</c:v>
                </c:pt>
                <c:pt idx="220">
                  <c:v>0.9457013574660633</c:v>
                </c:pt>
                <c:pt idx="221">
                  <c:v>0.9459459459459459</c:v>
                </c:pt>
                <c:pt idx="222">
                  <c:v>0.9461883408071748</c:v>
                </c:pt>
                <c:pt idx="223">
                  <c:v>0.9464285714285714</c:v>
                </c:pt>
                <c:pt idx="224">
                  <c:v>0.9466666666666667</c:v>
                </c:pt>
                <c:pt idx="225">
                  <c:v>0.9469026548672567</c:v>
                </c:pt>
                <c:pt idx="226">
                  <c:v>0.947136563876652</c:v>
                </c:pt>
                <c:pt idx="227">
                  <c:v>0.9429824561403509</c:v>
                </c:pt>
                <c:pt idx="228">
                  <c:v>0.9432314410480349</c:v>
                </c:pt>
                <c:pt idx="229">
                  <c:v>0.9434782608695652</c:v>
                </c:pt>
                <c:pt idx="230">
                  <c:v>0.9437229437229437</c:v>
                </c:pt>
                <c:pt idx="231">
                  <c:v>0.9439655172413793</c:v>
                </c:pt>
                <c:pt idx="232">
                  <c:v>0.944206008583691</c:v>
                </c:pt>
                <c:pt idx="233">
                  <c:v>0.9444444444444444</c:v>
                </c:pt>
                <c:pt idx="234">
                  <c:v>0.9446808510638298</c:v>
                </c:pt>
                <c:pt idx="235">
                  <c:v>0.9449152542372882</c:v>
                </c:pt>
                <c:pt idx="236">
                  <c:v>0.9451476793248945</c:v>
                </c:pt>
                <c:pt idx="237">
                  <c:v>0.9453781512605042</c:v>
                </c:pt>
                <c:pt idx="238">
                  <c:v>0.9456066945606695</c:v>
                </c:pt>
                <c:pt idx="239">
                  <c:v>0.9458333333333333</c:v>
                </c:pt>
                <c:pt idx="240">
                  <c:v>0.941908713692946</c:v>
                </c:pt>
                <c:pt idx="241">
                  <c:v>0.9421487603305785</c:v>
                </c:pt>
                <c:pt idx="242">
                  <c:v>0.9423868312757202</c:v>
                </c:pt>
                <c:pt idx="243">
                  <c:v>0.9426229508196722</c:v>
                </c:pt>
                <c:pt idx="244">
                  <c:v>0.9428571428571428</c:v>
                </c:pt>
                <c:pt idx="245">
                  <c:v>0.943089430894309</c:v>
                </c:pt>
                <c:pt idx="246">
                  <c:v>0.9433198380566802</c:v>
                </c:pt>
                <c:pt idx="247">
                  <c:v>0.9435483870967742</c:v>
                </c:pt>
                <c:pt idx="248">
                  <c:v>0.9437751004016064</c:v>
                </c:pt>
                <c:pt idx="249">
                  <c:v>0.944</c:v>
                </c:pt>
                <c:pt idx="250">
                  <c:v>0.9442231075697212</c:v>
                </c:pt>
                <c:pt idx="251">
                  <c:v>0.9444444444444444</c:v>
                </c:pt>
                <c:pt idx="252">
                  <c:v>0.9446640316205533</c:v>
                </c:pt>
                <c:pt idx="253">
                  <c:v>0.9448818897637795</c:v>
                </c:pt>
                <c:pt idx="254">
                  <c:v>0.9450980392156862</c:v>
                </c:pt>
                <c:pt idx="255">
                  <c:v>0.9453125</c:v>
                </c:pt>
                <c:pt idx="256">
                  <c:v>0.9455252918287937</c:v>
                </c:pt>
                <c:pt idx="257">
                  <c:v>0.9457364341085271</c:v>
                </c:pt>
                <c:pt idx="258">
                  <c:v>0.9420849420849421</c:v>
                </c:pt>
                <c:pt idx="259">
                  <c:v>0.9423076923076923</c:v>
                </c:pt>
                <c:pt idx="260">
                  <c:v>0.9425287356321839</c:v>
                </c:pt>
                <c:pt idx="261">
                  <c:v>0.9427480916030534</c:v>
                </c:pt>
                <c:pt idx="262">
                  <c:v>0.9429657794676806</c:v>
                </c:pt>
                <c:pt idx="263">
                  <c:v>0.9431818181818182</c:v>
                </c:pt>
                <c:pt idx="264">
                  <c:v>0.9433962264150944</c:v>
                </c:pt>
                <c:pt idx="265">
                  <c:v>0.943609022556391</c:v>
                </c:pt>
                <c:pt idx="266">
                  <c:v>0.9438202247191011</c:v>
                </c:pt>
                <c:pt idx="267">
                  <c:v>0.9440298507462687</c:v>
                </c:pt>
                <c:pt idx="268">
                  <c:v>0.9405204460966543</c:v>
                </c:pt>
              </c:numCache>
            </c:numRef>
          </c:yVal>
          <c:smooth val="1"/>
        </c:ser>
        <c:axId val="41305971"/>
        <c:axId val="36209420"/>
      </c:scatterChart>
      <c:valAx>
        <c:axId val="41305971"/>
        <c:scaling>
          <c:orientation val="minMax"/>
          <c:max val="2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Lauches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209420"/>
        <c:crosses val="autoZero"/>
        <c:crossBetween val="midCat"/>
        <c:dispUnits/>
        <c:majorUnit val="25"/>
      </c:valAx>
      <c:valAx>
        <c:axId val="362094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Delta II Launch History 1989-1999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Delta!$L$1:$L$78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Delta!$T$1:$T$78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0.9743589743589743</c:v>
                </c:pt>
                <c:pt idx="39">
                  <c:v>0.975</c:v>
                </c:pt>
                <c:pt idx="40">
                  <c:v>0.975609756097561</c:v>
                </c:pt>
                <c:pt idx="41">
                  <c:v>0.9761904761904762</c:v>
                </c:pt>
                <c:pt idx="42">
                  <c:v>0.9767441860465116</c:v>
                </c:pt>
                <c:pt idx="43">
                  <c:v>0.9772727272727273</c:v>
                </c:pt>
                <c:pt idx="44">
                  <c:v>0.9777777777777777</c:v>
                </c:pt>
                <c:pt idx="45">
                  <c:v>0.9782608695652174</c:v>
                </c:pt>
                <c:pt idx="46">
                  <c:v>0.9787234042553191</c:v>
                </c:pt>
                <c:pt idx="47">
                  <c:v>0.9791666666666666</c:v>
                </c:pt>
                <c:pt idx="48">
                  <c:v>0.9795918367346939</c:v>
                </c:pt>
                <c:pt idx="49">
                  <c:v>0.98</c:v>
                </c:pt>
                <c:pt idx="50">
                  <c:v>0.9803921568627451</c:v>
                </c:pt>
                <c:pt idx="51">
                  <c:v>0.9615384615384616</c:v>
                </c:pt>
                <c:pt idx="52">
                  <c:v>0.9622641509433962</c:v>
                </c:pt>
                <c:pt idx="53">
                  <c:v>0.962962962962963</c:v>
                </c:pt>
                <c:pt idx="54">
                  <c:v>0.9636363636363636</c:v>
                </c:pt>
                <c:pt idx="55">
                  <c:v>0.9642857142857143</c:v>
                </c:pt>
                <c:pt idx="56">
                  <c:v>0.9649122807017544</c:v>
                </c:pt>
                <c:pt idx="57">
                  <c:v>0.9655172413793104</c:v>
                </c:pt>
                <c:pt idx="58">
                  <c:v>0.9661016949152542</c:v>
                </c:pt>
                <c:pt idx="59">
                  <c:v>0.9666666666666667</c:v>
                </c:pt>
                <c:pt idx="60">
                  <c:v>0.9672131147540983</c:v>
                </c:pt>
                <c:pt idx="61">
                  <c:v>0.967741935483871</c:v>
                </c:pt>
                <c:pt idx="62">
                  <c:v>0.9682539682539683</c:v>
                </c:pt>
                <c:pt idx="63">
                  <c:v>0.96875</c:v>
                </c:pt>
                <c:pt idx="64">
                  <c:v>0.9692307692307692</c:v>
                </c:pt>
                <c:pt idx="65">
                  <c:v>0.9696969696969697</c:v>
                </c:pt>
                <c:pt idx="66">
                  <c:v>0.9701492537313433</c:v>
                </c:pt>
                <c:pt idx="67">
                  <c:v>0.9705882352941176</c:v>
                </c:pt>
                <c:pt idx="68">
                  <c:v>0.9710144927536232</c:v>
                </c:pt>
                <c:pt idx="69">
                  <c:v>0.9714285714285714</c:v>
                </c:pt>
                <c:pt idx="70">
                  <c:v>0.971830985915493</c:v>
                </c:pt>
                <c:pt idx="71">
                  <c:v>0.9722222222222222</c:v>
                </c:pt>
                <c:pt idx="72">
                  <c:v>0.9726027397260274</c:v>
                </c:pt>
                <c:pt idx="73">
                  <c:v>0.972972972972973</c:v>
                </c:pt>
                <c:pt idx="74">
                  <c:v>0.9733333333333334</c:v>
                </c:pt>
                <c:pt idx="75">
                  <c:v>0.9736842105263158</c:v>
                </c:pt>
                <c:pt idx="76">
                  <c:v>0.974025974025974</c:v>
                </c:pt>
                <c:pt idx="77">
                  <c:v>0.9743589743589743</c:v>
                </c:pt>
              </c:numCache>
            </c:numRef>
          </c:yVal>
          <c:smooth val="1"/>
        </c:ser>
        <c:axId val="57449325"/>
        <c:axId val="47281878"/>
      </c:scatterChart>
      <c:valAx>
        <c:axId val="57449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Launches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281878"/>
        <c:crosses val="autoZero"/>
        <c:crossBetween val="midCat"/>
        <c:dispUnits/>
      </c:valAx>
      <c:valAx>
        <c:axId val="47281878"/>
        <c:scaling>
          <c:orientation val="minMax"/>
          <c:max val="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449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Ariane Success Rate 1979-1998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Ariane!$H$1</c:f>
              <c:strCache>
                <c:ptCount val="1"/>
                <c:pt idx="0">
                  <c:v>Prob Success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Ariane!$A$2:$A$131</c:f>
              <c:numCache>
                <c:ptCount val="1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</c:numCache>
            </c:numRef>
          </c:xVal>
          <c:yVal>
            <c:numRef>
              <c:f>Ariane!$H$2:$H$131</c:f>
              <c:numCache>
                <c:ptCount val="130"/>
                <c:pt idx="0">
                  <c:v>1</c:v>
                </c:pt>
                <c:pt idx="1">
                  <c:v>0.5</c:v>
                </c:pt>
                <c:pt idx="2">
                  <c:v>0.6666666666666667</c:v>
                </c:pt>
                <c:pt idx="3">
                  <c:v>0.75</c:v>
                </c:pt>
                <c:pt idx="4">
                  <c:v>0.6</c:v>
                </c:pt>
                <c:pt idx="5">
                  <c:v>0.6666666666666667</c:v>
                </c:pt>
                <c:pt idx="6">
                  <c:v>0.7142857142857143</c:v>
                </c:pt>
                <c:pt idx="7">
                  <c:v>0.75</c:v>
                </c:pt>
                <c:pt idx="8">
                  <c:v>0.7777777777777778</c:v>
                </c:pt>
                <c:pt idx="9">
                  <c:v>0.8</c:v>
                </c:pt>
                <c:pt idx="10">
                  <c:v>0.8181818181818181</c:v>
                </c:pt>
                <c:pt idx="11">
                  <c:v>0.8333333333333334</c:v>
                </c:pt>
                <c:pt idx="12">
                  <c:v>0.8461538461538461</c:v>
                </c:pt>
                <c:pt idx="13">
                  <c:v>0.8571428571428572</c:v>
                </c:pt>
                <c:pt idx="14">
                  <c:v>0.8</c:v>
                </c:pt>
                <c:pt idx="15">
                  <c:v>0.8125</c:v>
                </c:pt>
                <c:pt idx="16">
                  <c:v>0.8235294117647058</c:v>
                </c:pt>
                <c:pt idx="17">
                  <c:v>0.7777777777777778</c:v>
                </c:pt>
                <c:pt idx="18">
                  <c:v>0.7894736842105263</c:v>
                </c:pt>
                <c:pt idx="19">
                  <c:v>0.8</c:v>
                </c:pt>
                <c:pt idx="20">
                  <c:v>0.8095238095238095</c:v>
                </c:pt>
                <c:pt idx="21">
                  <c:v>0.8181818181818181</c:v>
                </c:pt>
                <c:pt idx="22">
                  <c:v>0.8260869565217391</c:v>
                </c:pt>
                <c:pt idx="23">
                  <c:v>0.8333333333333334</c:v>
                </c:pt>
                <c:pt idx="24">
                  <c:v>0.84</c:v>
                </c:pt>
                <c:pt idx="25">
                  <c:v>0.8461538461538461</c:v>
                </c:pt>
                <c:pt idx="26">
                  <c:v>0.8518518518518519</c:v>
                </c:pt>
                <c:pt idx="27">
                  <c:v>0.8571428571428572</c:v>
                </c:pt>
                <c:pt idx="28">
                  <c:v>0.8620689655172413</c:v>
                </c:pt>
                <c:pt idx="29">
                  <c:v>0.8666666666666667</c:v>
                </c:pt>
                <c:pt idx="30">
                  <c:v>0.8709677419354839</c:v>
                </c:pt>
                <c:pt idx="31">
                  <c:v>0.875</c:v>
                </c:pt>
                <c:pt idx="32">
                  <c:v>0.8787878787878788</c:v>
                </c:pt>
                <c:pt idx="33">
                  <c:v>0.8823529411764706</c:v>
                </c:pt>
                <c:pt idx="34">
                  <c:v>0.8857142857142857</c:v>
                </c:pt>
                <c:pt idx="35">
                  <c:v>0.8611111111111112</c:v>
                </c:pt>
                <c:pt idx="36">
                  <c:v>0.8648648648648649</c:v>
                </c:pt>
                <c:pt idx="37">
                  <c:v>0.868421052631579</c:v>
                </c:pt>
                <c:pt idx="38">
                  <c:v>0.8717948717948718</c:v>
                </c:pt>
                <c:pt idx="39">
                  <c:v>0.875</c:v>
                </c:pt>
                <c:pt idx="40">
                  <c:v>0.8780487804878049</c:v>
                </c:pt>
                <c:pt idx="41">
                  <c:v>0.8809523809523809</c:v>
                </c:pt>
                <c:pt idx="42">
                  <c:v>0.8837209302325582</c:v>
                </c:pt>
                <c:pt idx="43">
                  <c:v>0.8863636363636364</c:v>
                </c:pt>
                <c:pt idx="44">
                  <c:v>0.8888888888888888</c:v>
                </c:pt>
                <c:pt idx="45">
                  <c:v>0.8913043478260869</c:v>
                </c:pt>
                <c:pt idx="46">
                  <c:v>0.8936170212765957</c:v>
                </c:pt>
                <c:pt idx="47">
                  <c:v>0.8958333333333334</c:v>
                </c:pt>
                <c:pt idx="48">
                  <c:v>0.8979591836734694</c:v>
                </c:pt>
                <c:pt idx="49">
                  <c:v>0.9</c:v>
                </c:pt>
                <c:pt idx="50">
                  <c:v>0.9019607843137255</c:v>
                </c:pt>
                <c:pt idx="51">
                  <c:v>0.9038461538461539</c:v>
                </c:pt>
                <c:pt idx="52">
                  <c:v>0.9056603773584906</c:v>
                </c:pt>
                <c:pt idx="53">
                  <c:v>0.9074074074074074</c:v>
                </c:pt>
                <c:pt idx="54">
                  <c:v>0.9090909090909091</c:v>
                </c:pt>
                <c:pt idx="55">
                  <c:v>0.9107142857142857</c:v>
                </c:pt>
                <c:pt idx="56">
                  <c:v>0.9122807017543859</c:v>
                </c:pt>
                <c:pt idx="57">
                  <c:v>0.9137931034482758</c:v>
                </c:pt>
                <c:pt idx="58">
                  <c:v>0.9152542372881356</c:v>
                </c:pt>
                <c:pt idx="59">
                  <c:v>0.9166666666666666</c:v>
                </c:pt>
                <c:pt idx="60">
                  <c:v>0.9180327868852459</c:v>
                </c:pt>
                <c:pt idx="61">
                  <c:v>0.9193548387096774</c:v>
                </c:pt>
                <c:pt idx="62">
                  <c:v>0.9047619047619048</c:v>
                </c:pt>
                <c:pt idx="63">
                  <c:v>0.90625</c:v>
                </c:pt>
                <c:pt idx="64">
                  <c:v>0.9076923076923077</c:v>
                </c:pt>
                <c:pt idx="65">
                  <c:v>0.9090909090909091</c:v>
                </c:pt>
                <c:pt idx="66">
                  <c:v>0.9104477611940298</c:v>
                </c:pt>
                <c:pt idx="67">
                  <c:v>0.9117647058823529</c:v>
                </c:pt>
                <c:pt idx="68">
                  <c:v>0.9130434782608696</c:v>
                </c:pt>
                <c:pt idx="69">
                  <c:v>0.9</c:v>
                </c:pt>
                <c:pt idx="70">
                  <c:v>0.9014084507042254</c:v>
                </c:pt>
                <c:pt idx="71">
                  <c:v>0.9027777777777778</c:v>
                </c:pt>
                <c:pt idx="72">
                  <c:v>0.904109589041096</c:v>
                </c:pt>
                <c:pt idx="73">
                  <c:v>0.9054054054054054</c:v>
                </c:pt>
                <c:pt idx="74">
                  <c:v>0.9066666666666666</c:v>
                </c:pt>
                <c:pt idx="75">
                  <c:v>0.9078947368421053</c:v>
                </c:pt>
                <c:pt idx="76">
                  <c:v>0.9090909090909091</c:v>
                </c:pt>
                <c:pt idx="77">
                  <c:v>0.9102564102564102</c:v>
                </c:pt>
                <c:pt idx="78">
                  <c:v>0.9113924050632911</c:v>
                </c:pt>
                <c:pt idx="79">
                  <c:v>0.9125</c:v>
                </c:pt>
                <c:pt idx="80">
                  <c:v>0.9135802469135803</c:v>
                </c:pt>
                <c:pt idx="81">
                  <c:v>0.9146341463414634</c:v>
                </c:pt>
                <c:pt idx="82">
                  <c:v>0.9156626506024097</c:v>
                </c:pt>
                <c:pt idx="83">
                  <c:v>0.9166666666666666</c:v>
                </c:pt>
                <c:pt idx="84">
                  <c:v>0.9176470588235294</c:v>
                </c:pt>
                <c:pt idx="85">
                  <c:v>0.9186046511627907</c:v>
                </c:pt>
                <c:pt idx="86">
                  <c:v>0.9080459770114943</c:v>
                </c:pt>
                <c:pt idx="87">
                  <c:v>0.9090909090909091</c:v>
                </c:pt>
                <c:pt idx="88">
                  <c:v>0.9101123595505618</c:v>
                </c:pt>
                <c:pt idx="89">
                  <c:v>0.9111111111111111</c:v>
                </c:pt>
                <c:pt idx="90">
                  <c:v>0.9120879120879121</c:v>
                </c:pt>
                <c:pt idx="91">
                  <c:v>0.9130434782608696</c:v>
                </c:pt>
                <c:pt idx="92">
                  <c:v>0.9139784946236559</c:v>
                </c:pt>
                <c:pt idx="93">
                  <c:v>0.9148936170212766</c:v>
                </c:pt>
                <c:pt idx="94">
                  <c:v>0.9157894736842105</c:v>
                </c:pt>
                <c:pt idx="95">
                  <c:v>0.9166666666666666</c:v>
                </c:pt>
                <c:pt idx="96">
                  <c:v>0.9175257731958762</c:v>
                </c:pt>
                <c:pt idx="97">
                  <c:v>0.9183673469387755</c:v>
                </c:pt>
                <c:pt idx="98">
                  <c:v>0.9191919191919192</c:v>
                </c:pt>
                <c:pt idx="99">
                  <c:v>0.92</c:v>
                </c:pt>
                <c:pt idx="100">
                  <c:v>0.9207920792079208</c:v>
                </c:pt>
                <c:pt idx="101">
                  <c:v>0.9215686274509804</c:v>
                </c:pt>
                <c:pt idx="102">
                  <c:v>0.9223300970873787</c:v>
                </c:pt>
                <c:pt idx="103">
                  <c:v>0.9230769230769231</c:v>
                </c:pt>
                <c:pt idx="104">
                  <c:v>0.9238095238095239</c:v>
                </c:pt>
                <c:pt idx="105">
                  <c:v>0.9245283018867925</c:v>
                </c:pt>
                <c:pt idx="106">
                  <c:v>0.9252336448598131</c:v>
                </c:pt>
                <c:pt idx="107">
                  <c:v>0.9259259259259259</c:v>
                </c:pt>
                <c:pt idx="108">
                  <c:v>0.926605504587156</c:v>
                </c:pt>
                <c:pt idx="109">
                  <c:v>0.9272727272727272</c:v>
                </c:pt>
              </c:numCache>
            </c:numRef>
          </c:yVal>
          <c:smooth val="1"/>
        </c:ser>
        <c:axId val="22883719"/>
        <c:axId val="4626880"/>
      </c:scatterChart>
      <c:valAx>
        <c:axId val="22883719"/>
        <c:scaling>
          <c:orientation val="minMax"/>
          <c:max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Launches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26880"/>
        <c:crosses val="autoZero"/>
        <c:crossBetween val="midCat"/>
        <c:dispUnits/>
        <c:majorUnit val="10"/>
      </c:valAx>
      <c:valAx>
        <c:axId val="4626880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Atlas Success Rate 1962-1998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8"/>
          <c:w val="0.949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Atlas!$J$1</c:f>
              <c:strCache>
                <c:ptCount val="1"/>
                <c:pt idx="0">
                  <c:v>Prob Success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Atlas!$A$2:$A$163</c:f>
              <c:numCache>
                <c:ptCount val="1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</c:numCache>
            </c:numRef>
          </c:xVal>
          <c:yVal>
            <c:numRef>
              <c:f>Atlas!$J$2:$J$163</c:f>
              <c:numCache>
                <c:ptCount val="162"/>
                <c:pt idx="0">
                  <c:v>0</c:v>
                </c:pt>
                <c:pt idx="1">
                  <c:v>0.5</c:v>
                </c:pt>
                <c:pt idx="2">
                  <c:v>0.33333333333333337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0.4285714285714286</c:v>
                </c:pt>
                <c:pt idx="7">
                  <c:v>0.5</c:v>
                </c:pt>
                <c:pt idx="8">
                  <c:v>0.5555555555555556</c:v>
                </c:pt>
                <c:pt idx="9">
                  <c:v>0.6</c:v>
                </c:pt>
                <c:pt idx="10">
                  <c:v>0.6363636363636364</c:v>
                </c:pt>
                <c:pt idx="11">
                  <c:v>0.6666666666666667</c:v>
                </c:pt>
                <c:pt idx="12">
                  <c:v>0.6923076923076923</c:v>
                </c:pt>
                <c:pt idx="13">
                  <c:v>0.7142857142857143</c:v>
                </c:pt>
                <c:pt idx="14">
                  <c:v>0.7333333333333334</c:v>
                </c:pt>
                <c:pt idx="15">
                  <c:v>0.6875</c:v>
                </c:pt>
                <c:pt idx="16">
                  <c:v>0.7058823529411764</c:v>
                </c:pt>
                <c:pt idx="17">
                  <c:v>0.7222222222222222</c:v>
                </c:pt>
                <c:pt idx="18">
                  <c:v>0.736842105263158</c:v>
                </c:pt>
                <c:pt idx="19">
                  <c:v>0.75</c:v>
                </c:pt>
                <c:pt idx="20">
                  <c:v>0.7142857142857143</c:v>
                </c:pt>
                <c:pt idx="21">
                  <c:v>0.7272727272727273</c:v>
                </c:pt>
                <c:pt idx="22">
                  <c:v>0.7391304347826086</c:v>
                </c:pt>
                <c:pt idx="23">
                  <c:v>0.75</c:v>
                </c:pt>
                <c:pt idx="24">
                  <c:v>0.76</c:v>
                </c:pt>
                <c:pt idx="25">
                  <c:v>0.7692307692307692</c:v>
                </c:pt>
                <c:pt idx="26">
                  <c:v>0.7777777777777778</c:v>
                </c:pt>
                <c:pt idx="27">
                  <c:v>0.7857142857142857</c:v>
                </c:pt>
                <c:pt idx="28">
                  <c:v>0.7931034482758621</c:v>
                </c:pt>
                <c:pt idx="29">
                  <c:v>0.8</c:v>
                </c:pt>
                <c:pt idx="30">
                  <c:v>0.8064516129032258</c:v>
                </c:pt>
                <c:pt idx="31">
                  <c:v>0.8125</c:v>
                </c:pt>
                <c:pt idx="32">
                  <c:v>0.8181818181818181</c:v>
                </c:pt>
                <c:pt idx="33">
                  <c:v>0.7941176470588236</c:v>
                </c:pt>
                <c:pt idx="34">
                  <c:v>0.8</c:v>
                </c:pt>
                <c:pt idx="35">
                  <c:v>0.8055555555555556</c:v>
                </c:pt>
                <c:pt idx="36">
                  <c:v>0.8108108108108107</c:v>
                </c:pt>
                <c:pt idx="37">
                  <c:v>0.8157894736842105</c:v>
                </c:pt>
                <c:pt idx="38">
                  <c:v>0.8205128205128205</c:v>
                </c:pt>
                <c:pt idx="39">
                  <c:v>0.825</c:v>
                </c:pt>
                <c:pt idx="40">
                  <c:v>0.8292682926829268</c:v>
                </c:pt>
                <c:pt idx="41">
                  <c:v>0.8095238095238095</c:v>
                </c:pt>
                <c:pt idx="42">
                  <c:v>0.813953488372093</c:v>
                </c:pt>
                <c:pt idx="43">
                  <c:v>0.8181818181818181</c:v>
                </c:pt>
                <c:pt idx="44">
                  <c:v>0.8222222222222222</c:v>
                </c:pt>
                <c:pt idx="45">
                  <c:v>0.8260869565217391</c:v>
                </c:pt>
                <c:pt idx="46">
                  <c:v>0.8297872340425532</c:v>
                </c:pt>
                <c:pt idx="47">
                  <c:v>0.8333333333333334</c:v>
                </c:pt>
                <c:pt idx="48">
                  <c:v>0.8367346938775511</c:v>
                </c:pt>
                <c:pt idx="49">
                  <c:v>0.84</c:v>
                </c:pt>
                <c:pt idx="50">
                  <c:v>0.8431372549019608</c:v>
                </c:pt>
                <c:pt idx="51">
                  <c:v>0.8461538461538461</c:v>
                </c:pt>
                <c:pt idx="52">
                  <c:v>0.8490566037735849</c:v>
                </c:pt>
                <c:pt idx="53">
                  <c:v>0.8518518518518519</c:v>
                </c:pt>
                <c:pt idx="54">
                  <c:v>0.8545454545454545</c:v>
                </c:pt>
                <c:pt idx="55">
                  <c:v>0.8571428571428572</c:v>
                </c:pt>
                <c:pt idx="56">
                  <c:v>0.8596491228070176</c:v>
                </c:pt>
                <c:pt idx="57">
                  <c:v>0.8620689655172413</c:v>
                </c:pt>
                <c:pt idx="58">
                  <c:v>0.864406779661017</c:v>
                </c:pt>
                <c:pt idx="59">
                  <c:v>0.8666666666666667</c:v>
                </c:pt>
                <c:pt idx="60">
                  <c:v>0.8688524590163934</c:v>
                </c:pt>
                <c:pt idx="61">
                  <c:v>0.8548387096774194</c:v>
                </c:pt>
                <c:pt idx="62">
                  <c:v>0.8571428571428572</c:v>
                </c:pt>
                <c:pt idx="63">
                  <c:v>0.859375</c:v>
                </c:pt>
                <c:pt idx="64">
                  <c:v>0.8615384615384616</c:v>
                </c:pt>
                <c:pt idx="65">
                  <c:v>0.8636363636363636</c:v>
                </c:pt>
                <c:pt idx="66">
                  <c:v>0.8656716417910448</c:v>
                </c:pt>
                <c:pt idx="67">
                  <c:v>0.8676470588235294</c:v>
                </c:pt>
                <c:pt idx="68">
                  <c:v>0.855072463768116</c:v>
                </c:pt>
                <c:pt idx="69">
                  <c:v>0.8571428571428572</c:v>
                </c:pt>
                <c:pt idx="70">
                  <c:v>0.8591549295774648</c:v>
                </c:pt>
                <c:pt idx="71">
                  <c:v>0.8611111111111112</c:v>
                </c:pt>
                <c:pt idx="72">
                  <c:v>0.863013698630137</c:v>
                </c:pt>
                <c:pt idx="73">
                  <c:v>0.8648648648648649</c:v>
                </c:pt>
                <c:pt idx="74">
                  <c:v>0.8666666666666667</c:v>
                </c:pt>
                <c:pt idx="75">
                  <c:v>0.868421052631579</c:v>
                </c:pt>
                <c:pt idx="76">
                  <c:v>0.8701298701298701</c:v>
                </c:pt>
                <c:pt idx="77">
                  <c:v>0.8717948717948718</c:v>
                </c:pt>
                <c:pt idx="78">
                  <c:v>0.8734177215189873</c:v>
                </c:pt>
                <c:pt idx="79">
                  <c:v>0.875</c:v>
                </c:pt>
                <c:pt idx="80">
                  <c:v>0.8765432098765432</c:v>
                </c:pt>
                <c:pt idx="81">
                  <c:v>0.8780487804878049</c:v>
                </c:pt>
                <c:pt idx="82">
                  <c:v>0.8795180722891567</c:v>
                </c:pt>
                <c:pt idx="83">
                  <c:v>0.8690476190476191</c:v>
                </c:pt>
                <c:pt idx="84">
                  <c:v>0.8588235294117648</c:v>
                </c:pt>
                <c:pt idx="85">
                  <c:v>0.8604651162790697</c:v>
                </c:pt>
                <c:pt idx="86">
                  <c:v>0.8505747126436781</c:v>
                </c:pt>
                <c:pt idx="87">
                  <c:v>0.8522727272727273</c:v>
                </c:pt>
                <c:pt idx="88">
                  <c:v>0.8539325842696629</c:v>
                </c:pt>
                <c:pt idx="89">
                  <c:v>0.8555555555555556</c:v>
                </c:pt>
                <c:pt idx="90">
                  <c:v>0.8571428571428572</c:v>
                </c:pt>
                <c:pt idx="91">
                  <c:v>0.8586956521739131</c:v>
                </c:pt>
                <c:pt idx="92">
                  <c:v>0.8602150537634409</c:v>
                </c:pt>
                <c:pt idx="93">
                  <c:v>0.8617021276595744</c:v>
                </c:pt>
                <c:pt idx="94">
                  <c:v>0.8631578947368421</c:v>
                </c:pt>
                <c:pt idx="95">
                  <c:v>0.8645833333333334</c:v>
                </c:pt>
                <c:pt idx="96">
                  <c:v>0.865979381443299</c:v>
                </c:pt>
                <c:pt idx="97">
                  <c:v>0.8673469387755102</c:v>
                </c:pt>
                <c:pt idx="98">
                  <c:v>0.8686868686868687</c:v>
                </c:pt>
                <c:pt idx="99">
                  <c:v>0.87</c:v>
                </c:pt>
                <c:pt idx="100">
                  <c:v>0.8712871287128713</c:v>
                </c:pt>
                <c:pt idx="101">
                  <c:v>0.8725490196078431</c:v>
                </c:pt>
                <c:pt idx="102">
                  <c:v>0.8737864077669903</c:v>
                </c:pt>
                <c:pt idx="103">
                  <c:v>0.875</c:v>
                </c:pt>
                <c:pt idx="104">
                  <c:v>0.8761904761904762</c:v>
                </c:pt>
                <c:pt idx="105">
                  <c:v>0.8773584905660378</c:v>
                </c:pt>
                <c:pt idx="106">
                  <c:v>0.8785046728971962</c:v>
                </c:pt>
                <c:pt idx="107">
                  <c:v>0.8796296296296297</c:v>
                </c:pt>
                <c:pt idx="108">
                  <c:v>0.8807339449541285</c:v>
                </c:pt>
                <c:pt idx="109">
                  <c:v>0.8818181818181818</c:v>
                </c:pt>
                <c:pt idx="110">
                  <c:v>0.8828828828828829</c:v>
                </c:pt>
                <c:pt idx="111">
                  <c:v>0.8839285714285714</c:v>
                </c:pt>
                <c:pt idx="112">
                  <c:v>0.8849557522123894</c:v>
                </c:pt>
                <c:pt idx="113">
                  <c:v>0.8859649122807017</c:v>
                </c:pt>
                <c:pt idx="114">
                  <c:v>0.8782608695652174</c:v>
                </c:pt>
                <c:pt idx="115">
                  <c:v>0.8793103448275862</c:v>
                </c:pt>
                <c:pt idx="116">
                  <c:v>0.8717948717948718</c:v>
                </c:pt>
                <c:pt idx="117">
                  <c:v>0.864406779661017</c:v>
                </c:pt>
                <c:pt idx="118">
                  <c:v>0.865546218487395</c:v>
                </c:pt>
                <c:pt idx="119">
                  <c:v>0.8666666666666667</c:v>
                </c:pt>
                <c:pt idx="120">
                  <c:v>0.8677685950413223</c:v>
                </c:pt>
                <c:pt idx="121">
                  <c:v>0.8688524590163934</c:v>
                </c:pt>
                <c:pt idx="122">
                  <c:v>0.8699186991869918</c:v>
                </c:pt>
                <c:pt idx="123">
                  <c:v>0.8709677419354839</c:v>
                </c:pt>
                <c:pt idx="124">
                  <c:v>0.872</c:v>
                </c:pt>
                <c:pt idx="125">
                  <c:v>0.873015873015873</c:v>
                </c:pt>
                <c:pt idx="126">
                  <c:v>0.8740157480314961</c:v>
                </c:pt>
                <c:pt idx="127">
                  <c:v>0.875</c:v>
                </c:pt>
                <c:pt idx="128">
                  <c:v>0.875968992248062</c:v>
                </c:pt>
                <c:pt idx="129">
                  <c:v>0.8769230769230769</c:v>
                </c:pt>
                <c:pt idx="130">
                  <c:v>0.8778625954198473</c:v>
                </c:pt>
                <c:pt idx="131">
                  <c:v>0.8787878787878788</c:v>
                </c:pt>
                <c:pt idx="132">
                  <c:v>0.8796992481203008</c:v>
                </c:pt>
                <c:pt idx="133">
                  <c:v>0.8805970149253731</c:v>
                </c:pt>
                <c:pt idx="134">
                  <c:v>0.8814814814814815</c:v>
                </c:pt>
                <c:pt idx="135">
                  <c:v>0.8823529411764706</c:v>
                </c:pt>
                <c:pt idx="136">
                  <c:v>0.8832116788321168</c:v>
                </c:pt>
                <c:pt idx="137">
                  <c:v>0.8840579710144928</c:v>
                </c:pt>
                <c:pt idx="138">
                  <c:v>0.8848920863309353</c:v>
                </c:pt>
                <c:pt idx="139">
                  <c:v>0.8857142857142857</c:v>
                </c:pt>
                <c:pt idx="140">
                  <c:v>0.8865248226950355</c:v>
                </c:pt>
                <c:pt idx="141">
                  <c:v>0.8873239436619719</c:v>
                </c:pt>
                <c:pt idx="142">
                  <c:v>0.8881118881118881</c:v>
                </c:pt>
                <c:pt idx="143">
                  <c:v>0.8888888888888888</c:v>
                </c:pt>
                <c:pt idx="144">
                  <c:v>0.8896551724137931</c:v>
                </c:pt>
                <c:pt idx="145">
                  <c:v>0.8904109589041096</c:v>
                </c:pt>
                <c:pt idx="146">
                  <c:v>0.891156462585034</c:v>
                </c:pt>
                <c:pt idx="147">
                  <c:v>0.8918918918918919</c:v>
                </c:pt>
                <c:pt idx="148">
                  <c:v>0.8926174496644296</c:v>
                </c:pt>
                <c:pt idx="149">
                  <c:v>0.8933333333333333</c:v>
                </c:pt>
                <c:pt idx="150">
                  <c:v>0.8940397350993378</c:v>
                </c:pt>
                <c:pt idx="151">
                  <c:v>0.8947368421052632</c:v>
                </c:pt>
                <c:pt idx="152">
                  <c:v>0.8954248366013072</c:v>
                </c:pt>
                <c:pt idx="153">
                  <c:v>0.8961038961038961</c:v>
                </c:pt>
                <c:pt idx="154">
                  <c:v>0.896774193548387</c:v>
                </c:pt>
                <c:pt idx="155">
                  <c:v>0.8974358974358975</c:v>
                </c:pt>
                <c:pt idx="156">
                  <c:v>0.8980891719745223</c:v>
                </c:pt>
                <c:pt idx="157">
                  <c:v>0.8987341772151899</c:v>
                </c:pt>
                <c:pt idx="158">
                  <c:v>0.89937106918239</c:v>
                </c:pt>
                <c:pt idx="159">
                  <c:v>0.9</c:v>
                </c:pt>
                <c:pt idx="160">
                  <c:v>0.9006211180124224</c:v>
                </c:pt>
              </c:numCache>
            </c:numRef>
          </c:yVal>
          <c:smooth val="1"/>
        </c:ser>
        <c:axId val="41641921"/>
        <c:axId val="39232970"/>
      </c:scatterChart>
      <c:valAx>
        <c:axId val="41641921"/>
        <c:scaling>
          <c:orientation val="minMax"/>
          <c:max val="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Launches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232970"/>
        <c:crosses val="autoZero"/>
        <c:crossBetween val="midCat"/>
        <c:dispUnits/>
        <c:majorUnit val="10"/>
      </c:valAx>
      <c:valAx>
        <c:axId val="3923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Atlas from 1990 to 1998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Atlas!$M$1:$M$55</c:f>
              <c:numCach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xVal>
          <c:yVal>
            <c:numRef>
              <c:f>Atlas!$V$1:$V$55</c:f>
              <c:numCach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0.8888888888888888</c:v>
                </c:pt>
                <c:pt idx="9">
                  <c:v>0.9</c:v>
                </c:pt>
                <c:pt idx="10">
                  <c:v>0.8181818181818181</c:v>
                </c:pt>
                <c:pt idx="11">
                  <c:v>0.75</c:v>
                </c:pt>
                <c:pt idx="12">
                  <c:v>0.7692307692307692</c:v>
                </c:pt>
                <c:pt idx="13">
                  <c:v>0.7857142857142857</c:v>
                </c:pt>
                <c:pt idx="14">
                  <c:v>0.8</c:v>
                </c:pt>
                <c:pt idx="15">
                  <c:v>0.8125</c:v>
                </c:pt>
                <c:pt idx="16">
                  <c:v>0.8235294117647058</c:v>
                </c:pt>
                <c:pt idx="17">
                  <c:v>0.8333333333333334</c:v>
                </c:pt>
                <c:pt idx="18">
                  <c:v>0.8421052631578947</c:v>
                </c:pt>
                <c:pt idx="19">
                  <c:v>0.85</c:v>
                </c:pt>
                <c:pt idx="20">
                  <c:v>0.8571428571428572</c:v>
                </c:pt>
                <c:pt idx="21">
                  <c:v>0.8636363636363636</c:v>
                </c:pt>
                <c:pt idx="22">
                  <c:v>0.8695652173913043</c:v>
                </c:pt>
                <c:pt idx="23">
                  <c:v>0.875</c:v>
                </c:pt>
                <c:pt idx="24">
                  <c:v>0.88</c:v>
                </c:pt>
                <c:pt idx="25">
                  <c:v>0.8846153846153846</c:v>
                </c:pt>
                <c:pt idx="26">
                  <c:v>0.8888888888888888</c:v>
                </c:pt>
                <c:pt idx="27">
                  <c:v>0.8928571428571429</c:v>
                </c:pt>
                <c:pt idx="28">
                  <c:v>0.896551724137931</c:v>
                </c:pt>
                <c:pt idx="29">
                  <c:v>0.9</c:v>
                </c:pt>
                <c:pt idx="30">
                  <c:v>0.9032258064516129</c:v>
                </c:pt>
                <c:pt idx="31">
                  <c:v>0.90625</c:v>
                </c:pt>
                <c:pt idx="32">
                  <c:v>0.9090909090909091</c:v>
                </c:pt>
                <c:pt idx="33">
                  <c:v>0.9117647058823529</c:v>
                </c:pt>
                <c:pt idx="34">
                  <c:v>0.9142857142857143</c:v>
                </c:pt>
                <c:pt idx="35">
                  <c:v>0.9166666666666666</c:v>
                </c:pt>
                <c:pt idx="36">
                  <c:v>0.9189189189189189</c:v>
                </c:pt>
                <c:pt idx="37">
                  <c:v>0.9210526315789473</c:v>
                </c:pt>
                <c:pt idx="38">
                  <c:v>0.9230769230769231</c:v>
                </c:pt>
                <c:pt idx="39">
                  <c:v>0.925</c:v>
                </c:pt>
                <c:pt idx="40">
                  <c:v>0.926829268292683</c:v>
                </c:pt>
                <c:pt idx="41">
                  <c:v>0.9285714285714286</c:v>
                </c:pt>
                <c:pt idx="42">
                  <c:v>0.9302325581395349</c:v>
                </c:pt>
                <c:pt idx="43">
                  <c:v>0.9318181818181819</c:v>
                </c:pt>
                <c:pt idx="44">
                  <c:v>0.9333333333333333</c:v>
                </c:pt>
                <c:pt idx="45">
                  <c:v>0.9347826086956522</c:v>
                </c:pt>
                <c:pt idx="46">
                  <c:v>0.9361702127659575</c:v>
                </c:pt>
                <c:pt idx="47">
                  <c:v>0.9375</c:v>
                </c:pt>
                <c:pt idx="48">
                  <c:v>0.9387755102040817</c:v>
                </c:pt>
                <c:pt idx="49">
                  <c:v>0.94</c:v>
                </c:pt>
                <c:pt idx="50">
                  <c:v>0.9411764705882353</c:v>
                </c:pt>
                <c:pt idx="51">
                  <c:v>0.9423076923076923</c:v>
                </c:pt>
                <c:pt idx="52">
                  <c:v>0.9433962264150944</c:v>
                </c:pt>
                <c:pt idx="53">
                  <c:v>0.9444444444444444</c:v>
                </c:pt>
                <c:pt idx="54">
                  <c:v>0.9454545454545454</c:v>
                </c:pt>
              </c:numCache>
            </c:numRef>
          </c:yVal>
          <c:smooth val="1"/>
        </c:ser>
        <c:axId val="17552411"/>
        <c:axId val="23753972"/>
      </c:scatterChart>
      <c:valAx>
        <c:axId val="175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Launches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753972"/>
        <c:crosses val="autoZero"/>
        <c:crossBetween val="midCat"/>
        <c:dispUnits/>
      </c:valAx>
      <c:valAx>
        <c:axId val="23753972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crossBetween val="midCat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Titan IV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'Titan IV'!$H$2:$H$40</c:f>
              <c:numCach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'Titan IV'!$J$2:$J$40</c:f>
              <c:numCach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0.9230769230769231</c:v>
                </c:pt>
                <c:pt idx="13">
                  <c:v>0.9285714285714286</c:v>
                </c:pt>
                <c:pt idx="14">
                  <c:v>0.9333333333333333</c:v>
                </c:pt>
                <c:pt idx="15">
                  <c:v>0.9375</c:v>
                </c:pt>
                <c:pt idx="16">
                  <c:v>0.9411764705882353</c:v>
                </c:pt>
                <c:pt idx="17">
                  <c:v>0.9444444444444444</c:v>
                </c:pt>
                <c:pt idx="18">
                  <c:v>0.9473684210526316</c:v>
                </c:pt>
                <c:pt idx="19">
                  <c:v>0.95</c:v>
                </c:pt>
                <c:pt idx="20">
                  <c:v>0.9523809523809523</c:v>
                </c:pt>
                <c:pt idx="21">
                  <c:v>0.9545454545454546</c:v>
                </c:pt>
                <c:pt idx="22">
                  <c:v>0.9565217391304348</c:v>
                </c:pt>
                <c:pt idx="23">
                  <c:v>0.9583333333333334</c:v>
                </c:pt>
                <c:pt idx="24">
                  <c:v>0.96</c:v>
                </c:pt>
                <c:pt idx="25">
                  <c:v>0.9615384615384616</c:v>
                </c:pt>
                <c:pt idx="26">
                  <c:v>0.962962962962963</c:v>
                </c:pt>
                <c:pt idx="27">
                  <c:v>0.9642857142857143</c:v>
                </c:pt>
                <c:pt idx="28">
                  <c:v>0.9655172413793104</c:v>
                </c:pt>
                <c:pt idx="29">
                  <c:v>0.9666666666666667</c:v>
                </c:pt>
                <c:pt idx="30">
                  <c:v>0.967741935483871</c:v>
                </c:pt>
                <c:pt idx="31">
                  <c:v>0.96875</c:v>
                </c:pt>
                <c:pt idx="32">
                  <c:v>0.9696969696969697</c:v>
                </c:pt>
                <c:pt idx="33">
                  <c:v>0.9705882352941176</c:v>
                </c:pt>
                <c:pt idx="34">
                  <c:v>0.9714285714285714</c:v>
                </c:pt>
                <c:pt idx="35">
                  <c:v>0.9444444444444444</c:v>
                </c:pt>
                <c:pt idx="36">
                  <c:v>0.9189189189189189</c:v>
                </c:pt>
                <c:pt idx="37">
                  <c:v>0.8947368421052632</c:v>
                </c:pt>
                <c:pt idx="38">
                  <c:v>0.8974358974358975</c:v>
                </c:pt>
              </c:numCache>
            </c:numRef>
          </c:yVal>
          <c:smooth val="1"/>
        </c:ser>
        <c:axId val="12459157"/>
        <c:axId val="45023550"/>
      </c:scatterChart>
      <c:valAx>
        <c:axId val="12459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Launches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023550"/>
        <c:crosses val="autoZero"/>
        <c:crossBetween val="midCat"/>
        <c:dispUnits/>
      </c:valAx>
      <c:valAx>
        <c:axId val="45023550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Titan, weighted success, success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'Titan weighted success'!$H$1</c:f>
              <c:strCache>
                <c:ptCount val="1"/>
                <c:pt idx="0">
                  <c:v>Prob Success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'Titan weighted success'!$A$2:$A$315</c:f>
              <c:numCache>
                <c:ptCount val="3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</c:numCache>
            </c:numRef>
          </c:xVal>
          <c:yVal>
            <c:numRef>
              <c:f>'Titan weighted success'!$H$2:$H$315</c:f>
              <c:numCache>
                <c:ptCount val="314"/>
                <c:pt idx="0">
                  <c:v>1</c:v>
                </c:pt>
                <c:pt idx="1">
                  <c:v>0.5</c:v>
                </c:pt>
                <c:pt idx="2">
                  <c:v>0.6666666666666667</c:v>
                </c:pt>
                <c:pt idx="3">
                  <c:v>0.75</c:v>
                </c:pt>
                <c:pt idx="4">
                  <c:v>0.8</c:v>
                </c:pt>
                <c:pt idx="5">
                  <c:v>0.8333333333333334</c:v>
                </c:pt>
                <c:pt idx="6">
                  <c:v>0.8571428571428572</c:v>
                </c:pt>
                <c:pt idx="7">
                  <c:v>0.875</c:v>
                </c:pt>
                <c:pt idx="8">
                  <c:v>0.8888888888888888</c:v>
                </c:pt>
                <c:pt idx="9">
                  <c:v>0.9</c:v>
                </c:pt>
                <c:pt idx="10">
                  <c:v>0.9090909090909091</c:v>
                </c:pt>
                <c:pt idx="11">
                  <c:v>0.9166666666666666</c:v>
                </c:pt>
                <c:pt idx="12">
                  <c:v>0.9230769230769231</c:v>
                </c:pt>
                <c:pt idx="13">
                  <c:v>0.9285714285714286</c:v>
                </c:pt>
                <c:pt idx="14">
                  <c:v>0.9333333333333333</c:v>
                </c:pt>
                <c:pt idx="15">
                  <c:v>0.9375</c:v>
                </c:pt>
                <c:pt idx="16">
                  <c:v>0.9411764705882353</c:v>
                </c:pt>
                <c:pt idx="17">
                  <c:v>0.9444444444444444</c:v>
                </c:pt>
                <c:pt idx="18">
                  <c:v>0.9473684210526316</c:v>
                </c:pt>
                <c:pt idx="19">
                  <c:v>0.9</c:v>
                </c:pt>
                <c:pt idx="20">
                  <c:v>0.9047619047619048</c:v>
                </c:pt>
                <c:pt idx="21">
                  <c:v>0.9090909090909091</c:v>
                </c:pt>
                <c:pt idx="22">
                  <c:v>0.9130434782608696</c:v>
                </c:pt>
                <c:pt idx="23">
                  <c:v>0.9166666666666666</c:v>
                </c:pt>
                <c:pt idx="24">
                  <c:v>0.92</c:v>
                </c:pt>
                <c:pt idx="25">
                  <c:v>0.9230769230769231</c:v>
                </c:pt>
                <c:pt idx="26">
                  <c:v>0.9259259259259259</c:v>
                </c:pt>
                <c:pt idx="27">
                  <c:v>0.8928571428571429</c:v>
                </c:pt>
                <c:pt idx="28">
                  <c:v>0.896551724137931</c:v>
                </c:pt>
                <c:pt idx="29">
                  <c:v>0.9</c:v>
                </c:pt>
                <c:pt idx="30">
                  <c:v>0.9032258064516129</c:v>
                </c:pt>
                <c:pt idx="31">
                  <c:v>0.90625</c:v>
                </c:pt>
                <c:pt idx="32">
                  <c:v>0.9090909090909091</c:v>
                </c:pt>
                <c:pt idx="33">
                  <c:v>0.9117647058823529</c:v>
                </c:pt>
                <c:pt idx="34">
                  <c:v>0.9142857142857143</c:v>
                </c:pt>
                <c:pt idx="35">
                  <c:v>0.9166666666666666</c:v>
                </c:pt>
                <c:pt idx="36">
                  <c:v>0.9189189189189189</c:v>
                </c:pt>
                <c:pt idx="37">
                  <c:v>0.9210526315789473</c:v>
                </c:pt>
                <c:pt idx="38">
                  <c:v>0.9230769230769231</c:v>
                </c:pt>
                <c:pt idx="39">
                  <c:v>0.925</c:v>
                </c:pt>
                <c:pt idx="40">
                  <c:v>0.926829268292683</c:v>
                </c:pt>
                <c:pt idx="41">
                  <c:v>0.9285714285714286</c:v>
                </c:pt>
                <c:pt idx="42">
                  <c:v>0.9302325581395349</c:v>
                </c:pt>
                <c:pt idx="43">
                  <c:v>0.9318181818181819</c:v>
                </c:pt>
                <c:pt idx="44">
                  <c:v>0.9333333333333333</c:v>
                </c:pt>
                <c:pt idx="45">
                  <c:v>0.9347826086956522</c:v>
                </c:pt>
                <c:pt idx="46">
                  <c:v>0.9361702127659575</c:v>
                </c:pt>
                <c:pt idx="47">
                  <c:v>0.9375</c:v>
                </c:pt>
                <c:pt idx="48">
                  <c:v>0.9387755102040817</c:v>
                </c:pt>
                <c:pt idx="49">
                  <c:v>0.94</c:v>
                </c:pt>
                <c:pt idx="50">
                  <c:v>0.9411764705882353</c:v>
                </c:pt>
                <c:pt idx="51">
                  <c:v>0.9423076923076923</c:v>
                </c:pt>
                <c:pt idx="52">
                  <c:v>0.9433962264150944</c:v>
                </c:pt>
                <c:pt idx="53">
                  <c:v>0.9444444444444444</c:v>
                </c:pt>
                <c:pt idx="54">
                  <c:v>0.9454545454545454</c:v>
                </c:pt>
                <c:pt idx="55">
                  <c:v>0.9464285714285714</c:v>
                </c:pt>
                <c:pt idx="56">
                  <c:v>0.9473684210526316</c:v>
                </c:pt>
                <c:pt idx="57">
                  <c:v>0.9482758620689655</c:v>
                </c:pt>
                <c:pt idx="58">
                  <c:v>0.9491525423728814</c:v>
                </c:pt>
                <c:pt idx="59">
                  <c:v>0.95</c:v>
                </c:pt>
                <c:pt idx="60">
                  <c:v>0.9508196721311475</c:v>
                </c:pt>
                <c:pt idx="61">
                  <c:v>0.9516129032258065</c:v>
                </c:pt>
                <c:pt idx="62">
                  <c:v>0.9523809523809523</c:v>
                </c:pt>
                <c:pt idx="63">
                  <c:v>0.953125</c:v>
                </c:pt>
                <c:pt idx="64">
                  <c:v>0.9538461538461538</c:v>
                </c:pt>
                <c:pt idx="65">
                  <c:v>0.9545454545454546</c:v>
                </c:pt>
                <c:pt idx="66">
                  <c:v>0.9552238805970149</c:v>
                </c:pt>
                <c:pt idx="67">
                  <c:v>0.9558823529411765</c:v>
                </c:pt>
                <c:pt idx="68">
                  <c:v>0.9565217391304348</c:v>
                </c:pt>
                <c:pt idx="69">
                  <c:v>0.9571428571428572</c:v>
                </c:pt>
                <c:pt idx="70">
                  <c:v>0.9436619718309859</c:v>
                </c:pt>
                <c:pt idx="71">
                  <c:v>0.9444444444444444</c:v>
                </c:pt>
                <c:pt idx="72">
                  <c:v>0.9452054794520548</c:v>
                </c:pt>
                <c:pt idx="73">
                  <c:v>0.9324324324324325</c:v>
                </c:pt>
                <c:pt idx="74">
                  <c:v>0.9333333333333333</c:v>
                </c:pt>
                <c:pt idx="75">
                  <c:v>0.9342105263157895</c:v>
                </c:pt>
                <c:pt idx="76">
                  <c:v>0.935064935064935</c:v>
                </c:pt>
                <c:pt idx="77">
                  <c:v>0.9358974358974359</c:v>
                </c:pt>
                <c:pt idx="78">
                  <c:v>0.9367088607594937</c:v>
                </c:pt>
                <c:pt idx="79">
                  <c:v>0.9375</c:v>
                </c:pt>
                <c:pt idx="80">
                  <c:v>0.9382716049382716</c:v>
                </c:pt>
                <c:pt idx="81">
                  <c:v>0.9390243902439024</c:v>
                </c:pt>
                <c:pt idx="82">
                  <c:v>0.927710843373494</c:v>
                </c:pt>
                <c:pt idx="83">
                  <c:v>0.9285714285714286</c:v>
                </c:pt>
                <c:pt idx="84">
                  <c:v>0.9294117647058824</c:v>
                </c:pt>
                <c:pt idx="85">
                  <c:v>0.9302325581395349</c:v>
                </c:pt>
                <c:pt idx="86">
                  <c:v>0.9310344827586207</c:v>
                </c:pt>
                <c:pt idx="87">
                  <c:v>0.9318181818181819</c:v>
                </c:pt>
                <c:pt idx="88">
                  <c:v>0.9325842696629214</c:v>
                </c:pt>
                <c:pt idx="89">
                  <c:v>0.9222222222222223</c:v>
                </c:pt>
                <c:pt idx="90">
                  <c:v>0.9230769230769231</c:v>
                </c:pt>
                <c:pt idx="91">
                  <c:v>0.9239130434782609</c:v>
                </c:pt>
                <c:pt idx="92">
                  <c:v>0.9247311827956989</c:v>
                </c:pt>
                <c:pt idx="93">
                  <c:v>0.925531914893617</c:v>
                </c:pt>
                <c:pt idx="94">
                  <c:v>0.9263157894736842</c:v>
                </c:pt>
                <c:pt idx="95">
                  <c:v>0.9270833333333334</c:v>
                </c:pt>
                <c:pt idx="96">
                  <c:v>0.9278350515463918</c:v>
                </c:pt>
                <c:pt idx="97">
                  <c:v>0.9285714285714286</c:v>
                </c:pt>
                <c:pt idx="98">
                  <c:v>0.9292929292929293</c:v>
                </c:pt>
                <c:pt idx="99">
                  <c:v>0.9299999999999999</c:v>
                </c:pt>
                <c:pt idx="100">
                  <c:v>0.9306930693069306</c:v>
                </c:pt>
                <c:pt idx="101">
                  <c:v>0.9313725490196079</c:v>
                </c:pt>
                <c:pt idx="102">
                  <c:v>0.9320388349514563</c:v>
                </c:pt>
                <c:pt idx="103">
                  <c:v>0.9326923076923077</c:v>
                </c:pt>
                <c:pt idx="104">
                  <c:v>0.9333333333333333</c:v>
                </c:pt>
                <c:pt idx="105">
                  <c:v>0.9339622641509434</c:v>
                </c:pt>
                <c:pt idx="106">
                  <c:v>0.9345794392523364</c:v>
                </c:pt>
                <c:pt idx="107">
                  <c:v>0.9351851851851852</c:v>
                </c:pt>
                <c:pt idx="108">
                  <c:v>0.9357798165137614</c:v>
                </c:pt>
                <c:pt idx="109">
                  <c:v>0.9363636363636364</c:v>
                </c:pt>
                <c:pt idx="110">
                  <c:v>0.9369369369369369</c:v>
                </c:pt>
                <c:pt idx="111">
                  <c:v>0.9375</c:v>
                </c:pt>
                <c:pt idx="112">
                  <c:v>0.9380530973451328</c:v>
                </c:pt>
                <c:pt idx="113">
                  <c:v>0.9385964912280702</c:v>
                </c:pt>
                <c:pt idx="114">
                  <c:v>0.9391304347826087</c:v>
                </c:pt>
                <c:pt idx="115">
                  <c:v>0.9396551724137931</c:v>
                </c:pt>
                <c:pt idx="116">
                  <c:v>0.9401709401709402</c:v>
                </c:pt>
                <c:pt idx="117">
                  <c:v>0.940677966101695</c:v>
                </c:pt>
                <c:pt idx="118">
                  <c:v>0.9411764705882353</c:v>
                </c:pt>
                <c:pt idx="119">
                  <c:v>0.9416666666666667</c:v>
                </c:pt>
                <c:pt idx="120">
                  <c:v>0.9421487603305785</c:v>
                </c:pt>
                <c:pt idx="121">
                  <c:v>0.9426229508196722</c:v>
                </c:pt>
                <c:pt idx="122">
                  <c:v>0.943089430894309</c:v>
                </c:pt>
                <c:pt idx="123">
                  <c:v>0.9435483870967742</c:v>
                </c:pt>
                <c:pt idx="124">
                  <c:v>0.944</c:v>
                </c:pt>
                <c:pt idx="125">
                  <c:v>0.9365079365079365</c:v>
                </c:pt>
                <c:pt idx="126">
                  <c:v>0.937007874015748</c:v>
                </c:pt>
                <c:pt idx="127">
                  <c:v>0.9375</c:v>
                </c:pt>
                <c:pt idx="128">
                  <c:v>0.937984496124031</c:v>
                </c:pt>
                <c:pt idx="129">
                  <c:v>0.9384615384615385</c:v>
                </c:pt>
                <c:pt idx="130">
                  <c:v>0.9389312977099237</c:v>
                </c:pt>
                <c:pt idx="131">
                  <c:v>0.9393939393939394</c:v>
                </c:pt>
                <c:pt idx="132">
                  <c:v>0.9398496240601504</c:v>
                </c:pt>
                <c:pt idx="133">
                  <c:v>0.9402985074626866</c:v>
                </c:pt>
                <c:pt idx="134">
                  <c:v>0.9407407407407408</c:v>
                </c:pt>
                <c:pt idx="135">
                  <c:v>0.9411764705882353</c:v>
                </c:pt>
                <c:pt idx="136">
                  <c:v>0.9416058394160584</c:v>
                </c:pt>
                <c:pt idx="137">
                  <c:v>0.9420289855072463</c:v>
                </c:pt>
                <c:pt idx="138">
                  <c:v>0.9424460431654677</c:v>
                </c:pt>
                <c:pt idx="139">
                  <c:v>0.9428571428571428</c:v>
                </c:pt>
                <c:pt idx="140">
                  <c:v>0.9432624113475178</c:v>
                </c:pt>
                <c:pt idx="141">
                  <c:v>0.9436619718309859</c:v>
                </c:pt>
                <c:pt idx="142">
                  <c:v>0.9440559440559441</c:v>
                </c:pt>
                <c:pt idx="143">
                  <c:v>0.9444444444444444</c:v>
                </c:pt>
                <c:pt idx="144">
                  <c:v>0.9448275862068966</c:v>
                </c:pt>
                <c:pt idx="145">
                  <c:v>0.9452054794520548</c:v>
                </c:pt>
                <c:pt idx="146">
                  <c:v>0.9455782312925171</c:v>
                </c:pt>
                <c:pt idx="147">
                  <c:v>0.9459459459459459</c:v>
                </c:pt>
                <c:pt idx="148">
                  <c:v>0.9463087248322147</c:v>
                </c:pt>
                <c:pt idx="149">
                  <c:v>0.9466666666666667</c:v>
                </c:pt>
                <c:pt idx="150">
                  <c:v>0.9470198675496688</c:v>
                </c:pt>
                <c:pt idx="151">
                  <c:v>0.9473684210526316</c:v>
                </c:pt>
                <c:pt idx="152">
                  <c:v>0.9477124183006536</c:v>
                </c:pt>
                <c:pt idx="153">
                  <c:v>0.948051948051948</c:v>
                </c:pt>
                <c:pt idx="154">
                  <c:v>0.9483870967741935</c:v>
                </c:pt>
                <c:pt idx="155">
                  <c:v>0.9487179487179487</c:v>
                </c:pt>
                <c:pt idx="156">
                  <c:v>0.9490445859872612</c:v>
                </c:pt>
                <c:pt idx="157">
                  <c:v>0.9493670886075949</c:v>
                </c:pt>
                <c:pt idx="158">
                  <c:v>0.949685534591195</c:v>
                </c:pt>
                <c:pt idx="159">
                  <c:v>0.94375</c:v>
                </c:pt>
                <c:pt idx="160">
                  <c:v>0.937888198757764</c:v>
                </c:pt>
                <c:pt idx="161">
                  <c:v>0.9382716049382716</c:v>
                </c:pt>
                <c:pt idx="162">
                  <c:v>0.9386503067484663</c:v>
                </c:pt>
                <c:pt idx="163">
                  <c:v>0.9390243902439024</c:v>
                </c:pt>
                <c:pt idx="164">
                  <c:v>0.9393939393939394</c:v>
                </c:pt>
                <c:pt idx="165">
                  <c:v>0.9397590361445783</c:v>
                </c:pt>
                <c:pt idx="166">
                  <c:v>0.9401197604790419</c:v>
                </c:pt>
                <c:pt idx="167">
                  <c:v>0.9404761904761905</c:v>
                </c:pt>
                <c:pt idx="168">
                  <c:v>0.9408284023668639</c:v>
                </c:pt>
                <c:pt idx="169">
                  <c:v>0.9411764705882353</c:v>
                </c:pt>
                <c:pt idx="170">
                  <c:v>0.9415204678362573</c:v>
                </c:pt>
                <c:pt idx="171">
                  <c:v>0.9418604651162791</c:v>
                </c:pt>
                <c:pt idx="172">
                  <c:v>0.9421965317919075</c:v>
                </c:pt>
                <c:pt idx="173">
                  <c:v>0.9425287356321839</c:v>
                </c:pt>
                <c:pt idx="174">
                  <c:v>0.9428571428571428</c:v>
                </c:pt>
                <c:pt idx="175">
                  <c:v>0.9431818181818182</c:v>
                </c:pt>
                <c:pt idx="176">
                  <c:v>0.943502824858757</c:v>
                </c:pt>
                <c:pt idx="177">
                  <c:v>0.9438202247191011</c:v>
                </c:pt>
                <c:pt idx="178">
                  <c:v>0.9441340782122905</c:v>
                </c:pt>
                <c:pt idx="179">
                  <c:v>0.9444444444444444</c:v>
                </c:pt>
                <c:pt idx="180">
                  <c:v>0.9447513812154696</c:v>
                </c:pt>
                <c:pt idx="181">
                  <c:v>0.9395604395604396</c:v>
                </c:pt>
                <c:pt idx="182">
                  <c:v>0.9344262295081968</c:v>
                </c:pt>
                <c:pt idx="183">
                  <c:v>0.9347826086956522</c:v>
                </c:pt>
                <c:pt idx="184">
                  <c:v>0.9351351351351351</c:v>
                </c:pt>
                <c:pt idx="185">
                  <c:v>0.935483870967742</c:v>
                </c:pt>
                <c:pt idx="186">
                  <c:v>0.9358288770053476</c:v>
                </c:pt>
                <c:pt idx="187">
                  <c:v>0.9361702127659575</c:v>
                </c:pt>
                <c:pt idx="188">
                  <c:v>0.9365079365079365</c:v>
                </c:pt>
                <c:pt idx="189">
                  <c:v>0.9368421052631579</c:v>
                </c:pt>
                <c:pt idx="190">
                  <c:v>0.93717277486911</c:v>
                </c:pt>
                <c:pt idx="191">
                  <c:v>0.9375</c:v>
                </c:pt>
                <c:pt idx="192">
                  <c:v>0.9378238341968912</c:v>
                </c:pt>
                <c:pt idx="193">
                  <c:v>0.9381443298969072</c:v>
                </c:pt>
                <c:pt idx="194">
                  <c:v>0.9384615384615385</c:v>
                </c:pt>
                <c:pt idx="195">
                  <c:v>0.9387755102040817</c:v>
                </c:pt>
                <c:pt idx="196">
                  <c:v>0.9390862944162437</c:v>
                </c:pt>
                <c:pt idx="197">
                  <c:v>0.9393939393939394</c:v>
                </c:pt>
                <c:pt idx="198">
                  <c:v>0.9396984924623115</c:v>
                </c:pt>
                <c:pt idx="199">
                  <c:v>0.94</c:v>
                </c:pt>
                <c:pt idx="200">
                  <c:v>0.9402985074626866</c:v>
                </c:pt>
                <c:pt idx="201">
                  <c:v>0.9405940594059405</c:v>
                </c:pt>
                <c:pt idx="202">
                  <c:v>0.9408866995073891</c:v>
                </c:pt>
                <c:pt idx="203">
                  <c:v>0.9362745098039216</c:v>
                </c:pt>
                <c:pt idx="204">
                  <c:v>0.9365853658536585</c:v>
                </c:pt>
                <c:pt idx="205">
                  <c:v>0.9368932038834952</c:v>
                </c:pt>
                <c:pt idx="206">
                  <c:v>0.9371980676328502</c:v>
                </c:pt>
              </c:numCache>
            </c:numRef>
          </c:yVal>
          <c:smooth val="1"/>
        </c:ser>
        <c:axId val="2558767"/>
        <c:axId val="23028904"/>
      </c:scatterChart>
      <c:valAx>
        <c:axId val="2558767"/>
        <c:scaling>
          <c:orientation val="minMax"/>
          <c:max val="2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Launches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028904"/>
        <c:crosses val="autoZero"/>
        <c:crossBetween val="midCat"/>
        <c:dispUnits/>
        <c:majorUnit val="10"/>
      </c:valAx>
      <c:valAx>
        <c:axId val="23028904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Titan, weighted failure, success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'Titan weighted failed'!$H$1</c:f>
              <c:strCache>
                <c:ptCount val="1"/>
                <c:pt idx="0">
                  <c:v>Prob Success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'Titan weighted failed'!$A$2:$A$315</c:f>
              <c:numCache>
                <c:ptCount val="3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</c:numCache>
            </c:numRef>
          </c:xVal>
          <c:yVal>
            <c:numRef>
              <c:f>'Titan weighted failed'!$H$2:$H$315</c:f>
              <c:numCache>
                <c:ptCount val="314"/>
                <c:pt idx="0">
                  <c:v>1</c:v>
                </c:pt>
                <c:pt idx="1">
                  <c:v>0.5</c:v>
                </c:pt>
                <c:pt idx="2">
                  <c:v>0.6666666666666667</c:v>
                </c:pt>
                <c:pt idx="3">
                  <c:v>0.75</c:v>
                </c:pt>
                <c:pt idx="4">
                  <c:v>0.8</c:v>
                </c:pt>
                <c:pt idx="5">
                  <c:v>0.8333333333333334</c:v>
                </c:pt>
                <c:pt idx="6">
                  <c:v>0.8571428571428572</c:v>
                </c:pt>
                <c:pt idx="7">
                  <c:v>0.875</c:v>
                </c:pt>
                <c:pt idx="8">
                  <c:v>0.8888888888888888</c:v>
                </c:pt>
                <c:pt idx="9">
                  <c:v>0.9</c:v>
                </c:pt>
                <c:pt idx="10">
                  <c:v>0.9090909090909091</c:v>
                </c:pt>
                <c:pt idx="11">
                  <c:v>0.9166666666666666</c:v>
                </c:pt>
                <c:pt idx="12">
                  <c:v>0.9230769230769231</c:v>
                </c:pt>
                <c:pt idx="13">
                  <c:v>0.9285714285714286</c:v>
                </c:pt>
                <c:pt idx="14">
                  <c:v>0.9333333333333333</c:v>
                </c:pt>
                <c:pt idx="15">
                  <c:v>0.9375</c:v>
                </c:pt>
                <c:pt idx="16">
                  <c:v>0.9411764705882353</c:v>
                </c:pt>
                <c:pt idx="17">
                  <c:v>0.9444444444444444</c:v>
                </c:pt>
                <c:pt idx="18">
                  <c:v>0.9473684210526316</c:v>
                </c:pt>
                <c:pt idx="19">
                  <c:v>0.9</c:v>
                </c:pt>
                <c:pt idx="20">
                  <c:v>0.9047619047619048</c:v>
                </c:pt>
                <c:pt idx="21">
                  <c:v>0.9090909090909091</c:v>
                </c:pt>
                <c:pt idx="22">
                  <c:v>0.9130434782608696</c:v>
                </c:pt>
                <c:pt idx="23">
                  <c:v>0.9166666666666666</c:v>
                </c:pt>
                <c:pt idx="24">
                  <c:v>0.92</c:v>
                </c:pt>
                <c:pt idx="25">
                  <c:v>0.9230769230769231</c:v>
                </c:pt>
                <c:pt idx="26">
                  <c:v>0.9259259259259259</c:v>
                </c:pt>
                <c:pt idx="27">
                  <c:v>0.8928571428571429</c:v>
                </c:pt>
                <c:pt idx="28">
                  <c:v>0.896551724137931</c:v>
                </c:pt>
                <c:pt idx="29">
                  <c:v>0.9</c:v>
                </c:pt>
                <c:pt idx="30">
                  <c:v>0.9032258064516129</c:v>
                </c:pt>
                <c:pt idx="31">
                  <c:v>0.90625</c:v>
                </c:pt>
                <c:pt idx="32">
                  <c:v>0.9090909090909091</c:v>
                </c:pt>
                <c:pt idx="33">
                  <c:v>0.9117647058823529</c:v>
                </c:pt>
                <c:pt idx="34">
                  <c:v>0.9142857142857143</c:v>
                </c:pt>
                <c:pt idx="35">
                  <c:v>0.9166666666666666</c:v>
                </c:pt>
                <c:pt idx="36">
                  <c:v>0.9189189189189189</c:v>
                </c:pt>
                <c:pt idx="37">
                  <c:v>0.9210526315789473</c:v>
                </c:pt>
                <c:pt idx="38">
                  <c:v>0.9230769230769231</c:v>
                </c:pt>
                <c:pt idx="39">
                  <c:v>0.925</c:v>
                </c:pt>
                <c:pt idx="40">
                  <c:v>0.926829268292683</c:v>
                </c:pt>
                <c:pt idx="41">
                  <c:v>0.9285714285714286</c:v>
                </c:pt>
                <c:pt idx="42">
                  <c:v>0.9302325581395349</c:v>
                </c:pt>
                <c:pt idx="43">
                  <c:v>0.9318181818181819</c:v>
                </c:pt>
                <c:pt idx="44">
                  <c:v>0.9333333333333333</c:v>
                </c:pt>
                <c:pt idx="45">
                  <c:v>0.9347826086956522</c:v>
                </c:pt>
                <c:pt idx="46">
                  <c:v>0.9361702127659575</c:v>
                </c:pt>
                <c:pt idx="47">
                  <c:v>0.9375</c:v>
                </c:pt>
                <c:pt idx="48">
                  <c:v>0.9387755102040817</c:v>
                </c:pt>
                <c:pt idx="49">
                  <c:v>0.94</c:v>
                </c:pt>
                <c:pt idx="50">
                  <c:v>0.9411764705882353</c:v>
                </c:pt>
                <c:pt idx="51">
                  <c:v>0.9423076923076923</c:v>
                </c:pt>
                <c:pt idx="52">
                  <c:v>0.9433962264150944</c:v>
                </c:pt>
                <c:pt idx="53">
                  <c:v>0.9444444444444444</c:v>
                </c:pt>
                <c:pt idx="54">
                  <c:v>0.9454545454545454</c:v>
                </c:pt>
                <c:pt idx="55">
                  <c:v>0.9464285714285714</c:v>
                </c:pt>
                <c:pt idx="56">
                  <c:v>0.9473684210526316</c:v>
                </c:pt>
                <c:pt idx="57">
                  <c:v>0.9482758620689655</c:v>
                </c:pt>
                <c:pt idx="58">
                  <c:v>0.9491525423728814</c:v>
                </c:pt>
                <c:pt idx="59">
                  <c:v>0.95</c:v>
                </c:pt>
                <c:pt idx="60">
                  <c:v>0.9344262295081968</c:v>
                </c:pt>
                <c:pt idx="61">
                  <c:v>0.935483870967742</c:v>
                </c:pt>
                <c:pt idx="62">
                  <c:v>0.9365079365079365</c:v>
                </c:pt>
                <c:pt idx="63">
                  <c:v>0.9375</c:v>
                </c:pt>
                <c:pt idx="64">
                  <c:v>0.9384615384615385</c:v>
                </c:pt>
                <c:pt idx="65">
                  <c:v>0.9393939393939394</c:v>
                </c:pt>
                <c:pt idx="66">
                  <c:v>0.9402985074626866</c:v>
                </c:pt>
                <c:pt idx="67">
                  <c:v>0.9411764705882353</c:v>
                </c:pt>
                <c:pt idx="68">
                  <c:v>0.9420289855072463</c:v>
                </c:pt>
                <c:pt idx="69">
                  <c:v>0.9428571428571428</c:v>
                </c:pt>
                <c:pt idx="70">
                  <c:v>0.9295774647887324</c:v>
                </c:pt>
                <c:pt idx="71">
                  <c:v>0.9305555555555556</c:v>
                </c:pt>
                <c:pt idx="72">
                  <c:v>0.9315068493150684</c:v>
                </c:pt>
                <c:pt idx="73">
                  <c:v>0.9189189189189189</c:v>
                </c:pt>
                <c:pt idx="74">
                  <c:v>0.92</c:v>
                </c:pt>
                <c:pt idx="75">
                  <c:v>0.9210526315789473</c:v>
                </c:pt>
                <c:pt idx="76">
                  <c:v>0.922077922077922</c:v>
                </c:pt>
                <c:pt idx="77">
                  <c:v>0.9230769230769231</c:v>
                </c:pt>
                <c:pt idx="78">
                  <c:v>0.9240506329113924</c:v>
                </c:pt>
                <c:pt idx="79">
                  <c:v>0.925</c:v>
                </c:pt>
                <c:pt idx="80">
                  <c:v>0.9259259259259259</c:v>
                </c:pt>
                <c:pt idx="81">
                  <c:v>0.926829268292683</c:v>
                </c:pt>
                <c:pt idx="82">
                  <c:v>0.9156626506024097</c:v>
                </c:pt>
                <c:pt idx="83">
                  <c:v>0.9166666666666666</c:v>
                </c:pt>
                <c:pt idx="84">
                  <c:v>0.9176470588235294</c:v>
                </c:pt>
                <c:pt idx="85">
                  <c:v>0.9186046511627907</c:v>
                </c:pt>
                <c:pt idx="86">
                  <c:v>0.9195402298850575</c:v>
                </c:pt>
                <c:pt idx="87">
                  <c:v>0.9204545454545454</c:v>
                </c:pt>
                <c:pt idx="88">
                  <c:v>0.9213483146067416</c:v>
                </c:pt>
                <c:pt idx="89">
                  <c:v>0.9111111111111111</c:v>
                </c:pt>
                <c:pt idx="90">
                  <c:v>0.9120879120879121</c:v>
                </c:pt>
                <c:pt idx="91">
                  <c:v>0.9130434782608696</c:v>
                </c:pt>
                <c:pt idx="92">
                  <c:v>0.9139784946236559</c:v>
                </c:pt>
                <c:pt idx="93">
                  <c:v>0.9148936170212766</c:v>
                </c:pt>
                <c:pt idx="94">
                  <c:v>0.9157894736842105</c:v>
                </c:pt>
                <c:pt idx="95">
                  <c:v>0.9166666666666666</c:v>
                </c:pt>
                <c:pt idx="96">
                  <c:v>0.9175257731958762</c:v>
                </c:pt>
                <c:pt idx="97">
                  <c:v>0.9183673469387755</c:v>
                </c:pt>
                <c:pt idx="98">
                  <c:v>0.9191919191919192</c:v>
                </c:pt>
                <c:pt idx="99">
                  <c:v>0.91</c:v>
                </c:pt>
                <c:pt idx="100">
                  <c:v>0.9108910891089109</c:v>
                </c:pt>
                <c:pt idx="101">
                  <c:v>0.9117647058823529</c:v>
                </c:pt>
                <c:pt idx="102">
                  <c:v>0.912621359223301</c:v>
                </c:pt>
                <c:pt idx="103">
                  <c:v>0.9134615384615384</c:v>
                </c:pt>
                <c:pt idx="104">
                  <c:v>0.9142857142857143</c:v>
                </c:pt>
                <c:pt idx="105">
                  <c:v>0.9150943396226415</c:v>
                </c:pt>
                <c:pt idx="106">
                  <c:v>0.9158878504672897</c:v>
                </c:pt>
                <c:pt idx="107">
                  <c:v>0.9166666666666666</c:v>
                </c:pt>
                <c:pt idx="108">
                  <c:v>0.9174311926605505</c:v>
                </c:pt>
                <c:pt idx="109">
                  <c:v>0.9181818181818182</c:v>
                </c:pt>
                <c:pt idx="110">
                  <c:v>0.9189189189189189</c:v>
                </c:pt>
                <c:pt idx="111">
                  <c:v>0.9196428571428571</c:v>
                </c:pt>
                <c:pt idx="112">
                  <c:v>0.9203539823008849</c:v>
                </c:pt>
                <c:pt idx="113">
                  <c:v>0.9210526315789473</c:v>
                </c:pt>
                <c:pt idx="114">
                  <c:v>0.9217391304347826</c:v>
                </c:pt>
                <c:pt idx="115">
                  <c:v>0.9224137931034483</c:v>
                </c:pt>
                <c:pt idx="116">
                  <c:v>0.9230769230769231</c:v>
                </c:pt>
                <c:pt idx="117">
                  <c:v>0.923728813559322</c:v>
                </c:pt>
                <c:pt idx="118">
                  <c:v>0.9243697478991597</c:v>
                </c:pt>
                <c:pt idx="119">
                  <c:v>0.925</c:v>
                </c:pt>
                <c:pt idx="120">
                  <c:v>0.9256198347107438</c:v>
                </c:pt>
                <c:pt idx="121">
                  <c:v>0.9262295081967213</c:v>
                </c:pt>
                <c:pt idx="122">
                  <c:v>0.926829268292683</c:v>
                </c:pt>
                <c:pt idx="123">
                  <c:v>0.9274193548387096</c:v>
                </c:pt>
                <c:pt idx="124">
                  <c:v>0.928</c:v>
                </c:pt>
                <c:pt idx="125">
                  <c:v>0.9206349206349207</c:v>
                </c:pt>
                <c:pt idx="126">
                  <c:v>0.9212598425196851</c:v>
                </c:pt>
                <c:pt idx="127">
                  <c:v>0.921875</c:v>
                </c:pt>
                <c:pt idx="128">
                  <c:v>0.9224806201550387</c:v>
                </c:pt>
                <c:pt idx="129">
                  <c:v>0.9230769230769231</c:v>
                </c:pt>
                <c:pt idx="130">
                  <c:v>0.9236641221374046</c:v>
                </c:pt>
                <c:pt idx="131">
                  <c:v>0.9242424242424242</c:v>
                </c:pt>
                <c:pt idx="132">
                  <c:v>0.924812030075188</c:v>
                </c:pt>
                <c:pt idx="133">
                  <c:v>0.9253731343283582</c:v>
                </c:pt>
                <c:pt idx="134">
                  <c:v>0.9259259259259259</c:v>
                </c:pt>
                <c:pt idx="135">
                  <c:v>0.9264705882352942</c:v>
                </c:pt>
                <c:pt idx="136">
                  <c:v>0.927007299270073</c:v>
                </c:pt>
                <c:pt idx="137">
                  <c:v>0.927536231884058</c:v>
                </c:pt>
                <c:pt idx="138">
                  <c:v>0.9280575539568345</c:v>
                </c:pt>
                <c:pt idx="139">
                  <c:v>0.9285714285714286</c:v>
                </c:pt>
                <c:pt idx="140">
                  <c:v>0.9290780141843972</c:v>
                </c:pt>
                <c:pt idx="141">
                  <c:v>0.9295774647887324</c:v>
                </c:pt>
                <c:pt idx="142">
                  <c:v>0.9300699300699301</c:v>
                </c:pt>
                <c:pt idx="143">
                  <c:v>0.9305555555555556</c:v>
                </c:pt>
                <c:pt idx="144">
                  <c:v>0.9310344827586207</c:v>
                </c:pt>
                <c:pt idx="145">
                  <c:v>0.9315068493150684</c:v>
                </c:pt>
                <c:pt idx="146">
                  <c:v>0.9319727891156463</c:v>
                </c:pt>
                <c:pt idx="147">
                  <c:v>0.9324324324324325</c:v>
                </c:pt>
                <c:pt idx="148">
                  <c:v>0.9328859060402684</c:v>
                </c:pt>
                <c:pt idx="149">
                  <c:v>0.9333333333333333</c:v>
                </c:pt>
                <c:pt idx="150">
                  <c:v>0.9337748344370861</c:v>
                </c:pt>
                <c:pt idx="151">
                  <c:v>0.9342105263157895</c:v>
                </c:pt>
                <c:pt idx="152">
                  <c:v>0.934640522875817</c:v>
                </c:pt>
                <c:pt idx="153">
                  <c:v>0.935064935064935</c:v>
                </c:pt>
                <c:pt idx="154">
                  <c:v>0.935483870967742</c:v>
                </c:pt>
                <c:pt idx="155">
                  <c:v>0.9358974358974359</c:v>
                </c:pt>
                <c:pt idx="156">
                  <c:v>0.9363057324840764</c:v>
                </c:pt>
                <c:pt idx="157">
                  <c:v>0.9367088607594937</c:v>
                </c:pt>
                <c:pt idx="158">
                  <c:v>0.9371069182389937</c:v>
                </c:pt>
                <c:pt idx="159">
                  <c:v>0.93125</c:v>
                </c:pt>
                <c:pt idx="160">
                  <c:v>0.9254658385093167</c:v>
                </c:pt>
                <c:pt idx="161">
                  <c:v>0.9259259259259259</c:v>
                </c:pt>
                <c:pt idx="162">
                  <c:v>0.9263803680981595</c:v>
                </c:pt>
                <c:pt idx="163">
                  <c:v>0.926829268292683</c:v>
                </c:pt>
                <c:pt idx="164">
                  <c:v>0.9212121212121213</c:v>
                </c:pt>
                <c:pt idx="165">
                  <c:v>0.9216867469879518</c:v>
                </c:pt>
                <c:pt idx="166">
                  <c:v>0.9221556886227544</c:v>
                </c:pt>
                <c:pt idx="167">
                  <c:v>0.9226190476190477</c:v>
                </c:pt>
                <c:pt idx="168">
                  <c:v>0.9230769230769231</c:v>
                </c:pt>
                <c:pt idx="169">
                  <c:v>0.9235294117647059</c:v>
                </c:pt>
                <c:pt idx="170">
                  <c:v>0.9239766081871346</c:v>
                </c:pt>
                <c:pt idx="171">
                  <c:v>0.9244186046511628</c:v>
                </c:pt>
                <c:pt idx="172">
                  <c:v>0.9190751445086706</c:v>
                </c:pt>
                <c:pt idx="173">
                  <c:v>0.9195402298850575</c:v>
                </c:pt>
                <c:pt idx="174">
                  <c:v>0.92</c:v>
                </c:pt>
                <c:pt idx="175">
                  <c:v>0.9204545454545454</c:v>
                </c:pt>
                <c:pt idx="176">
                  <c:v>0.9209039548022598</c:v>
                </c:pt>
                <c:pt idx="177">
                  <c:v>0.9213483146067416</c:v>
                </c:pt>
                <c:pt idx="178">
                  <c:v>0.9217877094972067</c:v>
                </c:pt>
                <c:pt idx="179">
                  <c:v>0.9222222222222223</c:v>
                </c:pt>
                <c:pt idx="180">
                  <c:v>0.9226519337016574</c:v>
                </c:pt>
                <c:pt idx="181">
                  <c:v>0.9175824175824175</c:v>
                </c:pt>
                <c:pt idx="182">
                  <c:v>0.912568306010929</c:v>
                </c:pt>
                <c:pt idx="183">
                  <c:v>0.9130434782608696</c:v>
                </c:pt>
                <c:pt idx="184">
                  <c:v>0.9135135135135135</c:v>
                </c:pt>
                <c:pt idx="185">
                  <c:v>0.9139784946236559</c:v>
                </c:pt>
                <c:pt idx="186">
                  <c:v>0.9144385026737968</c:v>
                </c:pt>
                <c:pt idx="187">
                  <c:v>0.9148936170212766</c:v>
                </c:pt>
                <c:pt idx="188">
                  <c:v>0.9153439153439153</c:v>
                </c:pt>
                <c:pt idx="189">
                  <c:v>0.9157894736842105</c:v>
                </c:pt>
                <c:pt idx="190">
                  <c:v>0.9162303664921466</c:v>
                </c:pt>
                <c:pt idx="191">
                  <c:v>0.9166666666666666</c:v>
                </c:pt>
                <c:pt idx="192">
                  <c:v>0.917098445595855</c:v>
                </c:pt>
                <c:pt idx="193">
                  <c:v>0.9175257731958762</c:v>
                </c:pt>
                <c:pt idx="194">
                  <c:v>0.9179487179487179</c:v>
                </c:pt>
                <c:pt idx="195">
                  <c:v>0.9183673469387755</c:v>
                </c:pt>
                <c:pt idx="196">
                  <c:v>0.9187817258883249</c:v>
                </c:pt>
                <c:pt idx="197">
                  <c:v>0.9191919191919192</c:v>
                </c:pt>
                <c:pt idx="198">
                  <c:v>0.9195979899497487</c:v>
                </c:pt>
                <c:pt idx="199">
                  <c:v>0.92</c:v>
                </c:pt>
                <c:pt idx="200">
                  <c:v>0.9203980099502488</c:v>
                </c:pt>
                <c:pt idx="201">
                  <c:v>0.9207920792079208</c:v>
                </c:pt>
                <c:pt idx="202">
                  <c:v>0.9211822660098522</c:v>
                </c:pt>
                <c:pt idx="203">
                  <c:v>0.9166666666666666</c:v>
                </c:pt>
                <c:pt idx="204">
                  <c:v>0.9121951219512195</c:v>
                </c:pt>
                <c:pt idx="205">
                  <c:v>0.9077669902912622</c:v>
                </c:pt>
                <c:pt idx="206">
                  <c:v>0.9082125603864735</c:v>
                </c:pt>
              </c:numCache>
            </c:numRef>
          </c:yVal>
          <c:smooth val="1"/>
        </c:ser>
        <c:axId val="5933545"/>
        <c:axId val="53401906"/>
      </c:scatterChart>
      <c:valAx>
        <c:axId val="5933545"/>
        <c:scaling>
          <c:orientation val="minMax"/>
          <c:max val="2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Launches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401906"/>
        <c:crosses val="autoZero"/>
        <c:crossBetween val="midCat"/>
        <c:dispUnits/>
        <c:majorUnit val="10"/>
      </c:valAx>
      <c:valAx>
        <c:axId val="53401906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1998 Success Rate (All Vehicles)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925"/>
          <c:w val="0.949"/>
          <c:h val="0.79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'1998'!$J$1</c:f>
              <c:strCache>
                <c:ptCount val="1"/>
                <c:pt idx="0">
                  <c:v>Prob Success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'1998'!$A$2:$A$160</c:f>
              <c:numCache>
                <c:ptCount val="1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</c:numCache>
            </c:numRef>
          </c:xVal>
          <c:yVal>
            <c:numRef>
              <c:f>'1998'!$J$2:$J$160</c:f>
              <c:numCache>
                <c:ptCount val="159"/>
                <c:pt idx="0">
                  <c:v>1</c:v>
                </c:pt>
                <c:pt idx="1">
                  <c:v>1</c:v>
                </c:pt>
                <c:pt idx="2">
                  <c:v>0.6666666666666667</c:v>
                </c:pt>
                <c:pt idx="3">
                  <c:v>0.75</c:v>
                </c:pt>
                <c:pt idx="4">
                  <c:v>0.8</c:v>
                </c:pt>
                <c:pt idx="5">
                  <c:v>0.8333333333333334</c:v>
                </c:pt>
                <c:pt idx="6">
                  <c:v>0.8571428571428572</c:v>
                </c:pt>
                <c:pt idx="7">
                  <c:v>0.875</c:v>
                </c:pt>
                <c:pt idx="8">
                  <c:v>0.8888888888888888</c:v>
                </c:pt>
                <c:pt idx="9">
                  <c:v>0.9</c:v>
                </c:pt>
                <c:pt idx="10">
                  <c:v>0.9090909090909091</c:v>
                </c:pt>
                <c:pt idx="11">
                  <c:v>0.8333333333333334</c:v>
                </c:pt>
                <c:pt idx="12">
                  <c:v>0.8461538461538461</c:v>
                </c:pt>
                <c:pt idx="13">
                  <c:v>0.8571428571428572</c:v>
                </c:pt>
                <c:pt idx="14">
                  <c:v>0.8666666666666667</c:v>
                </c:pt>
                <c:pt idx="15">
                  <c:v>0.875</c:v>
                </c:pt>
                <c:pt idx="16">
                  <c:v>0.8823529411764706</c:v>
                </c:pt>
                <c:pt idx="17">
                  <c:v>0.8888888888888888</c:v>
                </c:pt>
                <c:pt idx="18">
                  <c:v>0.8947368421052632</c:v>
                </c:pt>
                <c:pt idx="19">
                  <c:v>0.9</c:v>
                </c:pt>
                <c:pt idx="20">
                  <c:v>0.9047619047619048</c:v>
                </c:pt>
                <c:pt idx="21">
                  <c:v>0.9090909090909091</c:v>
                </c:pt>
                <c:pt idx="22">
                  <c:v>0.9130434782608696</c:v>
                </c:pt>
                <c:pt idx="23">
                  <c:v>0.9166666666666666</c:v>
                </c:pt>
                <c:pt idx="24">
                  <c:v>0.92</c:v>
                </c:pt>
                <c:pt idx="25">
                  <c:v>0.9230769230769231</c:v>
                </c:pt>
                <c:pt idx="26">
                  <c:v>0.9259259259259259</c:v>
                </c:pt>
                <c:pt idx="27">
                  <c:v>0.9285714285714286</c:v>
                </c:pt>
                <c:pt idx="28">
                  <c:v>0.9310344827586207</c:v>
                </c:pt>
                <c:pt idx="29">
                  <c:v>0.9333333333333333</c:v>
                </c:pt>
                <c:pt idx="30">
                  <c:v>0.935483870967742</c:v>
                </c:pt>
                <c:pt idx="31">
                  <c:v>0.9375</c:v>
                </c:pt>
                <c:pt idx="32">
                  <c:v>0.9393939393939394</c:v>
                </c:pt>
                <c:pt idx="33">
                  <c:v>0.9411764705882353</c:v>
                </c:pt>
                <c:pt idx="34">
                  <c:v>0.9428571428571428</c:v>
                </c:pt>
                <c:pt idx="35">
                  <c:v>0.9444444444444444</c:v>
                </c:pt>
                <c:pt idx="36">
                  <c:v>0.9459459459459459</c:v>
                </c:pt>
                <c:pt idx="37">
                  <c:v>0.9473684210526316</c:v>
                </c:pt>
                <c:pt idx="38">
                  <c:v>0.9487179487179487</c:v>
                </c:pt>
                <c:pt idx="39">
                  <c:v>0.95</c:v>
                </c:pt>
                <c:pt idx="40">
                  <c:v>0.9512195121951219</c:v>
                </c:pt>
                <c:pt idx="41">
                  <c:v>0.9523809523809523</c:v>
                </c:pt>
                <c:pt idx="42">
                  <c:v>0.9534883720930233</c:v>
                </c:pt>
                <c:pt idx="43">
                  <c:v>0.9545454545454546</c:v>
                </c:pt>
                <c:pt idx="44">
                  <c:v>0.9555555555555556</c:v>
                </c:pt>
                <c:pt idx="45">
                  <c:v>0.9565217391304348</c:v>
                </c:pt>
                <c:pt idx="46">
                  <c:v>0.9574468085106383</c:v>
                </c:pt>
                <c:pt idx="47">
                  <c:v>0.9375</c:v>
                </c:pt>
                <c:pt idx="48">
                  <c:v>0.9387755102040817</c:v>
                </c:pt>
                <c:pt idx="49">
                  <c:v>0.94</c:v>
                </c:pt>
                <c:pt idx="50">
                  <c:v>0.9411764705882353</c:v>
                </c:pt>
                <c:pt idx="51">
                  <c:v>0.9230769230769231</c:v>
                </c:pt>
                <c:pt idx="52">
                  <c:v>0.9245283018867925</c:v>
                </c:pt>
                <c:pt idx="53">
                  <c:v>0.9259259259259259</c:v>
                </c:pt>
                <c:pt idx="54">
                  <c:v>0.9272727272727272</c:v>
                </c:pt>
                <c:pt idx="55">
                  <c:v>0.9107142857142857</c:v>
                </c:pt>
                <c:pt idx="56">
                  <c:v>0.9122807017543859</c:v>
                </c:pt>
                <c:pt idx="57">
                  <c:v>0.9137931034482758</c:v>
                </c:pt>
                <c:pt idx="58">
                  <c:v>0.9152542372881356</c:v>
                </c:pt>
                <c:pt idx="59">
                  <c:v>0.9166666666666666</c:v>
                </c:pt>
                <c:pt idx="60">
                  <c:v>0.9180327868852459</c:v>
                </c:pt>
                <c:pt idx="61">
                  <c:v>0.9193548387096774</c:v>
                </c:pt>
                <c:pt idx="62">
                  <c:v>0.9206349206349207</c:v>
                </c:pt>
                <c:pt idx="63">
                  <c:v>0.921875</c:v>
                </c:pt>
                <c:pt idx="64">
                  <c:v>0.9230769230769231</c:v>
                </c:pt>
                <c:pt idx="65">
                  <c:v>0.9242424242424242</c:v>
                </c:pt>
                <c:pt idx="66">
                  <c:v>0.9253731343283582</c:v>
                </c:pt>
                <c:pt idx="67">
                  <c:v>0.9264705882352942</c:v>
                </c:pt>
                <c:pt idx="68">
                  <c:v>0.927536231884058</c:v>
                </c:pt>
                <c:pt idx="69">
                  <c:v>0.9285714285714286</c:v>
                </c:pt>
                <c:pt idx="70">
                  <c:v>0.9295774647887324</c:v>
                </c:pt>
                <c:pt idx="71">
                  <c:v>0.9305555555555556</c:v>
                </c:pt>
                <c:pt idx="72">
                  <c:v>0.9315068493150684</c:v>
                </c:pt>
                <c:pt idx="73">
                  <c:v>0.9324324324324325</c:v>
                </c:pt>
                <c:pt idx="74">
                  <c:v>0.9333333333333333</c:v>
                </c:pt>
                <c:pt idx="75">
                  <c:v>0.9342105263157895</c:v>
                </c:pt>
                <c:pt idx="76">
                  <c:v>0.935064935064935</c:v>
                </c:pt>
                <c:pt idx="77">
                  <c:v>0.9358974358974359</c:v>
                </c:pt>
                <c:pt idx="78">
                  <c:v>0.9367088607594937</c:v>
                </c:pt>
                <c:pt idx="79">
                  <c:v>0.9375</c:v>
                </c:pt>
                <c:pt idx="80">
                  <c:v>0.9382716049382716</c:v>
                </c:pt>
                <c:pt idx="81">
                  <c:v>0.9390243902439024</c:v>
                </c:pt>
              </c:numCache>
            </c:numRef>
          </c:yVal>
          <c:smooth val="1"/>
        </c:ser>
        <c:axId val="10855107"/>
        <c:axId val="30587100"/>
      </c:scatterChart>
      <c:valAx>
        <c:axId val="10855107"/>
        <c:scaling>
          <c:orientation val="minMax"/>
          <c:max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Launches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7100"/>
        <c:crosses val="autoZero"/>
        <c:crossBetween val="midCat"/>
        <c:dispUnits/>
        <c:majorUnit val="5"/>
      </c:valAx>
      <c:valAx>
        <c:axId val="30587100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4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4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4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lunar.arc.nasa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42.8515625" style="0" customWidth="1"/>
    <col min="3" max="3" width="10.28125" style="0" customWidth="1"/>
    <col min="4" max="4" width="15.00390625" style="0" customWidth="1"/>
    <col min="5" max="5" width="16.8515625" style="0" customWidth="1"/>
    <col min="6" max="6" width="10.421875" style="0" customWidth="1"/>
    <col min="7" max="7" width="11.00390625" style="0" bestFit="1" customWidth="1"/>
    <col min="8" max="8" width="15.00390625" style="6" customWidth="1"/>
    <col min="9" max="9" width="14.57421875" style="6" customWidth="1"/>
    <col min="16" max="16" width="13.8515625" style="0" bestFit="1" customWidth="1"/>
    <col min="19" max="20" width="9.57421875" style="0" bestFit="1" customWidth="1"/>
  </cols>
  <sheetData>
    <row r="1" spans="1:20" s="3" customFormat="1" ht="15" customHeight="1">
      <c r="A1" s="2" t="s">
        <v>240</v>
      </c>
      <c r="B1" s="3" t="s">
        <v>241</v>
      </c>
      <c r="C1" s="3" t="s">
        <v>242</v>
      </c>
      <c r="D1" s="3" t="s">
        <v>243</v>
      </c>
      <c r="E1" s="3" t="s">
        <v>244</v>
      </c>
      <c r="F1" s="3" t="s">
        <v>245</v>
      </c>
      <c r="G1" s="3" t="s">
        <v>680</v>
      </c>
      <c r="H1" s="5" t="s">
        <v>682</v>
      </c>
      <c r="I1" s="5" t="s">
        <v>681</v>
      </c>
      <c r="L1" s="1">
        <v>1</v>
      </c>
      <c r="M1" t="s">
        <v>184</v>
      </c>
      <c r="N1" t="s">
        <v>251</v>
      </c>
      <c r="O1" t="s">
        <v>252</v>
      </c>
      <c r="P1" t="s">
        <v>185</v>
      </c>
      <c r="Q1" t="s">
        <v>249</v>
      </c>
      <c r="R1" s="3">
        <f aca="true" t="shared" si="0" ref="R1:R62">IF(O1="Failed",1,0)</f>
        <v>0</v>
      </c>
      <c r="S1" s="6">
        <f>SUM(R1:R$1)/L1</f>
        <v>0</v>
      </c>
      <c r="T1" s="6">
        <f aca="true" t="shared" si="1" ref="T1:T62">1-S1</f>
        <v>1</v>
      </c>
    </row>
    <row r="2" spans="1:20" ht="15" customHeight="1">
      <c r="A2" s="1">
        <v>1</v>
      </c>
      <c r="B2" t="s">
        <v>673</v>
      </c>
      <c r="C2" t="s">
        <v>240</v>
      </c>
      <c r="D2" t="s">
        <v>248</v>
      </c>
      <c r="E2" t="s">
        <v>674</v>
      </c>
      <c r="F2" t="s">
        <v>249</v>
      </c>
      <c r="G2" s="3">
        <f>IF(D2="Failed",1,0)</f>
        <v>1</v>
      </c>
      <c r="H2" s="6">
        <f>SUM(G$2:G2)/A2</f>
        <v>1</v>
      </c>
      <c r="I2" s="6">
        <f>1-H2</f>
        <v>0</v>
      </c>
      <c r="L2" s="1">
        <v>2</v>
      </c>
      <c r="M2" t="s">
        <v>359</v>
      </c>
      <c r="N2" t="s">
        <v>251</v>
      </c>
      <c r="O2" t="s">
        <v>252</v>
      </c>
      <c r="P2" t="s">
        <v>360</v>
      </c>
      <c r="Q2" t="s">
        <v>249</v>
      </c>
      <c r="R2" s="3">
        <f t="shared" si="0"/>
        <v>0</v>
      </c>
      <c r="S2" s="6">
        <f>SUM(R$2:R2)/L2</f>
        <v>0</v>
      </c>
      <c r="T2" s="6">
        <f t="shared" si="1"/>
        <v>1</v>
      </c>
    </row>
    <row r="3" spans="1:20" ht="15" customHeight="1">
      <c r="A3" s="1">
        <v>2</v>
      </c>
      <c r="B3" t="s">
        <v>671</v>
      </c>
      <c r="C3" t="s">
        <v>240</v>
      </c>
      <c r="D3" t="s">
        <v>252</v>
      </c>
      <c r="E3" t="s">
        <v>672</v>
      </c>
      <c r="F3" t="s">
        <v>249</v>
      </c>
      <c r="G3" s="3">
        <f aca="true" t="shared" si="2" ref="G3:G66">IF(D3="Failed",1,0)</f>
        <v>0</v>
      </c>
      <c r="H3" s="6">
        <f>SUM(G$2:G3)/A3</f>
        <v>0.5</v>
      </c>
      <c r="I3" s="6">
        <f aca="true" t="shared" si="3" ref="I3:I66">1-H3</f>
        <v>0.5</v>
      </c>
      <c r="L3" s="1">
        <v>3</v>
      </c>
      <c r="M3" t="s">
        <v>181</v>
      </c>
      <c r="N3" t="s">
        <v>251</v>
      </c>
      <c r="O3" t="s">
        <v>252</v>
      </c>
      <c r="P3" t="s">
        <v>182</v>
      </c>
      <c r="Q3" t="s">
        <v>249</v>
      </c>
      <c r="R3" s="3">
        <f t="shared" si="0"/>
        <v>0</v>
      </c>
      <c r="S3" s="6">
        <f>SUM(R$2:R3)/L3</f>
        <v>0</v>
      </c>
      <c r="T3" s="6">
        <f t="shared" si="1"/>
        <v>1</v>
      </c>
    </row>
    <row r="4" spans="1:20" ht="15" customHeight="1">
      <c r="A4" s="1">
        <v>3</v>
      </c>
      <c r="B4" t="s">
        <v>670</v>
      </c>
      <c r="C4" t="s">
        <v>240</v>
      </c>
      <c r="D4" t="s">
        <v>252</v>
      </c>
      <c r="E4" t="s">
        <v>239</v>
      </c>
      <c r="F4" t="s">
        <v>249</v>
      </c>
      <c r="G4" s="3">
        <f t="shared" si="2"/>
        <v>0</v>
      </c>
      <c r="H4" s="6">
        <f>SUM(G$2:G4)/A4</f>
        <v>0.3333333333333333</v>
      </c>
      <c r="I4" s="6">
        <f t="shared" si="3"/>
        <v>0.6666666666666667</v>
      </c>
      <c r="L4" s="1">
        <v>4</v>
      </c>
      <c r="M4" t="s">
        <v>358</v>
      </c>
      <c r="N4" t="s">
        <v>251</v>
      </c>
      <c r="O4" t="s">
        <v>252</v>
      </c>
      <c r="P4" t="s">
        <v>180</v>
      </c>
      <c r="Q4" t="s">
        <v>249</v>
      </c>
      <c r="R4" s="3">
        <f t="shared" si="0"/>
        <v>0</v>
      </c>
      <c r="S4" s="6">
        <f>SUM(R$2:R4)/L4</f>
        <v>0</v>
      </c>
      <c r="T4" s="6">
        <f t="shared" si="1"/>
        <v>1</v>
      </c>
    </row>
    <row r="5" spans="1:20" ht="15" customHeight="1">
      <c r="A5" s="1">
        <v>4</v>
      </c>
      <c r="B5" t="s">
        <v>668</v>
      </c>
      <c r="C5" t="s">
        <v>240</v>
      </c>
      <c r="D5" t="s">
        <v>252</v>
      </c>
      <c r="E5" t="s">
        <v>669</v>
      </c>
      <c r="F5" t="s">
        <v>249</v>
      </c>
      <c r="G5" s="3">
        <f t="shared" si="2"/>
        <v>0</v>
      </c>
      <c r="H5" s="6">
        <f>SUM(G$2:G5)/A5</f>
        <v>0.25</v>
      </c>
      <c r="I5" s="6">
        <f t="shared" si="3"/>
        <v>0.75</v>
      </c>
      <c r="L5" s="1">
        <v>5</v>
      </c>
      <c r="M5" t="s">
        <v>179</v>
      </c>
      <c r="N5" t="s">
        <v>251</v>
      </c>
      <c r="O5" t="s">
        <v>252</v>
      </c>
      <c r="P5" t="s">
        <v>357</v>
      </c>
      <c r="Q5" t="s">
        <v>249</v>
      </c>
      <c r="R5" s="3">
        <f t="shared" si="0"/>
        <v>0</v>
      </c>
      <c r="S5" s="6">
        <f>SUM(R$2:R5)/L5</f>
        <v>0</v>
      </c>
      <c r="T5" s="6">
        <f t="shared" si="1"/>
        <v>1</v>
      </c>
    </row>
    <row r="6" spans="1:20" ht="15" customHeight="1">
      <c r="A6" s="1">
        <v>5</v>
      </c>
      <c r="B6" t="s">
        <v>666</v>
      </c>
      <c r="C6" t="s">
        <v>240</v>
      </c>
      <c r="D6" t="s">
        <v>252</v>
      </c>
      <c r="E6" t="s">
        <v>667</v>
      </c>
      <c r="F6" t="s">
        <v>249</v>
      </c>
      <c r="G6" s="3">
        <f t="shared" si="2"/>
        <v>0</v>
      </c>
      <c r="H6" s="6">
        <f>SUM(G$2:G6)/A6</f>
        <v>0.2</v>
      </c>
      <c r="I6" s="6">
        <f t="shared" si="3"/>
        <v>0.8</v>
      </c>
      <c r="L6" s="1">
        <v>6</v>
      </c>
      <c r="M6" t="s">
        <v>355</v>
      </c>
      <c r="N6" t="s">
        <v>251</v>
      </c>
      <c r="O6" t="s">
        <v>252</v>
      </c>
      <c r="P6" t="s">
        <v>356</v>
      </c>
      <c r="Q6" t="s">
        <v>249</v>
      </c>
      <c r="R6" s="3">
        <f t="shared" si="0"/>
        <v>0</v>
      </c>
      <c r="S6" s="6">
        <f>SUM(R$2:R6)/L6</f>
        <v>0</v>
      </c>
      <c r="T6" s="6">
        <f t="shared" si="1"/>
        <v>1</v>
      </c>
    </row>
    <row r="7" spans="1:20" ht="15" customHeight="1">
      <c r="A7" s="1">
        <v>6</v>
      </c>
      <c r="B7" t="s">
        <v>664</v>
      </c>
      <c r="C7" t="s">
        <v>240</v>
      </c>
      <c r="D7" t="s">
        <v>252</v>
      </c>
      <c r="E7" t="s">
        <v>665</v>
      </c>
      <c r="F7" t="s">
        <v>249</v>
      </c>
      <c r="G7" s="3">
        <f t="shared" si="2"/>
        <v>0</v>
      </c>
      <c r="H7" s="6">
        <f>SUM(G$2:G7)/A7</f>
        <v>0.16666666666666666</v>
      </c>
      <c r="I7" s="6">
        <f t="shared" si="3"/>
        <v>0.8333333333333334</v>
      </c>
      <c r="L7" s="1">
        <v>7</v>
      </c>
      <c r="M7" t="s">
        <v>178</v>
      </c>
      <c r="N7" t="s">
        <v>251</v>
      </c>
      <c r="O7" t="s">
        <v>252</v>
      </c>
      <c r="P7" t="s">
        <v>354</v>
      </c>
      <c r="Q7" t="s">
        <v>249</v>
      </c>
      <c r="R7" s="3">
        <f t="shared" si="0"/>
        <v>0</v>
      </c>
      <c r="S7" s="6">
        <f>SUM(R$2:R7)/L7</f>
        <v>0</v>
      </c>
      <c r="T7" s="6">
        <f t="shared" si="1"/>
        <v>1</v>
      </c>
    </row>
    <row r="8" spans="1:20" ht="15" customHeight="1">
      <c r="A8" s="1">
        <v>7</v>
      </c>
      <c r="B8" t="s">
        <v>662</v>
      </c>
      <c r="C8" t="s">
        <v>240</v>
      </c>
      <c r="D8" t="s">
        <v>252</v>
      </c>
      <c r="E8" t="s">
        <v>663</v>
      </c>
      <c r="F8" t="s">
        <v>249</v>
      </c>
      <c r="G8" s="3">
        <f t="shared" si="2"/>
        <v>0</v>
      </c>
      <c r="H8" s="6">
        <f>SUM(G$2:G8)/A8</f>
        <v>0.14285714285714285</v>
      </c>
      <c r="I8" s="6">
        <f t="shared" si="3"/>
        <v>0.8571428571428572</v>
      </c>
      <c r="L8" s="1">
        <v>8</v>
      </c>
      <c r="M8" t="s">
        <v>176</v>
      </c>
      <c r="N8" t="s">
        <v>251</v>
      </c>
      <c r="O8" t="s">
        <v>252</v>
      </c>
      <c r="P8" t="s">
        <v>352</v>
      </c>
      <c r="Q8" t="s">
        <v>249</v>
      </c>
      <c r="R8" s="3">
        <f t="shared" si="0"/>
        <v>0</v>
      </c>
      <c r="S8" s="6">
        <f>SUM(R$2:R8)/L8</f>
        <v>0</v>
      </c>
      <c r="T8" s="6">
        <f t="shared" si="1"/>
        <v>1</v>
      </c>
    </row>
    <row r="9" spans="1:20" ht="15" customHeight="1">
      <c r="A9" s="1">
        <v>8</v>
      </c>
      <c r="B9" t="s">
        <v>660</v>
      </c>
      <c r="C9" t="s">
        <v>240</v>
      </c>
      <c r="D9" t="s">
        <v>252</v>
      </c>
      <c r="E9" t="s">
        <v>661</v>
      </c>
      <c r="F9" t="s">
        <v>249</v>
      </c>
      <c r="G9" s="3">
        <f t="shared" si="2"/>
        <v>0</v>
      </c>
      <c r="H9" s="6">
        <f>SUM(G$2:G9)/A9</f>
        <v>0.125</v>
      </c>
      <c r="I9" s="6">
        <f t="shared" si="3"/>
        <v>0.875</v>
      </c>
      <c r="L9" s="1">
        <v>9</v>
      </c>
      <c r="M9" t="s">
        <v>174</v>
      </c>
      <c r="N9" t="s">
        <v>251</v>
      </c>
      <c r="O9" t="s">
        <v>252</v>
      </c>
      <c r="P9" t="s">
        <v>175</v>
      </c>
      <c r="Q9" t="s">
        <v>249</v>
      </c>
      <c r="R9" s="3">
        <f t="shared" si="0"/>
        <v>0</v>
      </c>
      <c r="S9" s="6">
        <f>SUM(R$2:R9)/L9</f>
        <v>0</v>
      </c>
      <c r="T9" s="6">
        <f t="shared" si="1"/>
        <v>1</v>
      </c>
    </row>
    <row r="10" spans="1:20" ht="15" customHeight="1">
      <c r="A10" s="1">
        <v>9</v>
      </c>
      <c r="B10" t="s">
        <v>658</v>
      </c>
      <c r="C10" t="s">
        <v>240</v>
      </c>
      <c r="D10" t="s">
        <v>252</v>
      </c>
      <c r="E10" t="s">
        <v>659</v>
      </c>
      <c r="F10" t="s">
        <v>249</v>
      </c>
      <c r="G10" s="3">
        <f t="shared" si="2"/>
        <v>0</v>
      </c>
      <c r="H10" s="6">
        <f>SUM(G$2:G10)/A10</f>
        <v>0.1111111111111111</v>
      </c>
      <c r="I10" s="6">
        <f t="shared" si="3"/>
        <v>0.8888888888888888</v>
      </c>
      <c r="L10" s="1">
        <v>10</v>
      </c>
      <c r="M10" t="s">
        <v>173</v>
      </c>
      <c r="N10" t="s">
        <v>251</v>
      </c>
      <c r="O10" t="s">
        <v>252</v>
      </c>
      <c r="P10" t="s">
        <v>351</v>
      </c>
      <c r="Q10" t="s">
        <v>249</v>
      </c>
      <c r="R10" s="3">
        <f t="shared" si="0"/>
        <v>0</v>
      </c>
      <c r="S10" s="6">
        <f>SUM(R$2:R10)/L10</f>
        <v>0</v>
      </c>
      <c r="T10" s="6">
        <f t="shared" si="1"/>
        <v>1</v>
      </c>
    </row>
    <row r="11" spans="1:20" ht="15" customHeight="1">
      <c r="A11" s="1">
        <v>10</v>
      </c>
      <c r="B11" t="s">
        <v>656</v>
      </c>
      <c r="C11" t="s">
        <v>240</v>
      </c>
      <c r="D11" t="s">
        <v>252</v>
      </c>
      <c r="E11" t="s">
        <v>657</v>
      </c>
      <c r="F11" t="s">
        <v>249</v>
      </c>
      <c r="G11" s="3">
        <f t="shared" si="2"/>
        <v>0</v>
      </c>
      <c r="H11" s="6">
        <f>SUM(G$2:G11)/A11</f>
        <v>0.1</v>
      </c>
      <c r="I11" s="6">
        <f t="shared" si="3"/>
        <v>0.9</v>
      </c>
      <c r="L11" s="1">
        <v>11</v>
      </c>
      <c r="M11" t="s">
        <v>350</v>
      </c>
      <c r="N11" t="s">
        <v>251</v>
      </c>
      <c r="O11" t="s">
        <v>252</v>
      </c>
      <c r="P11" t="s">
        <v>172</v>
      </c>
      <c r="Q11" t="s">
        <v>249</v>
      </c>
      <c r="R11" s="3">
        <f t="shared" si="0"/>
        <v>0</v>
      </c>
      <c r="S11" s="6">
        <f>SUM(R$2:R11)/L11</f>
        <v>0</v>
      </c>
      <c r="T11" s="6">
        <f t="shared" si="1"/>
        <v>1</v>
      </c>
    </row>
    <row r="12" spans="1:20" ht="15" customHeight="1">
      <c r="A12" s="1">
        <v>11</v>
      </c>
      <c r="B12" t="s">
        <v>654</v>
      </c>
      <c r="C12" t="s">
        <v>240</v>
      </c>
      <c r="D12" t="s">
        <v>252</v>
      </c>
      <c r="E12" t="s">
        <v>655</v>
      </c>
      <c r="F12" t="s">
        <v>249</v>
      </c>
      <c r="G12" s="3">
        <f t="shared" si="2"/>
        <v>0</v>
      </c>
      <c r="H12" s="6">
        <f>SUM(G$2:G12)/A12</f>
        <v>0.09090909090909091</v>
      </c>
      <c r="I12" s="6">
        <f t="shared" si="3"/>
        <v>0.9090909090909091</v>
      </c>
      <c r="L12" s="1">
        <v>12</v>
      </c>
      <c r="M12" t="s">
        <v>171</v>
      </c>
      <c r="N12" t="s">
        <v>251</v>
      </c>
      <c r="O12" t="s">
        <v>252</v>
      </c>
      <c r="P12" t="s">
        <v>349</v>
      </c>
      <c r="Q12" t="s">
        <v>249</v>
      </c>
      <c r="R12" s="3">
        <f t="shared" si="0"/>
        <v>0</v>
      </c>
      <c r="S12" s="6">
        <f>SUM(R$2:R12)/L12</f>
        <v>0</v>
      </c>
      <c r="T12" s="6">
        <f t="shared" si="1"/>
        <v>1</v>
      </c>
    </row>
    <row r="13" spans="1:20" ht="15" customHeight="1">
      <c r="A13" s="1">
        <v>12</v>
      </c>
      <c r="B13" t="s">
        <v>652</v>
      </c>
      <c r="C13" t="s">
        <v>240</v>
      </c>
      <c r="D13" t="s">
        <v>252</v>
      </c>
      <c r="E13" t="s">
        <v>653</v>
      </c>
      <c r="F13" t="s">
        <v>249</v>
      </c>
      <c r="G13" s="3">
        <f t="shared" si="2"/>
        <v>0</v>
      </c>
      <c r="H13" s="6">
        <f>SUM(G$2:G13)/A13</f>
        <v>0.08333333333333333</v>
      </c>
      <c r="I13" s="6">
        <f t="shared" si="3"/>
        <v>0.9166666666666666</v>
      </c>
      <c r="L13" s="1">
        <v>13</v>
      </c>
      <c r="M13" t="s">
        <v>170</v>
      </c>
      <c r="N13" t="s">
        <v>251</v>
      </c>
      <c r="O13" t="s">
        <v>252</v>
      </c>
      <c r="P13" t="s">
        <v>348</v>
      </c>
      <c r="Q13" t="s">
        <v>249</v>
      </c>
      <c r="R13" s="3">
        <f t="shared" si="0"/>
        <v>0</v>
      </c>
      <c r="S13" s="6">
        <f>SUM(R$2:R13)/L13</f>
        <v>0</v>
      </c>
      <c r="T13" s="6">
        <f t="shared" si="1"/>
        <v>1</v>
      </c>
    </row>
    <row r="14" spans="1:20" ht="15" customHeight="1">
      <c r="A14" s="1">
        <v>13</v>
      </c>
      <c r="B14" t="s">
        <v>650</v>
      </c>
      <c r="C14" t="s">
        <v>240</v>
      </c>
      <c r="D14" t="s">
        <v>252</v>
      </c>
      <c r="E14" t="s">
        <v>651</v>
      </c>
      <c r="F14" t="s">
        <v>249</v>
      </c>
      <c r="G14" s="3">
        <f t="shared" si="2"/>
        <v>0</v>
      </c>
      <c r="H14" s="6">
        <f>SUM(G$2:G14)/A14</f>
        <v>0.07692307692307693</v>
      </c>
      <c r="I14" s="6">
        <f t="shared" si="3"/>
        <v>0.9230769230769231</v>
      </c>
      <c r="L14" s="1">
        <v>14</v>
      </c>
      <c r="M14" t="s">
        <v>169</v>
      </c>
      <c r="N14" t="s">
        <v>251</v>
      </c>
      <c r="O14" t="s">
        <v>252</v>
      </c>
      <c r="P14" t="s">
        <v>347</v>
      </c>
      <c r="Q14" t="s">
        <v>249</v>
      </c>
      <c r="R14" s="3">
        <f t="shared" si="0"/>
        <v>0</v>
      </c>
      <c r="S14" s="6">
        <f>SUM(R$2:R14)/L14</f>
        <v>0</v>
      </c>
      <c r="T14" s="6">
        <f t="shared" si="1"/>
        <v>1</v>
      </c>
    </row>
    <row r="15" spans="1:20" ht="15" customHeight="1">
      <c r="A15" s="1">
        <v>14</v>
      </c>
      <c r="B15" t="s">
        <v>649</v>
      </c>
      <c r="C15" t="s">
        <v>240</v>
      </c>
      <c r="D15" t="s">
        <v>252</v>
      </c>
      <c r="E15" t="s">
        <v>238</v>
      </c>
      <c r="F15" t="s">
        <v>249</v>
      </c>
      <c r="G15" s="3">
        <f t="shared" si="2"/>
        <v>0</v>
      </c>
      <c r="H15" s="6">
        <f>SUM(G$2:G15)/A15</f>
        <v>0.07142857142857142</v>
      </c>
      <c r="I15" s="6">
        <f t="shared" si="3"/>
        <v>0.9285714285714286</v>
      </c>
      <c r="L15" s="1">
        <v>15</v>
      </c>
      <c r="M15" t="s">
        <v>168</v>
      </c>
      <c r="N15" t="s">
        <v>251</v>
      </c>
      <c r="O15" t="s">
        <v>252</v>
      </c>
      <c r="P15" t="s">
        <v>346</v>
      </c>
      <c r="Q15" t="s">
        <v>249</v>
      </c>
      <c r="R15" s="3">
        <f t="shared" si="0"/>
        <v>0</v>
      </c>
      <c r="S15" s="6">
        <f>SUM(R$2:R15)/L15</f>
        <v>0</v>
      </c>
      <c r="T15" s="6">
        <f t="shared" si="1"/>
        <v>1</v>
      </c>
    </row>
    <row r="16" spans="1:20" ht="15" customHeight="1">
      <c r="A16" s="1">
        <v>15</v>
      </c>
      <c r="B16" t="s">
        <v>648</v>
      </c>
      <c r="C16" t="s">
        <v>240</v>
      </c>
      <c r="D16" t="s">
        <v>252</v>
      </c>
      <c r="E16" t="s">
        <v>237</v>
      </c>
      <c r="F16" t="s">
        <v>249</v>
      </c>
      <c r="G16" s="3">
        <f t="shared" si="2"/>
        <v>0</v>
      </c>
      <c r="H16" s="6">
        <f>SUM(G$2:G16)/A16</f>
        <v>0.06666666666666667</v>
      </c>
      <c r="I16" s="6">
        <f t="shared" si="3"/>
        <v>0.9333333333333333</v>
      </c>
      <c r="L16" s="1">
        <v>16</v>
      </c>
      <c r="M16" t="s">
        <v>167</v>
      </c>
      <c r="N16" t="s">
        <v>251</v>
      </c>
      <c r="O16" t="s">
        <v>252</v>
      </c>
      <c r="P16" t="s">
        <v>345</v>
      </c>
      <c r="Q16" t="s">
        <v>249</v>
      </c>
      <c r="R16" s="3">
        <f t="shared" si="0"/>
        <v>0</v>
      </c>
      <c r="S16" s="6">
        <f>SUM(R$2:R16)/L16</f>
        <v>0</v>
      </c>
      <c r="T16" s="6">
        <f t="shared" si="1"/>
        <v>1</v>
      </c>
    </row>
    <row r="17" spans="1:20" ht="15" customHeight="1">
      <c r="A17" s="1">
        <v>16</v>
      </c>
      <c r="B17" t="s">
        <v>646</v>
      </c>
      <c r="C17" t="s">
        <v>240</v>
      </c>
      <c r="D17" t="s">
        <v>252</v>
      </c>
      <c r="E17" t="s">
        <v>647</v>
      </c>
      <c r="F17" t="s">
        <v>249</v>
      </c>
      <c r="G17" s="3">
        <f t="shared" si="2"/>
        <v>0</v>
      </c>
      <c r="H17" s="6">
        <f>SUM(G$2:G17)/A17</f>
        <v>0.0625</v>
      </c>
      <c r="I17" s="6">
        <f t="shared" si="3"/>
        <v>0.9375</v>
      </c>
      <c r="L17" s="1">
        <v>17</v>
      </c>
      <c r="M17" t="s">
        <v>343</v>
      </c>
      <c r="N17" t="s">
        <v>251</v>
      </c>
      <c r="O17" t="s">
        <v>252</v>
      </c>
      <c r="P17" t="s">
        <v>344</v>
      </c>
      <c r="Q17" t="s">
        <v>249</v>
      </c>
      <c r="R17" s="3">
        <f t="shared" si="0"/>
        <v>0</v>
      </c>
      <c r="S17" s="6">
        <f>SUM(R$2:R17)/L17</f>
        <v>0</v>
      </c>
      <c r="T17" s="6">
        <f t="shared" si="1"/>
        <v>1</v>
      </c>
    </row>
    <row r="18" spans="1:20" ht="15" customHeight="1">
      <c r="A18" s="1">
        <v>17</v>
      </c>
      <c r="B18" t="s">
        <v>644</v>
      </c>
      <c r="C18" t="s">
        <v>240</v>
      </c>
      <c r="D18" t="s">
        <v>252</v>
      </c>
      <c r="E18" t="s">
        <v>645</v>
      </c>
      <c r="F18" t="s">
        <v>249</v>
      </c>
      <c r="G18" s="3">
        <f t="shared" si="2"/>
        <v>0</v>
      </c>
      <c r="H18" s="6">
        <f>SUM(G$2:G18)/A18</f>
        <v>0.058823529411764705</v>
      </c>
      <c r="I18" s="6">
        <f t="shared" si="3"/>
        <v>0.9411764705882353</v>
      </c>
      <c r="L18" s="1">
        <v>18</v>
      </c>
      <c r="M18" t="s">
        <v>165</v>
      </c>
      <c r="N18" t="s">
        <v>251</v>
      </c>
      <c r="O18" t="s">
        <v>252</v>
      </c>
      <c r="P18" t="s">
        <v>166</v>
      </c>
      <c r="Q18" t="s">
        <v>249</v>
      </c>
      <c r="R18" s="3">
        <f t="shared" si="0"/>
        <v>0</v>
      </c>
      <c r="S18" s="6">
        <f>SUM(R$2:R18)/L18</f>
        <v>0</v>
      </c>
      <c r="T18" s="6">
        <f t="shared" si="1"/>
        <v>1</v>
      </c>
    </row>
    <row r="19" spans="1:20" ht="15" customHeight="1">
      <c r="A19" s="1">
        <v>18</v>
      </c>
      <c r="B19" t="s">
        <v>642</v>
      </c>
      <c r="C19" t="s">
        <v>240</v>
      </c>
      <c r="D19" t="s">
        <v>252</v>
      </c>
      <c r="E19" t="s">
        <v>643</v>
      </c>
      <c r="F19" t="s">
        <v>249</v>
      </c>
      <c r="G19" s="3">
        <f t="shared" si="2"/>
        <v>0</v>
      </c>
      <c r="H19" s="6">
        <f>SUM(G$2:G19)/A19</f>
        <v>0.05555555555555555</v>
      </c>
      <c r="I19" s="6">
        <f t="shared" si="3"/>
        <v>0.9444444444444444</v>
      </c>
      <c r="L19" s="1">
        <v>19</v>
      </c>
      <c r="M19" t="s">
        <v>164</v>
      </c>
      <c r="N19" t="s">
        <v>251</v>
      </c>
      <c r="O19" t="s">
        <v>252</v>
      </c>
      <c r="P19" t="s">
        <v>342</v>
      </c>
      <c r="Q19" t="s">
        <v>249</v>
      </c>
      <c r="R19" s="3">
        <f t="shared" si="0"/>
        <v>0</v>
      </c>
      <c r="S19" s="6">
        <f>SUM(R$2:R19)/L19</f>
        <v>0</v>
      </c>
      <c r="T19" s="6">
        <f t="shared" si="1"/>
        <v>1</v>
      </c>
    </row>
    <row r="20" spans="1:20" ht="15" customHeight="1">
      <c r="A20" s="1">
        <v>19</v>
      </c>
      <c r="B20" t="s">
        <v>640</v>
      </c>
      <c r="C20" t="s">
        <v>240</v>
      </c>
      <c r="D20" t="s">
        <v>252</v>
      </c>
      <c r="E20" t="s">
        <v>641</v>
      </c>
      <c r="F20" t="s">
        <v>249</v>
      </c>
      <c r="G20" s="3">
        <f t="shared" si="2"/>
        <v>0</v>
      </c>
      <c r="H20" s="6">
        <f>SUM(G$2:G20)/A20</f>
        <v>0.05263157894736842</v>
      </c>
      <c r="I20" s="6">
        <f t="shared" si="3"/>
        <v>0.9473684210526316</v>
      </c>
      <c r="L20" s="1">
        <v>20</v>
      </c>
      <c r="M20" t="s">
        <v>163</v>
      </c>
      <c r="N20" t="s">
        <v>251</v>
      </c>
      <c r="O20" t="s">
        <v>252</v>
      </c>
      <c r="P20" t="s">
        <v>341</v>
      </c>
      <c r="Q20" t="s">
        <v>249</v>
      </c>
      <c r="R20" s="3">
        <f t="shared" si="0"/>
        <v>0</v>
      </c>
      <c r="S20" s="6">
        <f>SUM(R$2:R20)/L20</f>
        <v>0</v>
      </c>
      <c r="T20" s="6">
        <f t="shared" si="1"/>
        <v>1</v>
      </c>
    </row>
    <row r="21" spans="1:20" ht="15" customHeight="1">
      <c r="A21" s="1">
        <v>20</v>
      </c>
      <c r="B21" t="s">
        <v>638</v>
      </c>
      <c r="C21" t="s">
        <v>240</v>
      </c>
      <c r="D21" t="s">
        <v>252</v>
      </c>
      <c r="E21" t="s">
        <v>639</v>
      </c>
      <c r="F21" t="s">
        <v>249</v>
      </c>
      <c r="G21" s="3">
        <f t="shared" si="2"/>
        <v>0</v>
      </c>
      <c r="H21" s="6">
        <f>SUM(G$2:G21)/A21</f>
        <v>0.05</v>
      </c>
      <c r="I21" s="6">
        <f t="shared" si="3"/>
        <v>0.95</v>
      </c>
      <c r="L21" s="1">
        <v>21</v>
      </c>
      <c r="M21" t="s">
        <v>162</v>
      </c>
      <c r="N21" t="s">
        <v>251</v>
      </c>
      <c r="O21" t="s">
        <v>252</v>
      </c>
      <c r="P21" t="s">
        <v>340</v>
      </c>
      <c r="Q21" t="s">
        <v>249</v>
      </c>
      <c r="R21" s="3">
        <f t="shared" si="0"/>
        <v>0</v>
      </c>
      <c r="S21" s="6">
        <f>SUM(R$2:R21)/L21</f>
        <v>0</v>
      </c>
      <c r="T21" s="6">
        <f t="shared" si="1"/>
        <v>1</v>
      </c>
    </row>
    <row r="22" spans="1:20" ht="15" customHeight="1">
      <c r="A22" s="1">
        <v>21</v>
      </c>
      <c r="B22" t="s">
        <v>636</v>
      </c>
      <c r="C22" t="s">
        <v>240</v>
      </c>
      <c r="D22" t="s">
        <v>252</v>
      </c>
      <c r="E22" t="s">
        <v>637</v>
      </c>
      <c r="F22" t="s">
        <v>249</v>
      </c>
      <c r="G22" s="3">
        <f t="shared" si="2"/>
        <v>0</v>
      </c>
      <c r="H22" s="6">
        <f>SUM(G$2:G22)/A22</f>
        <v>0.047619047619047616</v>
      </c>
      <c r="I22" s="6">
        <f t="shared" si="3"/>
        <v>0.9523809523809523</v>
      </c>
      <c r="L22" s="1">
        <v>22</v>
      </c>
      <c r="M22" t="s">
        <v>338</v>
      </c>
      <c r="N22" t="s">
        <v>251</v>
      </c>
      <c r="O22" t="s">
        <v>252</v>
      </c>
      <c r="P22" t="s">
        <v>339</v>
      </c>
      <c r="Q22" t="s">
        <v>249</v>
      </c>
      <c r="R22" s="3">
        <f t="shared" si="0"/>
        <v>0</v>
      </c>
      <c r="S22" s="6">
        <f>SUM(R$2:R22)/L22</f>
        <v>0</v>
      </c>
      <c r="T22" s="6">
        <f t="shared" si="1"/>
        <v>1</v>
      </c>
    </row>
    <row r="23" spans="1:20" ht="15" customHeight="1">
      <c r="A23" s="1">
        <v>22</v>
      </c>
      <c r="B23" t="s">
        <v>635</v>
      </c>
      <c r="C23" t="s">
        <v>240</v>
      </c>
      <c r="D23" t="s">
        <v>252</v>
      </c>
      <c r="E23" t="s">
        <v>236</v>
      </c>
      <c r="F23" t="s">
        <v>249</v>
      </c>
      <c r="G23" s="3">
        <f t="shared" si="2"/>
        <v>0</v>
      </c>
      <c r="H23" s="6">
        <f>SUM(G$2:G23)/A23</f>
        <v>0.045454545454545456</v>
      </c>
      <c r="I23" s="6">
        <f t="shared" si="3"/>
        <v>0.9545454545454546</v>
      </c>
      <c r="L23" s="1">
        <v>23</v>
      </c>
      <c r="M23" t="s">
        <v>336</v>
      </c>
      <c r="N23" t="s">
        <v>251</v>
      </c>
      <c r="O23" t="s">
        <v>252</v>
      </c>
      <c r="P23" t="s">
        <v>337</v>
      </c>
      <c r="Q23" t="s">
        <v>249</v>
      </c>
      <c r="R23" s="3">
        <f t="shared" si="0"/>
        <v>0</v>
      </c>
      <c r="S23" s="6">
        <f>SUM(R$2:R23)/L23</f>
        <v>0</v>
      </c>
      <c r="T23" s="6">
        <f t="shared" si="1"/>
        <v>1</v>
      </c>
    </row>
    <row r="24" spans="1:20" ht="15" customHeight="1">
      <c r="A24" s="1">
        <v>23</v>
      </c>
      <c r="B24" t="s">
        <v>634</v>
      </c>
      <c r="C24" t="s">
        <v>240</v>
      </c>
      <c r="D24" t="s">
        <v>252</v>
      </c>
      <c r="E24" t="s">
        <v>235</v>
      </c>
      <c r="F24" t="s">
        <v>249</v>
      </c>
      <c r="G24" s="3">
        <f t="shared" si="2"/>
        <v>0</v>
      </c>
      <c r="H24" s="6">
        <f>SUM(G$2:G24)/A24</f>
        <v>0.043478260869565216</v>
      </c>
      <c r="I24" s="6">
        <f t="shared" si="3"/>
        <v>0.9565217391304348</v>
      </c>
      <c r="L24" s="1">
        <v>24</v>
      </c>
      <c r="M24" t="s">
        <v>160</v>
      </c>
      <c r="N24" t="s">
        <v>251</v>
      </c>
      <c r="O24" t="s">
        <v>252</v>
      </c>
      <c r="P24" t="s">
        <v>161</v>
      </c>
      <c r="Q24" t="s">
        <v>249</v>
      </c>
      <c r="R24" s="3">
        <f t="shared" si="0"/>
        <v>0</v>
      </c>
      <c r="S24" s="6">
        <f>SUM(R$2:R24)/L24</f>
        <v>0</v>
      </c>
      <c r="T24" s="6">
        <f t="shared" si="1"/>
        <v>1</v>
      </c>
    </row>
    <row r="25" spans="1:20" ht="15" customHeight="1">
      <c r="A25" s="1">
        <v>24</v>
      </c>
      <c r="B25" t="s">
        <v>632</v>
      </c>
      <c r="C25" t="s">
        <v>240</v>
      </c>
      <c r="D25" t="s">
        <v>248</v>
      </c>
      <c r="E25" t="s">
        <v>633</v>
      </c>
      <c r="F25" t="s">
        <v>249</v>
      </c>
      <c r="G25" s="3">
        <f t="shared" si="2"/>
        <v>1</v>
      </c>
      <c r="H25" s="6">
        <f>SUM(G$2:G25)/A25</f>
        <v>0.08333333333333333</v>
      </c>
      <c r="I25" s="6">
        <f t="shared" si="3"/>
        <v>0.9166666666666666</v>
      </c>
      <c r="L25" s="1">
        <v>25</v>
      </c>
      <c r="M25" t="s">
        <v>159</v>
      </c>
      <c r="N25" t="s">
        <v>251</v>
      </c>
      <c r="O25" t="s">
        <v>252</v>
      </c>
      <c r="P25" t="s">
        <v>335</v>
      </c>
      <c r="Q25" t="s">
        <v>249</v>
      </c>
      <c r="R25" s="3">
        <f t="shared" si="0"/>
        <v>0</v>
      </c>
      <c r="S25" s="6">
        <f>SUM(R$2:R25)/L25</f>
        <v>0</v>
      </c>
      <c r="T25" s="6">
        <f t="shared" si="1"/>
        <v>1</v>
      </c>
    </row>
    <row r="26" spans="1:20" ht="15" customHeight="1">
      <c r="A26" s="1">
        <v>25</v>
      </c>
      <c r="B26" t="s">
        <v>631</v>
      </c>
      <c r="C26" t="s">
        <v>240</v>
      </c>
      <c r="D26" t="s">
        <v>252</v>
      </c>
      <c r="E26" t="s">
        <v>234</v>
      </c>
      <c r="F26" t="s">
        <v>249</v>
      </c>
      <c r="G26" s="3">
        <f t="shared" si="2"/>
        <v>0</v>
      </c>
      <c r="H26" s="6">
        <f>SUM(G$2:G26)/A26</f>
        <v>0.08</v>
      </c>
      <c r="I26" s="6">
        <f t="shared" si="3"/>
        <v>0.92</v>
      </c>
      <c r="L26" s="1">
        <v>26</v>
      </c>
      <c r="M26" t="s">
        <v>157</v>
      </c>
      <c r="N26" t="s">
        <v>251</v>
      </c>
      <c r="O26" t="s">
        <v>252</v>
      </c>
      <c r="P26" t="s">
        <v>158</v>
      </c>
      <c r="Q26" t="s">
        <v>249</v>
      </c>
      <c r="R26" s="3">
        <f t="shared" si="0"/>
        <v>0</v>
      </c>
      <c r="S26" s="6">
        <f>SUM(R$2:R26)/L26</f>
        <v>0</v>
      </c>
      <c r="T26" s="6">
        <f t="shared" si="1"/>
        <v>1</v>
      </c>
    </row>
    <row r="27" spans="1:20" ht="15" customHeight="1">
      <c r="A27" s="1">
        <v>26</v>
      </c>
      <c r="B27" t="s">
        <v>629</v>
      </c>
      <c r="C27" t="s">
        <v>240</v>
      </c>
      <c r="D27" t="s">
        <v>252</v>
      </c>
      <c r="E27" t="s">
        <v>630</v>
      </c>
      <c r="F27" t="s">
        <v>249</v>
      </c>
      <c r="G27" s="3">
        <f t="shared" si="2"/>
        <v>0</v>
      </c>
      <c r="H27" s="6">
        <f>SUM(G$2:G27)/A27</f>
        <v>0.07692307692307693</v>
      </c>
      <c r="I27" s="6">
        <f t="shared" si="3"/>
        <v>0.9230769230769231</v>
      </c>
      <c r="L27" s="1">
        <v>27</v>
      </c>
      <c r="M27" t="s">
        <v>334</v>
      </c>
      <c r="N27" t="s">
        <v>251</v>
      </c>
      <c r="O27" t="s">
        <v>252</v>
      </c>
      <c r="P27" t="s">
        <v>156</v>
      </c>
      <c r="Q27" t="s">
        <v>249</v>
      </c>
      <c r="R27" s="3">
        <f t="shared" si="0"/>
        <v>0</v>
      </c>
      <c r="S27" s="6">
        <f>SUM(R$2:R27)/L27</f>
        <v>0</v>
      </c>
      <c r="T27" s="6">
        <f t="shared" si="1"/>
        <v>1</v>
      </c>
    </row>
    <row r="28" spans="1:20" ht="15" customHeight="1">
      <c r="A28" s="1">
        <v>27</v>
      </c>
      <c r="B28" t="s">
        <v>628</v>
      </c>
      <c r="C28" t="s">
        <v>240</v>
      </c>
      <c r="D28" t="s">
        <v>252</v>
      </c>
      <c r="E28" t="s">
        <v>233</v>
      </c>
      <c r="F28" t="s">
        <v>249</v>
      </c>
      <c r="G28" s="3">
        <f t="shared" si="2"/>
        <v>0</v>
      </c>
      <c r="H28" s="6">
        <f>SUM(G$2:G28)/A28</f>
        <v>0.07407407407407407</v>
      </c>
      <c r="I28" s="6">
        <f t="shared" si="3"/>
        <v>0.9259259259259259</v>
      </c>
      <c r="L28" s="1">
        <v>28</v>
      </c>
      <c r="M28" t="s">
        <v>154</v>
      </c>
      <c r="N28" t="s">
        <v>251</v>
      </c>
      <c r="O28" t="s">
        <v>252</v>
      </c>
      <c r="P28" t="s">
        <v>155</v>
      </c>
      <c r="Q28" t="s">
        <v>249</v>
      </c>
      <c r="R28" s="3">
        <f t="shared" si="0"/>
        <v>0</v>
      </c>
      <c r="S28" s="6">
        <f>SUM(R$2:R28)/L28</f>
        <v>0</v>
      </c>
      <c r="T28" s="6">
        <f t="shared" si="1"/>
        <v>1</v>
      </c>
    </row>
    <row r="29" spans="1:20" ht="15" customHeight="1">
      <c r="A29" s="1">
        <v>28</v>
      </c>
      <c r="B29" t="s">
        <v>626</v>
      </c>
      <c r="C29" t="s">
        <v>240</v>
      </c>
      <c r="D29" t="s">
        <v>252</v>
      </c>
      <c r="E29" t="s">
        <v>627</v>
      </c>
      <c r="F29" t="s">
        <v>249</v>
      </c>
      <c r="G29" s="3">
        <f t="shared" si="2"/>
        <v>0</v>
      </c>
      <c r="H29" s="6">
        <f>SUM(G$2:G29)/A29</f>
        <v>0.07142857142857142</v>
      </c>
      <c r="I29" s="6">
        <f t="shared" si="3"/>
        <v>0.9285714285714286</v>
      </c>
      <c r="L29" s="1">
        <v>29</v>
      </c>
      <c r="M29" t="s">
        <v>153</v>
      </c>
      <c r="N29" t="s">
        <v>251</v>
      </c>
      <c r="O29" t="s">
        <v>252</v>
      </c>
      <c r="P29" t="s">
        <v>333</v>
      </c>
      <c r="Q29" t="s">
        <v>249</v>
      </c>
      <c r="R29" s="3">
        <f t="shared" si="0"/>
        <v>0</v>
      </c>
      <c r="S29" s="6">
        <f>SUM(R$2:R29)/L29</f>
        <v>0</v>
      </c>
      <c r="T29" s="6">
        <f t="shared" si="1"/>
        <v>1</v>
      </c>
    </row>
    <row r="30" spans="1:20" ht="15" customHeight="1">
      <c r="A30" s="1">
        <v>29</v>
      </c>
      <c r="B30" t="s">
        <v>624</v>
      </c>
      <c r="C30" t="s">
        <v>240</v>
      </c>
      <c r="D30" t="s">
        <v>252</v>
      </c>
      <c r="E30" t="s">
        <v>625</v>
      </c>
      <c r="F30" t="s">
        <v>249</v>
      </c>
      <c r="G30" s="3">
        <f t="shared" si="2"/>
        <v>0</v>
      </c>
      <c r="H30" s="6">
        <f>SUM(G$2:G30)/A30</f>
        <v>0.06896551724137931</v>
      </c>
      <c r="I30" s="6">
        <f t="shared" si="3"/>
        <v>0.9310344827586207</v>
      </c>
      <c r="L30" s="1">
        <v>30</v>
      </c>
      <c r="M30" t="s">
        <v>331</v>
      </c>
      <c r="N30" t="s">
        <v>251</v>
      </c>
      <c r="O30" t="s">
        <v>252</v>
      </c>
      <c r="P30" t="s">
        <v>332</v>
      </c>
      <c r="Q30" t="s">
        <v>249</v>
      </c>
      <c r="R30" s="3">
        <f t="shared" si="0"/>
        <v>0</v>
      </c>
      <c r="S30" s="6">
        <f>SUM(R$2:R30)/L30</f>
        <v>0</v>
      </c>
      <c r="T30" s="6">
        <f t="shared" si="1"/>
        <v>1</v>
      </c>
    </row>
    <row r="31" spans="1:20" ht="15" customHeight="1">
      <c r="A31" s="1">
        <v>30</v>
      </c>
      <c r="B31" t="s">
        <v>622</v>
      </c>
      <c r="C31" t="s">
        <v>240</v>
      </c>
      <c r="D31" t="s">
        <v>252</v>
      </c>
      <c r="E31" t="s">
        <v>623</v>
      </c>
      <c r="F31" t="s">
        <v>249</v>
      </c>
      <c r="G31" s="3">
        <f t="shared" si="2"/>
        <v>0</v>
      </c>
      <c r="H31" s="6">
        <f>SUM(G$2:G31)/A31</f>
        <v>0.06666666666666667</v>
      </c>
      <c r="I31" s="6">
        <f t="shared" si="3"/>
        <v>0.9333333333333333</v>
      </c>
      <c r="L31" s="1">
        <v>31</v>
      </c>
      <c r="M31" t="s">
        <v>329</v>
      </c>
      <c r="N31" t="s">
        <v>251</v>
      </c>
      <c r="O31" t="s">
        <v>252</v>
      </c>
      <c r="P31" t="s">
        <v>330</v>
      </c>
      <c r="Q31" t="s">
        <v>249</v>
      </c>
      <c r="R31" s="3">
        <f t="shared" si="0"/>
        <v>0</v>
      </c>
      <c r="S31" s="6">
        <f>SUM(R$2:R31)/L31</f>
        <v>0</v>
      </c>
      <c r="T31" s="6">
        <f t="shared" si="1"/>
        <v>1</v>
      </c>
    </row>
    <row r="32" spans="1:20" ht="15" customHeight="1">
      <c r="A32" s="1">
        <v>31</v>
      </c>
      <c r="B32" t="s">
        <v>620</v>
      </c>
      <c r="C32" t="s">
        <v>240</v>
      </c>
      <c r="D32" t="s">
        <v>252</v>
      </c>
      <c r="E32" t="s">
        <v>621</v>
      </c>
      <c r="F32" t="s">
        <v>249</v>
      </c>
      <c r="G32" s="3">
        <f t="shared" si="2"/>
        <v>0</v>
      </c>
      <c r="H32" s="6">
        <f>SUM(G$2:G32)/A32</f>
        <v>0.06451612903225806</v>
      </c>
      <c r="I32" s="6">
        <f t="shared" si="3"/>
        <v>0.935483870967742</v>
      </c>
      <c r="L32" s="1">
        <v>32</v>
      </c>
      <c r="M32" t="s">
        <v>327</v>
      </c>
      <c r="N32" t="s">
        <v>251</v>
      </c>
      <c r="O32" t="s">
        <v>252</v>
      </c>
      <c r="P32" t="s">
        <v>328</v>
      </c>
      <c r="Q32" t="s">
        <v>249</v>
      </c>
      <c r="R32" s="3">
        <f t="shared" si="0"/>
        <v>0</v>
      </c>
      <c r="S32" s="6">
        <f>SUM(R$2:R32)/L32</f>
        <v>0</v>
      </c>
      <c r="T32" s="6">
        <f t="shared" si="1"/>
        <v>1</v>
      </c>
    </row>
    <row r="33" spans="1:20" ht="15" customHeight="1">
      <c r="A33" s="1">
        <v>32</v>
      </c>
      <c r="B33" t="s">
        <v>618</v>
      </c>
      <c r="C33" t="s">
        <v>240</v>
      </c>
      <c r="D33" t="s">
        <v>252</v>
      </c>
      <c r="E33" t="s">
        <v>619</v>
      </c>
      <c r="F33" t="s">
        <v>249</v>
      </c>
      <c r="G33" s="3">
        <f t="shared" si="2"/>
        <v>0</v>
      </c>
      <c r="H33" s="6">
        <f>SUM(G$2:G33)/A33</f>
        <v>0.0625</v>
      </c>
      <c r="I33" s="6">
        <f t="shared" si="3"/>
        <v>0.9375</v>
      </c>
      <c r="L33" s="1">
        <v>33</v>
      </c>
      <c r="M33" t="s">
        <v>151</v>
      </c>
      <c r="N33" t="s">
        <v>251</v>
      </c>
      <c r="O33" t="s">
        <v>252</v>
      </c>
      <c r="P33" t="s">
        <v>152</v>
      </c>
      <c r="Q33" t="s">
        <v>249</v>
      </c>
      <c r="R33" s="3">
        <f t="shared" si="0"/>
        <v>0</v>
      </c>
      <c r="S33" s="6">
        <f>SUM(R$2:R33)/L33</f>
        <v>0</v>
      </c>
      <c r="T33" s="6">
        <f t="shared" si="1"/>
        <v>1</v>
      </c>
    </row>
    <row r="34" spans="1:20" ht="15" customHeight="1">
      <c r="A34" s="1">
        <v>33</v>
      </c>
      <c r="B34" t="s">
        <v>617</v>
      </c>
      <c r="C34" t="s">
        <v>240</v>
      </c>
      <c r="D34" t="s">
        <v>248</v>
      </c>
      <c r="E34" t="s">
        <v>232</v>
      </c>
      <c r="F34" t="s">
        <v>249</v>
      </c>
      <c r="G34" s="3">
        <f t="shared" si="2"/>
        <v>1</v>
      </c>
      <c r="H34" s="6">
        <f>SUM(G$2:G34)/A34</f>
        <v>0.09090909090909091</v>
      </c>
      <c r="I34" s="6">
        <f t="shared" si="3"/>
        <v>0.9090909090909091</v>
      </c>
      <c r="L34" s="1">
        <v>34</v>
      </c>
      <c r="M34" t="s">
        <v>149</v>
      </c>
      <c r="N34" t="s">
        <v>251</v>
      </c>
      <c r="O34" t="s">
        <v>252</v>
      </c>
      <c r="P34" t="s">
        <v>150</v>
      </c>
      <c r="Q34" t="s">
        <v>249</v>
      </c>
      <c r="R34" s="3">
        <f t="shared" si="0"/>
        <v>0</v>
      </c>
      <c r="S34" s="6">
        <f>SUM(R$2:R34)/L34</f>
        <v>0</v>
      </c>
      <c r="T34" s="6">
        <f t="shared" si="1"/>
        <v>1</v>
      </c>
    </row>
    <row r="35" spans="1:20" ht="15" customHeight="1">
      <c r="A35" s="1">
        <v>34</v>
      </c>
      <c r="B35" t="s">
        <v>615</v>
      </c>
      <c r="C35" t="s">
        <v>240</v>
      </c>
      <c r="D35" t="s">
        <v>252</v>
      </c>
      <c r="E35" t="s">
        <v>616</v>
      </c>
      <c r="F35" t="s">
        <v>249</v>
      </c>
      <c r="G35" s="3">
        <f t="shared" si="2"/>
        <v>0</v>
      </c>
      <c r="H35" s="6">
        <f>SUM(G$2:G35)/A35</f>
        <v>0.08823529411764706</v>
      </c>
      <c r="I35" s="6">
        <f t="shared" si="3"/>
        <v>0.9117647058823529</v>
      </c>
      <c r="L35" s="1">
        <v>35</v>
      </c>
      <c r="M35" t="s">
        <v>148</v>
      </c>
      <c r="N35" t="s">
        <v>251</v>
      </c>
      <c r="O35" t="s">
        <v>252</v>
      </c>
      <c r="P35" t="s">
        <v>326</v>
      </c>
      <c r="Q35" t="s">
        <v>249</v>
      </c>
      <c r="R35" s="3">
        <f t="shared" si="0"/>
        <v>0</v>
      </c>
      <c r="S35" s="6">
        <f>SUM(R$2:R35)/L35</f>
        <v>0</v>
      </c>
      <c r="T35" s="6">
        <f t="shared" si="1"/>
        <v>1</v>
      </c>
    </row>
    <row r="36" spans="1:20" ht="15" customHeight="1">
      <c r="A36" s="1">
        <v>35</v>
      </c>
      <c r="B36" t="s">
        <v>614</v>
      </c>
      <c r="C36" t="s">
        <v>240</v>
      </c>
      <c r="D36" t="s">
        <v>252</v>
      </c>
      <c r="E36" t="s">
        <v>231</v>
      </c>
      <c r="F36" t="s">
        <v>249</v>
      </c>
      <c r="G36" s="3">
        <f t="shared" si="2"/>
        <v>0</v>
      </c>
      <c r="H36" s="6">
        <f>SUM(G$2:G36)/A36</f>
        <v>0.08571428571428572</v>
      </c>
      <c r="I36" s="6">
        <f t="shared" si="3"/>
        <v>0.9142857142857143</v>
      </c>
      <c r="L36" s="1">
        <v>36</v>
      </c>
      <c r="M36" t="s">
        <v>146</v>
      </c>
      <c r="N36" t="s">
        <v>251</v>
      </c>
      <c r="O36" t="s">
        <v>252</v>
      </c>
      <c r="P36" t="s">
        <v>147</v>
      </c>
      <c r="Q36" t="s">
        <v>249</v>
      </c>
      <c r="R36" s="3">
        <f t="shared" si="0"/>
        <v>0</v>
      </c>
      <c r="S36" s="6">
        <f>SUM(R$2:R36)/L36</f>
        <v>0</v>
      </c>
      <c r="T36" s="6">
        <f t="shared" si="1"/>
        <v>1</v>
      </c>
    </row>
    <row r="37" spans="1:20" ht="15" customHeight="1">
      <c r="A37" s="1">
        <v>36</v>
      </c>
      <c r="B37" t="s">
        <v>612</v>
      </c>
      <c r="C37" t="s">
        <v>240</v>
      </c>
      <c r="D37" t="s">
        <v>252</v>
      </c>
      <c r="E37" t="s">
        <v>613</v>
      </c>
      <c r="F37" t="s">
        <v>249</v>
      </c>
      <c r="G37" s="3">
        <f t="shared" si="2"/>
        <v>0</v>
      </c>
      <c r="H37" s="6">
        <f>SUM(G$2:G37)/A37</f>
        <v>0.08333333333333333</v>
      </c>
      <c r="I37" s="6">
        <f t="shared" si="3"/>
        <v>0.9166666666666666</v>
      </c>
      <c r="L37" s="1">
        <v>37</v>
      </c>
      <c r="M37" t="s">
        <v>324</v>
      </c>
      <c r="N37" t="s">
        <v>251</v>
      </c>
      <c r="O37" t="s">
        <v>252</v>
      </c>
      <c r="P37" t="s">
        <v>325</v>
      </c>
      <c r="Q37" t="s">
        <v>249</v>
      </c>
      <c r="R37" s="3">
        <f t="shared" si="0"/>
        <v>0</v>
      </c>
      <c r="S37" s="6">
        <f>SUM(R$2:R37)/L37</f>
        <v>0</v>
      </c>
      <c r="T37" s="6">
        <f t="shared" si="1"/>
        <v>1</v>
      </c>
    </row>
    <row r="38" spans="1:20" ht="15" customHeight="1">
      <c r="A38" s="1">
        <v>37</v>
      </c>
      <c r="B38" t="s">
        <v>611</v>
      </c>
      <c r="C38" t="s">
        <v>240</v>
      </c>
      <c r="D38" t="s">
        <v>252</v>
      </c>
      <c r="E38" t="s">
        <v>230</v>
      </c>
      <c r="F38" t="s">
        <v>249</v>
      </c>
      <c r="G38" s="3">
        <f t="shared" si="2"/>
        <v>0</v>
      </c>
      <c r="H38" s="6">
        <f>SUM(G$2:G38)/A38</f>
        <v>0.08108108108108109</v>
      </c>
      <c r="I38" s="6">
        <f t="shared" si="3"/>
        <v>0.9189189189189189</v>
      </c>
      <c r="L38" s="1">
        <v>38</v>
      </c>
      <c r="M38" t="s">
        <v>145</v>
      </c>
      <c r="N38" t="s">
        <v>251</v>
      </c>
      <c r="O38" t="s">
        <v>252</v>
      </c>
      <c r="P38" t="s">
        <v>323</v>
      </c>
      <c r="Q38" t="s">
        <v>249</v>
      </c>
      <c r="R38" s="3">
        <f t="shared" si="0"/>
        <v>0</v>
      </c>
      <c r="S38" s="6">
        <f>SUM(R$2:R38)/L38</f>
        <v>0</v>
      </c>
      <c r="T38" s="6">
        <f t="shared" si="1"/>
        <v>1</v>
      </c>
    </row>
    <row r="39" spans="1:20" ht="13.5" customHeight="1">
      <c r="A39" s="1">
        <v>38</v>
      </c>
      <c r="B39" t="s">
        <v>609</v>
      </c>
      <c r="C39" t="s">
        <v>240</v>
      </c>
      <c r="D39" t="s">
        <v>252</v>
      </c>
      <c r="E39" t="s">
        <v>610</v>
      </c>
      <c r="F39" t="s">
        <v>249</v>
      </c>
      <c r="G39" s="3">
        <f t="shared" si="2"/>
        <v>0</v>
      </c>
      <c r="H39" s="6">
        <f>SUM(G$2:G39)/A39</f>
        <v>0.07894736842105263</v>
      </c>
      <c r="I39" s="6">
        <f t="shared" si="3"/>
        <v>0.9210526315789473</v>
      </c>
      <c r="L39" s="1">
        <v>39</v>
      </c>
      <c r="M39" t="s">
        <v>321</v>
      </c>
      <c r="N39" t="s">
        <v>251</v>
      </c>
      <c r="O39" t="s">
        <v>248</v>
      </c>
      <c r="P39" t="s">
        <v>322</v>
      </c>
      <c r="Q39" t="s">
        <v>249</v>
      </c>
      <c r="R39" s="3">
        <f t="shared" si="0"/>
        <v>1</v>
      </c>
      <c r="S39" s="6">
        <f>SUM(R$2:R39)/L39</f>
        <v>0.02564102564102564</v>
      </c>
      <c r="T39" s="6">
        <f t="shared" si="1"/>
        <v>0.9743589743589743</v>
      </c>
    </row>
    <row r="40" spans="1:20" ht="15" customHeight="1">
      <c r="A40" s="1">
        <v>39</v>
      </c>
      <c r="B40" t="s">
        <v>607</v>
      </c>
      <c r="C40" t="s">
        <v>240</v>
      </c>
      <c r="D40" t="s">
        <v>252</v>
      </c>
      <c r="E40" t="s">
        <v>608</v>
      </c>
      <c r="F40" t="s">
        <v>249</v>
      </c>
      <c r="G40" s="3">
        <f t="shared" si="2"/>
        <v>0</v>
      </c>
      <c r="H40" s="6">
        <f>SUM(G$2:G40)/A40</f>
        <v>0.07692307692307693</v>
      </c>
      <c r="I40" s="6">
        <f t="shared" si="3"/>
        <v>0.9230769230769231</v>
      </c>
      <c r="L40" s="1">
        <v>40</v>
      </c>
      <c r="M40" t="s">
        <v>319</v>
      </c>
      <c r="N40" t="s">
        <v>251</v>
      </c>
      <c r="O40" t="s">
        <v>252</v>
      </c>
      <c r="P40" t="s">
        <v>320</v>
      </c>
      <c r="Q40" t="s">
        <v>253</v>
      </c>
      <c r="R40" s="3">
        <f t="shared" si="0"/>
        <v>0</v>
      </c>
      <c r="S40" s="6">
        <f>SUM(R$2:R40)/L40</f>
        <v>0.025</v>
      </c>
      <c r="T40" s="6">
        <f t="shared" si="1"/>
        <v>0.975</v>
      </c>
    </row>
    <row r="41" spans="1:20" ht="15" customHeight="1">
      <c r="A41" s="1">
        <v>40</v>
      </c>
      <c r="B41" t="s">
        <v>606</v>
      </c>
      <c r="C41" t="s">
        <v>240</v>
      </c>
      <c r="D41" t="s">
        <v>252</v>
      </c>
      <c r="E41" t="s">
        <v>229</v>
      </c>
      <c r="F41" t="s">
        <v>249</v>
      </c>
      <c r="G41" s="3">
        <f t="shared" si="2"/>
        <v>0</v>
      </c>
      <c r="H41" s="6">
        <f>SUM(G$2:G41)/A41</f>
        <v>0.075</v>
      </c>
      <c r="I41" s="6">
        <f t="shared" si="3"/>
        <v>0.925</v>
      </c>
      <c r="L41" s="1">
        <v>41</v>
      </c>
      <c r="M41" t="s">
        <v>143</v>
      </c>
      <c r="N41" t="s">
        <v>251</v>
      </c>
      <c r="O41" t="s">
        <v>252</v>
      </c>
      <c r="P41" t="s">
        <v>144</v>
      </c>
      <c r="Q41" t="s">
        <v>249</v>
      </c>
      <c r="R41" s="3">
        <f t="shared" si="0"/>
        <v>0</v>
      </c>
      <c r="S41" s="6">
        <f>SUM(R$2:R41)/L41</f>
        <v>0.024390243902439025</v>
      </c>
      <c r="T41" s="6">
        <f t="shared" si="1"/>
        <v>0.975609756097561</v>
      </c>
    </row>
    <row r="42" spans="1:20" ht="15" customHeight="1">
      <c r="A42" s="1">
        <v>41</v>
      </c>
      <c r="B42" t="s">
        <v>604</v>
      </c>
      <c r="C42" t="s">
        <v>240</v>
      </c>
      <c r="D42" t="s">
        <v>252</v>
      </c>
      <c r="E42" t="s">
        <v>605</v>
      </c>
      <c r="F42" t="s">
        <v>253</v>
      </c>
      <c r="G42" s="3">
        <f t="shared" si="2"/>
        <v>0</v>
      </c>
      <c r="H42" s="6">
        <f>SUM(G$2:G42)/A42</f>
        <v>0.07317073170731707</v>
      </c>
      <c r="I42" s="6">
        <f t="shared" si="3"/>
        <v>0.926829268292683</v>
      </c>
      <c r="L42" s="1">
        <v>42</v>
      </c>
      <c r="M42" t="s">
        <v>141</v>
      </c>
      <c r="N42" t="s">
        <v>251</v>
      </c>
      <c r="O42" t="s">
        <v>252</v>
      </c>
      <c r="P42" t="s">
        <v>142</v>
      </c>
      <c r="Q42" t="s">
        <v>249</v>
      </c>
      <c r="R42" s="3">
        <f t="shared" si="0"/>
        <v>0</v>
      </c>
      <c r="S42" s="6">
        <f>SUM(R$2:R42)/L42</f>
        <v>0.023809523809523808</v>
      </c>
      <c r="T42" s="6">
        <f t="shared" si="1"/>
        <v>0.9761904761904762</v>
      </c>
    </row>
    <row r="43" spans="1:20" ht="15" customHeight="1">
      <c r="A43" s="1">
        <v>42</v>
      </c>
      <c r="B43" t="s">
        <v>603</v>
      </c>
      <c r="C43" t="s">
        <v>240</v>
      </c>
      <c r="D43" t="s">
        <v>252</v>
      </c>
      <c r="E43" t="s">
        <v>228</v>
      </c>
      <c r="F43" t="s">
        <v>249</v>
      </c>
      <c r="G43" s="3">
        <f t="shared" si="2"/>
        <v>0</v>
      </c>
      <c r="H43" s="6">
        <f>SUM(G$2:G43)/A43</f>
        <v>0.07142857142857142</v>
      </c>
      <c r="I43" s="6">
        <f t="shared" si="3"/>
        <v>0.9285714285714286</v>
      </c>
      <c r="L43" s="1">
        <v>43</v>
      </c>
      <c r="M43" t="s">
        <v>139</v>
      </c>
      <c r="N43" t="s">
        <v>251</v>
      </c>
      <c r="O43" t="s">
        <v>252</v>
      </c>
      <c r="P43" t="s">
        <v>140</v>
      </c>
      <c r="Q43" t="s">
        <v>249</v>
      </c>
      <c r="R43" s="3">
        <f t="shared" si="0"/>
        <v>0</v>
      </c>
      <c r="S43" s="6">
        <f>SUM(R$2:R43)/L43</f>
        <v>0.023255813953488372</v>
      </c>
      <c r="T43" s="6">
        <f t="shared" si="1"/>
        <v>0.9767441860465116</v>
      </c>
    </row>
    <row r="44" spans="1:20" ht="15" customHeight="1">
      <c r="A44" s="1">
        <v>43</v>
      </c>
      <c r="B44" t="s">
        <v>602</v>
      </c>
      <c r="C44" t="s">
        <v>240</v>
      </c>
      <c r="D44" t="s">
        <v>252</v>
      </c>
      <c r="E44" t="s">
        <v>227</v>
      </c>
      <c r="F44" t="s">
        <v>249</v>
      </c>
      <c r="G44" s="3">
        <f t="shared" si="2"/>
        <v>0</v>
      </c>
      <c r="H44" s="6">
        <f>SUM(G$2:G44)/A44</f>
        <v>0.06976744186046512</v>
      </c>
      <c r="I44" s="6">
        <f t="shared" si="3"/>
        <v>0.9302325581395349</v>
      </c>
      <c r="L44" s="1">
        <v>44</v>
      </c>
      <c r="M44" t="s">
        <v>138</v>
      </c>
      <c r="N44" t="s">
        <v>251</v>
      </c>
      <c r="O44" t="s">
        <v>252</v>
      </c>
      <c r="P44" t="s">
        <v>318</v>
      </c>
      <c r="Q44" t="s">
        <v>253</v>
      </c>
      <c r="R44" s="3">
        <f t="shared" si="0"/>
        <v>0</v>
      </c>
      <c r="S44" s="6">
        <f>SUM(R$2:R44)/L44</f>
        <v>0.022727272727272728</v>
      </c>
      <c r="T44" s="6">
        <f t="shared" si="1"/>
        <v>0.9772727272727273</v>
      </c>
    </row>
    <row r="45" spans="1:20" ht="15" customHeight="1">
      <c r="A45" s="1">
        <v>44</v>
      </c>
      <c r="B45" t="s">
        <v>601</v>
      </c>
      <c r="C45" t="s">
        <v>240</v>
      </c>
      <c r="D45" t="s">
        <v>252</v>
      </c>
      <c r="E45" t="s">
        <v>226</v>
      </c>
      <c r="F45" t="s">
        <v>249</v>
      </c>
      <c r="G45" s="3">
        <f t="shared" si="2"/>
        <v>0</v>
      </c>
      <c r="H45" s="6">
        <f>SUM(G$2:G45)/A45</f>
        <v>0.06818181818181818</v>
      </c>
      <c r="I45" s="6">
        <f t="shared" si="3"/>
        <v>0.9318181818181819</v>
      </c>
      <c r="L45" s="1">
        <v>45</v>
      </c>
      <c r="M45" t="s">
        <v>316</v>
      </c>
      <c r="N45" t="s">
        <v>251</v>
      </c>
      <c r="O45" t="s">
        <v>252</v>
      </c>
      <c r="P45" t="s">
        <v>317</v>
      </c>
      <c r="Q45" t="s">
        <v>249</v>
      </c>
      <c r="R45" s="3">
        <f t="shared" si="0"/>
        <v>0</v>
      </c>
      <c r="S45" s="6">
        <f>SUM(R$2:R45)/L45</f>
        <v>0.022222222222222223</v>
      </c>
      <c r="T45" s="6">
        <f t="shared" si="1"/>
        <v>0.9777777777777777</v>
      </c>
    </row>
    <row r="46" spans="1:20" ht="15" customHeight="1">
      <c r="A46" s="1">
        <v>45</v>
      </c>
      <c r="B46" t="s">
        <v>599</v>
      </c>
      <c r="C46" t="s">
        <v>240</v>
      </c>
      <c r="D46" t="s">
        <v>252</v>
      </c>
      <c r="E46" t="s">
        <v>600</v>
      </c>
      <c r="F46" t="s">
        <v>253</v>
      </c>
      <c r="G46" s="3">
        <f t="shared" si="2"/>
        <v>0</v>
      </c>
      <c r="H46" s="6">
        <f>SUM(G$2:G46)/A46</f>
        <v>0.06666666666666667</v>
      </c>
      <c r="I46" s="6">
        <f t="shared" si="3"/>
        <v>0.9333333333333333</v>
      </c>
      <c r="L46" s="1">
        <v>46</v>
      </c>
      <c r="M46" t="s">
        <v>137</v>
      </c>
      <c r="N46" t="s">
        <v>251</v>
      </c>
      <c r="O46" t="s">
        <v>252</v>
      </c>
      <c r="P46" t="s">
        <v>315</v>
      </c>
      <c r="Q46" t="s">
        <v>253</v>
      </c>
      <c r="R46" s="3">
        <f t="shared" si="0"/>
        <v>0</v>
      </c>
      <c r="S46" s="6">
        <f>SUM(R$2:R46)/L46</f>
        <v>0.021739130434782608</v>
      </c>
      <c r="T46" s="6">
        <f t="shared" si="1"/>
        <v>0.9782608695652174</v>
      </c>
    </row>
    <row r="47" spans="1:20" ht="15" customHeight="1">
      <c r="A47" s="1">
        <v>46</v>
      </c>
      <c r="B47" t="s">
        <v>597</v>
      </c>
      <c r="C47" t="s">
        <v>240</v>
      </c>
      <c r="D47" t="s">
        <v>252</v>
      </c>
      <c r="E47" t="s">
        <v>598</v>
      </c>
      <c r="F47" t="s">
        <v>249</v>
      </c>
      <c r="G47" s="3">
        <f t="shared" si="2"/>
        <v>0</v>
      </c>
      <c r="H47" s="6">
        <f>SUM(G$2:G47)/A47</f>
        <v>0.06521739130434782</v>
      </c>
      <c r="I47" s="6">
        <f t="shared" si="3"/>
        <v>0.9347826086956522</v>
      </c>
      <c r="L47" s="1">
        <v>47</v>
      </c>
      <c r="M47" t="s">
        <v>313</v>
      </c>
      <c r="N47" t="s">
        <v>251</v>
      </c>
      <c r="O47" t="s">
        <v>252</v>
      </c>
      <c r="P47" t="s">
        <v>314</v>
      </c>
      <c r="Q47" t="s">
        <v>249</v>
      </c>
      <c r="R47" s="3">
        <f t="shared" si="0"/>
        <v>0</v>
      </c>
      <c r="S47" s="6">
        <f>SUM(R$2:R47)/L47</f>
        <v>0.02127659574468085</v>
      </c>
      <c r="T47" s="6">
        <f t="shared" si="1"/>
        <v>0.9787234042553191</v>
      </c>
    </row>
    <row r="48" spans="1:20" ht="15" customHeight="1">
      <c r="A48" s="1">
        <v>47</v>
      </c>
      <c r="B48" t="s">
        <v>595</v>
      </c>
      <c r="C48" t="s">
        <v>240</v>
      </c>
      <c r="D48" t="s">
        <v>252</v>
      </c>
      <c r="E48" t="s">
        <v>596</v>
      </c>
      <c r="F48" t="s">
        <v>249</v>
      </c>
      <c r="G48" s="3">
        <f t="shared" si="2"/>
        <v>0</v>
      </c>
      <c r="H48" s="6">
        <f>SUM(G$2:G48)/A48</f>
        <v>0.06382978723404255</v>
      </c>
      <c r="I48" s="6">
        <f t="shared" si="3"/>
        <v>0.9361702127659575</v>
      </c>
      <c r="L48" s="1">
        <v>48</v>
      </c>
      <c r="M48" t="s">
        <v>311</v>
      </c>
      <c r="N48" t="s">
        <v>251</v>
      </c>
      <c r="O48" t="s">
        <v>252</v>
      </c>
      <c r="P48" t="s">
        <v>312</v>
      </c>
      <c r="Q48" t="s">
        <v>249</v>
      </c>
      <c r="R48" s="3">
        <f t="shared" si="0"/>
        <v>0</v>
      </c>
      <c r="S48" s="6">
        <f>SUM(R$2:R48)/L48</f>
        <v>0.020833333333333332</v>
      </c>
      <c r="T48" s="6">
        <f t="shared" si="1"/>
        <v>0.9791666666666666</v>
      </c>
    </row>
    <row r="49" spans="1:20" ht="15" customHeight="1">
      <c r="A49" s="1">
        <v>48</v>
      </c>
      <c r="B49" t="s">
        <v>593</v>
      </c>
      <c r="C49" t="s">
        <v>240</v>
      </c>
      <c r="D49" t="s">
        <v>252</v>
      </c>
      <c r="E49" t="s">
        <v>594</v>
      </c>
      <c r="F49" t="s">
        <v>253</v>
      </c>
      <c r="G49" s="3">
        <f t="shared" si="2"/>
        <v>0</v>
      </c>
      <c r="H49" s="6">
        <f>SUM(G$2:G49)/A49</f>
        <v>0.0625</v>
      </c>
      <c r="I49" s="6">
        <f t="shared" si="3"/>
        <v>0.9375</v>
      </c>
      <c r="L49" s="1">
        <v>49</v>
      </c>
      <c r="M49" t="s">
        <v>309</v>
      </c>
      <c r="N49" t="s">
        <v>251</v>
      </c>
      <c r="O49" t="s">
        <v>252</v>
      </c>
      <c r="P49" t="s">
        <v>310</v>
      </c>
      <c r="Q49" t="s">
        <v>249</v>
      </c>
      <c r="R49" s="3">
        <f t="shared" si="0"/>
        <v>0</v>
      </c>
      <c r="S49" s="6">
        <f>SUM(R$2:R49)/L49</f>
        <v>0.02040816326530612</v>
      </c>
      <c r="T49" s="6">
        <f t="shared" si="1"/>
        <v>0.9795918367346939</v>
      </c>
    </row>
    <row r="50" spans="1:20" ht="15" customHeight="1">
      <c r="A50" s="1">
        <v>49</v>
      </c>
      <c r="B50" t="s">
        <v>591</v>
      </c>
      <c r="C50" t="s">
        <v>240</v>
      </c>
      <c r="D50" t="s">
        <v>252</v>
      </c>
      <c r="E50" t="s">
        <v>592</v>
      </c>
      <c r="F50" t="s">
        <v>253</v>
      </c>
      <c r="G50" s="3">
        <f t="shared" si="2"/>
        <v>0</v>
      </c>
      <c r="H50" s="6">
        <f>SUM(G$2:G50)/A50</f>
        <v>0.061224489795918366</v>
      </c>
      <c r="I50" s="6">
        <f t="shared" si="3"/>
        <v>0.9387755102040817</v>
      </c>
      <c r="L50" s="1">
        <v>50</v>
      </c>
      <c r="M50" t="s">
        <v>136</v>
      </c>
      <c r="N50" t="s">
        <v>251</v>
      </c>
      <c r="O50" t="s">
        <v>252</v>
      </c>
      <c r="P50" t="s">
        <v>308</v>
      </c>
      <c r="Q50" t="s">
        <v>249</v>
      </c>
      <c r="R50" s="3">
        <f t="shared" si="0"/>
        <v>0</v>
      </c>
      <c r="S50" s="6">
        <f>SUM(R$2:R50)/L50</f>
        <v>0.02</v>
      </c>
      <c r="T50" s="6">
        <f t="shared" si="1"/>
        <v>0.98</v>
      </c>
    </row>
    <row r="51" spans="1:20" ht="15" customHeight="1">
      <c r="A51" s="1">
        <v>50</v>
      </c>
      <c r="B51" t="s">
        <v>589</v>
      </c>
      <c r="C51" t="s">
        <v>240</v>
      </c>
      <c r="D51" t="s">
        <v>252</v>
      </c>
      <c r="E51" t="s">
        <v>590</v>
      </c>
      <c r="F51" t="s">
        <v>249</v>
      </c>
      <c r="G51" s="3">
        <f t="shared" si="2"/>
        <v>0</v>
      </c>
      <c r="H51" s="6">
        <f>SUM(G$2:G51)/A51</f>
        <v>0.06</v>
      </c>
      <c r="I51" s="6">
        <f t="shared" si="3"/>
        <v>0.94</v>
      </c>
      <c r="L51" s="1">
        <v>51</v>
      </c>
      <c r="M51" t="s">
        <v>135</v>
      </c>
      <c r="N51" t="s">
        <v>251</v>
      </c>
      <c r="O51" t="s">
        <v>252</v>
      </c>
      <c r="P51" t="s">
        <v>307</v>
      </c>
      <c r="Q51" t="s">
        <v>249</v>
      </c>
      <c r="R51" s="3">
        <f t="shared" si="0"/>
        <v>0</v>
      </c>
      <c r="S51" s="6">
        <f>SUM(R$2:R51)/L51</f>
        <v>0.0196078431372549</v>
      </c>
      <c r="T51" s="6">
        <f t="shared" si="1"/>
        <v>0.9803921568627451</v>
      </c>
    </row>
    <row r="52" spans="1:20" ht="15" customHeight="1">
      <c r="A52" s="1">
        <v>51</v>
      </c>
      <c r="B52" t="s">
        <v>587</v>
      </c>
      <c r="C52" t="s">
        <v>240</v>
      </c>
      <c r="D52" t="s">
        <v>252</v>
      </c>
      <c r="E52" t="s">
        <v>588</v>
      </c>
      <c r="F52" t="s">
        <v>249</v>
      </c>
      <c r="G52" s="3">
        <f t="shared" si="2"/>
        <v>0</v>
      </c>
      <c r="H52" s="6">
        <f>SUM(G$2:G52)/A52</f>
        <v>0.058823529411764705</v>
      </c>
      <c r="I52" s="6">
        <f t="shared" si="3"/>
        <v>0.9411764705882353</v>
      </c>
      <c r="L52" s="1">
        <v>52</v>
      </c>
      <c r="M52" t="s">
        <v>305</v>
      </c>
      <c r="N52" t="s">
        <v>251</v>
      </c>
      <c r="O52" t="s">
        <v>248</v>
      </c>
      <c r="P52" t="s">
        <v>306</v>
      </c>
      <c r="Q52" t="s">
        <v>249</v>
      </c>
      <c r="R52" s="3">
        <f t="shared" si="0"/>
        <v>1</v>
      </c>
      <c r="S52" s="6">
        <f>SUM(R$2:R52)/L52</f>
        <v>0.038461538461538464</v>
      </c>
      <c r="T52" s="6">
        <f t="shared" si="1"/>
        <v>0.9615384615384616</v>
      </c>
    </row>
    <row r="53" spans="1:20" ht="15" customHeight="1">
      <c r="A53" s="1">
        <v>52</v>
      </c>
      <c r="B53" t="s">
        <v>585</v>
      </c>
      <c r="C53" t="s">
        <v>240</v>
      </c>
      <c r="D53" t="s">
        <v>252</v>
      </c>
      <c r="E53" t="s">
        <v>586</v>
      </c>
      <c r="F53" t="s">
        <v>249</v>
      </c>
      <c r="G53" s="3">
        <f t="shared" si="2"/>
        <v>0</v>
      </c>
      <c r="H53" s="6">
        <f>SUM(G$2:G53)/A53</f>
        <v>0.057692307692307696</v>
      </c>
      <c r="I53" s="6">
        <f t="shared" si="3"/>
        <v>0.9423076923076923</v>
      </c>
      <c r="L53" s="1">
        <v>53</v>
      </c>
      <c r="M53" t="s">
        <v>303</v>
      </c>
      <c r="N53" t="s">
        <v>251</v>
      </c>
      <c r="O53" t="s">
        <v>252</v>
      </c>
      <c r="P53" t="s">
        <v>304</v>
      </c>
      <c r="Q53" t="s">
        <v>253</v>
      </c>
      <c r="R53" s="3">
        <f t="shared" si="0"/>
        <v>0</v>
      </c>
      <c r="S53" s="6">
        <f>SUM(R$2:R53)/L53</f>
        <v>0.03773584905660377</v>
      </c>
      <c r="T53" s="6">
        <f t="shared" si="1"/>
        <v>0.9622641509433962</v>
      </c>
    </row>
    <row r="54" spans="1:20" ht="15" customHeight="1">
      <c r="A54" s="1">
        <v>53</v>
      </c>
      <c r="B54" t="s">
        <v>584</v>
      </c>
      <c r="C54" t="s">
        <v>240</v>
      </c>
      <c r="D54" t="s">
        <v>252</v>
      </c>
      <c r="E54" t="s">
        <v>225</v>
      </c>
      <c r="F54" t="s">
        <v>249</v>
      </c>
      <c r="G54" s="3">
        <f t="shared" si="2"/>
        <v>0</v>
      </c>
      <c r="H54" s="6">
        <f>SUM(G$2:G54)/A54</f>
        <v>0.05660377358490566</v>
      </c>
      <c r="I54" s="6">
        <f t="shared" si="3"/>
        <v>0.9433962264150944</v>
      </c>
      <c r="L54" s="1">
        <v>54</v>
      </c>
      <c r="M54" t="s">
        <v>301</v>
      </c>
      <c r="N54" t="s">
        <v>251</v>
      </c>
      <c r="O54" t="s">
        <v>252</v>
      </c>
      <c r="P54" t="s">
        <v>302</v>
      </c>
      <c r="Q54" t="s">
        <v>249</v>
      </c>
      <c r="R54" s="3">
        <f t="shared" si="0"/>
        <v>0</v>
      </c>
      <c r="S54" s="6">
        <f>SUM(R$2:R54)/L54</f>
        <v>0.037037037037037035</v>
      </c>
      <c r="T54" s="6">
        <f t="shared" si="1"/>
        <v>0.962962962962963</v>
      </c>
    </row>
    <row r="55" spans="1:20" ht="15" customHeight="1">
      <c r="A55" s="1">
        <v>54</v>
      </c>
      <c r="B55" t="s">
        <v>582</v>
      </c>
      <c r="C55" t="s">
        <v>240</v>
      </c>
      <c r="D55" t="s">
        <v>252</v>
      </c>
      <c r="E55" t="s">
        <v>583</v>
      </c>
      <c r="F55" t="s">
        <v>253</v>
      </c>
      <c r="G55" s="3">
        <f t="shared" si="2"/>
        <v>0</v>
      </c>
      <c r="H55" s="6">
        <f>SUM(G$2:G55)/A55</f>
        <v>0.05555555555555555</v>
      </c>
      <c r="I55" s="6">
        <f t="shared" si="3"/>
        <v>0.9444444444444444</v>
      </c>
      <c r="L55" s="1">
        <v>55</v>
      </c>
      <c r="M55" t="s">
        <v>299</v>
      </c>
      <c r="N55" t="s">
        <v>251</v>
      </c>
      <c r="O55" t="s">
        <v>252</v>
      </c>
      <c r="P55" t="s">
        <v>300</v>
      </c>
      <c r="Q55" t="s">
        <v>253</v>
      </c>
      <c r="R55" s="3">
        <f t="shared" si="0"/>
        <v>0</v>
      </c>
      <c r="S55" s="6">
        <f>SUM(R$2:R55)/L55</f>
        <v>0.03636363636363636</v>
      </c>
      <c r="T55" s="6">
        <f t="shared" si="1"/>
        <v>0.9636363636363636</v>
      </c>
    </row>
    <row r="56" spans="1:20" ht="15" customHeight="1">
      <c r="A56" s="1">
        <v>55</v>
      </c>
      <c r="B56" t="s">
        <v>580</v>
      </c>
      <c r="C56" t="s">
        <v>240</v>
      </c>
      <c r="D56" t="s">
        <v>252</v>
      </c>
      <c r="E56" t="s">
        <v>581</v>
      </c>
      <c r="F56" t="s">
        <v>249</v>
      </c>
      <c r="G56" s="3">
        <f t="shared" si="2"/>
        <v>0</v>
      </c>
      <c r="H56" s="6">
        <f>SUM(G$2:G56)/A56</f>
        <v>0.05454545454545454</v>
      </c>
      <c r="I56" s="6">
        <f t="shared" si="3"/>
        <v>0.9454545454545454</v>
      </c>
      <c r="L56" s="1">
        <v>56</v>
      </c>
      <c r="M56" t="s">
        <v>297</v>
      </c>
      <c r="N56" t="s">
        <v>251</v>
      </c>
      <c r="O56" t="s">
        <v>252</v>
      </c>
      <c r="P56" t="s">
        <v>298</v>
      </c>
      <c r="Q56" t="s">
        <v>249</v>
      </c>
      <c r="R56" s="3">
        <f t="shared" si="0"/>
        <v>0</v>
      </c>
      <c r="S56" s="6">
        <f>SUM(R$2:R56)/L56</f>
        <v>0.03571428571428571</v>
      </c>
      <c r="T56" s="6">
        <f t="shared" si="1"/>
        <v>0.9642857142857143</v>
      </c>
    </row>
    <row r="57" spans="1:20" ht="15" customHeight="1">
      <c r="A57" s="1">
        <v>56</v>
      </c>
      <c r="B57" t="s">
        <v>578</v>
      </c>
      <c r="C57" t="s">
        <v>240</v>
      </c>
      <c r="D57" t="s">
        <v>252</v>
      </c>
      <c r="E57" t="s">
        <v>579</v>
      </c>
      <c r="F57" t="s">
        <v>253</v>
      </c>
      <c r="G57" s="3">
        <f t="shared" si="2"/>
        <v>0</v>
      </c>
      <c r="H57" s="6">
        <f>SUM(G$2:G57)/A57</f>
        <v>0.05357142857142857</v>
      </c>
      <c r="I57" s="6">
        <f t="shared" si="3"/>
        <v>0.9464285714285714</v>
      </c>
      <c r="L57" s="1">
        <v>57</v>
      </c>
      <c r="M57" t="s">
        <v>295</v>
      </c>
      <c r="N57" t="s">
        <v>251</v>
      </c>
      <c r="O57" t="s">
        <v>252</v>
      </c>
      <c r="P57" t="s">
        <v>296</v>
      </c>
      <c r="Q57" t="s">
        <v>253</v>
      </c>
      <c r="R57" s="3">
        <f t="shared" si="0"/>
        <v>0</v>
      </c>
      <c r="S57" s="6">
        <f>SUM(R$2:R57)/L57</f>
        <v>0.03508771929824561</v>
      </c>
      <c r="T57" s="6">
        <f t="shared" si="1"/>
        <v>0.9649122807017544</v>
      </c>
    </row>
    <row r="58" spans="1:20" ht="15" customHeight="1">
      <c r="A58" s="1">
        <v>57</v>
      </c>
      <c r="B58" t="s">
        <v>576</v>
      </c>
      <c r="C58" t="s">
        <v>240</v>
      </c>
      <c r="D58" t="s">
        <v>252</v>
      </c>
      <c r="E58" t="s">
        <v>577</v>
      </c>
      <c r="F58" t="s">
        <v>253</v>
      </c>
      <c r="G58" s="3">
        <f t="shared" si="2"/>
        <v>0</v>
      </c>
      <c r="H58" s="6">
        <f>SUM(G$2:G58)/A58</f>
        <v>0.05263157894736842</v>
      </c>
      <c r="I58" s="6">
        <f t="shared" si="3"/>
        <v>0.9473684210526316</v>
      </c>
      <c r="L58" s="1">
        <v>58</v>
      </c>
      <c r="M58" t="s">
        <v>294</v>
      </c>
      <c r="N58" t="s">
        <v>251</v>
      </c>
      <c r="O58" t="s">
        <v>252</v>
      </c>
      <c r="P58" t="s">
        <v>134</v>
      </c>
      <c r="Q58" t="s">
        <v>249</v>
      </c>
      <c r="R58" s="3">
        <f t="shared" si="0"/>
        <v>0</v>
      </c>
      <c r="S58" s="6">
        <f>SUM(R$2:R58)/L58</f>
        <v>0.034482758620689655</v>
      </c>
      <c r="T58" s="6">
        <f t="shared" si="1"/>
        <v>0.9655172413793104</v>
      </c>
    </row>
    <row r="59" spans="1:20" ht="15" customHeight="1">
      <c r="A59" s="1">
        <v>58</v>
      </c>
      <c r="B59" t="s">
        <v>224</v>
      </c>
      <c r="C59" t="s">
        <v>240</v>
      </c>
      <c r="D59" t="s">
        <v>270</v>
      </c>
      <c r="E59" t="s">
        <v>679</v>
      </c>
      <c r="F59" t="s">
        <v>678</v>
      </c>
      <c r="G59" s="3">
        <f t="shared" si="2"/>
        <v>0</v>
      </c>
      <c r="H59" s="6">
        <f>SUM(G$2:G59)/A59</f>
        <v>0.05172413793103448</v>
      </c>
      <c r="I59" s="6">
        <f t="shared" si="3"/>
        <v>0.9482758620689655</v>
      </c>
      <c r="L59" s="1">
        <v>59</v>
      </c>
      <c r="M59" t="s">
        <v>292</v>
      </c>
      <c r="N59" t="s">
        <v>251</v>
      </c>
      <c r="O59" t="s">
        <v>252</v>
      </c>
      <c r="P59" t="s">
        <v>293</v>
      </c>
      <c r="Q59" t="s">
        <v>253</v>
      </c>
      <c r="R59" s="3">
        <f t="shared" si="0"/>
        <v>0</v>
      </c>
      <c r="S59" s="6">
        <f>SUM(R$2:R59)/L59</f>
        <v>0.03389830508474576</v>
      </c>
      <c r="T59" s="6">
        <f t="shared" si="1"/>
        <v>0.9661016949152542</v>
      </c>
    </row>
    <row r="60" spans="1:20" ht="15" customHeight="1">
      <c r="A60" s="1">
        <v>59</v>
      </c>
      <c r="B60" t="s">
        <v>574</v>
      </c>
      <c r="C60" t="s">
        <v>240</v>
      </c>
      <c r="D60" t="s">
        <v>248</v>
      </c>
      <c r="E60" t="s">
        <v>575</v>
      </c>
      <c r="F60" t="s">
        <v>249</v>
      </c>
      <c r="G60" s="3">
        <f t="shared" si="2"/>
        <v>1</v>
      </c>
      <c r="H60" s="6">
        <f>SUM(G$2:G60)/A60</f>
        <v>0.06779661016949153</v>
      </c>
      <c r="I60" s="6">
        <f t="shared" si="3"/>
        <v>0.9322033898305084</v>
      </c>
      <c r="L60" s="1">
        <v>60</v>
      </c>
      <c r="M60" t="s">
        <v>290</v>
      </c>
      <c r="N60" t="s">
        <v>251</v>
      </c>
      <c r="O60" t="s">
        <v>252</v>
      </c>
      <c r="P60" t="s">
        <v>291</v>
      </c>
      <c r="Q60" t="s">
        <v>249</v>
      </c>
      <c r="R60" s="3">
        <f t="shared" si="0"/>
        <v>0</v>
      </c>
      <c r="S60" s="6">
        <f>SUM(R$2:R60)/L60</f>
        <v>0.03333333333333333</v>
      </c>
      <c r="T60" s="6">
        <f t="shared" si="1"/>
        <v>0.9666666666666667</v>
      </c>
    </row>
    <row r="61" spans="1:20" ht="15" customHeight="1">
      <c r="A61" s="1">
        <v>60</v>
      </c>
      <c r="B61" t="s">
        <v>572</v>
      </c>
      <c r="C61" t="s">
        <v>240</v>
      </c>
      <c r="D61" t="s">
        <v>252</v>
      </c>
      <c r="E61" t="s">
        <v>573</v>
      </c>
      <c r="F61" t="s">
        <v>249</v>
      </c>
      <c r="G61" s="3">
        <f t="shared" si="2"/>
        <v>0</v>
      </c>
      <c r="H61" s="6">
        <f>SUM(G$2:G61)/A61</f>
        <v>0.06666666666666667</v>
      </c>
      <c r="I61" s="6">
        <f t="shared" si="3"/>
        <v>0.9333333333333333</v>
      </c>
      <c r="L61" s="1">
        <v>61</v>
      </c>
      <c r="M61" t="s">
        <v>288</v>
      </c>
      <c r="N61" t="s">
        <v>251</v>
      </c>
      <c r="O61" t="s">
        <v>252</v>
      </c>
      <c r="P61" t="s">
        <v>289</v>
      </c>
      <c r="Q61" t="s">
        <v>253</v>
      </c>
      <c r="R61" s="3">
        <f t="shared" si="0"/>
        <v>0</v>
      </c>
      <c r="S61" s="6">
        <f>SUM(R$2:R61)/L61</f>
        <v>0.03278688524590164</v>
      </c>
      <c r="T61" s="6">
        <f t="shared" si="1"/>
        <v>0.9672131147540983</v>
      </c>
    </row>
    <row r="62" spans="1:20" ht="15" customHeight="1">
      <c r="A62" s="1">
        <v>61</v>
      </c>
      <c r="B62" t="s">
        <v>570</v>
      </c>
      <c r="C62" t="s">
        <v>240</v>
      </c>
      <c r="D62" t="s">
        <v>252</v>
      </c>
      <c r="E62" t="s">
        <v>571</v>
      </c>
      <c r="F62" t="s">
        <v>249</v>
      </c>
      <c r="G62" s="3">
        <f t="shared" si="2"/>
        <v>0</v>
      </c>
      <c r="H62" s="6">
        <f>SUM(G$2:G62)/A62</f>
        <v>0.06557377049180328</v>
      </c>
      <c r="I62" s="6">
        <f t="shared" si="3"/>
        <v>0.9344262295081968</v>
      </c>
      <c r="L62" s="1">
        <v>62</v>
      </c>
      <c r="M62" t="s">
        <v>287</v>
      </c>
      <c r="N62" t="s">
        <v>251</v>
      </c>
      <c r="O62" t="s">
        <v>252</v>
      </c>
      <c r="P62" t="s">
        <v>133</v>
      </c>
      <c r="Q62" t="s">
        <v>253</v>
      </c>
      <c r="R62" s="3">
        <f t="shared" si="0"/>
        <v>0</v>
      </c>
      <c r="S62" s="6">
        <f>SUM(R$2:R62)/L62</f>
        <v>0.03225806451612903</v>
      </c>
      <c r="T62" s="6">
        <f t="shared" si="1"/>
        <v>0.967741935483871</v>
      </c>
    </row>
    <row r="63" spans="1:20" ht="15" customHeight="1">
      <c r="A63" s="1">
        <v>62</v>
      </c>
      <c r="B63" t="s">
        <v>568</v>
      </c>
      <c r="C63" t="s">
        <v>240</v>
      </c>
      <c r="D63" t="s">
        <v>252</v>
      </c>
      <c r="E63" t="s">
        <v>569</v>
      </c>
      <c r="F63" t="s">
        <v>253</v>
      </c>
      <c r="G63" s="3">
        <f t="shared" si="2"/>
        <v>0</v>
      </c>
      <c r="H63" s="6">
        <f>SUM(G$2:G63)/A63</f>
        <v>0.06451612903225806</v>
      </c>
      <c r="I63" s="6">
        <f t="shared" si="3"/>
        <v>0.935483870967742</v>
      </c>
      <c r="L63" s="1">
        <v>63</v>
      </c>
      <c r="M63" t="s">
        <v>285</v>
      </c>
      <c r="N63" t="s">
        <v>251</v>
      </c>
      <c r="O63" t="s">
        <v>252</v>
      </c>
      <c r="P63" t="s">
        <v>286</v>
      </c>
      <c r="Q63" t="s">
        <v>249</v>
      </c>
      <c r="R63" s="3">
        <f aca="true" t="shared" si="4" ref="R63:R78">IF(O63="Failed",1,0)</f>
        <v>0</v>
      </c>
      <c r="S63" s="6">
        <f>SUM(R$2:R63)/L63</f>
        <v>0.031746031746031744</v>
      </c>
      <c r="T63" s="6">
        <f aca="true" t="shared" si="5" ref="T63:T78">1-S63</f>
        <v>0.9682539682539683</v>
      </c>
    </row>
    <row r="64" spans="1:20" ht="15" customHeight="1">
      <c r="A64" s="1">
        <v>63</v>
      </c>
      <c r="B64" t="s">
        <v>566</v>
      </c>
      <c r="C64" t="s">
        <v>240</v>
      </c>
      <c r="D64" t="s">
        <v>252</v>
      </c>
      <c r="E64" t="s">
        <v>567</v>
      </c>
      <c r="F64" t="s">
        <v>249</v>
      </c>
      <c r="G64" s="3">
        <f t="shared" si="2"/>
        <v>0</v>
      </c>
      <c r="H64" s="6">
        <f>SUM(G$2:G64)/A64</f>
        <v>0.06349206349206349</v>
      </c>
      <c r="I64" s="6">
        <f t="shared" si="3"/>
        <v>0.9365079365079365</v>
      </c>
      <c r="L64" s="1">
        <v>64</v>
      </c>
      <c r="M64" t="s">
        <v>284</v>
      </c>
      <c r="N64" t="s">
        <v>251</v>
      </c>
      <c r="O64" t="s">
        <v>252</v>
      </c>
      <c r="P64" t="s">
        <v>132</v>
      </c>
      <c r="Q64" t="s">
        <v>249</v>
      </c>
      <c r="R64" s="3">
        <f t="shared" si="4"/>
        <v>0</v>
      </c>
      <c r="S64" s="6">
        <f>SUM(R$2:R64)/L64</f>
        <v>0.03125</v>
      </c>
      <c r="T64" s="6">
        <f t="shared" si="5"/>
        <v>0.96875</v>
      </c>
    </row>
    <row r="65" spans="1:20" ht="15" customHeight="1">
      <c r="A65" s="1">
        <v>64</v>
      </c>
      <c r="B65" t="s">
        <v>565</v>
      </c>
      <c r="C65" t="s">
        <v>240</v>
      </c>
      <c r="D65" t="s">
        <v>252</v>
      </c>
      <c r="E65" t="s">
        <v>223</v>
      </c>
      <c r="F65" t="s">
        <v>249</v>
      </c>
      <c r="G65" s="3">
        <f t="shared" si="2"/>
        <v>0</v>
      </c>
      <c r="H65" s="6">
        <f>SUM(G$2:G65)/A65</f>
        <v>0.0625</v>
      </c>
      <c r="I65" s="6">
        <f t="shared" si="3"/>
        <v>0.9375</v>
      </c>
      <c r="L65" s="1">
        <v>65</v>
      </c>
      <c r="M65" t="s">
        <v>271</v>
      </c>
      <c r="N65" t="s">
        <v>251</v>
      </c>
      <c r="O65" t="s">
        <v>252</v>
      </c>
      <c r="P65" t="s">
        <v>131</v>
      </c>
      <c r="Q65" t="s">
        <v>253</v>
      </c>
      <c r="R65" s="3">
        <f t="shared" si="4"/>
        <v>0</v>
      </c>
      <c r="S65" s="6">
        <f>SUM(R$2:R65)/L65</f>
        <v>0.03076923076923077</v>
      </c>
      <c r="T65" s="6">
        <f t="shared" si="5"/>
        <v>0.9692307692307692</v>
      </c>
    </row>
    <row r="66" spans="1:20" ht="15" customHeight="1">
      <c r="A66" s="1">
        <v>65</v>
      </c>
      <c r="B66" t="s">
        <v>563</v>
      </c>
      <c r="C66" t="s">
        <v>240</v>
      </c>
      <c r="D66" t="s">
        <v>252</v>
      </c>
      <c r="E66" t="s">
        <v>564</v>
      </c>
      <c r="F66" t="s">
        <v>253</v>
      </c>
      <c r="G66" s="3">
        <f t="shared" si="2"/>
        <v>0</v>
      </c>
      <c r="H66" s="6">
        <f>SUM(G$2:G66)/A66</f>
        <v>0.06153846153846154</v>
      </c>
      <c r="I66" s="6">
        <f t="shared" si="3"/>
        <v>0.9384615384615385</v>
      </c>
      <c r="L66" s="1">
        <v>66</v>
      </c>
      <c r="M66" t="s">
        <v>272</v>
      </c>
      <c r="N66" t="s">
        <v>251</v>
      </c>
      <c r="O66" t="s">
        <v>252</v>
      </c>
      <c r="P66" t="s">
        <v>273</v>
      </c>
      <c r="Q66" t="s">
        <v>253</v>
      </c>
      <c r="R66" s="3">
        <f t="shared" si="4"/>
        <v>0</v>
      </c>
      <c r="S66" s="6">
        <f>SUM(R$2:R66)/L66</f>
        <v>0.030303030303030304</v>
      </c>
      <c r="T66" s="6">
        <f t="shared" si="5"/>
        <v>0.9696969696969697</v>
      </c>
    </row>
    <row r="67" spans="1:20" ht="15" customHeight="1">
      <c r="A67" s="1">
        <v>66</v>
      </c>
      <c r="B67" t="s">
        <v>561</v>
      </c>
      <c r="C67" t="s">
        <v>240</v>
      </c>
      <c r="D67" t="s">
        <v>252</v>
      </c>
      <c r="E67" t="s">
        <v>562</v>
      </c>
      <c r="F67" t="s">
        <v>249</v>
      </c>
      <c r="G67" s="3">
        <f aca="true" t="shared" si="6" ref="G67:G130">IF(D67="Failed",1,0)</f>
        <v>0</v>
      </c>
      <c r="H67" s="6">
        <f>SUM(G$2:G67)/A67</f>
        <v>0.06060606060606061</v>
      </c>
      <c r="I67" s="6">
        <f aca="true" t="shared" si="7" ref="I67:I130">1-H67</f>
        <v>0.9393939393939394</v>
      </c>
      <c r="L67" s="1">
        <v>67</v>
      </c>
      <c r="M67" t="s">
        <v>282</v>
      </c>
      <c r="N67" t="s">
        <v>251</v>
      </c>
      <c r="O67" t="s">
        <v>252</v>
      </c>
      <c r="P67" t="s">
        <v>283</v>
      </c>
      <c r="Q67" t="s">
        <v>249</v>
      </c>
      <c r="R67" s="3">
        <f t="shared" si="4"/>
        <v>0</v>
      </c>
      <c r="S67" s="6">
        <f>SUM(R$2:R67)/L67</f>
        <v>0.029850746268656716</v>
      </c>
      <c r="T67" s="6">
        <f t="shared" si="5"/>
        <v>0.9701492537313433</v>
      </c>
    </row>
    <row r="68" spans="1:20" ht="15" customHeight="1">
      <c r="A68" s="1">
        <v>67</v>
      </c>
      <c r="B68" t="s">
        <v>560</v>
      </c>
      <c r="C68" t="s">
        <v>240</v>
      </c>
      <c r="D68" t="s">
        <v>252</v>
      </c>
      <c r="E68" t="s">
        <v>222</v>
      </c>
      <c r="F68" t="s">
        <v>249</v>
      </c>
      <c r="G68" s="3">
        <f t="shared" si="6"/>
        <v>0</v>
      </c>
      <c r="H68" s="6">
        <f>SUM(G$2:G68)/A68</f>
        <v>0.05970149253731343</v>
      </c>
      <c r="I68" s="6">
        <f t="shared" si="7"/>
        <v>0.9402985074626866</v>
      </c>
      <c r="L68" s="1">
        <v>68</v>
      </c>
      <c r="M68" t="s">
        <v>280</v>
      </c>
      <c r="N68" t="s">
        <v>251</v>
      </c>
      <c r="O68" t="s">
        <v>252</v>
      </c>
      <c r="P68" t="s">
        <v>281</v>
      </c>
      <c r="Q68" t="s">
        <v>253</v>
      </c>
      <c r="R68" s="3">
        <f t="shared" si="4"/>
        <v>0</v>
      </c>
      <c r="S68" s="6">
        <f>SUM(R$2:R68)/L68</f>
        <v>0.029411764705882353</v>
      </c>
      <c r="T68" s="6">
        <f t="shared" si="5"/>
        <v>0.9705882352941176</v>
      </c>
    </row>
    <row r="69" spans="1:20" ht="15" customHeight="1">
      <c r="A69" s="1">
        <v>68</v>
      </c>
      <c r="B69" t="s">
        <v>558</v>
      </c>
      <c r="C69" t="s">
        <v>240</v>
      </c>
      <c r="D69" t="s">
        <v>252</v>
      </c>
      <c r="E69" t="s">
        <v>559</v>
      </c>
      <c r="F69" t="s">
        <v>249</v>
      </c>
      <c r="G69" s="3">
        <f t="shared" si="6"/>
        <v>0</v>
      </c>
      <c r="H69" s="6">
        <f>SUM(G$2:G69)/A69</f>
        <v>0.058823529411764705</v>
      </c>
      <c r="I69" s="6">
        <f t="shared" si="7"/>
        <v>0.9411764705882353</v>
      </c>
      <c r="L69" s="1">
        <v>69</v>
      </c>
      <c r="M69" t="s">
        <v>278</v>
      </c>
      <c r="N69" t="s">
        <v>251</v>
      </c>
      <c r="O69" t="s">
        <v>252</v>
      </c>
      <c r="P69" t="s">
        <v>279</v>
      </c>
      <c r="Q69" t="s">
        <v>249</v>
      </c>
      <c r="R69" s="3">
        <f t="shared" si="4"/>
        <v>0</v>
      </c>
      <c r="S69" s="6">
        <f>SUM(R$2:R69)/L69</f>
        <v>0.028985507246376812</v>
      </c>
      <c r="T69" s="6">
        <f t="shared" si="5"/>
        <v>0.9710144927536232</v>
      </c>
    </row>
    <row r="70" spans="1:20" ht="15" customHeight="1">
      <c r="A70" s="1">
        <v>69</v>
      </c>
      <c r="B70" t="s">
        <v>556</v>
      </c>
      <c r="C70" t="s">
        <v>240</v>
      </c>
      <c r="D70" t="s">
        <v>252</v>
      </c>
      <c r="E70" t="s">
        <v>557</v>
      </c>
      <c r="F70" t="s">
        <v>253</v>
      </c>
      <c r="G70" s="3">
        <f t="shared" si="6"/>
        <v>0</v>
      </c>
      <c r="H70" s="6">
        <f>SUM(G$2:G70)/A70</f>
        <v>0.057971014492753624</v>
      </c>
      <c r="I70" s="6">
        <f t="shared" si="7"/>
        <v>0.9420289855072463</v>
      </c>
      <c r="L70" s="1">
        <v>70</v>
      </c>
      <c r="M70" t="s">
        <v>266</v>
      </c>
      <c r="N70" t="s">
        <v>251</v>
      </c>
      <c r="O70" t="s">
        <v>252</v>
      </c>
      <c r="P70" t="s">
        <v>267</v>
      </c>
      <c r="Q70" t="s">
        <v>253</v>
      </c>
      <c r="R70" s="3">
        <f t="shared" si="4"/>
        <v>0</v>
      </c>
      <c r="S70" s="6">
        <f>SUM(R$2:R70)/L70</f>
        <v>0.02857142857142857</v>
      </c>
      <c r="T70" s="6">
        <f t="shared" si="5"/>
        <v>0.9714285714285714</v>
      </c>
    </row>
    <row r="71" spans="1:20" ht="15" customHeight="1">
      <c r="A71" s="1">
        <v>70</v>
      </c>
      <c r="B71" t="s">
        <v>554</v>
      </c>
      <c r="C71" t="s">
        <v>240</v>
      </c>
      <c r="D71" t="s">
        <v>252</v>
      </c>
      <c r="E71" t="s">
        <v>555</v>
      </c>
      <c r="F71" t="s">
        <v>249</v>
      </c>
      <c r="G71" s="3">
        <f t="shared" si="6"/>
        <v>0</v>
      </c>
      <c r="H71" s="6">
        <f>SUM(G$2:G71)/A71</f>
        <v>0.05714285714285714</v>
      </c>
      <c r="I71" s="6">
        <f t="shared" si="7"/>
        <v>0.9428571428571428</v>
      </c>
      <c r="L71" s="1">
        <v>71</v>
      </c>
      <c r="M71" t="s">
        <v>264</v>
      </c>
      <c r="N71" t="s">
        <v>251</v>
      </c>
      <c r="O71" t="s">
        <v>252</v>
      </c>
      <c r="P71" t="s">
        <v>265</v>
      </c>
      <c r="Q71" t="s">
        <v>249</v>
      </c>
      <c r="R71" s="3">
        <f t="shared" si="4"/>
        <v>0</v>
      </c>
      <c r="S71" s="6">
        <f>SUM(R$2:R71)/L71</f>
        <v>0.028169014084507043</v>
      </c>
      <c r="T71" s="6">
        <f t="shared" si="5"/>
        <v>0.971830985915493</v>
      </c>
    </row>
    <row r="72" spans="1:20" ht="15" customHeight="1">
      <c r="A72" s="1">
        <v>71</v>
      </c>
      <c r="B72" t="s">
        <v>552</v>
      </c>
      <c r="C72" t="s">
        <v>240</v>
      </c>
      <c r="D72" t="s">
        <v>248</v>
      </c>
      <c r="E72" t="s">
        <v>553</v>
      </c>
      <c r="F72" t="s">
        <v>249</v>
      </c>
      <c r="G72" s="3">
        <f t="shared" si="6"/>
        <v>1</v>
      </c>
      <c r="H72" s="6">
        <f>SUM(G$2:G72)/A72</f>
        <v>0.07042253521126761</v>
      </c>
      <c r="I72" s="6">
        <f t="shared" si="7"/>
        <v>0.9295774647887324</v>
      </c>
      <c r="L72" s="1">
        <v>72</v>
      </c>
      <c r="M72" t="s">
        <v>262</v>
      </c>
      <c r="N72" t="s">
        <v>251</v>
      </c>
      <c r="O72" t="s">
        <v>252</v>
      </c>
      <c r="P72" t="s">
        <v>263</v>
      </c>
      <c r="Q72" t="s">
        <v>253</v>
      </c>
      <c r="R72" s="3">
        <f t="shared" si="4"/>
        <v>0</v>
      </c>
      <c r="S72" s="6">
        <f>SUM(R$2:R72)/L72</f>
        <v>0.027777777777777776</v>
      </c>
      <c r="T72" s="6">
        <f t="shared" si="5"/>
        <v>0.9722222222222222</v>
      </c>
    </row>
    <row r="73" spans="1:20" ht="15" customHeight="1">
      <c r="A73" s="1">
        <v>72</v>
      </c>
      <c r="B73" t="s">
        <v>550</v>
      </c>
      <c r="C73" t="s">
        <v>240</v>
      </c>
      <c r="D73" t="s">
        <v>252</v>
      </c>
      <c r="E73" t="s">
        <v>551</v>
      </c>
      <c r="F73" t="s">
        <v>249</v>
      </c>
      <c r="G73" s="3">
        <f t="shared" si="6"/>
        <v>0</v>
      </c>
      <c r="H73" s="6">
        <f>SUM(G$2:G73)/A73</f>
        <v>0.06944444444444445</v>
      </c>
      <c r="I73" s="6">
        <f t="shared" si="7"/>
        <v>0.9305555555555556</v>
      </c>
      <c r="L73" s="1">
        <v>73</v>
      </c>
      <c r="M73" t="s">
        <v>260</v>
      </c>
      <c r="N73" t="s">
        <v>251</v>
      </c>
      <c r="O73" t="s">
        <v>252</v>
      </c>
      <c r="P73" t="s">
        <v>261</v>
      </c>
      <c r="Q73" t="s">
        <v>249</v>
      </c>
      <c r="R73" s="3">
        <f t="shared" si="4"/>
        <v>0</v>
      </c>
      <c r="S73" s="6">
        <f>SUM(R$2:R73)/L73</f>
        <v>0.0273972602739726</v>
      </c>
      <c r="T73" s="6">
        <f t="shared" si="5"/>
        <v>0.9726027397260274</v>
      </c>
    </row>
    <row r="74" spans="1:20" ht="15" customHeight="1">
      <c r="A74" s="1">
        <v>73</v>
      </c>
      <c r="B74" t="s">
        <v>549</v>
      </c>
      <c r="C74" t="s">
        <v>240</v>
      </c>
      <c r="D74" t="s">
        <v>248</v>
      </c>
      <c r="E74" t="s">
        <v>221</v>
      </c>
      <c r="F74" t="s">
        <v>249</v>
      </c>
      <c r="G74" s="3">
        <f t="shared" si="6"/>
        <v>1</v>
      </c>
      <c r="H74" s="6">
        <f>SUM(G$2:G74)/A74</f>
        <v>0.0821917808219178</v>
      </c>
      <c r="I74" s="6">
        <f t="shared" si="7"/>
        <v>0.9178082191780822</v>
      </c>
      <c r="L74" s="1">
        <v>74</v>
      </c>
      <c r="M74" t="s">
        <v>258</v>
      </c>
      <c r="N74" t="s">
        <v>251</v>
      </c>
      <c r="O74" t="s">
        <v>252</v>
      </c>
      <c r="P74" t="s">
        <v>259</v>
      </c>
      <c r="Q74" t="s">
        <v>249</v>
      </c>
      <c r="R74" s="3">
        <f t="shared" si="4"/>
        <v>0</v>
      </c>
      <c r="S74" s="6">
        <f>SUM(R$2:R74)/L74</f>
        <v>0.02702702702702703</v>
      </c>
      <c r="T74" s="6">
        <f t="shared" si="5"/>
        <v>0.972972972972973</v>
      </c>
    </row>
    <row r="75" spans="1:20" ht="15" customHeight="1">
      <c r="A75" s="1">
        <v>74</v>
      </c>
      <c r="B75" t="s">
        <v>548</v>
      </c>
      <c r="C75" t="s">
        <v>240</v>
      </c>
      <c r="D75" t="s">
        <v>252</v>
      </c>
      <c r="E75" t="s">
        <v>220</v>
      </c>
      <c r="F75" t="s">
        <v>249</v>
      </c>
      <c r="G75" s="3">
        <f t="shared" si="6"/>
        <v>0</v>
      </c>
      <c r="H75" s="6">
        <f>SUM(G$2:G75)/A75</f>
        <v>0.08108108108108109</v>
      </c>
      <c r="I75" s="6">
        <f t="shared" si="7"/>
        <v>0.9189189189189189</v>
      </c>
      <c r="L75" s="1">
        <v>75</v>
      </c>
      <c r="M75" t="s">
        <v>256</v>
      </c>
      <c r="N75" t="s">
        <v>251</v>
      </c>
      <c r="O75" t="s">
        <v>252</v>
      </c>
      <c r="P75" t="s">
        <v>257</v>
      </c>
      <c r="Q75" t="s">
        <v>249</v>
      </c>
      <c r="R75" s="3">
        <f t="shared" si="4"/>
        <v>0</v>
      </c>
      <c r="S75" s="6">
        <f>SUM(R$2:R75)/L75</f>
        <v>0.02666666666666667</v>
      </c>
      <c r="T75" s="6">
        <f t="shared" si="5"/>
        <v>0.9733333333333334</v>
      </c>
    </row>
    <row r="76" spans="1:20" ht="15" customHeight="1">
      <c r="A76" s="1">
        <v>75</v>
      </c>
      <c r="B76" t="s">
        <v>546</v>
      </c>
      <c r="C76" t="s">
        <v>240</v>
      </c>
      <c r="D76" t="s">
        <v>252</v>
      </c>
      <c r="E76" t="s">
        <v>547</v>
      </c>
      <c r="F76" t="s">
        <v>249</v>
      </c>
      <c r="G76" s="3">
        <f t="shared" si="6"/>
        <v>0</v>
      </c>
      <c r="H76" s="6">
        <f>SUM(G$2:G76)/A76</f>
        <v>0.08</v>
      </c>
      <c r="I76" s="6">
        <f t="shared" si="7"/>
        <v>0.92</v>
      </c>
      <c r="L76" s="1">
        <v>76</v>
      </c>
      <c r="M76" t="s">
        <v>255</v>
      </c>
      <c r="N76" t="s">
        <v>251</v>
      </c>
      <c r="O76" t="s">
        <v>252</v>
      </c>
      <c r="P76" t="s">
        <v>277</v>
      </c>
      <c r="Q76" t="s">
        <v>249</v>
      </c>
      <c r="R76" s="3">
        <f t="shared" si="4"/>
        <v>0</v>
      </c>
      <c r="S76" s="6">
        <f>SUM(R$2:R76)/L76</f>
        <v>0.02631578947368421</v>
      </c>
      <c r="T76" s="6">
        <f t="shared" si="5"/>
        <v>0.9736842105263158</v>
      </c>
    </row>
    <row r="77" spans="1:20" ht="15" customHeight="1">
      <c r="A77" s="1">
        <v>76</v>
      </c>
      <c r="B77" t="s">
        <v>676</v>
      </c>
      <c r="C77" t="s">
        <v>240</v>
      </c>
      <c r="D77" t="s">
        <v>270</v>
      </c>
      <c r="E77" t="s">
        <v>677</v>
      </c>
      <c r="F77" t="s">
        <v>678</v>
      </c>
      <c r="G77" s="3">
        <f t="shared" si="6"/>
        <v>0</v>
      </c>
      <c r="H77" s="6">
        <f>SUM(G$2:G77)/A77</f>
        <v>0.07894736842105263</v>
      </c>
      <c r="I77" s="6">
        <f t="shared" si="7"/>
        <v>0.9210526315789473</v>
      </c>
      <c r="L77" s="1">
        <v>77</v>
      </c>
      <c r="M77" t="s">
        <v>254</v>
      </c>
      <c r="N77" t="s">
        <v>251</v>
      </c>
      <c r="O77" t="s">
        <v>252</v>
      </c>
      <c r="P77" t="s">
        <v>276</v>
      </c>
      <c r="Q77" t="s">
        <v>253</v>
      </c>
      <c r="R77" s="3">
        <f t="shared" si="4"/>
        <v>0</v>
      </c>
      <c r="S77" s="6">
        <f>SUM(R$2:R77)/L77</f>
        <v>0.025974025974025976</v>
      </c>
      <c r="T77" s="6">
        <f t="shared" si="5"/>
        <v>0.974025974025974</v>
      </c>
    </row>
    <row r="78" spans="1:20" ht="15" customHeight="1">
      <c r="A78" s="1">
        <v>77</v>
      </c>
      <c r="B78" t="s">
        <v>219</v>
      </c>
      <c r="C78" t="s">
        <v>240</v>
      </c>
      <c r="D78" t="s">
        <v>270</v>
      </c>
      <c r="E78" s="4">
        <v>25647</v>
      </c>
      <c r="F78" t="s">
        <v>675</v>
      </c>
      <c r="G78" s="3">
        <f t="shared" si="6"/>
        <v>0</v>
      </c>
      <c r="H78" s="6">
        <f>SUM(G$2:G78)/A78</f>
        <v>0.07792207792207792</v>
      </c>
      <c r="I78" s="6">
        <f t="shared" si="7"/>
        <v>0.922077922077922</v>
      </c>
      <c r="L78" s="1">
        <v>78</v>
      </c>
      <c r="M78" t="s">
        <v>250</v>
      </c>
      <c r="N78" t="s">
        <v>251</v>
      </c>
      <c r="O78" t="s">
        <v>252</v>
      </c>
      <c r="P78" t="s">
        <v>275</v>
      </c>
      <c r="Q78" t="s">
        <v>253</v>
      </c>
      <c r="R78" s="3">
        <f t="shared" si="4"/>
        <v>0</v>
      </c>
      <c r="S78" s="6">
        <f>SUM(R$2:R78)/L78</f>
        <v>0.02564102564102564</v>
      </c>
      <c r="T78" s="6">
        <f t="shared" si="5"/>
        <v>0.9743589743589743</v>
      </c>
    </row>
    <row r="79" spans="1:20" ht="15" customHeight="1">
      <c r="A79" s="1">
        <v>78</v>
      </c>
      <c r="B79" t="s">
        <v>544</v>
      </c>
      <c r="C79" t="s">
        <v>240</v>
      </c>
      <c r="D79" t="s">
        <v>252</v>
      </c>
      <c r="E79" t="s">
        <v>545</v>
      </c>
      <c r="F79" t="s">
        <v>249</v>
      </c>
      <c r="G79" s="3">
        <f t="shared" si="6"/>
        <v>0</v>
      </c>
      <c r="H79" s="6">
        <f>SUM(G$2:G79)/A79</f>
        <v>0.07692307692307693</v>
      </c>
      <c r="I79" s="6">
        <f t="shared" si="7"/>
        <v>0.9230769230769231</v>
      </c>
      <c r="L79" s="1"/>
      <c r="R79" s="3"/>
      <c r="S79" s="6"/>
      <c r="T79" s="6"/>
    </row>
    <row r="80" spans="1:9" ht="15" customHeight="1">
      <c r="A80" s="1">
        <v>79</v>
      </c>
      <c r="B80" t="s">
        <v>542</v>
      </c>
      <c r="C80" t="s">
        <v>240</v>
      </c>
      <c r="D80" t="s">
        <v>252</v>
      </c>
      <c r="E80" t="s">
        <v>543</v>
      </c>
      <c r="F80" t="s">
        <v>249</v>
      </c>
      <c r="G80" s="3">
        <f t="shared" si="6"/>
        <v>0</v>
      </c>
      <c r="H80" s="6">
        <f>SUM(G$2:G80)/A80</f>
        <v>0.0759493670886076</v>
      </c>
      <c r="I80" s="6">
        <f t="shared" si="7"/>
        <v>0.9240506329113924</v>
      </c>
    </row>
    <row r="81" spans="1:9" ht="15" customHeight="1">
      <c r="A81" s="1">
        <v>80</v>
      </c>
      <c r="B81" t="s">
        <v>541</v>
      </c>
      <c r="C81" t="s">
        <v>240</v>
      </c>
      <c r="D81" t="s">
        <v>252</v>
      </c>
      <c r="E81" t="s">
        <v>218</v>
      </c>
      <c r="F81" t="s">
        <v>249</v>
      </c>
      <c r="G81" s="3">
        <f t="shared" si="6"/>
        <v>0</v>
      </c>
      <c r="H81" s="6">
        <f>SUM(G$2:G81)/A81</f>
        <v>0.075</v>
      </c>
      <c r="I81" s="6">
        <f t="shared" si="7"/>
        <v>0.925</v>
      </c>
    </row>
    <row r="82" spans="1:9" ht="15" customHeight="1">
      <c r="A82" s="1">
        <v>81</v>
      </c>
      <c r="B82" t="s">
        <v>539</v>
      </c>
      <c r="C82" t="s">
        <v>240</v>
      </c>
      <c r="D82" t="s">
        <v>252</v>
      </c>
      <c r="E82" t="s">
        <v>540</v>
      </c>
      <c r="F82" t="s">
        <v>253</v>
      </c>
      <c r="G82" s="3">
        <f t="shared" si="6"/>
        <v>0</v>
      </c>
      <c r="H82" s="6">
        <f>SUM(G$2:G82)/A82</f>
        <v>0.07407407407407407</v>
      </c>
      <c r="I82" s="6">
        <f t="shared" si="7"/>
        <v>0.9259259259259259</v>
      </c>
    </row>
    <row r="83" spans="1:9" ht="15" customHeight="1">
      <c r="A83" s="1">
        <v>82</v>
      </c>
      <c r="B83" t="s">
        <v>537</v>
      </c>
      <c r="C83" t="s">
        <v>240</v>
      </c>
      <c r="D83" t="s">
        <v>252</v>
      </c>
      <c r="E83" t="s">
        <v>538</v>
      </c>
      <c r="F83" t="s">
        <v>249</v>
      </c>
      <c r="G83" s="3">
        <f t="shared" si="6"/>
        <v>0</v>
      </c>
      <c r="H83" s="6">
        <f>SUM(G$2:G83)/A83</f>
        <v>0.07317073170731707</v>
      </c>
      <c r="I83" s="6">
        <f t="shared" si="7"/>
        <v>0.926829268292683</v>
      </c>
    </row>
    <row r="84" spans="1:9" ht="15" customHeight="1">
      <c r="A84" s="1">
        <v>83</v>
      </c>
      <c r="B84" t="s">
        <v>535</v>
      </c>
      <c r="C84" t="s">
        <v>240</v>
      </c>
      <c r="D84" t="s">
        <v>252</v>
      </c>
      <c r="E84" t="s">
        <v>536</v>
      </c>
      <c r="F84" t="s">
        <v>249</v>
      </c>
      <c r="G84" s="3">
        <f t="shared" si="6"/>
        <v>0</v>
      </c>
      <c r="H84" s="6">
        <f>SUM(G$2:G84)/A84</f>
        <v>0.07228915662650602</v>
      </c>
      <c r="I84" s="6">
        <f t="shared" si="7"/>
        <v>0.927710843373494</v>
      </c>
    </row>
    <row r="85" spans="1:9" ht="15" customHeight="1">
      <c r="A85" s="1">
        <v>84</v>
      </c>
      <c r="B85" t="s">
        <v>533</v>
      </c>
      <c r="C85" t="s">
        <v>240</v>
      </c>
      <c r="D85" t="s">
        <v>252</v>
      </c>
      <c r="E85" t="s">
        <v>534</v>
      </c>
      <c r="F85" t="s">
        <v>253</v>
      </c>
      <c r="G85" s="3">
        <f t="shared" si="6"/>
        <v>0</v>
      </c>
      <c r="H85" s="6">
        <f>SUM(G$2:G85)/A85</f>
        <v>0.07142857142857142</v>
      </c>
      <c r="I85" s="6">
        <f t="shared" si="7"/>
        <v>0.9285714285714286</v>
      </c>
    </row>
    <row r="86" spans="1:9" ht="15" customHeight="1">
      <c r="A86" s="1">
        <v>85</v>
      </c>
      <c r="B86" t="s">
        <v>531</v>
      </c>
      <c r="C86" t="s">
        <v>240</v>
      </c>
      <c r="D86" t="s">
        <v>252</v>
      </c>
      <c r="E86" t="s">
        <v>532</v>
      </c>
      <c r="F86" t="s">
        <v>249</v>
      </c>
      <c r="G86" s="3">
        <f t="shared" si="6"/>
        <v>0</v>
      </c>
      <c r="H86" s="6">
        <f>SUM(G$2:G86)/A86</f>
        <v>0.07058823529411765</v>
      </c>
      <c r="I86" s="6">
        <f t="shared" si="7"/>
        <v>0.9294117647058824</v>
      </c>
    </row>
    <row r="87" spans="1:9" ht="15" customHeight="1">
      <c r="A87" s="1">
        <v>86</v>
      </c>
      <c r="B87" t="s">
        <v>529</v>
      </c>
      <c r="C87" t="s">
        <v>240</v>
      </c>
      <c r="D87" t="s">
        <v>248</v>
      </c>
      <c r="E87" t="s">
        <v>530</v>
      </c>
      <c r="F87" t="s">
        <v>253</v>
      </c>
      <c r="G87" s="3">
        <f t="shared" si="6"/>
        <v>1</v>
      </c>
      <c r="H87" s="6">
        <f>SUM(G$2:G87)/A87</f>
        <v>0.08139534883720931</v>
      </c>
      <c r="I87" s="6">
        <f t="shared" si="7"/>
        <v>0.9186046511627907</v>
      </c>
    </row>
    <row r="88" spans="1:9" ht="15" customHeight="1">
      <c r="A88" s="1">
        <v>87</v>
      </c>
      <c r="B88" t="s">
        <v>527</v>
      </c>
      <c r="C88" t="s">
        <v>240</v>
      </c>
      <c r="D88" t="s">
        <v>252</v>
      </c>
      <c r="E88" t="s">
        <v>528</v>
      </c>
      <c r="F88" t="s">
        <v>253</v>
      </c>
      <c r="G88" s="3">
        <f t="shared" si="6"/>
        <v>0</v>
      </c>
      <c r="H88" s="6">
        <f>SUM(G$2:G88)/A88</f>
        <v>0.08045977011494253</v>
      </c>
      <c r="I88" s="6">
        <f t="shared" si="7"/>
        <v>0.9195402298850575</v>
      </c>
    </row>
    <row r="89" spans="1:9" ht="15" customHeight="1">
      <c r="A89" s="1">
        <v>88</v>
      </c>
      <c r="B89" t="s">
        <v>525</v>
      </c>
      <c r="C89" t="s">
        <v>240</v>
      </c>
      <c r="D89" t="s">
        <v>252</v>
      </c>
      <c r="E89" t="s">
        <v>526</v>
      </c>
      <c r="F89" t="s">
        <v>253</v>
      </c>
      <c r="G89" s="3">
        <f t="shared" si="6"/>
        <v>0</v>
      </c>
      <c r="H89" s="6">
        <f>SUM(G$2:G89)/A89</f>
        <v>0.07954545454545454</v>
      </c>
      <c r="I89" s="6">
        <f t="shared" si="7"/>
        <v>0.9204545454545454</v>
      </c>
    </row>
    <row r="90" spans="1:9" ht="15" customHeight="1">
      <c r="A90" s="1">
        <v>89</v>
      </c>
      <c r="B90" t="s">
        <v>523</v>
      </c>
      <c r="C90" t="s">
        <v>240</v>
      </c>
      <c r="D90" t="s">
        <v>252</v>
      </c>
      <c r="E90" t="s">
        <v>524</v>
      </c>
      <c r="F90" t="s">
        <v>253</v>
      </c>
      <c r="G90" s="3">
        <f t="shared" si="6"/>
        <v>0</v>
      </c>
      <c r="H90" s="6">
        <f>SUM(G$2:G90)/A90</f>
        <v>0.07865168539325842</v>
      </c>
      <c r="I90" s="6">
        <f t="shared" si="7"/>
        <v>0.9213483146067416</v>
      </c>
    </row>
    <row r="91" spans="1:9" ht="15" customHeight="1">
      <c r="A91" s="1">
        <v>90</v>
      </c>
      <c r="B91" t="s">
        <v>521</v>
      </c>
      <c r="C91" t="s">
        <v>240</v>
      </c>
      <c r="D91" t="s">
        <v>252</v>
      </c>
      <c r="E91" t="s">
        <v>522</v>
      </c>
      <c r="F91" t="s">
        <v>249</v>
      </c>
      <c r="G91" s="3">
        <f t="shared" si="6"/>
        <v>0</v>
      </c>
      <c r="H91" s="6">
        <f>SUM(G$2:G91)/A91</f>
        <v>0.07777777777777778</v>
      </c>
      <c r="I91" s="6">
        <f t="shared" si="7"/>
        <v>0.9222222222222223</v>
      </c>
    </row>
    <row r="92" spans="1:9" ht="15" customHeight="1">
      <c r="A92" s="1">
        <v>91</v>
      </c>
      <c r="B92" t="s">
        <v>519</v>
      </c>
      <c r="C92" t="s">
        <v>240</v>
      </c>
      <c r="D92" t="s">
        <v>252</v>
      </c>
      <c r="E92" t="s">
        <v>520</v>
      </c>
      <c r="F92" t="s">
        <v>253</v>
      </c>
      <c r="G92" s="3">
        <f t="shared" si="6"/>
        <v>0</v>
      </c>
      <c r="H92" s="6">
        <f>SUM(G$2:G92)/A92</f>
        <v>0.07692307692307693</v>
      </c>
      <c r="I92" s="6">
        <f t="shared" si="7"/>
        <v>0.9230769230769231</v>
      </c>
    </row>
    <row r="93" spans="1:9" ht="15" customHeight="1">
      <c r="A93" s="1">
        <v>92</v>
      </c>
      <c r="B93" t="s">
        <v>518</v>
      </c>
      <c r="C93" t="s">
        <v>240</v>
      </c>
      <c r="D93" t="s">
        <v>252</v>
      </c>
      <c r="E93" t="s">
        <v>217</v>
      </c>
      <c r="F93" t="s">
        <v>249</v>
      </c>
      <c r="G93" s="3">
        <f t="shared" si="6"/>
        <v>0</v>
      </c>
      <c r="H93" s="6">
        <f>SUM(G$2:G93)/A93</f>
        <v>0.07608695652173914</v>
      </c>
      <c r="I93" s="6">
        <f t="shared" si="7"/>
        <v>0.9239130434782609</v>
      </c>
    </row>
    <row r="94" spans="1:9" ht="15" customHeight="1">
      <c r="A94" s="1">
        <v>93</v>
      </c>
      <c r="B94" t="s">
        <v>517</v>
      </c>
      <c r="C94" t="s">
        <v>240</v>
      </c>
      <c r="D94" t="s">
        <v>252</v>
      </c>
      <c r="E94" t="s">
        <v>216</v>
      </c>
      <c r="F94" t="s">
        <v>253</v>
      </c>
      <c r="G94" s="3">
        <f t="shared" si="6"/>
        <v>0</v>
      </c>
      <c r="H94" s="6">
        <f>SUM(G$2:G94)/A94</f>
        <v>0.07526881720430108</v>
      </c>
      <c r="I94" s="6">
        <f t="shared" si="7"/>
        <v>0.9247311827956989</v>
      </c>
    </row>
    <row r="95" spans="1:9" ht="15" customHeight="1">
      <c r="A95" s="1">
        <v>94</v>
      </c>
      <c r="B95" t="s">
        <v>515</v>
      </c>
      <c r="C95" t="s">
        <v>240</v>
      </c>
      <c r="D95" t="s">
        <v>252</v>
      </c>
      <c r="E95" t="s">
        <v>516</v>
      </c>
      <c r="F95" t="s">
        <v>249</v>
      </c>
      <c r="G95" s="3">
        <f t="shared" si="6"/>
        <v>0</v>
      </c>
      <c r="H95" s="6">
        <f>SUM(G$2:G95)/A95</f>
        <v>0.07446808510638298</v>
      </c>
      <c r="I95" s="6">
        <f t="shared" si="7"/>
        <v>0.925531914893617</v>
      </c>
    </row>
    <row r="96" spans="1:9" ht="15" customHeight="1">
      <c r="A96" s="1">
        <v>95</v>
      </c>
      <c r="B96" t="s">
        <v>513</v>
      </c>
      <c r="C96" t="s">
        <v>240</v>
      </c>
      <c r="D96" t="s">
        <v>252</v>
      </c>
      <c r="E96" t="s">
        <v>514</v>
      </c>
      <c r="F96" t="s">
        <v>249</v>
      </c>
      <c r="G96" s="3">
        <f t="shared" si="6"/>
        <v>0</v>
      </c>
      <c r="H96" s="6">
        <f>SUM(G$2:G96)/A96</f>
        <v>0.07368421052631578</v>
      </c>
      <c r="I96" s="6">
        <f t="shared" si="7"/>
        <v>0.9263157894736842</v>
      </c>
    </row>
    <row r="97" spans="1:9" ht="15" customHeight="1">
      <c r="A97" s="1">
        <v>96</v>
      </c>
      <c r="B97" t="s">
        <v>511</v>
      </c>
      <c r="C97" t="s">
        <v>240</v>
      </c>
      <c r="D97" t="s">
        <v>248</v>
      </c>
      <c r="E97" t="s">
        <v>512</v>
      </c>
      <c r="F97" t="s">
        <v>253</v>
      </c>
      <c r="G97" s="3">
        <f t="shared" si="6"/>
        <v>1</v>
      </c>
      <c r="H97" s="6">
        <f>SUM(G$2:G97)/A97</f>
        <v>0.08333333333333333</v>
      </c>
      <c r="I97" s="6">
        <f t="shared" si="7"/>
        <v>0.9166666666666666</v>
      </c>
    </row>
    <row r="98" spans="1:9" ht="15" customHeight="1">
      <c r="A98" s="1">
        <v>97</v>
      </c>
      <c r="B98" t="s">
        <v>510</v>
      </c>
      <c r="C98" t="s">
        <v>240</v>
      </c>
      <c r="D98" t="s">
        <v>252</v>
      </c>
      <c r="E98" t="s">
        <v>215</v>
      </c>
      <c r="F98" t="s">
        <v>249</v>
      </c>
      <c r="G98" s="3">
        <f t="shared" si="6"/>
        <v>0</v>
      </c>
      <c r="H98" s="6">
        <f>SUM(G$2:G98)/A98</f>
        <v>0.08247422680412371</v>
      </c>
      <c r="I98" s="6">
        <f t="shared" si="7"/>
        <v>0.9175257731958762</v>
      </c>
    </row>
    <row r="99" spans="1:9" ht="15" customHeight="1">
      <c r="A99" s="1">
        <v>98</v>
      </c>
      <c r="B99" t="s">
        <v>508</v>
      </c>
      <c r="C99" t="s">
        <v>240</v>
      </c>
      <c r="D99" t="s">
        <v>252</v>
      </c>
      <c r="E99" t="s">
        <v>509</v>
      </c>
      <c r="F99" t="s">
        <v>253</v>
      </c>
      <c r="G99" s="3">
        <f t="shared" si="6"/>
        <v>0</v>
      </c>
      <c r="H99" s="6">
        <f>SUM(G$2:G99)/A99</f>
        <v>0.08163265306122448</v>
      </c>
      <c r="I99" s="6">
        <f t="shared" si="7"/>
        <v>0.9183673469387755</v>
      </c>
    </row>
    <row r="100" spans="1:9" ht="15" customHeight="1">
      <c r="A100" s="1">
        <v>99</v>
      </c>
      <c r="B100" t="s">
        <v>506</v>
      </c>
      <c r="C100" t="s">
        <v>240</v>
      </c>
      <c r="D100" t="s">
        <v>252</v>
      </c>
      <c r="E100" t="s">
        <v>507</v>
      </c>
      <c r="F100" t="s">
        <v>249</v>
      </c>
      <c r="G100" s="3">
        <f t="shared" si="6"/>
        <v>0</v>
      </c>
      <c r="H100" s="6">
        <f>SUM(G$2:G100)/A100</f>
        <v>0.08080808080808081</v>
      </c>
      <c r="I100" s="6">
        <f t="shared" si="7"/>
        <v>0.9191919191919192</v>
      </c>
    </row>
    <row r="101" spans="1:9" ht="15" customHeight="1">
      <c r="A101" s="1">
        <v>100</v>
      </c>
      <c r="B101" t="s">
        <v>504</v>
      </c>
      <c r="C101" t="s">
        <v>240</v>
      </c>
      <c r="D101" t="s">
        <v>248</v>
      </c>
      <c r="E101" t="s">
        <v>505</v>
      </c>
      <c r="F101" t="s">
        <v>249</v>
      </c>
      <c r="G101" s="3">
        <f t="shared" si="6"/>
        <v>1</v>
      </c>
      <c r="H101" s="6">
        <f>SUM(G$2:G101)/A101</f>
        <v>0.09</v>
      </c>
      <c r="I101" s="6">
        <f t="shared" si="7"/>
        <v>0.91</v>
      </c>
    </row>
    <row r="102" spans="1:9" ht="15" customHeight="1">
      <c r="A102" s="1">
        <v>101</v>
      </c>
      <c r="B102" t="s">
        <v>502</v>
      </c>
      <c r="C102" t="s">
        <v>240</v>
      </c>
      <c r="D102" t="s">
        <v>252</v>
      </c>
      <c r="E102" t="s">
        <v>503</v>
      </c>
      <c r="F102" t="s">
        <v>249</v>
      </c>
      <c r="G102" s="3">
        <f t="shared" si="6"/>
        <v>0</v>
      </c>
      <c r="H102" s="6">
        <f>SUM(G$2:G102)/A102</f>
        <v>0.0891089108910891</v>
      </c>
      <c r="I102" s="6">
        <f t="shared" si="7"/>
        <v>0.9108910891089109</v>
      </c>
    </row>
    <row r="103" spans="1:9" ht="15" customHeight="1">
      <c r="A103" s="1">
        <v>102</v>
      </c>
      <c r="B103" t="s">
        <v>500</v>
      </c>
      <c r="C103" t="s">
        <v>240</v>
      </c>
      <c r="D103" t="s">
        <v>252</v>
      </c>
      <c r="E103" t="s">
        <v>501</v>
      </c>
      <c r="F103" t="s">
        <v>249</v>
      </c>
      <c r="G103" s="3">
        <f t="shared" si="6"/>
        <v>0</v>
      </c>
      <c r="H103" s="6">
        <f>SUM(G$2:G103)/A103</f>
        <v>0.08823529411764706</v>
      </c>
      <c r="I103" s="6">
        <f t="shared" si="7"/>
        <v>0.9117647058823529</v>
      </c>
    </row>
    <row r="104" spans="1:9" ht="15" customHeight="1">
      <c r="A104" s="1">
        <v>103</v>
      </c>
      <c r="B104" t="s">
        <v>499</v>
      </c>
      <c r="C104" t="s">
        <v>240</v>
      </c>
      <c r="D104" t="s">
        <v>252</v>
      </c>
      <c r="E104" t="s">
        <v>214</v>
      </c>
      <c r="F104" t="s">
        <v>249</v>
      </c>
      <c r="G104" s="3">
        <f t="shared" si="6"/>
        <v>0</v>
      </c>
      <c r="H104" s="6">
        <f>SUM(G$2:G104)/A104</f>
        <v>0.08737864077669903</v>
      </c>
      <c r="I104" s="6">
        <f t="shared" si="7"/>
        <v>0.912621359223301</v>
      </c>
    </row>
    <row r="105" spans="1:9" ht="15" customHeight="1">
      <c r="A105" s="1">
        <v>104</v>
      </c>
      <c r="B105" t="s">
        <v>497</v>
      </c>
      <c r="C105" t="s">
        <v>240</v>
      </c>
      <c r="D105" t="s">
        <v>252</v>
      </c>
      <c r="E105" t="s">
        <v>498</v>
      </c>
      <c r="F105" t="s">
        <v>253</v>
      </c>
      <c r="G105" s="3">
        <f t="shared" si="6"/>
        <v>0</v>
      </c>
      <c r="H105" s="6">
        <f>SUM(G$2:G105)/A105</f>
        <v>0.08653846153846154</v>
      </c>
      <c r="I105" s="6">
        <f t="shared" si="7"/>
        <v>0.9134615384615384</v>
      </c>
    </row>
    <row r="106" spans="1:9" ht="15" customHeight="1">
      <c r="A106" s="1">
        <v>105</v>
      </c>
      <c r="B106" t="s">
        <v>495</v>
      </c>
      <c r="C106" t="s">
        <v>240</v>
      </c>
      <c r="D106" t="s">
        <v>252</v>
      </c>
      <c r="E106" t="s">
        <v>496</v>
      </c>
      <c r="F106" t="s">
        <v>249</v>
      </c>
      <c r="G106" s="3">
        <f t="shared" si="6"/>
        <v>0</v>
      </c>
      <c r="H106" s="6">
        <f>SUM(G$2:G106)/A106</f>
        <v>0.08571428571428572</v>
      </c>
      <c r="I106" s="6">
        <f t="shared" si="7"/>
        <v>0.9142857142857143</v>
      </c>
    </row>
    <row r="107" spans="1:9" ht="15" customHeight="1">
      <c r="A107" s="1">
        <v>106</v>
      </c>
      <c r="B107" t="s">
        <v>494</v>
      </c>
      <c r="C107" t="s">
        <v>240</v>
      </c>
      <c r="D107" t="s">
        <v>252</v>
      </c>
      <c r="E107" t="s">
        <v>213</v>
      </c>
      <c r="F107" t="s">
        <v>249</v>
      </c>
      <c r="G107" s="3">
        <f t="shared" si="6"/>
        <v>0</v>
      </c>
      <c r="H107" s="6">
        <f>SUM(G$2:G107)/A107</f>
        <v>0.08490566037735849</v>
      </c>
      <c r="I107" s="6">
        <f t="shared" si="7"/>
        <v>0.9150943396226415</v>
      </c>
    </row>
    <row r="108" spans="1:9" ht="15" customHeight="1">
      <c r="A108" s="1">
        <v>107</v>
      </c>
      <c r="B108" t="s">
        <v>492</v>
      </c>
      <c r="C108" t="s">
        <v>240</v>
      </c>
      <c r="D108" t="s">
        <v>252</v>
      </c>
      <c r="E108" t="s">
        <v>493</v>
      </c>
      <c r="F108" t="s">
        <v>253</v>
      </c>
      <c r="G108" s="3">
        <f t="shared" si="6"/>
        <v>0</v>
      </c>
      <c r="H108" s="6">
        <f>SUM(G$2:G108)/A108</f>
        <v>0.08411214953271028</v>
      </c>
      <c r="I108" s="6">
        <f t="shared" si="7"/>
        <v>0.9158878504672897</v>
      </c>
    </row>
    <row r="109" spans="1:9" ht="15" customHeight="1">
      <c r="A109" s="1">
        <v>108</v>
      </c>
      <c r="B109" t="s">
        <v>490</v>
      </c>
      <c r="C109" t="s">
        <v>240</v>
      </c>
      <c r="D109" t="s">
        <v>252</v>
      </c>
      <c r="E109" t="s">
        <v>491</v>
      </c>
      <c r="F109" t="s">
        <v>249</v>
      </c>
      <c r="G109" s="3">
        <f t="shared" si="6"/>
        <v>0</v>
      </c>
      <c r="H109" s="6">
        <f>SUM(G$2:G109)/A109</f>
        <v>0.08333333333333333</v>
      </c>
      <c r="I109" s="6">
        <f t="shared" si="7"/>
        <v>0.9166666666666666</v>
      </c>
    </row>
    <row r="110" spans="1:9" ht="15" customHeight="1">
      <c r="A110" s="1">
        <v>109</v>
      </c>
      <c r="B110" t="s">
        <v>429</v>
      </c>
      <c r="C110" t="s">
        <v>240</v>
      </c>
      <c r="D110" t="s">
        <v>252</v>
      </c>
      <c r="E110" t="s">
        <v>489</v>
      </c>
      <c r="F110" t="s">
        <v>253</v>
      </c>
      <c r="G110" s="3">
        <f t="shared" si="6"/>
        <v>0</v>
      </c>
      <c r="H110" s="6">
        <f>SUM(G$2:G110)/A110</f>
        <v>0.08256880733944955</v>
      </c>
      <c r="I110" s="6">
        <f t="shared" si="7"/>
        <v>0.9174311926605505</v>
      </c>
    </row>
    <row r="111" spans="1:9" ht="15" customHeight="1">
      <c r="A111" s="1">
        <v>110</v>
      </c>
      <c r="B111" t="s">
        <v>487</v>
      </c>
      <c r="C111" t="s">
        <v>240</v>
      </c>
      <c r="D111" t="s">
        <v>252</v>
      </c>
      <c r="E111" t="s">
        <v>488</v>
      </c>
      <c r="F111" t="s">
        <v>249</v>
      </c>
      <c r="G111" s="3">
        <f t="shared" si="6"/>
        <v>0</v>
      </c>
      <c r="H111" s="6">
        <f>SUM(G$2:G111)/A111</f>
        <v>0.08181818181818182</v>
      </c>
      <c r="I111" s="6">
        <f t="shared" si="7"/>
        <v>0.9181818181818182</v>
      </c>
    </row>
    <row r="112" spans="1:9" ht="15" customHeight="1">
      <c r="A112" s="1">
        <v>111</v>
      </c>
      <c r="B112" t="s">
        <v>485</v>
      </c>
      <c r="C112" t="s">
        <v>240</v>
      </c>
      <c r="D112" t="s">
        <v>252</v>
      </c>
      <c r="E112" t="s">
        <v>486</v>
      </c>
      <c r="F112" t="s">
        <v>253</v>
      </c>
      <c r="G112" s="3">
        <f t="shared" si="6"/>
        <v>0</v>
      </c>
      <c r="H112" s="6">
        <f>SUM(G$2:G112)/A112</f>
        <v>0.08108108108108109</v>
      </c>
      <c r="I112" s="6">
        <f t="shared" si="7"/>
        <v>0.9189189189189189</v>
      </c>
    </row>
    <row r="113" spans="1:9" ht="15" customHeight="1">
      <c r="A113" s="1">
        <v>112</v>
      </c>
      <c r="B113" t="s">
        <v>483</v>
      </c>
      <c r="C113" t="s">
        <v>240</v>
      </c>
      <c r="D113" t="s">
        <v>252</v>
      </c>
      <c r="E113" t="s">
        <v>484</v>
      </c>
      <c r="F113" t="s">
        <v>249</v>
      </c>
      <c r="G113" s="3">
        <f t="shared" si="6"/>
        <v>0</v>
      </c>
      <c r="H113" s="6">
        <f>SUM(G$2:G113)/A113</f>
        <v>0.08035714285714286</v>
      </c>
      <c r="I113" s="6">
        <f t="shared" si="7"/>
        <v>0.9196428571428571</v>
      </c>
    </row>
    <row r="114" spans="1:9" ht="15" customHeight="1">
      <c r="A114" s="1">
        <v>113</v>
      </c>
      <c r="B114" t="s">
        <v>481</v>
      </c>
      <c r="C114" t="s">
        <v>240</v>
      </c>
      <c r="D114" t="s">
        <v>252</v>
      </c>
      <c r="E114" t="s">
        <v>482</v>
      </c>
      <c r="F114" t="s">
        <v>253</v>
      </c>
      <c r="G114" s="3">
        <f t="shared" si="6"/>
        <v>0</v>
      </c>
      <c r="H114" s="6">
        <f>SUM(G$2:G114)/A114</f>
        <v>0.07964601769911504</v>
      </c>
      <c r="I114" s="6">
        <f t="shared" si="7"/>
        <v>0.9203539823008849</v>
      </c>
    </row>
    <row r="115" spans="1:9" ht="15" customHeight="1">
      <c r="A115" s="1">
        <v>114</v>
      </c>
      <c r="B115" t="s">
        <v>479</v>
      </c>
      <c r="C115" t="s">
        <v>240</v>
      </c>
      <c r="D115" t="s">
        <v>252</v>
      </c>
      <c r="E115" t="s">
        <v>480</v>
      </c>
      <c r="F115" t="s">
        <v>249</v>
      </c>
      <c r="G115" s="3">
        <f t="shared" si="6"/>
        <v>0</v>
      </c>
      <c r="H115" s="6">
        <f>SUM(G$2:G115)/A115</f>
        <v>0.07894736842105263</v>
      </c>
      <c r="I115" s="6">
        <f t="shared" si="7"/>
        <v>0.9210526315789473</v>
      </c>
    </row>
    <row r="116" spans="1:9" ht="15" customHeight="1">
      <c r="A116" s="1">
        <v>115</v>
      </c>
      <c r="B116" t="s">
        <v>477</v>
      </c>
      <c r="C116" t="s">
        <v>240</v>
      </c>
      <c r="D116" t="s">
        <v>252</v>
      </c>
      <c r="E116" t="s">
        <v>478</v>
      </c>
      <c r="F116" t="s">
        <v>253</v>
      </c>
      <c r="G116" s="3">
        <f t="shared" si="6"/>
        <v>0</v>
      </c>
      <c r="H116" s="6">
        <f>SUM(G$2:G116)/A116</f>
        <v>0.0782608695652174</v>
      </c>
      <c r="I116" s="6">
        <f t="shared" si="7"/>
        <v>0.9217391304347826</v>
      </c>
    </row>
    <row r="117" spans="1:9" ht="15" customHeight="1">
      <c r="A117" s="1">
        <v>116</v>
      </c>
      <c r="B117" t="s">
        <v>475</v>
      </c>
      <c r="C117" t="s">
        <v>240</v>
      </c>
      <c r="D117" t="s">
        <v>252</v>
      </c>
      <c r="E117" t="s">
        <v>476</v>
      </c>
      <c r="F117" t="s">
        <v>249</v>
      </c>
      <c r="G117" s="3">
        <f t="shared" si="6"/>
        <v>0</v>
      </c>
      <c r="H117" s="6">
        <f>SUM(G$2:G117)/A117</f>
        <v>0.07758620689655173</v>
      </c>
      <c r="I117" s="6">
        <f t="shared" si="7"/>
        <v>0.9224137931034483</v>
      </c>
    </row>
    <row r="118" spans="1:9" ht="15" customHeight="1">
      <c r="A118" s="1">
        <v>117</v>
      </c>
      <c r="B118" t="s">
        <v>473</v>
      </c>
      <c r="C118" t="s">
        <v>240</v>
      </c>
      <c r="D118" t="s">
        <v>252</v>
      </c>
      <c r="E118" t="s">
        <v>474</v>
      </c>
      <c r="F118" t="s">
        <v>249</v>
      </c>
      <c r="G118" s="3">
        <f t="shared" si="6"/>
        <v>0</v>
      </c>
      <c r="H118" s="6">
        <f>SUM(G$2:G118)/A118</f>
        <v>0.07692307692307693</v>
      </c>
      <c r="I118" s="6">
        <f t="shared" si="7"/>
        <v>0.9230769230769231</v>
      </c>
    </row>
    <row r="119" spans="1:9" ht="15" customHeight="1">
      <c r="A119" s="1">
        <v>118</v>
      </c>
      <c r="B119" t="s">
        <v>471</v>
      </c>
      <c r="C119" t="s">
        <v>240</v>
      </c>
      <c r="D119" t="s">
        <v>252</v>
      </c>
      <c r="E119" t="s">
        <v>472</v>
      </c>
      <c r="F119" t="s">
        <v>249</v>
      </c>
      <c r="G119" s="3">
        <f t="shared" si="6"/>
        <v>0</v>
      </c>
      <c r="H119" s="6">
        <f>SUM(G$2:G119)/A119</f>
        <v>0.07627118644067797</v>
      </c>
      <c r="I119" s="6">
        <f t="shared" si="7"/>
        <v>0.923728813559322</v>
      </c>
    </row>
    <row r="120" spans="1:9" ht="15" customHeight="1">
      <c r="A120" s="1">
        <v>119</v>
      </c>
      <c r="B120" t="s">
        <v>470</v>
      </c>
      <c r="C120" t="s">
        <v>240</v>
      </c>
      <c r="D120" t="s">
        <v>252</v>
      </c>
      <c r="E120" t="s">
        <v>212</v>
      </c>
      <c r="F120" t="s">
        <v>249</v>
      </c>
      <c r="G120" s="3">
        <f t="shared" si="6"/>
        <v>0</v>
      </c>
      <c r="H120" s="6">
        <f>SUM(G$2:G120)/A120</f>
        <v>0.07563025210084033</v>
      </c>
      <c r="I120" s="6">
        <f t="shared" si="7"/>
        <v>0.9243697478991597</v>
      </c>
    </row>
    <row r="121" spans="1:9" ht="15.75" customHeight="1">
      <c r="A121" s="1">
        <v>120</v>
      </c>
      <c r="B121" t="s">
        <v>468</v>
      </c>
      <c r="C121" t="s">
        <v>240</v>
      </c>
      <c r="D121" t="s">
        <v>252</v>
      </c>
      <c r="E121" t="s">
        <v>469</v>
      </c>
      <c r="F121" t="s">
        <v>249</v>
      </c>
      <c r="G121" s="3">
        <f t="shared" si="6"/>
        <v>0</v>
      </c>
      <c r="H121" s="6">
        <f>SUM(G$2:G121)/A121</f>
        <v>0.075</v>
      </c>
      <c r="I121" s="6">
        <f t="shared" si="7"/>
        <v>0.925</v>
      </c>
    </row>
    <row r="122" spans="1:9" ht="15" customHeight="1">
      <c r="A122" s="1">
        <v>121</v>
      </c>
      <c r="B122" t="s">
        <v>466</v>
      </c>
      <c r="C122" t="s">
        <v>240</v>
      </c>
      <c r="D122" t="s">
        <v>252</v>
      </c>
      <c r="E122" t="s">
        <v>467</v>
      </c>
      <c r="F122" t="s">
        <v>249</v>
      </c>
      <c r="G122" s="3">
        <f t="shared" si="6"/>
        <v>0</v>
      </c>
      <c r="H122" s="6">
        <f>SUM(G$2:G122)/A122</f>
        <v>0.0743801652892562</v>
      </c>
      <c r="I122" s="6">
        <f t="shared" si="7"/>
        <v>0.9256198347107438</v>
      </c>
    </row>
    <row r="123" spans="1:9" ht="15" customHeight="1">
      <c r="A123" s="1">
        <v>122</v>
      </c>
      <c r="B123" t="s">
        <v>464</v>
      </c>
      <c r="C123" t="s">
        <v>240</v>
      </c>
      <c r="D123" t="s">
        <v>252</v>
      </c>
      <c r="E123" t="s">
        <v>465</v>
      </c>
      <c r="F123" t="s">
        <v>249</v>
      </c>
      <c r="G123" s="3">
        <f t="shared" si="6"/>
        <v>0</v>
      </c>
      <c r="H123" s="6">
        <f>SUM(G$2:G123)/A123</f>
        <v>0.07377049180327869</v>
      </c>
      <c r="I123" s="6">
        <f t="shared" si="7"/>
        <v>0.9262295081967213</v>
      </c>
    </row>
    <row r="124" spans="1:9" ht="15" customHeight="1">
      <c r="A124" s="1">
        <v>123</v>
      </c>
      <c r="B124" t="s">
        <v>462</v>
      </c>
      <c r="C124" t="s">
        <v>240</v>
      </c>
      <c r="D124" t="s">
        <v>252</v>
      </c>
      <c r="E124" t="s">
        <v>463</v>
      </c>
      <c r="F124" t="s">
        <v>253</v>
      </c>
      <c r="G124" s="3">
        <f t="shared" si="6"/>
        <v>0</v>
      </c>
      <c r="H124" s="6">
        <f>SUM(G$2:G124)/A124</f>
        <v>0.07317073170731707</v>
      </c>
      <c r="I124" s="6">
        <f t="shared" si="7"/>
        <v>0.926829268292683</v>
      </c>
    </row>
    <row r="125" spans="1:9" ht="15" customHeight="1">
      <c r="A125" s="1">
        <v>124</v>
      </c>
      <c r="B125" t="s">
        <v>460</v>
      </c>
      <c r="C125" t="s">
        <v>240</v>
      </c>
      <c r="D125" t="s">
        <v>252</v>
      </c>
      <c r="E125" t="s">
        <v>461</v>
      </c>
      <c r="F125" t="s">
        <v>249</v>
      </c>
      <c r="G125" s="3">
        <f t="shared" si="6"/>
        <v>0</v>
      </c>
      <c r="H125" s="6">
        <f>SUM(G$2:G125)/A125</f>
        <v>0.07258064516129033</v>
      </c>
      <c r="I125" s="6">
        <f t="shared" si="7"/>
        <v>0.9274193548387096</v>
      </c>
    </row>
    <row r="126" spans="1:9" ht="15" customHeight="1">
      <c r="A126" s="1">
        <v>125</v>
      </c>
      <c r="B126" t="s">
        <v>211</v>
      </c>
      <c r="C126" t="s">
        <v>240</v>
      </c>
      <c r="D126" t="s">
        <v>270</v>
      </c>
      <c r="E126" s="4">
        <v>27949</v>
      </c>
      <c r="F126" t="s">
        <v>675</v>
      </c>
      <c r="G126" s="3">
        <f t="shared" si="6"/>
        <v>0</v>
      </c>
      <c r="H126" s="6">
        <f>SUM(G$2:G126)/A126</f>
        <v>0.072</v>
      </c>
      <c r="I126" s="6">
        <f t="shared" si="7"/>
        <v>0.928</v>
      </c>
    </row>
    <row r="127" spans="1:9" ht="15" customHeight="1">
      <c r="A127" s="1">
        <v>126</v>
      </c>
      <c r="B127" t="s">
        <v>458</v>
      </c>
      <c r="C127" t="s">
        <v>240</v>
      </c>
      <c r="D127" t="s">
        <v>252</v>
      </c>
      <c r="E127" t="s">
        <v>459</v>
      </c>
      <c r="F127" t="s">
        <v>253</v>
      </c>
      <c r="G127" s="3">
        <f t="shared" si="6"/>
        <v>0</v>
      </c>
      <c r="H127" s="6">
        <f>SUM(G$2:G127)/A127</f>
        <v>0.07142857142857142</v>
      </c>
      <c r="I127" s="6">
        <f t="shared" si="7"/>
        <v>0.9285714285714286</v>
      </c>
    </row>
    <row r="128" spans="1:9" ht="15" customHeight="1">
      <c r="A128" s="1">
        <v>127</v>
      </c>
      <c r="B128" t="s">
        <v>456</v>
      </c>
      <c r="C128" t="s">
        <v>240</v>
      </c>
      <c r="D128" t="s">
        <v>252</v>
      </c>
      <c r="E128" t="s">
        <v>457</v>
      </c>
      <c r="F128" t="s">
        <v>249</v>
      </c>
      <c r="G128" s="3">
        <f t="shared" si="6"/>
        <v>0</v>
      </c>
      <c r="H128" s="6">
        <f>SUM(G$2:G128)/A128</f>
        <v>0.07086614173228346</v>
      </c>
      <c r="I128" s="6">
        <f t="shared" si="7"/>
        <v>0.9291338582677166</v>
      </c>
    </row>
    <row r="129" spans="1:9" ht="15" customHeight="1">
      <c r="A129" s="1">
        <v>128</v>
      </c>
      <c r="B129" t="s">
        <v>454</v>
      </c>
      <c r="C129" t="s">
        <v>240</v>
      </c>
      <c r="D129" t="s">
        <v>252</v>
      </c>
      <c r="E129" t="s">
        <v>455</v>
      </c>
      <c r="F129" t="s">
        <v>249</v>
      </c>
      <c r="G129" s="3">
        <f t="shared" si="6"/>
        <v>0</v>
      </c>
      <c r="H129" s="6">
        <f>SUM(G$2:G129)/A129</f>
        <v>0.0703125</v>
      </c>
      <c r="I129" s="6">
        <f t="shared" si="7"/>
        <v>0.9296875</v>
      </c>
    </row>
    <row r="130" spans="1:9" ht="15" customHeight="1">
      <c r="A130" s="1">
        <v>129</v>
      </c>
      <c r="B130" t="s">
        <v>452</v>
      </c>
      <c r="C130" t="s">
        <v>240</v>
      </c>
      <c r="D130" t="s">
        <v>252</v>
      </c>
      <c r="E130" t="s">
        <v>453</v>
      </c>
      <c r="F130" t="s">
        <v>249</v>
      </c>
      <c r="G130" s="3">
        <f t="shared" si="6"/>
        <v>0</v>
      </c>
      <c r="H130" s="6">
        <f>SUM(G$2:G130)/A130</f>
        <v>0.06976744186046512</v>
      </c>
      <c r="I130" s="6">
        <f t="shared" si="7"/>
        <v>0.9302325581395349</v>
      </c>
    </row>
    <row r="131" spans="1:9" ht="15" customHeight="1">
      <c r="A131" s="1">
        <v>130</v>
      </c>
      <c r="B131" t="s">
        <v>450</v>
      </c>
      <c r="C131" t="s">
        <v>240</v>
      </c>
      <c r="D131" t="s">
        <v>248</v>
      </c>
      <c r="E131" t="s">
        <v>451</v>
      </c>
      <c r="F131" t="s">
        <v>249</v>
      </c>
      <c r="G131" s="3">
        <f aca="true" t="shared" si="8" ref="G131:G194">IF(D131="Failed",1,0)</f>
        <v>1</v>
      </c>
      <c r="H131" s="6">
        <f>SUM(G$2:G131)/A131</f>
        <v>0.07692307692307693</v>
      </c>
      <c r="I131" s="6">
        <f aca="true" t="shared" si="9" ref="I131:I194">1-H131</f>
        <v>0.9230769230769231</v>
      </c>
    </row>
    <row r="132" spans="1:9" ht="15" customHeight="1">
      <c r="A132" s="1">
        <v>131</v>
      </c>
      <c r="B132" t="s">
        <v>448</v>
      </c>
      <c r="C132" t="s">
        <v>240</v>
      </c>
      <c r="D132" t="s">
        <v>252</v>
      </c>
      <c r="E132" t="s">
        <v>449</v>
      </c>
      <c r="F132" t="s">
        <v>249</v>
      </c>
      <c r="G132" s="3">
        <f t="shared" si="8"/>
        <v>0</v>
      </c>
      <c r="H132" s="6">
        <f>SUM(G$2:G132)/A132</f>
        <v>0.07633587786259542</v>
      </c>
      <c r="I132" s="6">
        <f t="shared" si="9"/>
        <v>0.9236641221374046</v>
      </c>
    </row>
    <row r="133" spans="1:9" ht="15" customHeight="1">
      <c r="A133" s="1">
        <v>132</v>
      </c>
      <c r="B133" t="s">
        <v>446</v>
      </c>
      <c r="C133" t="s">
        <v>240</v>
      </c>
      <c r="D133" t="s">
        <v>252</v>
      </c>
      <c r="E133" t="s">
        <v>447</v>
      </c>
      <c r="F133" t="s">
        <v>249</v>
      </c>
      <c r="G133" s="3">
        <f t="shared" si="8"/>
        <v>0</v>
      </c>
      <c r="H133" s="6">
        <f>SUM(G$2:G133)/A133</f>
        <v>0.07575757575757576</v>
      </c>
      <c r="I133" s="6">
        <f t="shared" si="9"/>
        <v>0.9242424242424242</v>
      </c>
    </row>
    <row r="134" spans="1:9" ht="15" customHeight="1">
      <c r="A134" s="1">
        <v>133</v>
      </c>
      <c r="B134" t="s">
        <v>444</v>
      </c>
      <c r="C134" t="s">
        <v>240</v>
      </c>
      <c r="D134" t="s">
        <v>252</v>
      </c>
      <c r="E134" t="s">
        <v>445</v>
      </c>
      <c r="F134" t="s">
        <v>249</v>
      </c>
      <c r="G134" s="3">
        <f t="shared" si="8"/>
        <v>0</v>
      </c>
      <c r="H134" s="6">
        <f>SUM(G$2:G134)/A134</f>
        <v>0.07518796992481203</v>
      </c>
      <c r="I134" s="6">
        <f t="shared" si="9"/>
        <v>0.924812030075188</v>
      </c>
    </row>
    <row r="135" spans="1:9" ht="15" customHeight="1">
      <c r="A135" s="1">
        <v>134</v>
      </c>
      <c r="B135" t="s">
        <v>442</v>
      </c>
      <c r="C135" t="s">
        <v>240</v>
      </c>
      <c r="D135" t="s">
        <v>248</v>
      </c>
      <c r="E135" t="s">
        <v>443</v>
      </c>
      <c r="F135" t="s">
        <v>249</v>
      </c>
      <c r="G135" s="3">
        <f t="shared" si="8"/>
        <v>1</v>
      </c>
      <c r="H135" s="6">
        <f>SUM(G$2:G135)/A135</f>
        <v>0.08208955223880597</v>
      </c>
      <c r="I135" s="6">
        <f t="shared" si="9"/>
        <v>0.917910447761194</v>
      </c>
    </row>
    <row r="136" spans="1:9" ht="15" customHeight="1">
      <c r="A136" s="1">
        <v>135</v>
      </c>
      <c r="B136" t="s">
        <v>441</v>
      </c>
      <c r="C136" t="s">
        <v>240</v>
      </c>
      <c r="D136" t="s">
        <v>252</v>
      </c>
      <c r="E136" t="s">
        <v>210</v>
      </c>
      <c r="F136" t="s">
        <v>249</v>
      </c>
      <c r="G136" s="3">
        <f t="shared" si="8"/>
        <v>0</v>
      </c>
      <c r="H136" s="6">
        <f>SUM(G$2:G136)/A136</f>
        <v>0.08148148148148149</v>
      </c>
      <c r="I136" s="6">
        <f t="shared" si="9"/>
        <v>0.9185185185185185</v>
      </c>
    </row>
    <row r="137" spans="1:9" ht="15" customHeight="1">
      <c r="A137" s="1">
        <v>136</v>
      </c>
      <c r="B137" t="s">
        <v>440</v>
      </c>
      <c r="C137" t="s">
        <v>240</v>
      </c>
      <c r="D137" t="s">
        <v>252</v>
      </c>
      <c r="E137" t="s">
        <v>209</v>
      </c>
      <c r="F137" t="s">
        <v>249</v>
      </c>
      <c r="G137" s="3">
        <f t="shared" si="8"/>
        <v>0</v>
      </c>
      <c r="H137" s="6">
        <f>SUM(G$2:G137)/A137</f>
        <v>0.08088235294117647</v>
      </c>
      <c r="I137" s="6">
        <f t="shared" si="9"/>
        <v>0.9191176470588235</v>
      </c>
    </row>
    <row r="138" spans="1:9" ht="15" customHeight="1">
      <c r="A138" s="1">
        <v>137</v>
      </c>
      <c r="B138" t="s">
        <v>439</v>
      </c>
      <c r="C138" t="s">
        <v>240</v>
      </c>
      <c r="D138" t="s">
        <v>252</v>
      </c>
      <c r="E138" t="s">
        <v>208</v>
      </c>
      <c r="F138" t="s">
        <v>249</v>
      </c>
      <c r="G138" s="3">
        <f t="shared" si="8"/>
        <v>0</v>
      </c>
      <c r="H138" s="6">
        <f>SUM(G$2:G138)/A138</f>
        <v>0.08029197080291971</v>
      </c>
      <c r="I138" s="6">
        <f t="shared" si="9"/>
        <v>0.9197080291970803</v>
      </c>
    </row>
    <row r="139" spans="1:9" ht="15" customHeight="1">
      <c r="A139" s="1">
        <v>138</v>
      </c>
      <c r="B139" t="s">
        <v>437</v>
      </c>
      <c r="C139" t="s">
        <v>240</v>
      </c>
      <c r="D139" t="s">
        <v>252</v>
      </c>
      <c r="E139" t="s">
        <v>438</v>
      </c>
      <c r="F139" t="s">
        <v>249</v>
      </c>
      <c r="G139" s="3">
        <f t="shared" si="8"/>
        <v>0</v>
      </c>
      <c r="H139" s="6">
        <f>SUM(G$2:G139)/A139</f>
        <v>0.07971014492753623</v>
      </c>
      <c r="I139" s="6">
        <f t="shared" si="9"/>
        <v>0.9202898550724637</v>
      </c>
    </row>
    <row r="140" spans="1:9" ht="15" customHeight="1">
      <c r="A140" s="1">
        <v>139</v>
      </c>
      <c r="B140" t="s">
        <v>435</v>
      </c>
      <c r="C140" t="s">
        <v>240</v>
      </c>
      <c r="D140" t="s">
        <v>252</v>
      </c>
      <c r="E140" t="s">
        <v>436</v>
      </c>
      <c r="F140" t="s">
        <v>253</v>
      </c>
      <c r="G140" s="3">
        <f t="shared" si="8"/>
        <v>0</v>
      </c>
      <c r="H140" s="6">
        <f>SUM(G$2:G140)/A140</f>
        <v>0.07913669064748201</v>
      </c>
      <c r="I140" s="6">
        <f t="shared" si="9"/>
        <v>0.920863309352518</v>
      </c>
    </row>
    <row r="141" spans="1:9" ht="15" customHeight="1">
      <c r="A141" s="1">
        <v>140</v>
      </c>
      <c r="B141" t="s">
        <v>433</v>
      </c>
      <c r="C141" t="s">
        <v>240</v>
      </c>
      <c r="D141" t="s">
        <v>252</v>
      </c>
      <c r="E141" t="s">
        <v>434</v>
      </c>
      <c r="F141" t="s">
        <v>249</v>
      </c>
      <c r="G141" s="3">
        <f t="shared" si="8"/>
        <v>0</v>
      </c>
      <c r="H141" s="6">
        <f>SUM(G$2:G141)/A141</f>
        <v>0.07857142857142857</v>
      </c>
      <c r="I141" s="6">
        <f t="shared" si="9"/>
        <v>0.9214285714285715</v>
      </c>
    </row>
    <row r="142" spans="1:9" ht="15" customHeight="1">
      <c r="A142" s="1">
        <v>141</v>
      </c>
      <c r="B142" t="s">
        <v>431</v>
      </c>
      <c r="C142" t="s">
        <v>240</v>
      </c>
      <c r="D142" t="s">
        <v>252</v>
      </c>
      <c r="E142" t="s">
        <v>432</v>
      </c>
      <c r="F142" t="s">
        <v>249</v>
      </c>
      <c r="G142" s="3">
        <f t="shared" si="8"/>
        <v>0</v>
      </c>
      <c r="H142" s="6">
        <f>SUM(G$2:G142)/A142</f>
        <v>0.07801418439716312</v>
      </c>
      <c r="I142" s="6">
        <f t="shared" si="9"/>
        <v>0.9219858156028369</v>
      </c>
    </row>
    <row r="143" spans="1:9" ht="15" customHeight="1">
      <c r="A143" s="1">
        <v>142</v>
      </c>
      <c r="B143" t="s">
        <v>429</v>
      </c>
      <c r="C143" t="s">
        <v>240</v>
      </c>
      <c r="D143" t="s">
        <v>252</v>
      </c>
      <c r="E143" t="s">
        <v>430</v>
      </c>
      <c r="F143" t="s">
        <v>249</v>
      </c>
      <c r="G143" s="3">
        <f t="shared" si="8"/>
        <v>0</v>
      </c>
      <c r="H143" s="6">
        <f>SUM(G$2:G143)/A143</f>
        <v>0.07746478873239436</v>
      </c>
      <c r="I143" s="6">
        <f t="shared" si="9"/>
        <v>0.9225352112676056</v>
      </c>
    </row>
    <row r="144" spans="1:9" ht="15" customHeight="1">
      <c r="A144" s="1">
        <v>143</v>
      </c>
      <c r="B144" t="s">
        <v>427</v>
      </c>
      <c r="C144" t="s">
        <v>240</v>
      </c>
      <c r="D144" t="s">
        <v>252</v>
      </c>
      <c r="E144" t="s">
        <v>428</v>
      </c>
      <c r="F144" t="s">
        <v>249</v>
      </c>
      <c r="G144" s="3">
        <f t="shared" si="8"/>
        <v>0</v>
      </c>
      <c r="H144" s="6">
        <f>SUM(G$2:G144)/A144</f>
        <v>0.07692307692307693</v>
      </c>
      <c r="I144" s="6">
        <f t="shared" si="9"/>
        <v>0.9230769230769231</v>
      </c>
    </row>
    <row r="145" spans="1:9" ht="15" customHeight="1">
      <c r="A145" s="1">
        <v>144</v>
      </c>
      <c r="B145" t="s">
        <v>426</v>
      </c>
      <c r="C145" t="s">
        <v>240</v>
      </c>
      <c r="D145" t="s">
        <v>252</v>
      </c>
      <c r="E145" t="s">
        <v>207</v>
      </c>
      <c r="F145" t="s">
        <v>249</v>
      </c>
      <c r="G145" s="3">
        <f t="shared" si="8"/>
        <v>0</v>
      </c>
      <c r="H145" s="6">
        <f>SUM(G$2:G145)/A145</f>
        <v>0.0763888888888889</v>
      </c>
      <c r="I145" s="6">
        <f t="shared" si="9"/>
        <v>0.9236111111111112</v>
      </c>
    </row>
    <row r="146" spans="1:9" ht="15" customHeight="1">
      <c r="A146" s="1">
        <v>145</v>
      </c>
      <c r="B146" t="s">
        <v>425</v>
      </c>
      <c r="C146" t="s">
        <v>240</v>
      </c>
      <c r="D146" t="s">
        <v>252</v>
      </c>
      <c r="E146" t="s">
        <v>206</v>
      </c>
      <c r="F146" t="s">
        <v>253</v>
      </c>
      <c r="G146" s="3">
        <f t="shared" si="8"/>
        <v>0</v>
      </c>
      <c r="H146" s="6">
        <f>SUM(G$2:G146)/A146</f>
        <v>0.07586206896551724</v>
      </c>
      <c r="I146" s="6">
        <f t="shared" si="9"/>
        <v>0.9241379310344827</v>
      </c>
    </row>
    <row r="147" spans="1:9" ht="15" customHeight="1">
      <c r="A147" s="1">
        <v>146</v>
      </c>
      <c r="B147" t="s">
        <v>424</v>
      </c>
      <c r="C147" t="s">
        <v>240</v>
      </c>
      <c r="D147" t="s">
        <v>252</v>
      </c>
      <c r="E147" t="s">
        <v>205</v>
      </c>
      <c r="F147" t="s">
        <v>249</v>
      </c>
      <c r="G147" s="3">
        <f t="shared" si="8"/>
        <v>0</v>
      </c>
      <c r="H147" s="6">
        <f>SUM(G$2:G147)/A147</f>
        <v>0.07534246575342465</v>
      </c>
      <c r="I147" s="6">
        <f t="shared" si="9"/>
        <v>0.9246575342465754</v>
      </c>
    </row>
    <row r="148" spans="1:9" ht="15" customHeight="1">
      <c r="A148" s="1">
        <v>147</v>
      </c>
      <c r="B148" t="s">
        <v>422</v>
      </c>
      <c r="C148" t="s">
        <v>240</v>
      </c>
      <c r="D148" t="s">
        <v>252</v>
      </c>
      <c r="E148" t="s">
        <v>423</v>
      </c>
      <c r="F148" t="s">
        <v>249</v>
      </c>
      <c r="G148" s="3">
        <f t="shared" si="8"/>
        <v>0</v>
      </c>
      <c r="H148" s="6">
        <f>SUM(G$2:G148)/A148</f>
        <v>0.07482993197278912</v>
      </c>
      <c r="I148" s="6">
        <f t="shared" si="9"/>
        <v>0.9251700680272109</v>
      </c>
    </row>
    <row r="149" spans="1:9" ht="15" customHeight="1">
      <c r="A149" s="1">
        <v>148</v>
      </c>
      <c r="B149" t="s">
        <v>421</v>
      </c>
      <c r="C149" t="s">
        <v>240</v>
      </c>
      <c r="D149" t="s">
        <v>252</v>
      </c>
      <c r="E149" t="s">
        <v>204</v>
      </c>
      <c r="F149" t="s">
        <v>249</v>
      </c>
      <c r="G149" s="3">
        <f t="shared" si="8"/>
        <v>0</v>
      </c>
      <c r="H149" s="6">
        <f>SUM(G$2:G149)/A149</f>
        <v>0.07432432432432433</v>
      </c>
      <c r="I149" s="6">
        <f t="shared" si="9"/>
        <v>0.9256756756756757</v>
      </c>
    </row>
    <row r="150" spans="1:9" ht="15" customHeight="1">
      <c r="A150" s="1">
        <v>149</v>
      </c>
      <c r="B150" t="s">
        <v>419</v>
      </c>
      <c r="C150" t="s">
        <v>240</v>
      </c>
      <c r="D150" t="s">
        <v>252</v>
      </c>
      <c r="E150" t="s">
        <v>420</v>
      </c>
      <c r="F150" t="s">
        <v>249</v>
      </c>
      <c r="G150" s="3">
        <f t="shared" si="8"/>
        <v>0</v>
      </c>
      <c r="H150" s="6">
        <f>SUM(G$2:G150)/A150</f>
        <v>0.0738255033557047</v>
      </c>
      <c r="I150" s="6">
        <f t="shared" si="9"/>
        <v>0.9261744966442953</v>
      </c>
    </row>
    <row r="151" spans="1:9" ht="15" customHeight="1">
      <c r="A151" s="1">
        <v>150</v>
      </c>
      <c r="B151" t="s">
        <v>404</v>
      </c>
      <c r="C151" t="s">
        <v>240</v>
      </c>
      <c r="D151" t="s">
        <v>252</v>
      </c>
      <c r="E151" t="s">
        <v>418</v>
      </c>
      <c r="F151" t="s">
        <v>249</v>
      </c>
      <c r="G151" s="3">
        <f t="shared" si="8"/>
        <v>0</v>
      </c>
      <c r="H151" s="6">
        <f>SUM(G$2:G151)/A151</f>
        <v>0.07333333333333333</v>
      </c>
      <c r="I151" s="6">
        <f t="shared" si="9"/>
        <v>0.9266666666666666</v>
      </c>
    </row>
    <row r="152" spans="1:9" ht="15" customHeight="1">
      <c r="A152" s="1">
        <v>151</v>
      </c>
      <c r="B152" t="s">
        <v>417</v>
      </c>
      <c r="C152" t="s">
        <v>240</v>
      </c>
      <c r="D152" t="s">
        <v>252</v>
      </c>
      <c r="E152" t="s">
        <v>203</v>
      </c>
      <c r="F152" t="s">
        <v>249</v>
      </c>
      <c r="G152" s="3">
        <f t="shared" si="8"/>
        <v>0</v>
      </c>
      <c r="H152" s="6">
        <f>SUM(G$2:G152)/A152</f>
        <v>0.0728476821192053</v>
      </c>
      <c r="I152" s="6">
        <f t="shared" si="9"/>
        <v>0.9271523178807947</v>
      </c>
    </row>
    <row r="153" spans="1:9" ht="15" customHeight="1">
      <c r="A153" s="1">
        <v>152</v>
      </c>
      <c r="B153" t="s">
        <v>415</v>
      </c>
      <c r="C153" t="s">
        <v>240</v>
      </c>
      <c r="D153" t="s">
        <v>252</v>
      </c>
      <c r="E153" t="s">
        <v>416</v>
      </c>
      <c r="F153" t="s">
        <v>249</v>
      </c>
      <c r="G153" s="3">
        <f t="shared" si="8"/>
        <v>0</v>
      </c>
      <c r="H153" s="6">
        <f>SUM(G$2:G153)/A153</f>
        <v>0.07236842105263158</v>
      </c>
      <c r="I153" s="6">
        <f t="shared" si="9"/>
        <v>0.9276315789473684</v>
      </c>
    </row>
    <row r="154" spans="1:9" ht="15" customHeight="1">
      <c r="A154" s="1">
        <v>153</v>
      </c>
      <c r="B154" t="s">
        <v>414</v>
      </c>
      <c r="C154" t="s">
        <v>240</v>
      </c>
      <c r="D154" t="s">
        <v>252</v>
      </c>
      <c r="E154" t="s">
        <v>202</v>
      </c>
      <c r="F154" t="s">
        <v>249</v>
      </c>
      <c r="G154" s="3">
        <f t="shared" si="8"/>
        <v>0</v>
      </c>
      <c r="H154" s="6">
        <f>SUM(G$2:G154)/A154</f>
        <v>0.0718954248366013</v>
      </c>
      <c r="I154" s="6">
        <f t="shared" si="9"/>
        <v>0.9281045751633987</v>
      </c>
    </row>
    <row r="155" spans="1:9" ht="15" customHeight="1">
      <c r="A155" s="1">
        <v>154</v>
      </c>
      <c r="B155" t="s">
        <v>412</v>
      </c>
      <c r="C155" t="s">
        <v>240</v>
      </c>
      <c r="D155" t="s">
        <v>252</v>
      </c>
      <c r="E155" t="s">
        <v>413</v>
      </c>
      <c r="F155" t="s">
        <v>249</v>
      </c>
      <c r="G155" s="3">
        <f t="shared" si="8"/>
        <v>0</v>
      </c>
      <c r="H155" s="6">
        <f>SUM(G$2:G155)/A155</f>
        <v>0.07142857142857142</v>
      </c>
      <c r="I155" s="6">
        <f t="shared" si="9"/>
        <v>0.9285714285714286</v>
      </c>
    </row>
    <row r="156" spans="1:9" ht="15" customHeight="1">
      <c r="A156" s="1">
        <v>155</v>
      </c>
      <c r="B156" t="s">
        <v>410</v>
      </c>
      <c r="C156" t="s">
        <v>240</v>
      </c>
      <c r="D156" t="s">
        <v>252</v>
      </c>
      <c r="E156" t="s">
        <v>411</v>
      </c>
      <c r="F156" t="s">
        <v>253</v>
      </c>
      <c r="G156" s="3">
        <f t="shared" si="8"/>
        <v>0</v>
      </c>
      <c r="H156" s="6">
        <f>SUM(G$2:G156)/A156</f>
        <v>0.07096774193548387</v>
      </c>
      <c r="I156" s="6">
        <f t="shared" si="9"/>
        <v>0.9290322580645162</v>
      </c>
    </row>
    <row r="157" spans="1:9" ht="15" customHeight="1">
      <c r="A157" s="1">
        <v>156</v>
      </c>
      <c r="B157" t="s">
        <v>408</v>
      </c>
      <c r="C157" t="s">
        <v>240</v>
      </c>
      <c r="D157" t="s">
        <v>252</v>
      </c>
      <c r="E157" t="s">
        <v>409</v>
      </c>
      <c r="F157" t="s">
        <v>249</v>
      </c>
      <c r="G157" s="3">
        <f t="shared" si="8"/>
        <v>0</v>
      </c>
      <c r="H157" s="6">
        <f>SUM(G$2:G157)/A157</f>
        <v>0.07051282051282051</v>
      </c>
      <c r="I157" s="6">
        <f t="shared" si="9"/>
        <v>0.9294871794871795</v>
      </c>
    </row>
    <row r="158" spans="1:9" ht="15" customHeight="1">
      <c r="A158" s="1">
        <v>157</v>
      </c>
      <c r="B158" t="s">
        <v>406</v>
      </c>
      <c r="C158" t="s">
        <v>240</v>
      </c>
      <c r="D158" t="s">
        <v>252</v>
      </c>
      <c r="E158" t="s">
        <v>407</v>
      </c>
      <c r="F158" t="s">
        <v>253</v>
      </c>
      <c r="G158" s="3">
        <f t="shared" si="8"/>
        <v>0</v>
      </c>
      <c r="H158" s="6">
        <f>SUM(G$2:G158)/A158</f>
        <v>0.07006369426751592</v>
      </c>
      <c r="I158" s="6">
        <f t="shared" si="9"/>
        <v>0.9299363057324841</v>
      </c>
    </row>
    <row r="159" spans="1:9" ht="15" customHeight="1">
      <c r="A159" s="1">
        <v>158</v>
      </c>
      <c r="B159" t="s">
        <v>405</v>
      </c>
      <c r="C159" t="s">
        <v>240</v>
      </c>
      <c r="D159" t="s">
        <v>252</v>
      </c>
      <c r="E159" t="s">
        <v>201</v>
      </c>
      <c r="F159" t="s">
        <v>249</v>
      </c>
      <c r="G159" s="3">
        <f t="shared" si="8"/>
        <v>0</v>
      </c>
      <c r="H159" s="6">
        <f>SUM(G$2:G159)/A159</f>
        <v>0.06962025316455696</v>
      </c>
      <c r="I159" s="6">
        <f t="shared" si="9"/>
        <v>0.930379746835443</v>
      </c>
    </row>
    <row r="160" spans="1:9" ht="15" customHeight="1">
      <c r="A160" s="1">
        <v>159</v>
      </c>
      <c r="B160" t="s">
        <v>404</v>
      </c>
      <c r="C160" t="s">
        <v>240</v>
      </c>
      <c r="D160" t="s">
        <v>252</v>
      </c>
      <c r="E160" t="s">
        <v>200</v>
      </c>
      <c r="F160" t="s">
        <v>249</v>
      </c>
      <c r="G160" s="3">
        <f t="shared" si="8"/>
        <v>0</v>
      </c>
      <c r="H160" s="6">
        <f>SUM(G$2:G160)/A160</f>
        <v>0.06918238993710692</v>
      </c>
      <c r="I160" s="6">
        <f t="shared" si="9"/>
        <v>0.9308176100628931</v>
      </c>
    </row>
    <row r="161" spans="1:9" ht="15" customHeight="1">
      <c r="A161" s="1">
        <v>160</v>
      </c>
      <c r="B161" t="s">
        <v>402</v>
      </c>
      <c r="C161" t="s">
        <v>240</v>
      </c>
      <c r="D161" t="s">
        <v>252</v>
      </c>
      <c r="E161" t="s">
        <v>403</v>
      </c>
      <c r="F161" t="s">
        <v>249</v>
      </c>
      <c r="G161" s="3">
        <f t="shared" si="8"/>
        <v>0</v>
      </c>
      <c r="H161" s="6">
        <f>SUM(G$2:G161)/A161</f>
        <v>0.06875</v>
      </c>
      <c r="I161" s="6">
        <f t="shared" si="9"/>
        <v>0.93125</v>
      </c>
    </row>
    <row r="162" spans="1:9" ht="15" customHeight="1">
      <c r="A162" s="1">
        <v>161</v>
      </c>
      <c r="B162" t="s">
        <v>400</v>
      </c>
      <c r="C162" t="s">
        <v>240</v>
      </c>
      <c r="D162" t="s">
        <v>252</v>
      </c>
      <c r="E162" t="s">
        <v>401</v>
      </c>
      <c r="F162" t="s">
        <v>249</v>
      </c>
      <c r="G162" s="3">
        <f t="shared" si="8"/>
        <v>0</v>
      </c>
      <c r="H162" s="6">
        <f>SUM(G$2:G162)/A162</f>
        <v>0.06832298136645963</v>
      </c>
      <c r="I162" s="6">
        <f t="shared" si="9"/>
        <v>0.9316770186335404</v>
      </c>
    </row>
    <row r="163" spans="1:9" ht="15" customHeight="1">
      <c r="A163" s="1">
        <v>162</v>
      </c>
      <c r="B163" t="s">
        <v>398</v>
      </c>
      <c r="C163" t="s">
        <v>240</v>
      </c>
      <c r="D163" t="s">
        <v>252</v>
      </c>
      <c r="E163" t="s">
        <v>399</v>
      </c>
      <c r="F163" t="s">
        <v>249</v>
      </c>
      <c r="G163" s="3">
        <f t="shared" si="8"/>
        <v>0</v>
      </c>
      <c r="H163" s="6">
        <f>SUM(G$2:G163)/A163</f>
        <v>0.06790123456790123</v>
      </c>
      <c r="I163" s="6">
        <f t="shared" si="9"/>
        <v>0.9320987654320988</v>
      </c>
    </row>
    <row r="164" spans="1:9" ht="15" customHeight="1">
      <c r="A164" s="1">
        <v>163</v>
      </c>
      <c r="B164" t="s">
        <v>396</v>
      </c>
      <c r="C164" t="s">
        <v>240</v>
      </c>
      <c r="D164" t="s">
        <v>252</v>
      </c>
      <c r="E164" t="s">
        <v>397</v>
      </c>
      <c r="F164" t="s">
        <v>253</v>
      </c>
      <c r="G164" s="3">
        <f t="shared" si="8"/>
        <v>0</v>
      </c>
      <c r="H164" s="6">
        <f>SUM(G$2:G164)/A164</f>
        <v>0.06748466257668712</v>
      </c>
      <c r="I164" s="6">
        <f t="shared" si="9"/>
        <v>0.9325153374233128</v>
      </c>
    </row>
    <row r="165" spans="1:9" ht="15" customHeight="1">
      <c r="A165" s="1">
        <v>164</v>
      </c>
      <c r="B165" t="s">
        <v>394</v>
      </c>
      <c r="C165" t="s">
        <v>240</v>
      </c>
      <c r="D165" t="s">
        <v>252</v>
      </c>
      <c r="E165" t="s">
        <v>395</v>
      </c>
      <c r="F165" t="s">
        <v>249</v>
      </c>
      <c r="G165" s="3">
        <f t="shared" si="8"/>
        <v>0</v>
      </c>
      <c r="H165" s="6">
        <f>SUM(G$2:G165)/A165</f>
        <v>0.06707317073170732</v>
      </c>
      <c r="I165" s="6">
        <f t="shared" si="9"/>
        <v>0.9329268292682926</v>
      </c>
    </row>
    <row r="166" spans="1:9" ht="15" customHeight="1">
      <c r="A166" s="1">
        <v>165</v>
      </c>
      <c r="B166" t="s">
        <v>393</v>
      </c>
      <c r="C166" t="s">
        <v>240</v>
      </c>
      <c r="D166" t="s">
        <v>252</v>
      </c>
      <c r="E166" t="s">
        <v>199</v>
      </c>
      <c r="F166" t="s">
        <v>249</v>
      </c>
      <c r="G166" s="3">
        <f t="shared" si="8"/>
        <v>0</v>
      </c>
      <c r="H166" s="6">
        <f>SUM(G$2:G166)/A166</f>
        <v>0.06666666666666667</v>
      </c>
      <c r="I166" s="6">
        <f t="shared" si="9"/>
        <v>0.9333333333333333</v>
      </c>
    </row>
    <row r="167" spans="1:9" ht="15" customHeight="1">
      <c r="A167" s="1">
        <v>166</v>
      </c>
      <c r="B167" t="s">
        <v>391</v>
      </c>
      <c r="C167" t="s">
        <v>240</v>
      </c>
      <c r="D167" t="s">
        <v>252</v>
      </c>
      <c r="E167" t="s">
        <v>392</v>
      </c>
      <c r="F167" t="s">
        <v>253</v>
      </c>
      <c r="G167" s="3">
        <f t="shared" si="8"/>
        <v>0</v>
      </c>
      <c r="H167" s="6">
        <f>SUM(G$2:G167)/A167</f>
        <v>0.06626506024096386</v>
      </c>
      <c r="I167" s="6">
        <f t="shared" si="9"/>
        <v>0.9337349397590361</v>
      </c>
    </row>
    <row r="168" spans="1:9" ht="15" customHeight="1">
      <c r="A168" s="1">
        <v>167</v>
      </c>
      <c r="B168" t="s">
        <v>389</v>
      </c>
      <c r="C168" t="s">
        <v>240</v>
      </c>
      <c r="D168" t="s">
        <v>252</v>
      </c>
      <c r="E168" t="s">
        <v>390</v>
      </c>
      <c r="F168" t="s">
        <v>249</v>
      </c>
      <c r="G168" s="3">
        <f t="shared" si="8"/>
        <v>0</v>
      </c>
      <c r="H168" s="6">
        <f>SUM(G$2:G168)/A168</f>
        <v>0.0658682634730539</v>
      </c>
      <c r="I168" s="6">
        <f t="shared" si="9"/>
        <v>0.9341317365269461</v>
      </c>
    </row>
    <row r="169" spans="1:9" ht="15" customHeight="1">
      <c r="A169" s="1">
        <v>168</v>
      </c>
      <c r="B169" t="s">
        <v>387</v>
      </c>
      <c r="C169" t="s">
        <v>240</v>
      </c>
      <c r="D169" t="s">
        <v>252</v>
      </c>
      <c r="E169" t="s">
        <v>388</v>
      </c>
      <c r="F169" t="s">
        <v>249</v>
      </c>
      <c r="G169" s="3">
        <f t="shared" si="8"/>
        <v>0</v>
      </c>
      <c r="H169" s="6">
        <f>SUM(G$2:G169)/A169</f>
        <v>0.06547619047619048</v>
      </c>
      <c r="I169" s="6">
        <f t="shared" si="9"/>
        <v>0.9345238095238095</v>
      </c>
    </row>
    <row r="170" spans="1:9" ht="15" customHeight="1">
      <c r="A170" s="1">
        <v>169</v>
      </c>
      <c r="B170" t="s">
        <v>385</v>
      </c>
      <c r="C170" t="s">
        <v>240</v>
      </c>
      <c r="D170" t="s">
        <v>252</v>
      </c>
      <c r="E170" t="s">
        <v>386</v>
      </c>
      <c r="F170" t="s">
        <v>253</v>
      </c>
      <c r="G170" s="3">
        <f t="shared" si="8"/>
        <v>0</v>
      </c>
      <c r="H170" s="6">
        <f>SUM(G$2:G170)/A170</f>
        <v>0.0650887573964497</v>
      </c>
      <c r="I170" s="6">
        <f t="shared" si="9"/>
        <v>0.9349112426035503</v>
      </c>
    </row>
    <row r="171" spans="1:9" ht="15" customHeight="1">
      <c r="A171" s="1">
        <v>170</v>
      </c>
      <c r="B171" t="s">
        <v>383</v>
      </c>
      <c r="C171" t="s">
        <v>240</v>
      </c>
      <c r="D171" t="s">
        <v>252</v>
      </c>
      <c r="E171" t="s">
        <v>384</v>
      </c>
      <c r="F171" t="s">
        <v>249</v>
      </c>
      <c r="G171" s="3">
        <f t="shared" si="8"/>
        <v>0</v>
      </c>
      <c r="H171" s="6">
        <f>SUM(G$2:G171)/A171</f>
        <v>0.06470588235294118</v>
      </c>
      <c r="I171" s="6">
        <f t="shared" si="9"/>
        <v>0.9352941176470588</v>
      </c>
    </row>
    <row r="172" spans="1:9" ht="15" customHeight="1">
      <c r="A172" s="1">
        <v>171</v>
      </c>
      <c r="B172" t="s">
        <v>381</v>
      </c>
      <c r="C172" t="s">
        <v>240</v>
      </c>
      <c r="D172" t="s">
        <v>252</v>
      </c>
      <c r="E172" t="s">
        <v>382</v>
      </c>
      <c r="F172" t="s">
        <v>249</v>
      </c>
      <c r="G172" s="3">
        <f t="shared" si="8"/>
        <v>0</v>
      </c>
      <c r="H172" s="6">
        <f>SUM(G$2:G172)/A172</f>
        <v>0.06432748538011696</v>
      </c>
      <c r="I172" s="6">
        <f t="shared" si="9"/>
        <v>0.935672514619883</v>
      </c>
    </row>
    <row r="173" spans="1:9" ht="15" customHeight="1">
      <c r="A173" s="1">
        <v>172</v>
      </c>
      <c r="B173" t="s">
        <v>379</v>
      </c>
      <c r="C173" t="s">
        <v>240</v>
      </c>
      <c r="D173" t="s">
        <v>252</v>
      </c>
      <c r="E173" t="s">
        <v>380</v>
      </c>
      <c r="F173" t="s">
        <v>249</v>
      </c>
      <c r="G173" s="3">
        <f t="shared" si="8"/>
        <v>0</v>
      </c>
      <c r="H173" s="6">
        <f>SUM(G$2:G173)/A173</f>
        <v>0.06395348837209303</v>
      </c>
      <c r="I173" s="6">
        <f t="shared" si="9"/>
        <v>0.936046511627907</v>
      </c>
    </row>
    <row r="174" spans="1:9" ht="15" customHeight="1">
      <c r="A174" s="1">
        <v>173</v>
      </c>
      <c r="B174" t="s">
        <v>377</v>
      </c>
      <c r="C174" t="s">
        <v>240</v>
      </c>
      <c r="D174" t="s">
        <v>252</v>
      </c>
      <c r="E174" t="s">
        <v>378</v>
      </c>
      <c r="F174" t="s">
        <v>249</v>
      </c>
      <c r="G174" s="3">
        <f t="shared" si="8"/>
        <v>0</v>
      </c>
      <c r="H174" s="6">
        <f>SUM(G$2:G174)/A174</f>
        <v>0.06358381502890173</v>
      </c>
      <c r="I174" s="6">
        <f t="shared" si="9"/>
        <v>0.9364161849710982</v>
      </c>
    </row>
    <row r="175" spans="1:9" ht="15" customHeight="1">
      <c r="A175" s="1">
        <v>174</v>
      </c>
      <c r="B175" t="s">
        <v>375</v>
      </c>
      <c r="C175" t="s">
        <v>240</v>
      </c>
      <c r="D175" t="s">
        <v>252</v>
      </c>
      <c r="E175" t="s">
        <v>376</v>
      </c>
      <c r="F175" t="s">
        <v>253</v>
      </c>
      <c r="G175" s="3">
        <f t="shared" si="8"/>
        <v>0</v>
      </c>
      <c r="H175" s="6">
        <f>SUM(G$2:G175)/A175</f>
        <v>0.06321839080459771</v>
      </c>
      <c r="I175" s="6">
        <f t="shared" si="9"/>
        <v>0.9367816091954023</v>
      </c>
    </row>
    <row r="176" spans="1:9" ht="15" customHeight="1">
      <c r="A176" s="1">
        <v>175</v>
      </c>
      <c r="B176" t="s">
        <v>374</v>
      </c>
      <c r="C176" t="s">
        <v>240</v>
      </c>
      <c r="D176" t="s">
        <v>252</v>
      </c>
      <c r="E176" t="s">
        <v>198</v>
      </c>
      <c r="F176" t="s">
        <v>249</v>
      </c>
      <c r="G176" s="3">
        <f t="shared" si="8"/>
        <v>0</v>
      </c>
      <c r="H176" s="6">
        <f>SUM(G$2:G176)/A176</f>
        <v>0.06285714285714286</v>
      </c>
      <c r="I176" s="6">
        <f t="shared" si="9"/>
        <v>0.9371428571428572</v>
      </c>
    </row>
    <row r="177" spans="1:9" ht="15" customHeight="1">
      <c r="A177" s="1">
        <v>176</v>
      </c>
      <c r="B177" t="s">
        <v>372</v>
      </c>
      <c r="C177" t="s">
        <v>240</v>
      </c>
      <c r="D177" t="s">
        <v>252</v>
      </c>
      <c r="E177" t="s">
        <v>373</v>
      </c>
      <c r="F177" t="s">
        <v>249</v>
      </c>
      <c r="G177" s="3">
        <f t="shared" si="8"/>
        <v>0</v>
      </c>
      <c r="H177" s="6">
        <f>SUM(G$2:G177)/A177</f>
        <v>0.0625</v>
      </c>
      <c r="I177" s="6">
        <f t="shared" si="9"/>
        <v>0.9375</v>
      </c>
    </row>
    <row r="178" spans="1:9" ht="15" customHeight="1">
      <c r="A178" s="1">
        <v>177</v>
      </c>
      <c r="B178" t="s">
        <v>371</v>
      </c>
      <c r="C178" t="s">
        <v>240</v>
      </c>
      <c r="D178" t="s">
        <v>252</v>
      </c>
      <c r="E178" t="s">
        <v>197</v>
      </c>
      <c r="F178" t="s">
        <v>249</v>
      </c>
      <c r="G178" s="3">
        <f t="shared" si="8"/>
        <v>0</v>
      </c>
      <c r="H178" s="6">
        <f>SUM(G$2:G178)/A178</f>
        <v>0.062146892655367235</v>
      </c>
      <c r="I178" s="6">
        <f t="shared" si="9"/>
        <v>0.9378531073446328</v>
      </c>
    </row>
    <row r="179" spans="1:9" ht="15" customHeight="1">
      <c r="A179" s="1">
        <v>178</v>
      </c>
      <c r="B179" t="s">
        <v>196</v>
      </c>
      <c r="C179" t="s">
        <v>240</v>
      </c>
      <c r="D179" t="s">
        <v>248</v>
      </c>
      <c r="E179" t="s">
        <v>370</v>
      </c>
      <c r="F179" t="s">
        <v>249</v>
      </c>
      <c r="G179" s="3">
        <f t="shared" si="8"/>
        <v>1</v>
      </c>
      <c r="H179" s="6">
        <f>SUM(G$2:G179)/A179</f>
        <v>0.06741573033707865</v>
      </c>
      <c r="I179" s="6">
        <f t="shared" si="9"/>
        <v>0.9325842696629214</v>
      </c>
    </row>
    <row r="180" spans="1:9" ht="15" customHeight="1">
      <c r="A180" s="1">
        <v>179</v>
      </c>
      <c r="B180" t="s">
        <v>194</v>
      </c>
      <c r="C180" t="s">
        <v>240</v>
      </c>
      <c r="D180" t="s">
        <v>252</v>
      </c>
      <c r="E180" t="s">
        <v>195</v>
      </c>
      <c r="F180" t="s">
        <v>249</v>
      </c>
      <c r="G180" s="3">
        <f t="shared" si="8"/>
        <v>0</v>
      </c>
      <c r="H180" s="6">
        <f>SUM(G$2:G180)/A180</f>
        <v>0.0670391061452514</v>
      </c>
      <c r="I180" s="6">
        <f t="shared" si="9"/>
        <v>0.9329608938547486</v>
      </c>
    </row>
    <row r="181" spans="1:9" ht="15" customHeight="1">
      <c r="A181" s="1">
        <v>180</v>
      </c>
      <c r="B181" t="s">
        <v>193</v>
      </c>
      <c r="C181" t="s">
        <v>240</v>
      </c>
      <c r="D181" t="s">
        <v>252</v>
      </c>
      <c r="E181" t="s">
        <v>369</v>
      </c>
      <c r="F181" t="s">
        <v>249</v>
      </c>
      <c r="G181" s="3">
        <f t="shared" si="8"/>
        <v>0</v>
      </c>
      <c r="H181" s="6">
        <f>SUM(G$2:G181)/A181</f>
        <v>0.06666666666666667</v>
      </c>
      <c r="I181" s="6">
        <f t="shared" si="9"/>
        <v>0.9333333333333333</v>
      </c>
    </row>
    <row r="182" spans="1:9" ht="15" customHeight="1">
      <c r="A182" s="1">
        <v>181</v>
      </c>
      <c r="B182" t="s">
        <v>192</v>
      </c>
      <c r="C182" t="s">
        <v>240</v>
      </c>
      <c r="D182" t="s">
        <v>252</v>
      </c>
      <c r="E182" t="s">
        <v>368</v>
      </c>
      <c r="F182" t="s">
        <v>249</v>
      </c>
      <c r="G182" s="3">
        <f t="shared" si="8"/>
        <v>0</v>
      </c>
      <c r="H182" s="6">
        <f>SUM(G$2:G182)/A182</f>
        <v>0.06629834254143646</v>
      </c>
      <c r="I182" s="6">
        <f t="shared" si="9"/>
        <v>0.9337016574585635</v>
      </c>
    </row>
    <row r="183" spans="1:9" ht="15" customHeight="1">
      <c r="A183" s="1">
        <v>182</v>
      </c>
      <c r="B183" t="s">
        <v>366</v>
      </c>
      <c r="C183" t="s">
        <v>240</v>
      </c>
      <c r="D183" t="s">
        <v>252</v>
      </c>
      <c r="E183" t="s">
        <v>367</v>
      </c>
      <c r="F183" t="s">
        <v>249</v>
      </c>
      <c r="G183" s="3">
        <f t="shared" si="8"/>
        <v>0</v>
      </c>
      <c r="H183" s="6">
        <f>SUM(G$2:G183)/A183</f>
        <v>0.06593406593406594</v>
      </c>
      <c r="I183" s="6">
        <f t="shared" si="9"/>
        <v>0.9340659340659341</v>
      </c>
    </row>
    <row r="184" spans="1:9" ht="15" customHeight="1">
      <c r="A184" s="1">
        <v>183</v>
      </c>
      <c r="B184" t="s">
        <v>189</v>
      </c>
      <c r="C184" t="s">
        <v>240</v>
      </c>
      <c r="D184" t="s">
        <v>252</v>
      </c>
      <c r="E184" t="s">
        <v>365</v>
      </c>
      <c r="F184" t="s">
        <v>249</v>
      </c>
      <c r="G184" s="3">
        <f t="shared" si="8"/>
        <v>0</v>
      </c>
      <c r="H184" s="6">
        <f>SUM(G$2:G184)/A184</f>
        <v>0.06557377049180328</v>
      </c>
      <c r="I184" s="6">
        <f t="shared" si="9"/>
        <v>0.9344262295081968</v>
      </c>
    </row>
    <row r="185" spans="1:9" ht="15" customHeight="1">
      <c r="A185" s="1">
        <v>184</v>
      </c>
      <c r="B185" t="s">
        <v>190</v>
      </c>
      <c r="C185" t="s">
        <v>251</v>
      </c>
      <c r="D185" t="s">
        <v>252</v>
      </c>
      <c r="E185" t="s">
        <v>191</v>
      </c>
      <c r="F185" t="s">
        <v>249</v>
      </c>
      <c r="G185" s="3">
        <f t="shared" si="8"/>
        <v>0</v>
      </c>
      <c r="H185" s="6">
        <f>SUM(G$2:G185)/A185</f>
        <v>0.06521739130434782</v>
      </c>
      <c r="I185" s="6">
        <f t="shared" si="9"/>
        <v>0.9347826086956522</v>
      </c>
    </row>
    <row r="186" spans="1:9" ht="15" customHeight="1">
      <c r="A186" s="1">
        <v>185</v>
      </c>
      <c r="B186" t="s">
        <v>363</v>
      </c>
      <c r="C186" t="s">
        <v>251</v>
      </c>
      <c r="D186" t="s">
        <v>252</v>
      </c>
      <c r="E186" t="s">
        <v>364</v>
      </c>
      <c r="F186" t="s">
        <v>249</v>
      </c>
      <c r="G186" s="3">
        <f t="shared" si="8"/>
        <v>0</v>
      </c>
      <c r="H186" s="6">
        <f>SUM(G$2:G186)/A186</f>
        <v>0.06486486486486487</v>
      </c>
      <c r="I186" s="6">
        <f t="shared" si="9"/>
        <v>0.9351351351351351</v>
      </c>
    </row>
    <row r="187" spans="1:9" ht="15" customHeight="1">
      <c r="A187" s="1">
        <v>186</v>
      </c>
      <c r="B187" t="s">
        <v>188</v>
      </c>
      <c r="C187" t="s">
        <v>251</v>
      </c>
      <c r="D187" t="s">
        <v>252</v>
      </c>
      <c r="E187" t="s">
        <v>362</v>
      </c>
      <c r="F187" t="s">
        <v>249</v>
      </c>
      <c r="G187" s="3">
        <f t="shared" si="8"/>
        <v>0</v>
      </c>
      <c r="H187" s="6">
        <f>SUM(G$2:G187)/A187</f>
        <v>0.06451612903225806</v>
      </c>
      <c r="I187" s="6">
        <f t="shared" si="9"/>
        <v>0.935483870967742</v>
      </c>
    </row>
    <row r="188" spans="1:9" ht="15" customHeight="1">
      <c r="A188" s="1">
        <v>187</v>
      </c>
      <c r="B188" t="s">
        <v>186</v>
      </c>
      <c r="C188" t="s">
        <v>240</v>
      </c>
      <c r="D188" t="s">
        <v>252</v>
      </c>
      <c r="E188" t="s">
        <v>187</v>
      </c>
      <c r="F188" t="s">
        <v>249</v>
      </c>
      <c r="G188" s="3">
        <f t="shared" si="8"/>
        <v>0</v>
      </c>
      <c r="H188" s="6">
        <f>SUM(G$2:G188)/A188</f>
        <v>0.06417112299465241</v>
      </c>
      <c r="I188" s="6">
        <f t="shared" si="9"/>
        <v>0.9358288770053476</v>
      </c>
    </row>
    <row r="189" spans="1:9" ht="15" customHeight="1">
      <c r="A189" s="1">
        <v>188</v>
      </c>
      <c r="B189" t="s">
        <v>184</v>
      </c>
      <c r="C189" t="s">
        <v>251</v>
      </c>
      <c r="D189" t="s">
        <v>252</v>
      </c>
      <c r="E189" t="s">
        <v>185</v>
      </c>
      <c r="F189" t="s">
        <v>249</v>
      </c>
      <c r="G189" s="3">
        <f t="shared" si="8"/>
        <v>0</v>
      </c>
      <c r="H189" s="6">
        <f>SUM(G$2:G189)/A189</f>
        <v>0.06382978723404255</v>
      </c>
      <c r="I189" s="6">
        <f t="shared" si="9"/>
        <v>0.9361702127659575</v>
      </c>
    </row>
    <row r="190" spans="1:9" ht="15" customHeight="1">
      <c r="A190" s="1">
        <v>189</v>
      </c>
      <c r="B190" t="s">
        <v>183</v>
      </c>
      <c r="C190" t="s">
        <v>240</v>
      </c>
      <c r="D190" t="s">
        <v>252</v>
      </c>
      <c r="E190" t="s">
        <v>361</v>
      </c>
      <c r="F190" t="s">
        <v>253</v>
      </c>
      <c r="G190" s="3">
        <f t="shared" si="8"/>
        <v>0</v>
      </c>
      <c r="H190" s="6">
        <f>SUM(G$2:G190)/A190</f>
        <v>0.06349206349206349</v>
      </c>
      <c r="I190" s="6">
        <f t="shared" si="9"/>
        <v>0.9365079365079365</v>
      </c>
    </row>
    <row r="191" spans="1:9" ht="15" customHeight="1">
      <c r="A191" s="1">
        <v>190</v>
      </c>
      <c r="B191" t="s">
        <v>359</v>
      </c>
      <c r="C191" t="s">
        <v>251</v>
      </c>
      <c r="D191" t="s">
        <v>252</v>
      </c>
      <c r="E191" t="s">
        <v>360</v>
      </c>
      <c r="F191" t="s">
        <v>249</v>
      </c>
      <c r="G191" s="3">
        <f t="shared" si="8"/>
        <v>0</v>
      </c>
      <c r="H191" s="6">
        <f>SUM(G$2:G191)/A191</f>
        <v>0.06315789473684211</v>
      </c>
      <c r="I191" s="6">
        <f t="shared" si="9"/>
        <v>0.9368421052631579</v>
      </c>
    </row>
    <row r="192" spans="1:9" ht="15" customHeight="1">
      <c r="A192" s="1">
        <v>191</v>
      </c>
      <c r="B192" t="s">
        <v>181</v>
      </c>
      <c r="C192" t="s">
        <v>251</v>
      </c>
      <c r="D192" t="s">
        <v>252</v>
      </c>
      <c r="E192" t="s">
        <v>182</v>
      </c>
      <c r="F192" t="s">
        <v>249</v>
      </c>
      <c r="G192" s="3">
        <f t="shared" si="8"/>
        <v>0</v>
      </c>
      <c r="H192" s="6">
        <f>SUM(G$2:G192)/A192</f>
        <v>0.06282722513089005</v>
      </c>
      <c r="I192" s="6">
        <f t="shared" si="9"/>
        <v>0.93717277486911</v>
      </c>
    </row>
    <row r="193" spans="1:9" ht="15" customHeight="1">
      <c r="A193" s="1">
        <v>192</v>
      </c>
      <c r="B193" t="s">
        <v>358</v>
      </c>
      <c r="C193" t="s">
        <v>251</v>
      </c>
      <c r="D193" t="s">
        <v>252</v>
      </c>
      <c r="E193" t="s">
        <v>180</v>
      </c>
      <c r="F193" t="s">
        <v>249</v>
      </c>
      <c r="G193" s="3">
        <f t="shared" si="8"/>
        <v>0</v>
      </c>
      <c r="H193" s="6">
        <f>SUM(G$2:G193)/A193</f>
        <v>0.0625</v>
      </c>
      <c r="I193" s="6">
        <f t="shared" si="9"/>
        <v>0.9375</v>
      </c>
    </row>
    <row r="194" spans="1:9" ht="15" customHeight="1">
      <c r="A194" s="1">
        <v>193</v>
      </c>
      <c r="B194" t="s">
        <v>179</v>
      </c>
      <c r="C194" t="s">
        <v>251</v>
      </c>
      <c r="D194" t="s">
        <v>252</v>
      </c>
      <c r="E194" t="s">
        <v>357</v>
      </c>
      <c r="F194" t="s">
        <v>249</v>
      </c>
      <c r="G194" s="3">
        <f t="shared" si="8"/>
        <v>0</v>
      </c>
      <c r="H194" s="6">
        <f>SUM(G$2:G194)/A194</f>
        <v>0.06217616580310881</v>
      </c>
      <c r="I194" s="6">
        <f t="shared" si="9"/>
        <v>0.9378238341968912</v>
      </c>
    </row>
    <row r="195" spans="1:9" ht="15" customHeight="1">
      <c r="A195" s="1">
        <v>194</v>
      </c>
      <c r="B195" t="s">
        <v>355</v>
      </c>
      <c r="C195" t="s">
        <v>251</v>
      </c>
      <c r="D195" t="s">
        <v>252</v>
      </c>
      <c r="E195" t="s">
        <v>356</v>
      </c>
      <c r="F195" t="s">
        <v>249</v>
      </c>
      <c r="G195" s="3">
        <f aca="true" t="shared" si="10" ref="G195:G258">IF(D195="Failed",1,0)</f>
        <v>0</v>
      </c>
      <c r="H195" s="6">
        <f>SUM(G$2:G195)/A195</f>
        <v>0.061855670103092786</v>
      </c>
      <c r="I195" s="6">
        <f aca="true" t="shared" si="11" ref="I195:I258">1-H195</f>
        <v>0.9381443298969072</v>
      </c>
    </row>
    <row r="196" spans="1:9" ht="15" customHeight="1">
      <c r="A196" s="1">
        <v>195</v>
      </c>
      <c r="B196" t="s">
        <v>178</v>
      </c>
      <c r="C196" t="s">
        <v>251</v>
      </c>
      <c r="D196" t="s">
        <v>252</v>
      </c>
      <c r="E196" t="s">
        <v>354</v>
      </c>
      <c r="F196" t="s">
        <v>249</v>
      </c>
      <c r="G196" s="3">
        <f t="shared" si="10"/>
        <v>0</v>
      </c>
      <c r="H196" s="6">
        <f>SUM(G$2:G196)/A196</f>
        <v>0.06153846153846154</v>
      </c>
      <c r="I196" s="6">
        <f t="shared" si="11"/>
        <v>0.9384615384615385</v>
      </c>
    </row>
    <row r="197" spans="1:9" ht="15" customHeight="1">
      <c r="A197" s="1">
        <v>196</v>
      </c>
      <c r="B197" t="s">
        <v>177</v>
      </c>
      <c r="C197" t="s">
        <v>240</v>
      </c>
      <c r="D197" t="s">
        <v>252</v>
      </c>
      <c r="E197" t="s">
        <v>353</v>
      </c>
      <c r="F197" t="s">
        <v>249</v>
      </c>
      <c r="G197" s="3">
        <f t="shared" si="10"/>
        <v>0</v>
      </c>
      <c r="H197" s="6">
        <f>SUM(G$2:G197)/A197</f>
        <v>0.061224489795918366</v>
      </c>
      <c r="I197" s="6">
        <f t="shared" si="11"/>
        <v>0.9387755102040817</v>
      </c>
    </row>
    <row r="198" spans="1:9" ht="15" customHeight="1">
      <c r="A198" s="1">
        <v>197</v>
      </c>
      <c r="B198" t="s">
        <v>176</v>
      </c>
      <c r="C198" t="s">
        <v>251</v>
      </c>
      <c r="D198" t="s">
        <v>252</v>
      </c>
      <c r="E198" t="s">
        <v>352</v>
      </c>
      <c r="F198" t="s">
        <v>249</v>
      </c>
      <c r="G198" s="3">
        <f t="shared" si="10"/>
        <v>0</v>
      </c>
      <c r="H198" s="6">
        <f>SUM(G$2:G198)/A198</f>
        <v>0.06091370558375635</v>
      </c>
      <c r="I198" s="6">
        <f t="shared" si="11"/>
        <v>0.9390862944162437</v>
      </c>
    </row>
    <row r="199" spans="1:9" ht="15" customHeight="1">
      <c r="A199" s="1">
        <v>198</v>
      </c>
      <c r="B199" t="s">
        <v>174</v>
      </c>
      <c r="C199" t="s">
        <v>251</v>
      </c>
      <c r="D199" t="s">
        <v>252</v>
      </c>
      <c r="E199" t="s">
        <v>175</v>
      </c>
      <c r="F199" t="s">
        <v>249</v>
      </c>
      <c r="G199" s="3">
        <f t="shared" si="10"/>
        <v>0</v>
      </c>
      <c r="H199" s="6">
        <f>SUM(G$2:G199)/A199</f>
        <v>0.06060606060606061</v>
      </c>
      <c r="I199" s="6">
        <f t="shared" si="11"/>
        <v>0.9393939393939394</v>
      </c>
    </row>
    <row r="200" spans="1:9" ht="15" customHeight="1">
      <c r="A200" s="1">
        <v>199</v>
      </c>
      <c r="B200" t="s">
        <v>173</v>
      </c>
      <c r="C200" t="s">
        <v>251</v>
      </c>
      <c r="D200" t="s">
        <v>252</v>
      </c>
      <c r="E200" t="s">
        <v>351</v>
      </c>
      <c r="F200" t="s">
        <v>249</v>
      </c>
      <c r="G200" s="3">
        <f t="shared" si="10"/>
        <v>0</v>
      </c>
      <c r="H200" s="6">
        <f>SUM(G$2:G200)/A200</f>
        <v>0.06030150753768844</v>
      </c>
      <c r="I200" s="6">
        <f t="shared" si="11"/>
        <v>0.9396984924623115</v>
      </c>
    </row>
    <row r="201" spans="1:9" ht="15" customHeight="1">
      <c r="A201" s="1">
        <v>200</v>
      </c>
      <c r="B201" t="s">
        <v>350</v>
      </c>
      <c r="C201" t="s">
        <v>251</v>
      </c>
      <c r="D201" t="s">
        <v>252</v>
      </c>
      <c r="E201" t="s">
        <v>172</v>
      </c>
      <c r="F201" t="s">
        <v>249</v>
      </c>
      <c r="G201" s="3">
        <f t="shared" si="10"/>
        <v>0</v>
      </c>
      <c r="H201" s="6">
        <f>SUM(G$2:G201)/A201</f>
        <v>0.06</v>
      </c>
      <c r="I201" s="6">
        <f t="shared" si="11"/>
        <v>0.94</v>
      </c>
    </row>
    <row r="202" spans="1:9" ht="15" customHeight="1">
      <c r="A202" s="1">
        <v>201</v>
      </c>
      <c r="B202" t="s">
        <v>171</v>
      </c>
      <c r="C202" t="s">
        <v>251</v>
      </c>
      <c r="D202" t="s">
        <v>252</v>
      </c>
      <c r="E202" t="s">
        <v>349</v>
      </c>
      <c r="F202" t="s">
        <v>249</v>
      </c>
      <c r="G202" s="3">
        <f t="shared" si="10"/>
        <v>0</v>
      </c>
      <c r="H202" s="6">
        <f>SUM(G$2:G202)/A202</f>
        <v>0.05970149253731343</v>
      </c>
      <c r="I202" s="6">
        <f t="shared" si="11"/>
        <v>0.9402985074626866</v>
      </c>
    </row>
    <row r="203" spans="1:9" ht="15" customHeight="1">
      <c r="A203" s="1">
        <v>202</v>
      </c>
      <c r="B203" t="s">
        <v>170</v>
      </c>
      <c r="C203" t="s">
        <v>251</v>
      </c>
      <c r="D203" t="s">
        <v>252</v>
      </c>
      <c r="E203" t="s">
        <v>348</v>
      </c>
      <c r="F203" t="s">
        <v>249</v>
      </c>
      <c r="G203" s="3">
        <f t="shared" si="10"/>
        <v>0</v>
      </c>
      <c r="H203" s="6">
        <f>SUM(G$2:G203)/A203</f>
        <v>0.0594059405940594</v>
      </c>
      <c r="I203" s="6">
        <f t="shared" si="11"/>
        <v>0.9405940594059405</v>
      </c>
    </row>
    <row r="204" spans="1:9" ht="15" customHeight="1">
      <c r="A204" s="1">
        <v>203</v>
      </c>
      <c r="B204" t="s">
        <v>169</v>
      </c>
      <c r="C204" t="s">
        <v>251</v>
      </c>
      <c r="D204" t="s">
        <v>252</v>
      </c>
      <c r="E204" t="s">
        <v>347</v>
      </c>
      <c r="F204" t="s">
        <v>249</v>
      </c>
      <c r="G204" s="3">
        <f t="shared" si="10"/>
        <v>0</v>
      </c>
      <c r="H204" s="6">
        <f>SUM(G$2:G204)/A204</f>
        <v>0.059113300492610835</v>
      </c>
      <c r="I204" s="6">
        <f t="shared" si="11"/>
        <v>0.9408866995073891</v>
      </c>
    </row>
    <row r="205" spans="1:9" ht="15" customHeight="1">
      <c r="A205" s="1">
        <v>204</v>
      </c>
      <c r="B205" t="s">
        <v>168</v>
      </c>
      <c r="C205" t="s">
        <v>251</v>
      </c>
      <c r="D205" t="s">
        <v>252</v>
      </c>
      <c r="E205" t="s">
        <v>346</v>
      </c>
      <c r="F205" t="s">
        <v>249</v>
      </c>
      <c r="G205" s="3">
        <f t="shared" si="10"/>
        <v>0</v>
      </c>
      <c r="H205" s="6">
        <f>SUM(G$2:G205)/A205</f>
        <v>0.058823529411764705</v>
      </c>
      <c r="I205" s="6">
        <f t="shared" si="11"/>
        <v>0.9411764705882353</v>
      </c>
    </row>
    <row r="206" spans="1:9" ht="15" customHeight="1">
      <c r="A206" s="1">
        <v>205</v>
      </c>
      <c r="B206" t="s">
        <v>167</v>
      </c>
      <c r="C206" t="s">
        <v>251</v>
      </c>
      <c r="D206" t="s">
        <v>252</v>
      </c>
      <c r="E206" t="s">
        <v>345</v>
      </c>
      <c r="F206" t="s">
        <v>249</v>
      </c>
      <c r="G206" s="3">
        <f t="shared" si="10"/>
        <v>0</v>
      </c>
      <c r="H206" s="6">
        <f>SUM(G$2:G206)/A206</f>
        <v>0.05853658536585366</v>
      </c>
      <c r="I206" s="6">
        <f t="shared" si="11"/>
        <v>0.9414634146341463</v>
      </c>
    </row>
    <row r="207" spans="1:9" ht="15" customHeight="1">
      <c r="A207" s="1">
        <v>206</v>
      </c>
      <c r="B207" t="s">
        <v>343</v>
      </c>
      <c r="C207" t="s">
        <v>251</v>
      </c>
      <c r="D207" t="s">
        <v>252</v>
      </c>
      <c r="E207" t="s">
        <v>344</v>
      </c>
      <c r="F207" t="s">
        <v>249</v>
      </c>
      <c r="G207" s="3">
        <f t="shared" si="10"/>
        <v>0</v>
      </c>
      <c r="H207" s="6">
        <f>SUM(G$2:G207)/A207</f>
        <v>0.05825242718446602</v>
      </c>
      <c r="I207" s="6">
        <f t="shared" si="11"/>
        <v>0.941747572815534</v>
      </c>
    </row>
    <row r="208" spans="1:9" ht="15" customHeight="1">
      <c r="A208" s="1">
        <v>207</v>
      </c>
      <c r="B208" t="s">
        <v>165</v>
      </c>
      <c r="C208" t="s">
        <v>251</v>
      </c>
      <c r="D208" t="s">
        <v>252</v>
      </c>
      <c r="E208" t="s">
        <v>166</v>
      </c>
      <c r="F208" t="s">
        <v>249</v>
      </c>
      <c r="G208" s="3">
        <f t="shared" si="10"/>
        <v>0</v>
      </c>
      <c r="H208" s="6">
        <f>SUM(G$2:G208)/A208</f>
        <v>0.057971014492753624</v>
      </c>
      <c r="I208" s="6">
        <f t="shared" si="11"/>
        <v>0.9420289855072463</v>
      </c>
    </row>
    <row r="209" spans="1:9" ht="15" customHeight="1">
      <c r="A209" s="1">
        <v>208</v>
      </c>
      <c r="B209" t="s">
        <v>164</v>
      </c>
      <c r="C209" t="s">
        <v>251</v>
      </c>
      <c r="D209" t="s">
        <v>252</v>
      </c>
      <c r="E209" t="s">
        <v>342</v>
      </c>
      <c r="F209" t="s">
        <v>249</v>
      </c>
      <c r="G209" s="3">
        <f t="shared" si="10"/>
        <v>0</v>
      </c>
      <c r="H209" s="6">
        <f>SUM(G$2:G209)/A209</f>
        <v>0.057692307692307696</v>
      </c>
      <c r="I209" s="6">
        <f t="shared" si="11"/>
        <v>0.9423076923076923</v>
      </c>
    </row>
    <row r="210" spans="1:9" ht="15" customHeight="1">
      <c r="A210" s="1">
        <v>209</v>
      </c>
      <c r="B210" t="s">
        <v>163</v>
      </c>
      <c r="C210" t="s">
        <v>251</v>
      </c>
      <c r="D210" t="s">
        <v>252</v>
      </c>
      <c r="E210" t="s">
        <v>341</v>
      </c>
      <c r="F210" t="s">
        <v>249</v>
      </c>
      <c r="G210" s="3">
        <f t="shared" si="10"/>
        <v>0</v>
      </c>
      <c r="H210" s="6">
        <f>SUM(G$2:G210)/A210</f>
        <v>0.05741626794258373</v>
      </c>
      <c r="I210" s="6">
        <f t="shared" si="11"/>
        <v>0.9425837320574163</v>
      </c>
    </row>
    <row r="211" spans="1:9" ht="15" customHeight="1">
      <c r="A211" s="1">
        <v>210</v>
      </c>
      <c r="B211" t="s">
        <v>162</v>
      </c>
      <c r="C211" t="s">
        <v>251</v>
      </c>
      <c r="D211" t="s">
        <v>252</v>
      </c>
      <c r="E211" t="s">
        <v>340</v>
      </c>
      <c r="F211" t="s">
        <v>249</v>
      </c>
      <c r="G211" s="3">
        <f t="shared" si="10"/>
        <v>0</v>
      </c>
      <c r="H211" s="6">
        <f>SUM(G$2:G211)/A211</f>
        <v>0.05714285714285714</v>
      </c>
      <c r="I211" s="6">
        <f t="shared" si="11"/>
        <v>0.9428571428571428</v>
      </c>
    </row>
    <row r="212" spans="1:9" ht="15" customHeight="1">
      <c r="A212" s="1">
        <v>211</v>
      </c>
      <c r="B212" t="s">
        <v>338</v>
      </c>
      <c r="C212" t="s">
        <v>251</v>
      </c>
      <c r="D212" t="s">
        <v>252</v>
      </c>
      <c r="E212" t="s">
        <v>339</v>
      </c>
      <c r="F212" t="s">
        <v>249</v>
      </c>
      <c r="G212" s="3">
        <f t="shared" si="10"/>
        <v>0</v>
      </c>
      <c r="H212" s="6">
        <f>SUM(G$2:G212)/A212</f>
        <v>0.05687203791469194</v>
      </c>
      <c r="I212" s="6">
        <f t="shared" si="11"/>
        <v>0.943127962085308</v>
      </c>
    </row>
    <row r="213" spans="1:9" ht="15" customHeight="1">
      <c r="A213" s="1">
        <v>212</v>
      </c>
      <c r="B213" t="s">
        <v>336</v>
      </c>
      <c r="C213" t="s">
        <v>251</v>
      </c>
      <c r="D213" t="s">
        <v>252</v>
      </c>
      <c r="E213" t="s">
        <v>337</v>
      </c>
      <c r="F213" t="s">
        <v>249</v>
      </c>
      <c r="G213" s="3">
        <f t="shared" si="10"/>
        <v>0</v>
      </c>
      <c r="H213" s="6">
        <f>SUM(G$2:G213)/A213</f>
        <v>0.05660377358490566</v>
      </c>
      <c r="I213" s="6">
        <f t="shared" si="11"/>
        <v>0.9433962264150944</v>
      </c>
    </row>
    <row r="214" spans="1:9" ht="15" customHeight="1">
      <c r="A214" s="1">
        <v>213</v>
      </c>
      <c r="B214" t="s">
        <v>160</v>
      </c>
      <c r="C214" t="s">
        <v>251</v>
      </c>
      <c r="D214" t="s">
        <v>252</v>
      </c>
      <c r="E214" t="s">
        <v>161</v>
      </c>
      <c r="F214" t="s">
        <v>249</v>
      </c>
      <c r="G214" s="3">
        <f t="shared" si="10"/>
        <v>0</v>
      </c>
      <c r="H214" s="6">
        <f>SUM(G$2:G214)/A214</f>
        <v>0.056338028169014086</v>
      </c>
      <c r="I214" s="6">
        <f t="shared" si="11"/>
        <v>0.9436619718309859</v>
      </c>
    </row>
    <row r="215" spans="1:9" ht="15" customHeight="1">
      <c r="A215" s="1">
        <v>214</v>
      </c>
      <c r="B215" t="s">
        <v>159</v>
      </c>
      <c r="C215" t="s">
        <v>251</v>
      </c>
      <c r="D215" t="s">
        <v>252</v>
      </c>
      <c r="E215" t="s">
        <v>335</v>
      </c>
      <c r="F215" t="s">
        <v>249</v>
      </c>
      <c r="G215" s="3">
        <f t="shared" si="10"/>
        <v>0</v>
      </c>
      <c r="H215" s="6">
        <f>SUM(G$2:G215)/A215</f>
        <v>0.056074766355140186</v>
      </c>
      <c r="I215" s="6">
        <f t="shared" si="11"/>
        <v>0.9439252336448598</v>
      </c>
    </row>
    <row r="216" spans="1:9" ht="15" customHeight="1">
      <c r="A216" s="1">
        <v>215</v>
      </c>
      <c r="B216" t="s">
        <v>157</v>
      </c>
      <c r="C216" t="s">
        <v>251</v>
      </c>
      <c r="D216" t="s">
        <v>252</v>
      </c>
      <c r="E216" t="s">
        <v>158</v>
      </c>
      <c r="F216" t="s">
        <v>249</v>
      </c>
      <c r="G216" s="3">
        <f t="shared" si="10"/>
        <v>0</v>
      </c>
      <c r="H216" s="6">
        <f>SUM(G$2:G216)/A216</f>
        <v>0.05581395348837209</v>
      </c>
      <c r="I216" s="6">
        <f t="shared" si="11"/>
        <v>0.9441860465116279</v>
      </c>
    </row>
    <row r="217" spans="1:9" ht="15" customHeight="1">
      <c r="A217" s="1">
        <v>216</v>
      </c>
      <c r="B217" t="s">
        <v>334</v>
      </c>
      <c r="C217" t="s">
        <v>251</v>
      </c>
      <c r="D217" t="s">
        <v>252</v>
      </c>
      <c r="E217" t="s">
        <v>156</v>
      </c>
      <c r="F217" t="s">
        <v>249</v>
      </c>
      <c r="G217" s="3">
        <f t="shared" si="10"/>
        <v>0</v>
      </c>
      <c r="H217" s="6">
        <f>SUM(G$2:G217)/A217</f>
        <v>0.05555555555555555</v>
      </c>
      <c r="I217" s="6">
        <f t="shared" si="11"/>
        <v>0.9444444444444444</v>
      </c>
    </row>
    <row r="218" spans="1:9" ht="15" customHeight="1">
      <c r="A218" s="1">
        <v>217</v>
      </c>
      <c r="B218" t="s">
        <v>154</v>
      </c>
      <c r="C218" t="s">
        <v>251</v>
      </c>
      <c r="D218" t="s">
        <v>252</v>
      </c>
      <c r="E218" t="s">
        <v>155</v>
      </c>
      <c r="F218" t="s">
        <v>249</v>
      </c>
      <c r="G218" s="3">
        <f t="shared" si="10"/>
        <v>0</v>
      </c>
      <c r="H218" s="6">
        <f>SUM(G$2:G218)/A218</f>
        <v>0.055299539170506916</v>
      </c>
      <c r="I218" s="6">
        <f t="shared" si="11"/>
        <v>0.9447004608294931</v>
      </c>
    </row>
    <row r="219" spans="1:9" ht="15" customHeight="1">
      <c r="A219" s="1">
        <v>218</v>
      </c>
      <c r="B219" t="s">
        <v>153</v>
      </c>
      <c r="C219" t="s">
        <v>251</v>
      </c>
      <c r="D219" t="s">
        <v>252</v>
      </c>
      <c r="E219" t="s">
        <v>333</v>
      </c>
      <c r="F219" t="s">
        <v>249</v>
      </c>
      <c r="G219" s="3">
        <f t="shared" si="10"/>
        <v>0</v>
      </c>
      <c r="H219" s="6">
        <f>SUM(G$2:G219)/A219</f>
        <v>0.05504587155963303</v>
      </c>
      <c r="I219" s="6">
        <f t="shared" si="11"/>
        <v>0.944954128440367</v>
      </c>
    </row>
    <row r="220" spans="1:9" ht="15" customHeight="1">
      <c r="A220" s="1">
        <v>219</v>
      </c>
      <c r="B220" t="s">
        <v>331</v>
      </c>
      <c r="C220" t="s">
        <v>251</v>
      </c>
      <c r="D220" t="s">
        <v>252</v>
      </c>
      <c r="E220" t="s">
        <v>332</v>
      </c>
      <c r="F220" t="s">
        <v>249</v>
      </c>
      <c r="G220" s="3">
        <f t="shared" si="10"/>
        <v>0</v>
      </c>
      <c r="H220" s="6">
        <f>SUM(G$2:G220)/A220</f>
        <v>0.0547945205479452</v>
      </c>
      <c r="I220" s="6">
        <f t="shared" si="11"/>
        <v>0.9452054794520548</v>
      </c>
    </row>
    <row r="221" spans="1:9" ht="15" customHeight="1">
      <c r="A221" s="1">
        <v>220</v>
      </c>
      <c r="B221" t="s">
        <v>329</v>
      </c>
      <c r="C221" t="s">
        <v>251</v>
      </c>
      <c r="D221" t="s">
        <v>252</v>
      </c>
      <c r="E221" t="s">
        <v>330</v>
      </c>
      <c r="F221" t="s">
        <v>249</v>
      </c>
      <c r="G221" s="3">
        <f t="shared" si="10"/>
        <v>0</v>
      </c>
      <c r="H221" s="6">
        <f>SUM(G$2:G221)/A221</f>
        <v>0.05454545454545454</v>
      </c>
      <c r="I221" s="6">
        <f t="shared" si="11"/>
        <v>0.9454545454545454</v>
      </c>
    </row>
    <row r="222" spans="1:9" ht="15" customHeight="1">
      <c r="A222" s="1">
        <v>221</v>
      </c>
      <c r="B222" t="s">
        <v>327</v>
      </c>
      <c r="C222" t="s">
        <v>251</v>
      </c>
      <c r="D222" t="s">
        <v>252</v>
      </c>
      <c r="E222" t="s">
        <v>328</v>
      </c>
      <c r="F222" t="s">
        <v>249</v>
      </c>
      <c r="G222" s="3">
        <f t="shared" si="10"/>
        <v>0</v>
      </c>
      <c r="H222" s="6">
        <f>SUM(G$2:G222)/A222</f>
        <v>0.05429864253393665</v>
      </c>
      <c r="I222" s="6">
        <f t="shared" si="11"/>
        <v>0.9457013574660633</v>
      </c>
    </row>
    <row r="223" spans="1:9" ht="15" customHeight="1">
      <c r="A223" s="1">
        <v>222</v>
      </c>
      <c r="B223" t="s">
        <v>151</v>
      </c>
      <c r="C223" t="s">
        <v>251</v>
      </c>
      <c r="D223" t="s">
        <v>252</v>
      </c>
      <c r="E223" t="s">
        <v>152</v>
      </c>
      <c r="F223" t="s">
        <v>249</v>
      </c>
      <c r="G223" s="3">
        <f t="shared" si="10"/>
        <v>0</v>
      </c>
      <c r="H223" s="6">
        <f>SUM(G$2:G223)/A223</f>
        <v>0.05405405405405406</v>
      </c>
      <c r="I223" s="6">
        <f t="shared" si="11"/>
        <v>0.9459459459459459</v>
      </c>
    </row>
    <row r="224" spans="1:9" ht="15" customHeight="1">
      <c r="A224" s="1">
        <v>223</v>
      </c>
      <c r="B224" t="s">
        <v>149</v>
      </c>
      <c r="C224" t="s">
        <v>251</v>
      </c>
      <c r="D224" t="s">
        <v>252</v>
      </c>
      <c r="E224" t="s">
        <v>150</v>
      </c>
      <c r="F224" t="s">
        <v>249</v>
      </c>
      <c r="G224" s="3">
        <f t="shared" si="10"/>
        <v>0</v>
      </c>
      <c r="H224" s="6">
        <f>SUM(G$2:G224)/A224</f>
        <v>0.053811659192825115</v>
      </c>
      <c r="I224" s="6">
        <f t="shared" si="11"/>
        <v>0.9461883408071748</v>
      </c>
    </row>
    <row r="225" spans="1:9" ht="15" customHeight="1">
      <c r="A225" s="1">
        <v>224</v>
      </c>
      <c r="B225" t="s">
        <v>148</v>
      </c>
      <c r="C225" t="s">
        <v>251</v>
      </c>
      <c r="D225" t="s">
        <v>252</v>
      </c>
      <c r="E225" t="s">
        <v>326</v>
      </c>
      <c r="F225" t="s">
        <v>249</v>
      </c>
      <c r="G225" s="3">
        <f t="shared" si="10"/>
        <v>0</v>
      </c>
      <c r="H225" s="6">
        <f>SUM(G$2:G225)/A225</f>
        <v>0.05357142857142857</v>
      </c>
      <c r="I225" s="6">
        <f t="shared" si="11"/>
        <v>0.9464285714285714</v>
      </c>
    </row>
    <row r="226" spans="1:9" ht="15" customHeight="1">
      <c r="A226" s="1">
        <v>225</v>
      </c>
      <c r="B226" t="s">
        <v>146</v>
      </c>
      <c r="C226" t="s">
        <v>251</v>
      </c>
      <c r="D226" t="s">
        <v>252</v>
      </c>
      <c r="E226" t="s">
        <v>147</v>
      </c>
      <c r="F226" t="s">
        <v>249</v>
      </c>
      <c r="G226" s="3">
        <f t="shared" si="10"/>
        <v>0</v>
      </c>
      <c r="H226" s="6">
        <f>SUM(G$2:G226)/A226</f>
        <v>0.05333333333333334</v>
      </c>
      <c r="I226" s="6">
        <f t="shared" si="11"/>
        <v>0.9466666666666667</v>
      </c>
    </row>
    <row r="227" spans="1:9" ht="15" customHeight="1">
      <c r="A227" s="1">
        <v>226</v>
      </c>
      <c r="B227" t="s">
        <v>324</v>
      </c>
      <c r="C227" t="s">
        <v>251</v>
      </c>
      <c r="D227" t="s">
        <v>252</v>
      </c>
      <c r="E227" t="s">
        <v>325</v>
      </c>
      <c r="F227" t="s">
        <v>249</v>
      </c>
      <c r="G227" s="3">
        <f t="shared" si="10"/>
        <v>0</v>
      </c>
      <c r="H227" s="6">
        <f>SUM(G$2:G227)/A227</f>
        <v>0.05309734513274336</v>
      </c>
      <c r="I227" s="6">
        <f t="shared" si="11"/>
        <v>0.9469026548672567</v>
      </c>
    </row>
    <row r="228" spans="1:9" ht="15" customHeight="1">
      <c r="A228" s="1">
        <v>227</v>
      </c>
      <c r="B228" t="s">
        <v>145</v>
      </c>
      <c r="C228" t="s">
        <v>251</v>
      </c>
      <c r="D228" t="s">
        <v>252</v>
      </c>
      <c r="E228" t="s">
        <v>323</v>
      </c>
      <c r="F228" t="s">
        <v>249</v>
      </c>
      <c r="G228" s="3">
        <f t="shared" si="10"/>
        <v>0</v>
      </c>
      <c r="H228" s="6">
        <f>SUM(G$2:G228)/A228</f>
        <v>0.05286343612334802</v>
      </c>
      <c r="I228" s="6">
        <f t="shared" si="11"/>
        <v>0.947136563876652</v>
      </c>
    </row>
    <row r="229" spans="1:9" ht="15" customHeight="1">
      <c r="A229" s="1">
        <v>228</v>
      </c>
      <c r="B229" t="s">
        <v>321</v>
      </c>
      <c r="C229" t="s">
        <v>251</v>
      </c>
      <c r="D229" t="s">
        <v>248</v>
      </c>
      <c r="E229" t="s">
        <v>322</v>
      </c>
      <c r="F229" t="s">
        <v>249</v>
      </c>
      <c r="G229" s="3">
        <f t="shared" si="10"/>
        <v>1</v>
      </c>
      <c r="H229" s="6">
        <f>SUM(G$2:G229)/A229</f>
        <v>0.05701754385964912</v>
      </c>
      <c r="I229" s="6">
        <f t="shared" si="11"/>
        <v>0.9429824561403509</v>
      </c>
    </row>
    <row r="230" spans="1:9" ht="15" customHeight="1">
      <c r="A230" s="1">
        <v>229</v>
      </c>
      <c r="B230" t="s">
        <v>319</v>
      </c>
      <c r="C230" t="s">
        <v>251</v>
      </c>
      <c r="D230" t="s">
        <v>252</v>
      </c>
      <c r="E230" t="s">
        <v>320</v>
      </c>
      <c r="F230" t="s">
        <v>253</v>
      </c>
      <c r="G230" s="3">
        <f t="shared" si="10"/>
        <v>0</v>
      </c>
      <c r="H230" s="6">
        <f>SUM(G$2:G230)/A230</f>
        <v>0.056768558951965066</v>
      </c>
      <c r="I230" s="6">
        <f t="shared" si="11"/>
        <v>0.9432314410480349</v>
      </c>
    </row>
    <row r="231" spans="1:9" ht="15" customHeight="1">
      <c r="A231" s="1">
        <v>230</v>
      </c>
      <c r="B231" t="s">
        <v>143</v>
      </c>
      <c r="C231" t="s">
        <v>251</v>
      </c>
      <c r="D231" t="s">
        <v>252</v>
      </c>
      <c r="E231" t="s">
        <v>144</v>
      </c>
      <c r="F231" t="s">
        <v>249</v>
      </c>
      <c r="G231" s="3">
        <f t="shared" si="10"/>
        <v>0</v>
      </c>
      <c r="H231" s="6">
        <f>SUM(G$2:G231)/A231</f>
        <v>0.05652173913043478</v>
      </c>
      <c r="I231" s="6">
        <f t="shared" si="11"/>
        <v>0.9434782608695652</v>
      </c>
    </row>
    <row r="232" spans="1:9" ht="15" customHeight="1">
      <c r="A232" s="1">
        <v>231</v>
      </c>
      <c r="B232" t="s">
        <v>141</v>
      </c>
      <c r="C232" t="s">
        <v>251</v>
      </c>
      <c r="D232" t="s">
        <v>252</v>
      </c>
      <c r="E232" t="s">
        <v>142</v>
      </c>
      <c r="F232" t="s">
        <v>249</v>
      </c>
      <c r="G232" s="3">
        <f t="shared" si="10"/>
        <v>0</v>
      </c>
      <c r="H232" s="6">
        <f>SUM(G$2:G232)/A232</f>
        <v>0.05627705627705628</v>
      </c>
      <c r="I232" s="6">
        <f t="shared" si="11"/>
        <v>0.9437229437229437</v>
      </c>
    </row>
    <row r="233" spans="1:9" ht="15" customHeight="1">
      <c r="A233" s="1">
        <v>232</v>
      </c>
      <c r="B233" t="s">
        <v>139</v>
      </c>
      <c r="C233" t="s">
        <v>251</v>
      </c>
      <c r="D233" t="s">
        <v>252</v>
      </c>
      <c r="E233" t="s">
        <v>140</v>
      </c>
      <c r="F233" t="s">
        <v>249</v>
      </c>
      <c r="G233" s="3">
        <f t="shared" si="10"/>
        <v>0</v>
      </c>
      <c r="H233" s="6">
        <f>SUM(G$2:G233)/A233</f>
        <v>0.05603448275862069</v>
      </c>
      <c r="I233" s="6">
        <f t="shared" si="11"/>
        <v>0.9439655172413793</v>
      </c>
    </row>
    <row r="234" spans="1:9" ht="15" customHeight="1">
      <c r="A234" s="1">
        <v>233</v>
      </c>
      <c r="B234" t="s">
        <v>138</v>
      </c>
      <c r="C234" t="s">
        <v>251</v>
      </c>
      <c r="D234" t="s">
        <v>252</v>
      </c>
      <c r="E234" t="s">
        <v>318</v>
      </c>
      <c r="F234" t="s">
        <v>253</v>
      </c>
      <c r="G234" s="3">
        <f t="shared" si="10"/>
        <v>0</v>
      </c>
      <c r="H234" s="6">
        <f>SUM(G$2:G234)/A234</f>
        <v>0.055793991416309016</v>
      </c>
      <c r="I234" s="6">
        <f t="shared" si="11"/>
        <v>0.944206008583691</v>
      </c>
    </row>
    <row r="235" spans="1:9" ht="15" customHeight="1">
      <c r="A235" s="1">
        <v>234</v>
      </c>
      <c r="B235" t="s">
        <v>316</v>
      </c>
      <c r="C235" t="s">
        <v>251</v>
      </c>
      <c r="D235" t="s">
        <v>252</v>
      </c>
      <c r="E235" t="s">
        <v>317</v>
      </c>
      <c r="F235" t="s">
        <v>249</v>
      </c>
      <c r="G235" s="3">
        <f t="shared" si="10"/>
        <v>0</v>
      </c>
      <c r="H235" s="6">
        <f>SUM(G$2:G235)/A235</f>
        <v>0.05555555555555555</v>
      </c>
      <c r="I235" s="6">
        <f t="shared" si="11"/>
        <v>0.9444444444444444</v>
      </c>
    </row>
    <row r="236" spans="1:9" ht="15" customHeight="1">
      <c r="A236" s="1">
        <v>235</v>
      </c>
      <c r="B236" t="s">
        <v>137</v>
      </c>
      <c r="C236" t="s">
        <v>251</v>
      </c>
      <c r="D236" t="s">
        <v>252</v>
      </c>
      <c r="E236" t="s">
        <v>315</v>
      </c>
      <c r="F236" t="s">
        <v>253</v>
      </c>
      <c r="G236" s="3">
        <f t="shared" si="10"/>
        <v>0</v>
      </c>
      <c r="H236" s="6">
        <f>SUM(G$2:G236)/A236</f>
        <v>0.05531914893617021</v>
      </c>
      <c r="I236" s="6">
        <f t="shared" si="11"/>
        <v>0.9446808510638298</v>
      </c>
    </row>
    <row r="237" spans="1:9" ht="15" customHeight="1">
      <c r="A237" s="1">
        <v>236</v>
      </c>
      <c r="B237" t="s">
        <v>313</v>
      </c>
      <c r="C237" t="s">
        <v>251</v>
      </c>
      <c r="D237" t="s">
        <v>252</v>
      </c>
      <c r="E237" t="s">
        <v>314</v>
      </c>
      <c r="F237" t="s">
        <v>249</v>
      </c>
      <c r="G237" s="3">
        <f t="shared" si="10"/>
        <v>0</v>
      </c>
      <c r="H237" s="6">
        <f>SUM(G$2:G237)/A237</f>
        <v>0.05508474576271186</v>
      </c>
      <c r="I237" s="6">
        <f t="shared" si="11"/>
        <v>0.9449152542372882</v>
      </c>
    </row>
    <row r="238" spans="1:9" ht="15" customHeight="1">
      <c r="A238" s="1">
        <v>237</v>
      </c>
      <c r="B238" t="s">
        <v>311</v>
      </c>
      <c r="C238" t="s">
        <v>251</v>
      </c>
      <c r="D238" t="s">
        <v>252</v>
      </c>
      <c r="E238" t="s">
        <v>312</v>
      </c>
      <c r="F238" t="s">
        <v>249</v>
      </c>
      <c r="G238" s="3">
        <f t="shared" si="10"/>
        <v>0</v>
      </c>
      <c r="H238" s="6">
        <f>SUM(G$2:G238)/A238</f>
        <v>0.05485232067510549</v>
      </c>
      <c r="I238" s="6">
        <f t="shared" si="11"/>
        <v>0.9451476793248945</v>
      </c>
    </row>
    <row r="239" spans="1:9" ht="15" customHeight="1">
      <c r="A239" s="1">
        <v>238</v>
      </c>
      <c r="B239" t="s">
        <v>309</v>
      </c>
      <c r="C239" t="s">
        <v>251</v>
      </c>
      <c r="D239" t="s">
        <v>252</v>
      </c>
      <c r="E239" t="s">
        <v>310</v>
      </c>
      <c r="F239" t="s">
        <v>249</v>
      </c>
      <c r="G239" s="3">
        <f t="shared" si="10"/>
        <v>0</v>
      </c>
      <c r="H239" s="6">
        <f>SUM(G$2:G239)/A239</f>
        <v>0.0546218487394958</v>
      </c>
      <c r="I239" s="6">
        <f t="shared" si="11"/>
        <v>0.9453781512605042</v>
      </c>
    </row>
    <row r="240" spans="1:9" ht="15" customHeight="1">
      <c r="A240" s="1">
        <v>239</v>
      </c>
      <c r="B240" t="s">
        <v>136</v>
      </c>
      <c r="C240" t="s">
        <v>251</v>
      </c>
      <c r="D240" t="s">
        <v>252</v>
      </c>
      <c r="E240" t="s">
        <v>308</v>
      </c>
      <c r="F240" t="s">
        <v>249</v>
      </c>
      <c r="G240" s="3">
        <f t="shared" si="10"/>
        <v>0</v>
      </c>
      <c r="H240" s="6">
        <f>SUM(G$2:G240)/A240</f>
        <v>0.05439330543933055</v>
      </c>
      <c r="I240" s="6">
        <f t="shared" si="11"/>
        <v>0.9456066945606695</v>
      </c>
    </row>
    <row r="241" spans="1:9" ht="15" customHeight="1">
      <c r="A241" s="1">
        <v>240</v>
      </c>
      <c r="B241" t="s">
        <v>135</v>
      </c>
      <c r="C241" t="s">
        <v>251</v>
      </c>
      <c r="D241" t="s">
        <v>252</v>
      </c>
      <c r="E241" t="s">
        <v>307</v>
      </c>
      <c r="F241" t="s">
        <v>249</v>
      </c>
      <c r="G241" s="3">
        <f t="shared" si="10"/>
        <v>0</v>
      </c>
      <c r="H241" s="6">
        <f>SUM(G$2:G241)/A241</f>
        <v>0.05416666666666667</v>
      </c>
      <c r="I241" s="6">
        <f t="shared" si="11"/>
        <v>0.9458333333333333</v>
      </c>
    </row>
    <row r="242" spans="1:9" ht="15" customHeight="1">
      <c r="A242" s="1">
        <v>241</v>
      </c>
      <c r="B242" t="s">
        <v>305</v>
      </c>
      <c r="C242" t="s">
        <v>251</v>
      </c>
      <c r="D242" t="s">
        <v>248</v>
      </c>
      <c r="E242" t="s">
        <v>306</v>
      </c>
      <c r="F242" t="s">
        <v>249</v>
      </c>
      <c r="G242" s="3">
        <f t="shared" si="10"/>
        <v>1</v>
      </c>
      <c r="H242" s="6">
        <f>SUM(G$2:G242)/A242</f>
        <v>0.058091286307053944</v>
      </c>
      <c r="I242" s="6">
        <f t="shared" si="11"/>
        <v>0.941908713692946</v>
      </c>
    </row>
    <row r="243" spans="1:9" ht="15" customHeight="1">
      <c r="A243" s="1">
        <v>242</v>
      </c>
      <c r="B243" t="s">
        <v>303</v>
      </c>
      <c r="C243" t="s">
        <v>251</v>
      </c>
      <c r="D243" t="s">
        <v>252</v>
      </c>
      <c r="E243" t="s">
        <v>304</v>
      </c>
      <c r="F243" t="s">
        <v>253</v>
      </c>
      <c r="G243" s="3">
        <f t="shared" si="10"/>
        <v>0</v>
      </c>
      <c r="H243" s="6">
        <f>SUM(G$2:G243)/A243</f>
        <v>0.05785123966942149</v>
      </c>
      <c r="I243" s="6">
        <f t="shared" si="11"/>
        <v>0.9421487603305785</v>
      </c>
    </row>
    <row r="244" spans="1:9" ht="15" customHeight="1">
      <c r="A244" s="1">
        <v>243</v>
      </c>
      <c r="B244" t="s">
        <v>301</v>
      </c>
      <c r="C244" t="s">
        <v>251</v>
      </c>
      <c r="D244" t="s">
        <v>252</v>
      </c>
      <c r="E244" t="s">
        <v>302</v>
      </c>
      <c r="F244" t="s">
        <v>249</v>
      </c>
      <c r="G244" s="3">
        <f t="shared" si="10"/>
        <v>0</v>
      </c>
      <c r="H244" s="6">
        <f>SUM(G$2:G244)/A244</f>
        <v>0.05761316872427984</v>
      </c>
      <c r="I244" s="6">
        <f t="shared" si="11"/>
        <v>0.9423868312757202</v>
      </c>
    </row>
    <row r="245" spans="1:9" ht="15" customHeight="1">
      <c r="A245" s="1">
        <v>244</v>
      </c>
      <c r="B245" t="s">
        <v>299</v>
      </c>
      <c r="C245" t="s">
        <v>251</v>
      </c>
      <c r="D245" t="s">
        <v>252</v>
      </c>
      <c r="E245" t="s">
        <v>300</v>
      </c>
      <c r="F245" t="s">
        <v>253</v>
      </c>
      <c r="G245" s="3">
        <f t="shared" si="10"/>
        <v>0</v>
      </c>
      <c r="H245" s="6">
        <f>SUM(G$2:G245)/A245</f>
        <v>0.05737704918032787</v>
      </c>
      <c r="I245" s="6">
        <f t="shared" si="11"/>
        <v>0.9426229508196722</v>
      </c>
    </row>
    <row r="246" spans="1:9" ht="15" customHeight="1">
      <c r="A246" s="1">
        <v>245</v>
      </c>
      <c r="B246" t="s">
        <v>297</v>
      </c>
      <c r="C246" t="s">
        <v>251</v>
      </c>
      <c r="D246" t="s">
        <v>252</v>
      </c>
      <c r="E246" t="s">
        <v>298</v>
      </c>
      <c r="F246" t="s">
        <v>249</v>
      </c>
      <c r="G246" s="3">
        <f t="shared" si="10"/>
        <v>0</v>
      </c>
      <c r="H246" s="6">
        <f>SUM(G$2:G246)/A246</f>
        <v>0.05714285714285714</v>
      </c>
      <c r="I246" s="6">
        <f t="shared" si="11"/>
        <v>0.9428571428571428</v>
      </c>
    </row>
    <row r="247" spans="1:9" ht="15" customHeight="1">
      <c r="A247" s="1">
        <v>246</v>
      </c>
      <c r="B247" t="s">
        <v>295</v>
      </c>
      <c r="C247" t="s">
        <v>251</v>
      </c>
      <c r="D247" t="s">
        <v>252</v>
      </c>
      <c r="E247" t="s">
        <v>296</v>
      </c>
      <c r="F247" t="s">
        <v>253</v>
      </c>
      <c r="G247" s="3">
        <f t="shared" si="10"/>
        <v>0</v>
      </c>
      <c r="H247" s="6">
        <f>SUM(G$2:G247)/A247</f>
        <v>0.056910569105691054</v>
      </c>
      <c r="I247" s="6">
        <f t="shared" si="11"/>
        <v>0.943089430894309</v>
      </c>
    </row>
    <row r="248" spans="1:9" ht="15" customHeight="1">
      <c r="A248" s="1">
        <v>247</v>
      </c>
      <c r="B248" t="s">
        <v>294</v>
      </c>
      <c r="C248" t="s">
        <v>251</v>
      </c>
      <c r="D248" t="s">
        <v>252</v>
      </c>
      <c r="E248" t="s">
        <v>134</v>
      </c>
      <c r="F248" t="s">
        <v>249</v>
      </c>
      <c r="G248" s="3">
        <f t="shared" si="10"/>
        <v>0</v>
      </c>
      <c r="H248" s="6">
        <f>SUM(G$2:G248)/A248</f>
        <v>0.05668016194331984</v>
      </c>
      <c r="I248" s="6">
        <f t="shared" si="11"/>
        <v>0.9433198380566802</v>
      </c>
    </row>
    <row r="249" spans="1:9" ht="15" customHeight="1">
      <c r="A249" s="1">
        <v>248</v>
      </c>
      <c r="B249" t="s">
        <v>292</v>
      </c>
      <c r="C249" t="s">
        <v>251</v>
      </c>
      <c r="D249" t="s">
        <v>252</v>
      </c>
      <c r="E249" t="s">
        <v>293</v>
      </c>
      <c r="F249" t="s">
        <v>253</v>
      </c>
      <c r="G249" s="3">
        <f t="shared" si="10"/>
        <v>0</v>
      </c>
      <c r="H249" s="6">
        <f>SUM(G$2:G249)/A249</f>
        <v>0.056451612903225805</v>
      </c>
      <c r="I249" s="6">
        <f t="shared" si="11"/>
        <v>0.9435483870967742</v>
      </c>
    </row>
    <row r="250" spans="1:9" ht="15" customHeight="1">
      <c r="A250" s="1">
        <v>249</v>
      </c>
      <c r="B250" t="s">
        <v>290</v>
      </c>
      <c r="C250" t="s">
        <v>251</v>
      </c>
      <c r="D250" t="s">
        <v>252</v>
      </c>
      <c r="E250" t="s">
        <v>291</v>
      </c>
      <c r="F250" t="s">
        <v>249</v>
      </c>
      <c r="G250" s="3">
        <f t="shared" si="10"/>
        <v>0</v>
      </c>
      <c r="H250" s="6">
        <f>SUM(G$2:G250)/A250</f>
        <v>0.05622489959839357</v>
      </c>
      <c r="I250" s="6">
        <f t="shared" si="11"/>
        <v>0.9437751004016064</v>
      </c>
    </row>
    <row r="251" spans="1:9" ht="15" customHeight="1">
      <c r="A251" s="1">
        <v>250</v>
      </c>
      <c r="B251" t="s">
        <v>288</v>
      </c>
      <c r="C251" t="s">
        <v>251</v>
      </c>
      <c r="D251" t="s">
        <v>252</v>
      </c>
      <c r="E251" t="s">
        <v>289</v>
      </c>
      <c r="F251" t="s">
        <v>253</v>
      </c>
      <c r="G251" s="3">
        <f t="shared" si="10"/>
        <v>0</v>
      </c>
      <c r="H251" s="6">
        <f>SUM(G$2:G251)/A251</f>
        <v>0.056</v>
      </c>
      <c r="I251" s="6">
        <f t="shared" si="11"/>
        <v>0.944</v>
      </c>
    </row>
    <row r="252" spans="1:9" ht="15" customHeight="1">
      <c r="A252" s="1">
        <v>251</v>
      </c>
      <c r="B252" t="s">
        <v>287</v>
      </c>
      <c r="C252" t="s">
        <v>251</v>
      </c>
      <c r="D252" t="s">
        <v>252</v>
      </c>
      <c r="E252" t="s">
        <v>133</v>
      </c>
      <c r="F252" t="s">
        <v>253</v>
      </c>
      <c r="G252" s="3">
        <f t="shared" si="10"/>
        <v>0</v>
      </c>
      <c r="H252" s="6">
        <f>SUM(G$2:G252)/A252</f>
        <v>0.055776892430278883</v>
      </c>
      <c r="I252" s="6">
        <f t="shared" si="11"/>
        <v>0.9442231075697212</v>
      </c>
    </row>
    <row r="253" spans="1:9" ht="15" customHeight="1">
      <c r="A253" s="1">
        <v>252</v>
      </c>
      <c r="B253" t="s">
        <v>285</v>
      </c>
      <c r="C253" t="s">
        <v>251</v>
      </c>
      <c r="D253" t="s">
        <v>252</v>
      </c>
      <c r="E253" t="s">
        <v>286</v>
      </c>
      <c r="F253" t="s">
        <v>249</v>
      </c>
      <c r="G253" s="3">
        <f t="shared" si="10"/>
        <v>0</v>
      </c>
      <c r="H253" s="6">
        <f>SUM(G$2:G253)/A253</f>
        <v>0.05555555555555555</v>
      </c>
      <c r="I253" s="6">
        <f t="shared" si="11"/>
        <v>0.9444444444444444</v>
      </c>
    </row>
    <row r="254" spans="1:9" ht="15" customHeight="1">
      <c r="A254" s="1">
        <v>253</v>
      </c>
      <c r="B254" t="s">
        <v>284</v>
      </c>
      <c r="C254" t="s">
        <v>251</v>
      </c>
      <c r="D254" t="s">
        <v>252</v>
      </c>
      <c r="E254" t="s">
        <v>132</v>
      </c>
      <c r="F254" t="s">
        <v>249</v>
      </c>
      <c r="G254" s="3">
        <f t="shared" si="10"/>
        <v>0</v>
      </c>
      <c r="H254" s="6">
        <f>SUM(G$2:G254)/A254</f>
        <v>0.05533596837944664</v>
      </c>
      <c r="I254" s="6">
        <f t="shared" si="11"/>
        <v>0.9446640316205533</v>
      </c>
    </row>
    <row r="255" spans="1:9" ht="15" customHeight="1">
      <c r="A255" s="1">
        <v>254</v>
      </c>
      <c r="B255" t="s">
        <v>271</v>
      </c>
      <c r="C255" t="s">
        <v>251</v>
      </c>
      <c r="D255" t="s">
        <v>252</v>
      </c>
      <c r="E255" t="s">
        <v>131</v>
      </c>
      <c r="F255" t="s">
        <v>253</v>
      </c>
      <c r="G255" s="3">
        <f t="shared" si="10"/>
        <v>0</v>
      </c>
      <c r="H255" s="6">
        <f>SUM(G$2:G255)/A255</f>
        <v>0.05511811023622047</v>
      </c>
      <c r="I255" s="6">
        <f t="shared" si="11"/>
        <v>0.9448818897637795</v>
      </c>
    </row>
    <row r="256" spans="1:9" ht="15" customHeight="1">
      <c r="A256" s="1">
        <v>255</v>
      </c>
      <c r="B256" t="s">
        <v>272</v>
      </c>
      <c r="C256" t="s">
        <v>251</v>
      </c>
      <c r="D256" t="s">
        <v>252</v>
      </c>
      <c r="E256" t="s">
        <v>273</v>
      </c>
      <c r="F256" t="s">
        <v>253</v>
      </c>
      <c r="G256" s="3">
        <f t="shared" si="10"/>
        <v>0</v>
      </c>
      <c r="H256" s="6">
        <f>SUM(G$2:G256)/A256</f>
        <v>0.054901960784313725</v>
      </c>
      <c r="I256" s="6">
        <f t="shared" si="11"/>
        <v>0.9450980392156862</v>
      </c>
    </row>
    <row r="257" spans="1:9" ht="15" customHeight="1">
      <c r="A257" s="1">
        <v>256</v>
      </c>
      <c r="B257" t="s">
        <v>282</v>
      </c>
      <c r="C257" t="s">
        <v>251</v>
      </c>
      <c r="D257" t="s">
        <v>252</v>
      </c>
      <c r="E257" t="s">
        <v>283</v>
      </c>
      <c r="F257" t="s">
        <v>249</v>
      </c>
      <c r="G257" s="3">
        <f t="shared" si="10"/>
        <v>0</v>
      </c>
      <c r="H257" s="6">
        <f>SUM(G$2:G257)/A257</f>
        <v>0.0546875</v>
      </c>
      <c r="I257" s="6">
        <f t="shared" si="11"/>
        <v>0.9453125</v>
      </c>
    </row>
    <row r="258" spans="1:9" ht="15" customHeight="1">
      <c r="A258" s="1">
        <v>257</v>
      </c>
      <c r="B258" t="s">
        <v>280</v>
      </c>
      <c r="C258" t="s">
        <v>251</v>
      </c>
      <c r="D258" t="s">
        <v>252</v>
      </c>
      <c r="E258" t="s">
        <v>281</v>
      </c>
      <c r="F258" t="s">
        <v>253</v>
      </c>
      <c r="G258" s="3">
        <f t="shared" si="10"/>
        <v>0</v>
      </c>
      <c r="H258" s="6">
        <f>SUM(G$2:G258)/A258</f>
        <v>0.054474708171206226</v>
      </c>
      <c r="I258" s="6">
        <f t="shared" si="11"/>
        <v>0.9455252918287937</v>
      </c>
    </row>
    <row r="259" spans="1:9" ht="15" customHeight="1">
      <c r="A259" s="1">
        <v>258</v>
      </c>
      <c r="B259" t="s">
        <v>278</v>
      </c>
      <c r="C259" t="s">
        <v>251</v>
      </c>
      <c r="D259" t="s">
        <v>252</v>
      </c>
      <c r="E259" t="s">
        <v>279</v>
      </c>
      <c r="F259" t="s">
        <v>249</v>
      </c>
      <c r="G259" s="3">
        <f aca="true" t="shared" si="12" ref="G259:G270">IF(D259="Failed",1,0)</f>
        <v>0</v>
      </c>
      <c r="H259" s="6">
        <f>SUM(G$2:G259)/A259</f>
        <v>0.05426356589147287</v>
      </c>
      <c r="I259" s="6">
        <f aca="true" t="shared" si="13" ref="I259:I270">1-H259</f>
        <v>0.9457364341085271</v>
      </c>
    </row>
    <row r="260" spans="1:9" ht="15" customHeight="1">
      <c r="A260" s="1">
        <v>259</v>
      </c>
      <c r="B260" t="s">
        <v>268</v>
      </c>
      <c r="C260" t="s">
        <v>247</v>
      </c>
      <c r="D260" t="s">
        <v>248</v>
      </c>
      <c r="E260" t="s">
        <v>269</v>
      </c>
      <c r="F260" t="s">
        <v>249</v>
      </c>
      <c r="G260" s="3">
        <f t="shared" si="12"/>
        <v>1</v>
      </c>
      <c r="H260" s="6">
        <f>SUM(G$2:G260)/A260</f>
        <v>0.05791505791505792</v>
      </c>
      <c r="I260" s="6">
        <f t="shared" si="13"/>
        <v>0.9420849420849421</v>
      </c>
    </row>
    <row r="261" spans="1:9" ht="15" customHeight="1">
      <c r="A261" s="1">
        <v>260</v>
      </c>
      <c r="B261" t="s">
        <v>266</v>
      </c>
      <c r="C261" t="s">
        <v>251</v>
      </c>
      <c r="D261" t="s">
        <v>252</v>
      </c>
      <c r="E261" t="s">
        <v>267</v>
      </c>
      <c r="F261" t="s">
        <v>253</v>
      </c>
      <c r="G261" s="3">
        <f t="shared" si="12"/>
        <v>0</v>
      </c>
      <c r="H261" s="6">
        <f>SUM(G$2:G261)/A261</f>
        <v>0.057692307692307696</v>
      </c>
      <c r="I261" s="6">
        <f t="shared" si="13"/>
        <v>0.9423076923076923</v>
      </c>
    </row>
    <row r="262" spans="1:9" ht="15" customHeight="1">
      <c r="A262" s="1">
        <v>261</v>
      </c>
      <c r="B262" t="s">
        <v>264</v>
      </c>
      <c r="C262" t="s">
        <v>251</v>
      </c>
      <c r="D262" t="s">
        <v>252</v>
      </c>
      <c r="E262" t="s">
        <v>265</v>
      </c>
      <c r="F262" t="s">
        <v>249</v>
      </c>
      <c r="G262" s="3">
        <f t="shared" si="12"/>
        <v>0</v>
      </c>
      <c r="H262" s="6">
        <f>SUM(G$2:G262)/A262</f>
        <v>0.05747126436781609</v>
      </c>
      <c r="I262" s="6">
        <f t="shared" si="13"/>
        <v>0.9425287356321839</v>
      </c>
    </row>
    <row r="263" spans="1:9" ht="15" customHeight="1">
      <c r="A263" s="1">
        <v>262</v>
      </c>
      <c r="B263" t="s">
        <v>262</v>
      </c>
      <c r="C263" t="s">
        <v>251</v>
      </c>
      <c r="D263" t="s">
        <v>252</v>
      </c>
      <c r="E263" t="s">
        <v>263</v>
      </c>
      <c r="F263" t="s">
        <v>253</v>
      </c>
      <c r="G263" s="3">
        <f t="shared" si="12"/>
        <v>0</v>
      </c>
      <c r="H263" s="6">
        <f>SUM(G$2:G263)/A263</f>
        <v>0.05725190839694656</v>
      </c>
      <c r="I263" s="6">
        <f t="shared" si="13"/>
        <v>0.9427480916030534</v>
      </c>
    </row>
    <row r="264" spans="1:9" ht="15" customHeight="1">
      <c r="A264" s="1">
        <v>263</v>
      </c>
      <c r="B264" t="s">
        <v>260</v>
      </c>
      <c r="C264" t="s">
        <v>251</v>
      </c>
      <c r="D264" t="s">
        <v>252</v>
      </c>
      <c r="E264" t="s">
        <v>261</v>
      </c>
      <c r="F264" t="s">
        <v>249</v>
      </c>
      <c r="G264" s="3">
        <f t="shared" si="12"/>
        <v>0</v>
      </c>
      <c r="H264" s="6">
        <f>SUM(G$2:G264)/A264</f>
        <v>0.057034220532319393</v>
      </c>
      <c r="I264" s="6">
        <f t="shared" si="13"/>
        <v>0.9429657794676806</v>
      </c>
    </row>
    <row r="265" spans="1:9" ht="15" customHeight="1">
      <c r="A265" s="1">
        <v>264</v>
      </c>
      <c r="B265" t="s">
        <v>258</v>
      </c>
      <c r="C265" t="s">
        <v>251</v>
      </c>
      <c r="D265" t="s">
        <v>252</v>
      </c>
      <c r="E265" t="s">
        <v>259</v>
      </c>
      <c r="F265" t="s">
        <v>249</v>
      </c>
      <c r="G265" s="3">
        <f t="shared" si="12"/>
        <v>0</v>
      </c>
      <c r="H265" s="6">
        <f>SUM(G$2:G265)/A265</f>
        <v>0.056818181818181816</v>
      </c>
      <c r="I265" s="6">
        <f t="shared" si="13"/>
        <v>0.9431818181818182</v>
      </c>
    </row>
    <row r="266" spans="1:9" ht="15" customHeight="1">
      <c r="A266" s="1">
        <v>265</v>
      </c>
      <c r="B266" t="s">
        <v>256</v>
      </c>
      <c r="C266" t="s">
        <v>251</v>
      </c>
      <c r="D266" t="s">
        <v>252</v>
      </c>
      <c r="E266" t="s">
        <v>257</v>
      </c>
      <c r="F266" t="s">
        <v>249</v>
      </c>
      <c r="G266" s="3">
        <f t="shared" si="12"/>
        <v>0</v>
      </c>
      <c r="H266" s="6">
        <f>SUM(G$2:G266)/A266</f>
        <v>0.05660377358490566</v>
      </c>
      <c r="I266" s="6">
        <f t="shared" si="13"/>
        <v>0.9433962264150944</v>
      </c>
    </row>
    <row r="267" spans="1:9" ht="15" customHeight="1">
      <c r="A267" s="1">
        <v>266</v>
      </c>
      <c r="B267" t="s">
        <v>255</v>
      </c>
      <c r="C267" t="s">
        <v>251</v>
      </c>
      <c r="D267" t="s">
        <v>252</v>
      </c>
      <c r="E267" t="s">
        <v>277</v>
      </c>
      <c r="F267" t="s">
        <v>249</v>
      </c>
      <c r="G267" s="3">
        <f t="shared" si="12"/>
        <v>0</v>
      </c>
      <c r="H267" s="6">
        <f>SUM(G$2:G267)/A267</f>
        <v>0.05639097744360902</v>
      </c>
      <c r="I267" s="6">
        <f t="shared" si="13"/>
        <v>0.943609022556391</v>
      </c>
    </row>
    <row r="268" spans="1:9" ht="15" customHeight="1">
      <c r="A268" s="1">
        <v>267</v>
      </c>
      <c r="B268" t="s">
        <v>254</v>
      </c>
      <c r="C268" t="s">
        <v>251</v>
      </c>
      <c r="D268" t="s">
        <v>252</v>
      </c>
      <c r="E268" t="s">
        <v>276</v>
      </c>
      <c r="F268" t="s">
        <v>253</v>
      </c>
      <c r="G268" s="3">
        <f t="shared" si="12"/>
        <v>0</v>
      </c>
      <c r="H268" s="6">
        <f>SUM(G$2:G268)/A268</f>
        <v>0.056179775280898875</v>
      </c>
      <c r="I268" s="6">
        <f t="shared" si="13"/>
        <v>0.9438202247191011</v>
      </c>
    </row>
    <row r="269" spans="1:9" ht="15" customHeight="1">
      <c r="A269" s="1">
        <v>268</v>
      </c>
      <c r="B269" t="s">
        <v>250</v>
      </c>
      <c r="C269" t="s">
        <v>251</v>
      </c>
      <c r="D269" t="s">
        <v>252</v>
      </c>
      <c r="E269" t="s">
        <v>275</v>
      </c>
      <c r="F269" t="s">
        <v>253</v>
      </c>
      <c r="G269" s="3">
        <f t="shared" si="12"/>
        <v>0</v>
      </c>
      <c r="H269" s="6">
        <f>SUM(G$2:G269)/A269</f>
        <v>0.055970149253731345</v>
      </c>
      <c r="I269" s="6">
        <f t="shared" si="13"/>
        <v>0.9440298507462687</v>
      </c>
    </row>
    <row r="270" spans="1:9" ht="15" customHeight="1">
      <c r="A270" s="1">
        <v>269</v>
      </c>
      <c r="B270" t="s">
        <v>246</v>
      </c>
      <c r="C270" t="s">
        <v>247</v>
      </c>
      <c r="D270" t="s">
        <v>248</v>
      </c>
      <c r="E270" t="s">
        <v>274</v>
      </c>
      <c r="F270" t="s">
        <v>249</v>
      </c>
      <c r="G270" s="3">
        <f t="shared" si="12"/>
        <v>1</v>
      </c>
      <c r="H270" s="6">
        <f>SUM(G$2:G270)/A270</f>
        <v>0.05947955390334572</v>
      </c>
      <c r="I270" s="6">
        <f t="shared" si="13"/>
        <v>0.9405204460966543</v>
      </c>
    </row>
    <row r="271" ht="15" customHeight="1">
      <c r="G271" s="3">
        <f>SUM(G2:G270)</f>
        <v>16</v>
      </c>
    </row>
    <row r="272" ht="12.75">
      <c r="G27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1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00390625" style="0" customWidth="1"/>
    <col min="3" max="3" width="33.00390625" style="0" customWidth="1"/>
    <col min="4" max="4" width="21.7109375" style="4" customWidth="1"/>
    <col min="7" max="7" width="17.421875" style="0" customWidth="1"/>
    <col min="8" max="8" width="16.57421875" style="0" customWidth="1"/>
  </cols>
  <sheetData>
    <row r="1" spans="1:8" ht="12.75">
      <c r="A1" s="2" t="s">
        <v>683</v>
      </c>
      <c r="B1" s="3" t="s">
        <v>242</v>
      </c>
      <c r="C1" s="3" t="s">
        <v>241</v>
      </c>
      <c r="D1" s="3" t="s">
        <v>244</v>
      </c>
      <c r="E1" s="3" t="s">
        <v>684</v>
      </c>
      <c r="F1" s="3" t="s">
        <v>680</v>
      </c>
      <c r="G1" s="5" t="s">
        <v>682</v>
      </c>
      <c r="H1" s="5" t="s">
        <v>681</v>
      </c>
    </row>
    <row r="2" spans="1:8" ht="12.75">
      <c r="A2" s="1">
        <v>1</v>
      </c>
      <c r="B2" t="s">
        <v>685</v>
      </c>
      <c r="C2" t="s">
        <v>686</v>
      </c>
      <c r="D2" s="4">
        <v>29213</v>
      </c>
      <c r="E2" t="s">
        <v>687</v>
      </c>
      <c r="F2">
        <f>IF(E2="failure",1,0)</f>
        <v>0</v>
      </c>
      <c r="G2" s="6">
        <f>SUM(F$2:F2)/A2</f>
        <v>0</v>
      </c>
      <c r="H2" s="6">
        <f>1-G2</f>
        <v>1</v>
      </c>
    </row>
    <row r="3" spans="1:8" ht="12.75">
      <c r="A3" s="1">
        <v>2</v>
      </c>
      <c r="B3" t="s">
        <v>685</v>
      </c>
      <c r="C3" t="s">
        <v>688</v>
      </c>
      <c r="D3" s="4">
        <v>29364</v>
      </c>
      <c r="E3" t="s">
        <v>689</v>
      </c>
      <c r="F3">
        <f aca="true" t="shared" si="0" ref="F3:F66">IF(E3="failure",1,0)</f>
        <v>1</v>
      </c>
      <c r="G3" s="6">
        <f>SUM(F$2:F3)/A3</f>
        <v>0.5</v>
      </c>
      <c r="H3" s="6">
        <f aca="true" t="shared" si="1" ref="H3:H66">1-G3</f>
        <v>0.5</v>
      </c>
    </row>
    <row r="4" spans="1:8" ht="12.75">
      <c r="A4" s="1">
        <v>3</v>
      </c>
      <c r="B4" t="s">
        <v>685</v>
      </c>
      <c r="C4" t="s">
        <v>690</v>
      </c>
      <c r="D4" s="4">
        <v>29756</v>
      </c>
      <c r="E4" t="s">
        <v>687</v>
      </c>
      <c r="F4">
        <f t="shared" si="0"/>
        <v>0</v>
      </c>
      <c r="G4" s="6">
        <f>SUM(F$2:F4)/A4</f>
        <v>0.3333333333333333</v>
      </c>
      <c r="H4" s="6">
        <f t="shared" si="1"/>
        <v>0.6666666666666667</v>
      </c>
    </row>
    <row r="5" spans="1:8" ht="12.75">
      <c r="A5" s="1">
        <v>4</v>
      </c>
      <c r="B5" t="s">
        <v>685</v>
      </c>
      <c r="C5" t="s">
        <v>691</v>
      </c>
      <c r="D5" s="4">
        <v>29939</v>
      </c>
      <c r="E5" t="s">
        <v>687</v>
      </c>
      <c r="F5">
        <f t="shared" si="0"/>
        <v>0</v>
      </c>
      <c r="G5" s="6">
        <f>SUM(F$2:F5)/A5</f>
        <v>0.25</v>
      </c>
      <c r="H5" s="6">
        <f t="shared" si="1"/>
        <v>0.75</v>
      </c>
    </row>
    <row r="6" spans="1:8" ht="12.75">
      <c r="A6" s="1">
        <v>5</v>
      </c>
      <c r="B6" t="s">
        <v>685</v>
      </c>
      <c r="C6" t="s">
        <v>692</v>
      </c>
      <c r="D6" s="4">
        <v>30202</v>
      </c>
      <c r="E6" t="s">
        <v>689</v>
      </c>
      <c r="F6">
        <f t="shared" si="0"/>
        <v>1</v>
      </c>
      <c r="G6" s="6">
        <f>SUM(F$2:F6)/A6</f>
        <v>0.4</v>
      </c>
      <c r="H6" s="6">
        <f t="shared" si="1"/>
        <v>0.6</v>
      </c>
    </row>
    <row r="7" spans="1:8" ht="12.75">
      <c r="A7" s="1">
        <v>6</v>
      </c>
      <c r="B7" t="s">
        <v>685</v>
      </c>
      <c r="C7" t="s">
        <v>693</v>
      </c>
      <c r="D7" s="4">
        <v>30483</v>
      </c>
      <c r="E7" t="s">
        <v>687</v>
      </c>
      <c r="F7">
        <f t="shared" si="0"/>
        <v>0</v>
      </c>
      <c r="G7" s="6">
        <f>SUM(F$2:F7)/A7</f>
        <v>0.3333333333333333</v>
      </c>
      <c r="H7" s="6">
        <f t="shared" si="1"/>
        <v>0.6666666666666667</v>
      </c>
    </row>
    <row r="8" spans="1:8" ht="12.75">
      <c r="A8" s="1">
        <v>7</v>
      </c>
      <c r="B8" t="s">
        <v>685</v>
      </c>
      <c r="C8" t="s">
        <v>694</v>
      </c>
      <c r="D8" s="4">
        <v>30607</v>
      </c>
      <c r="E8" t="s">
        <v>687</v>
      </c>
      <c r="F8">
        <f t="shared" si="0"/>
        <v>0</v>
      </c>
      <c r="G8" s="6">
        <f>SUM(F$2:F8)/A8</f>
        <v>0.2857142857142857</v>
      </c>
      <c r="H8" s="6">
        <f t="shared" si="1"/>
        <v>0.7142857142857143</v>
      </c>
    </row>
    <row r="9" spans="1:8" ht="12.75">
      <c r="A9" s="1">
        <v>8</v>
      </c>
      <c r="B9" t="s">
        <v>685</v>
      </c>
      <c r="C9" t="s">
        <v>695</v>
      </c>
      <c r="D9" s="4">
        <v>30745</v>
      </c>
      <c r="E9" t="s">
        <v>687</v>
      </c>
      <c r="F9">
        <f t="shared" si="0"/>
        <v>0</v>
      </c>
      <c r="G9" s="6">
        <f>SUM(F$2:F9)/A9</f>
        <v>0.25</v>
      </c>
      <c r="H9" s="6">
        <f t="shared" si="1"/>
        <v>0.75</v>
      </c>
    </row>
    <row r="10" spans="1:8" ht="12.75">
      <c r="A10" s="1">
        <v>9</v>
      </c>
      <c r="B10" t="s">
        <v>685</v>
      </c>
      <c r="C10" t="s">
        <v>696</v>
      </c>
      <c r="D10" s="4">
        <v>30823</v>
      </c>
      <c r="E10" t="s">
        <v>687</v>
      </c>
      <c r="F10">
        <f t="shared" si="0"/>
        <v>0</v>
      </c>
      <c r="G10" s="6">
        <f>SUM(F$2:F10)/A10</f>
        <v>0.2222222222222222</v>
      </c>
      <c r="H10" s="6">
        <f t="shared" si="1"/>
        <v>0.7777777777777778</v>
      </c>
    </row>
    <row r="11" spans="1:8" ht="12.75">
      <c r="A11" s="1">
        <v>10</v>
      </c>
      <c r="B11" t="s">
        <v>697</v>
      </c>
      <c r="C11" t="s">
        <v>698</v>
      </c>
      <c r="D11" s="4">
        <v>30898</v>
      </c>
      <c r="E11" t="s">
        <v>687</v>
      </c>
      <c r="F11">
        <f t="shared" si="0"/>
        <v>0</v>
      </c>
      <c r="G11" s="6">
        <f>SUM(F$2:F11)/A11</f>
        <v>0.2</v>
      </c>
      <c r="H11" s="6">
        <f t="shared" si="1"/>
        <v>0.8</v>
      </c>
    </row>
    <row r="12" spans="1:8" ht="12.75">
      <c r="A12" s="1">
        <v>11</v>
      </c>
      <c r="B12" t="s">
        <v>697</v>
      </c>
      <c r="C12" t="s">
        <v>699</v>
      </c>
      <c r="D12" s="4">
        <v>30995</v>
      </c>
      <c r="E12" t="s">
        <v>687</v>
      </c>
      <c r="F12">
        <f t="shared" si="0"/>
        <v>0</v>
      </c>
      <c r="G12" s="6">
        <f>SUM(F$2:F12)/A12</f>
        <v>0.18181818181818182</v>
      </c>
      <c r="H12" s="6">
        <f t="shared" si="1"/>
        <v>0.8181818181818181</v>
      </c>
    </row>
    <row r="13" spans="1:8" ht="12.75">
      <c r="A13" s="1">
        <v>12</v>
      </c>
      <c r="B13" t="s">
        <v>697</v>
      </c>
      <c r="C13" t="s">
        <v>700</v>
      </c>
      <c r="D13" s="4">
        <v>31086</v>
      </c>
      <c r="E13" t="s">
        <v>687</v>
      </c>
      <c r="F13">
        <f t="shared" si="0"/>
        <v>0</v>
      </c>
      <c r="G13" s="6">
        <f>SUM(F$2:F13)/A13</f>
        <v>0.16666666666666666</v>
      </c>
      <c r="H13" s="6">
        <f t="shared" si="1"/>
        <v>0.8333333333333334</v>
      </c>
    </row>
    <row r="14" spans="1:8" ht="12.75">
      <c r="A14" s="1">
        <v>13</v>
      </c>
      <c r="B14" t="s">
        <v>697</v>
      </c>
      <c r="C14" t="s">
        <v>701</v>
      </c>
      <c r="D14" s="4">
        <v>31174</v>
      </c>
      <c r="E14" t="s">
        <v>687</v>
      </c>
      <c r="F14">
        <f t="shared" si="0"/>
        <v>0</v>
      </c>
      <c r="G14" s="6">
        <f>SUM(F$2:F14)/A14</f>
        <v>0.15384615384615385</v>
      </c>
      <c r="H14" s="6">
        <f t="shared" si="1"/>
        <v>0.8461538461538461</v>
      </c>
    </row>
    <row r="15" spans="1:8" ht="12.75">
      <c r="A15" s="1">
        <v>14</v>
      </c>
      <c r="B15" t="s">
        <v>685</v>
      </c>
      <c r="C15" t="s">
        <v>702</v>
      </c>
      <c r="D15" s="4">
        <v>31230</v>
      </c>
      <c r="E15" t="s">
        <v>687</v>
      </c>
      <c r="F15">
        <f t="shared" si="0"/>
        <v>0</v>
      </c>
      <c r="G15" s="6">
        <f>SUM(F$2:F15)/A15</f>
        <v>0.14285714285714285</v>
      </c>
      <c r="H15" s="6">
        <f t="shared" si="1"/>
        <v>0.8571428571428572</v>
      </c>
    </row>
    <row r="16" spans="1:8" ht="12.75">
      <c r="A16" s="1">
        <v>15</v>
      </c>
      <c r="B16" t="s">
        <v>697</v>
      </c>
      <c r="C16" t="s">
        <v>703</v>
      </c>
      <c r="D16" s="4">
        <v>31302</v>
      </c>
      <c r="E16" t="s">
        <v>689</v>
      </c>
      <c r="F16">
        <f t="shared" si="0"/>
        <v>1</v>
      </c>
      <c r="G16" s="6">
        <f>SUM(F$2:F16)/A16</f>
        <v>0.2</v>
      </c>
      <c r="H16" s="6">
        <f t="shared" si="1"/>
        <v>0.8</v>
      </c>
    </row>
    <row r="17" spans="1:8" ht="12.75">
      <c r="A17" s="1">
        <v>16</v>
      </c>
      <c r="B17" t="s">
        <v>685</v>
      </c>
      <c r="C17" t="s">
        <v>704</v>
      </c>
      <c r="D17" s="4">
        <v>31465</v>
      </c>
      <c r="E17" t="s">
        <v>687</v>
      </c>
      <c r="F17">
        <f t="shared" si="0"/>
        <v>0</v>
      </c>
      <c r="G17" s="6">
        <f>SUM(F$2:F17)/A17</f>
        <v>0.1875</v>
      </c>
      <c r="H17" s="6">
        <f t="shared" si="1"/>
        <v>0.8125</v>
      </c>
    </row>
    <row r="18" spans="1:8" ht="12.75">
      <c r="A18" s="1">
        <v>17</v>
      </c>
      <c r="B18" t="s">
        <v>697</v>
      </c>
      <c r="C18" t="s">
        <v>705</v>
      </c>
      <c r="D18" s="4">
        <v>31499</v>
      </c>
      <c r="E18" t="s">
        <v>687</v>
      </c>
      <c r="F18">
        <f t="shared" si="0"/>
        <v>0</v>
      </c>
      <c r="G18" s="6">
        <f>SUM(F$2:F18)/A18</f>
        <v>0.17647058823529413</v>
      </c>
      <c r="H18" s="6">
        <f t="shared" si="1"/>
        <v>0.8235294117647058</v>
      </c>
    </row>
    <row r="19" spans="1:8" ht="12.75">
      <c r="A19" s="1">
        <v>18</v>
      </c>
      <c r="B19" t="s">
        <v>706</v>
      </c>
      <c r="C19" t="s">
        <v>707</v>
      </c>
      <c r="D19" s="4">
        <v>31562</v>
      </c>
      <c r="E19" t="s">
        <v>689</v>
      </c>
      <c r="F19">
        <f t="shared" si="0"/>
        <v>1</v>
      </c>
      <c r="G19" s="6">
        <f>SUM(F$2:F19)/A19</f>
        <v>0.2222222222222222</v>
      </c>
      <c r="H19" s="6">
        <f t="shared" si="1"/>
        <v>0.7777777777777778</v>
      </c>
    </row>
    <row r="20" spans="1:8" ht="12.75">
      <c r="A20" s="1">
        <v>19</v>
      </c>
      <c r="B20" t="s">
        <v>697</v>
      </c>
      <c r="C20" t="s">
        <v>708</v>
      </c>
      <c r="D20" s="4">
        <v>32035</v>
      </c>
      <c r="E20" t="s">
        <v>687</v>
      </c>
      <c r="F20">
        <f t="shared" si="0"/>
        <v>0</v>
      </c>
      <c r="G20" s="6">
        <f>SUM(F$2:F20)/A20</f>
        <v>0.21052631578947367</v>
      </c>
      <c r="H20" s="6">
        <f t="shared" si="1"/>
        <v>0.7894736842105263</v>
      </c>
    </row>
    <row r="21" spans="1:8" ht="12.75">
      <c r="A21" s="1">
        <v>20</v>
      </c>
      <c r="B21" t="s">
        <v>706</v>
      </c>
      <c r="C21" t="s">
        <v>709</v>
      </c>
      <c r="D21" s="4">
        <v>32101</v>
      </c>
      <c r="E21" t="s">
        <v>687</v>
      </c>
      <c r="F21">
        <f t="shared" si="0"/>
        <v>0</v>
      </c>
      <c r="G21" s="6">
        <f>SUM(F$2:F21)/A21</f>
        <v>0.2</v>
      </c>
      <c r="H21" s="6">
        <f t="shared" si="1"/>
        <v>0.8</v>
      </c>
    </row>
    <row r="22" spans="1:8" ht="12.75">
      <c r="A22" s="1">
        <v>21</v>
      </c>
      <c r="B22" t="s">
        <v>697</v>
      </c>
      <c r="C22" t="s">
        <v>710</v>
      </c>
      <c r="D22" s="4">
        <v>32213</v>
      </c>
      <c r="E22" t="s">
        <v>687</v>
      </c>
      <c r="F22">
        <f t="shared" si="0"/>
        <v>0</v>
      </c>
      <c r="G22" s="6">
        <f>SUM(F$2:F22)/A22</f>
        <v>0.19047619047619047</v>
      </c>
      <c r="H22" s="6">
        <f t="shared" si="1"/>
        <v>0.8095238095238095</v>
      </c>
    </row>
    <row r="23" spans="1:8" ht="12.75">
      <c r="A23" s="1">
        <v>22</v>
      </c>
      <c r="B23" t="s">
        <v>706</v>
      </c>
      <c r="C23" t="s">
        <v>711</v>
      </c>
      <c r="D23" s="4">
        <v>32280</v>
      </c>
      <c r="E23" t="s">
        <v>687</v>
      </c>
      <c r="F23">
        <f t="shared" si="0"/>
        <v>0</v>
      </c>
      <c r="G23" s="6">
        <f>SUM(F$2:F23)/A23</f>
        <v>0.18181818181818182</v>
      </c>
      <c r="H23" s="6">
        <f t="shared" si="1"/>
        <v>0.8181818181818181</v>
      </c>
    </row>
    <row r="24" spans="1:8" ht="12.75">
      <c r="A24" s="1">
        <v>23</v>
      </c>
      <c r="B24" t="s">
        <v>712</v>
      </c>
      <c r="C24" t="s">
        <v>713</v>
      </c>
      <c r="D24" s="4">
        <v>32309</v>
      </c>
      <c r="E24" t="s">
        <v>687</v>
      </c>
      <c r="F24">
        <f t="shared" si="0"/>
        <v>0</v>
      </c>
      <c r="G24" s="6">
        <f>SUM(F$2:F24)/A24</f>
        <v>0.17391304347826086</v>
      </c>
      <c r="H24" s="6">
        <f t="shared" si="1"/>
        <v>0.8260869565217391</v>
      </c>
    </row>
    <row r="25" spans="1:8" ht="12.75">
      <c r="A25" s="1">
        <v>24</v>
      </c>
      <c r="B25" t="s">
        <v>697</v>
      </c>
      <c r="C25" t="s">
        <v>714</v>
      </c>
      <c r="D25" s="4">
        <v>32345</v>
      </c>
      <c r="E25" t="s">
        <v>687</v>
      </c>
      <c r="F25">
        <f t="shared" si="0"/>
        <v>0</v>
      </c>
      <c r="G25" s="6">
        <f>SUM(F$2:F25)/A25</f>
        <v>0.16666666666666666</v>
      </c>
      <c r="H25" s="6">
        <f t="shared" si="1"/>
        <v>0.8333333333333334</v>
      </c>
    </row>
    <row r="26" spans="1:8" ht="12.75">
      <c r="A26" s="1">
        <v>25</v>
      </c>
      <c r="B26" t="s">
        <v>697</v>
      </c>
      <c r="C26" t="s">
        <v>715</v>
      </c>
      <c r="D26" s="4">
        <v>32394</v>
      </c>
      <c r="E26" t="s">
        <v>687</v>
      </c>
      <c r="F26">
        <f t="shared" si="0"/>
        <v>0</v>
      </c>
      <c r="G26" s="6">
        <f>SUM(F$2:F26)/A26</f>
        <v>0.16</v>
      </c>
      <c r="H26" s="6">
        <f t="shared" si="1"/>
        <v>0.84</v>
      </c>
    </row>
    <row r="27" spans="1:8" ht="12.75">
      <c r="A27" s="1">
        <v>26</v>
      </c>
      <c r="B27" t="s">
        <v>706</v>
      </c>
      <c r="C27" t="s">
        <v>716</v>
      </c>
      <c r="D27" s="4">
        <v>32442</v>
      </c>
      <c r="E27" t="s">
        <v>687</v>
      </c>
      <c r="F27">
        <f t="shared" si="0"/>
        <v>0</v>
      </c>
      <c r="G27" s="6">
        <f>SUM(F$2:F27)/A27</f>
        <v>0.15384615384615385</v>
      </c>
      <c r="H27" s="6">
        <f t="shared" si="1"/>
        <v>0.8461538461538461</v>
      </c>
    </row>
    <row r="28" spans="1:8" ht="12.75">
      <c r="A28" s="1">
        <v>27</v>
      </c>
      <c r="B28" t="s">
        <v>712</v>
      </c>
      <c r="C28" t="s">
        <v>717</v>
      </c>
      <c r="D28" s="4">
        <v>32487</v>
      </c>
      <c r="E28" t="s">
        <v>687</v>
      </c>
      <c r="F28">
        <f t="shared" si="0"/>
        <v>0</v>
      </c>
      <c r="G28" s="6">
        <f>SUM(F$2:F28)/A28</f>
        <v>0.14814814814814814</v>
      </c>
      <c r="H28" s="6">
        <f t="shared" si="1"/>
        <v>0.8518518518518519</v>
      </c>
    </row>
    <row r="29" spans="1:8" ht="12.75">
      <c r="A29" s="1">
        <v>28</v>
      </c>
      <c r="B29" t="s">
        <v>706</v>
      </c>
      <c r="C29" t="s">
        <v>718</v>
      </c>
      <c r="D29" s="4">
        <v>32534</v>
      </c>
      <c r="E29" t="s">
        <v>687</v>
      </c>
      <c r="F29">
        <f t="shared" si="0"/>
        <v>0</v>
      </c>
      <c r="G29" s="6">
        <f>SUM(F$2:F29)/A29</f>
        <v>0.14285714285714285</v>
      </c>
      <c r="H29" s="6">
        <f t="shared" si="1"/>
        <v>0.8571428571428572</v>
      </c>
    </row>
    <row r="30" spans="1:8" ht="12.75">
      <c r="A30" s="1">
        <v>29</v>
      </c>
      <c r="B30" t="s">
        <v>712</v>
      </c>
      <c r="C30" t="s">
        <v>719</v>
      </c>
      <c r="D30" s="4">
        <v>32573</v>
      </c>
      <c r="E30" t="s">
        <v>687</v>
      </c>
      <c r="F30">
        <f t="shared" si="0"/>
        <v>0</v>
      </c>
      <c r="G30" s="6">
        <f>SUM(F$2:F30)/A30</f>
        <v>0.13793103448275862</v>
      </c>
      <c r="H30" s="6">
        <f t="shared" si="1"/>
        <v>0.8620689655172413</v>
      </c>
    </row>
    <row r="31" spans="1:8" ht="12.75">
      <c r="A31" s="1">
        <v>30</v>
      </c>
      <c r="B31" t="s">
        <v>706</v>
      </c>
      <c r="C31" t="s">
        <v>720</v>
      </c>
      <c r="D31" s="4">
        <v>32599</v>
      </c>
      <c r="E31" t="s">
        <v>687</v>
      </c>
      <c r="F31">
        <f t="shared" si="0"/>
        <v>0</v>
      </c>
      <c r="G31" s="6">
        <f>SUM(F$2:F31)/A31</f>
        <v>0.13333333333333333</v>
      </c>
      <c r="H31" s="6">
        <f t="shared" si="1"/>
        <v>0.8666666666666667</v>
      </c>
    </row>
    <row r="32" spans="1:8" ht="12.75">
      <c r="A32" s="1">
        <v>31</v>
      </c>
      <c r="B32" t="s">
        <v>721</v>
      </c>
      <c r="C32" t="s">
        <v>722</v>
      </c>
      <c r="D32" s="4">
        <v>32664</v>
      </c>
      <c r="E32" t="s">
        <v>687</v>
      </c>
      <c r="F32">
        <f t="shared" si="0"/>
        <v>0</v>
      </c>
      <c r="G32" s="6">
        <f>SUM(F$2:F32)/A32</f>
        <v>0.12903225806451613</v>
      </c>
      <c r="H32" s="6">
        <f t="shared" si="1"/>
        <v>0.8709677419354839</v>
      </c>
    </row>
    <row r="33" spans="1:8" ht="12.75">
      <c r="A33" s="1">
        <v>32</v>
      </c>
      <c r="B33" t="s">
        <v>697</v>
      </c>
      <c r="C33" t="s">
        <v>723</v>
      </c>
      <c r="D33" s="4">
        <v>32700</v>
      </c>
      <c r="E33" t="s">
        <v>687</v>
      </c>
      <c r="F33">
        <f t="shared" si="0"/>
        <v>0</v>
      </c>
      <c r="G33" s="6">
        <f>SUM(F$2:F33)/A33</f>
        <v>0.125</v>
      </c>
      <c r="H33" s="6">
        <f t="shared" si="1"/>
        <v>0.875</v>
      </c>
    </row>
    <row r="34" spans="1:8" ht="12.75">
      <c r="A34" s="1">
        <v>33</v>
      </c>
      <c r="B34" t="s">
        <v>712</v>
      </c>
      <c r="C34" t="s">
        <v>724</v>
      </c>
      <c r="D34" s="4">
        <v>32728</v>
      </c>
      <c r="E34" t="s">
        <v>687</v>
      </c>
      <c r="F34">
        <f t="shared" si="0"/>
        <v>0</v>
      </c>
      <c r="G34" s="6">
        <f>SUM(F$2:F34)/A34</f>
        <v>0.12121212121212122</v>
      </c>
      <c r="H34" s="6">
        <f t="shared" si="1"/>
        <v>0.8787878787878788</v>
      </c>
    </row>
    <row r="35" spans="1:8" ht="12.75">
      <c r="A35" s="1">
        <v>34</v>
      </c>
      <c r="B35" t="s">
        <v>721</v>
      </c>
      <c r="C35" t="s">
        <v>725</v>
      </c>
      <c r="D35" s="4">
        <v>32808</v>
      </c>
      <c r="E35" t="s">
        <v>687</v>
      </c>
      <c r="F35">
        <f t="shared" si="0"/>
        <v>0</v>
      </c>
      <c r="G35" s="6">
        <f>SUM(F$2:F35)/A35</f>
        <v>0.11764705882352941</v>
      </c>
      <c r="H35" s="6">
        <f t="shared" si="1"/>
        <v>0.8823529411764706</v>
      </c>
    </row>
    <row r="36" spans="1:8" ht="12.75">
      <c r="A36" s="1">
        <v>35</v>
      </c>
      <c r="B36" t="s">
        <v>726</v>
      </c>
      <c r="C36" t="s">
        <v>727</v>
      </c>
      <c r="D36" s="4">
        <v>32894</v>
      </c>
      <c r="E36" t="s">
        <v>687</v>
      </c>
      <c r="F36">
        <f t="shared" si="0"/>
        <v>0</v>
      </c>
      <c r="G36" s="6">
        <f>SUM(F$2:F36)/A36</f>
        <v>0.11428571428571428</v>
      </c>
      <c r="H36" s="6">
        <f t="shared" si="1"/>
        <v>0.8857142857142857</v>
      </c>
    </row>
    <row r="37" spans="1:8" ht="12.75">
      <c r="A37" s="1">
        <v>36</v>
      </c>
      <c r="B37" t="s">
        <v>721</v>
      </c>
      <c r="C37" t="s">
        <v>728</v>
      </c>
      <c r="D37" s="4">
        <v>32926</v>
      </c>
      <c r="E37" t="s">
        <v>689</v>
      </c>
      <c r="F37">
        <f t="shared" si="0"/>
        <v>1</v>
      </c>
      <c r="G37" s="6">
        <f>SUM(F$2:F37)/A37</f>
        <v>0.1388888888888889</v>
      </c>
      <c r="H37" s="6">
        <f t="shared" si="1"/>
        <v>0.8611111111111112</v>
      </c>
    </row>
    <row r="38" spans="1:8" ht="12.75">
      <c r="A38" s="1">
        <v>37</v>
      </c>
      <c r="B38" t="s">
        <v>721</v>
      </c>
      <c r="C38" t="s">
        <v>729</v>
      </c>
      <c r="D38" s="4">
        <v>33078</v>
      </c>
      <c r="E38" t="s">
        <v>687</v>
      </c>
      <c r="F38">
        <f t="shared" si="0"/>
        <v>0</v>
      </c>
      <c r="G38" s="6">
        <f>SUM(F$2:F38)/A38</f>
        <v>0.13513513513513514</v>
      </c>
      <c r="H38" s="6">
        <f t="shared" si="1"/>
        <v>0.8648648648648649</v>
      </c>
    </row>
    <row r="39" spans="1:8" ht="12.75">
      <c r="A39" s="1">
        <v>38</v>
      </c>
      <c r="B39" t="s">
        <v>712</v>
      </c>
      <c r="C39" t="s">
        <v>730</v>
      </c>
      <c r="D39" s="4">
        <v>33115</v>
      </c>
      <c r="E39" t="s">
        <v>687</v>
      </c>
      <c r="F39">
        <f t="shared" si="0"/>
        <v>0</v>
      </c>
      <c r="G39" s="6">
        <f>SUM(F$2:F39)/A39</f>
        <v>0.13157894736842105</v>
      </c>
      <c r="H39" s="6">
        <f t="shared" si="1"/>
        <v>0.868421052631579</v>
      </c>
    </row>
    <row r="40" spans="1:8" ht="12.75">
      <c r="A40" s="1">
        <v>39</v>
      </c>
      <c r="B40" t="s">
        <v>721</v>
      </c>
      <c r="C40" t="s">
        <v>731</v>
      </c>
      <c r="D40" s="4">
        <v>33217</v>
      </c>
      <c r="E40" t="s">
        <v>687</v>
      </c>
      <c r="F40">
        <f t="shared" si="0"/>
        <v>0</v>
      </c>
      <c r="G40" s="6">
        <f>SUM(F$2:F40)/A40</f>
        <v>0.1282051282051282</v>
      </c>
      <c r="H40" s="6">
        <f t="shared" si="1"/>
        <v>0.8717948717948718</v>
      </c>
    </row>
    <row r="41" spans="1:8" ht="12.75">
      <c r="A41" s="1">
        <v>40</v>
      </c>
      <c r="B41" t="s">
        <v>732</v>
      </c>
      <c r="C41" t="s">
        <v>733</v>
      </c>
      <c r="D41" s="4">
        <v>33197</v>
      </c>
      <c r="E41" t="s">
        <v>687</v>
      </c>
      <c r="F41">
        <f t="shared" si="0"/>
        <v>0</v>
      </c>
      <c r="G41" s="6">
        <f>SUM(F$2:F41)/A41</f>
        <v>0.125</v>
      </c>
      <c r="H41" s="6">
        <f t="shared" si="1"/>
        <v>0.875</v>
      </c>
    </row>
    <row r="42" spans="1:8" ht="12.75">
      <c r="A42" s="1">
        <v>41</v>
      </c>
      <c r="B42" t="s">
        <v>721</v>
      </c>
      <c r="C42" t="s">
        <v>734</v>
      </c>
      <c r="D42" s="4">
        <v>33253</v>
      </c>
      <c r="E42" t="s">
        <v>687</v>
      </c>
      <c r="F42">
        <f t="shared" si="0"/>
        <v>0</v>
      </c>
      <c r="G42" s="6">
        <f>SUM(F$2:F42)/A42</f>
        <v>0.12195121951219512</v>
      </c>
      <c r="H42" s="6">
        <f t="shared" si="1"/>
        <v>0.8780487804878049</v>
      </c>
    </row>
    <row r="43" spans="1:8" ht="12.75">
      <c r="A43" s="1">
        <v>42</v>
      </c>
      <c r="B43" t="s">
        <v>712</v>
      </c>
      <c r="C43" t="s">
        <v>735</v>
      </c>
      <c r="D43" s="4">
        <v>33299</v>
      </c>
      <c r="E43" t="s">
        <v>687</v>
      </c>
      <c r="F43">
        <f t="shared" si="0"/>
        <v>0</v>
      </c>
      <c r="G43" s="6">
        <f>SUM(F$2:F43)/A43</f>
        <v>0.11904761904761904</v>
      </c>
      <c r="H43" s="6">
        <f t="shared" si="1"/>
        <v>0.8809523809523809</v>
      </c>
    </row>
    <row r="44" spans="1:8" ht="12.75">
      <c r="A44" s="1">
        <v>43</v>
      </c>
      <c r="B44" t="s">
        <v>736</v>
      </c>
      <c r="C44" t="s">
        <v>737</v>
      </c>
      <c r="D44" s="4">
        <v>33332</v>
      </c>
      <c r="E44" t="s">
        <v>687</v>
      </c>
      <c r="F44">
        <f t="shared" si="0"/>
        <v>0</v>
      </c>
      <c r="G44" s="6">
        <f>SUM(F$2:F44)/A44</f>
        <v>0.11627906976744186</v>
      </c>
      <c r="H44" s="6">
        <f t="shared" si="1"/>
        <v>0.8837209302325582</v>
      </c>
    </row>
    <row r="45" spans="1:8" ht="12.75">
      <c r="A45" s="1">
        <v>44</v>
      </c>
      <c r="B45" t="s">
        <v>726</v>
      </c>
      <c r="C45" t="s">
        <v>738</v>
      </c>
      <c r="D45" s="4">
        <v>33435</v>
      </c>
      <c r="E45" t="s">
        <v>687</v>
      </c>
      <c r="F45">
        <f t="shared" si="0"/>
        <v>0</v>
      </c>
      <c r="G45" s="6">
        <f>SUM(F$2:F45)/A45</f>
        <v>0.11363636363636363</v>
      </c>
      <c r="H45" s="6">
        <f t="shared" si="1"/>
        <v>0.8863636363636364</v>
      </c>
    </row>
    <row r="46" spans="1:8" ht="12.75">
      <c r="A46" s="1">
        <v>45</v>
      </c>
      <c r="B46" t="s">
        <v>721</v>
      </c>
      <c r="C46" t="s">
        <v>739</v>
      </c>
      <c r="D46" s="4">
        <v>33464</v>
      </c>
      <c r="E46" t="s">
        <v>687</v>
      </c>
      <c r="F46">
        <f t="shared" si="0"/>
        <v>0</v>
      </c>
      <c r="G46" s="6">
        <f>SUM(F$2:F46)/A46</f>
        <v>0.1111111111111111</v>
      </c>
      <c r="H46" s="6">
        <f t="shared" si="1"/>
        <v>0.8888888888888888</v>
      </c>
    </row>
    <row r="47" spans="1:8" ht="12.75">
      <c r="A47" s="1">
        <v>46</v>
      </c>
      <c r="B47" t="s">
        <v>736</v>
      </c>
      <c r="C47" t="s">
        <v>740</v>
      </c>
      <c r="D47" s="4">
        <v>33507</v>
      </c>
      <c r="E47" t="s">
        <v>687</v>
      </c>
      <c r="F47">
        <f t="shared" si="0"/>
        <v>0</v>
      </c>
      <c r="G47" s="6">
        <f>SUM(F$2:F47)/A47</f>
        <v>0.10869565217391304</v>
      </c>
      <c r="H47" s="6">
        <f t="shared" si="1"/>
        <v>0.8913043478260869</v>
      </c>
    </row>
    <row r="48" spans="1:8" ht="12.75">
      <c r="A48" s="1">
        <v>47</v>
      </c>
      <c r="B48" t="s">
        <v>721</v>
      </c>
      <c r="C48" t="s">
        <v>741</v>
      </c>
      <c r="D48" s="4">
        <v>33540</v>
      </c>
      <c r="E48" t="s">
        <v>687</v>
      </c>
      <c r="F48">
        <f t="shared" si="0"/>
        <v>0</v>
      </c>
      <c r="G48" s="6">
        <f>SUM(F$2:F48)/A48</f>
        <v>0.10638297872340426</v>
      </c>
      <c r="H48" s="6">
        <f t="shared" si="1"/>
        <v>0.8936170212765957</v>
      </c>
    </row>
    <row r="49" spans="1:8" ht="12.75">
      <c r="A49" s="1">
        <v>48</v>
      </c>
      <c r="B49" t="s">
        <v>721</v>
      </c>
      <c r="C49" t="s">
        <v>742</v>
      </c>
      <c r="D49" s="4">
        <v>33588</v>
      </c>
      <c r="E49" t="s">
        <v>687</v>
      </c>
      <c r="F49">
        <f t="shared" si="0"/>
        <v>0</v>
      </c>
      <c r="G49" s="6">
        <f>SUM(F$2:F49)/A49</f>
        <v>0.10416666666666667</v>
      </c>
      <c r="H49" s="6">
        <f t="shared" si="1"/>
        <v>0.8958333333333334</v>
      </c>
    </row>
    <row r="50" spans="1:8" ht="12.75">
      <c r="A50" s="1">
        <v>49</v>
      </c>
      <c r="B50" t="s">
        <v>721</v>
      </c>
      <c r="C50" t="s">
        <v>743</v>
      </c>
      <c r="D50" s="4">
        <v>33660</v>
      </c>
      <c r="E50" t="s">
        <v>687</v>
      </c>
      <c r="F50">
        <f t="shared" si="0"/>
        <v>0</v>
      </c>
      <c r="G50" s="6">
        <f>SUM(F$2:F50)/A50</f>
        <v>0.10204081632653061</v>
      </c>
      <c r="H50" s="6">
        <f t="shared" si="1"/>
        <v>0.8979591836734694</v>
      </c>
    </row>
    <row r="51" spans="1:8" ht="12.75">
      <c r="A51" s="1">
        <v>50</v>
      </c>
      <c r="B51" t="s">
        <v>721</v>
      </c>
      <c r="C51" t="s">
        <v>744</v>
      </c>
      <c r="D51" s="4">
        <v>33709</v>
      </c>
      <c r="E51" t="s">
        <v>687</v>
      </c>
      <c r="F51">
        <f t="shared" si="0"/>
        <v>0</v>
      </c>
      <c r="G51" s="6">
        <f>SUM(F$2:F51)/A51</f>
        <v>0.1</v>
      </c>
      <c r="H51" s="6">
        <f t="shared" si="1"/>
        <v>0.9</v>
      </c>
    </row>
    <row r="52" spans="1:8" ht="12.75">
      <c r="A52" s="1">
        <v>51</v>
      </c>
      <c r="B52" t="s">
        <v>721</v>
      </c>
      <c r="C52" t="s">
        <v>745</v>
      </c>
      <c r="D52" s="4">
        <v>33794</v>
      </c>
      <c r="E52" t="s">
        <v>687</v>
      </c>
      <c r="F52">
        <f t="shared" si="0"/>
        <v>0</v>
      </c>
      <c r="G52" s="6">
        <f>SUM(F$2:F52)/A52</f>
        <v>0.09803921568627451</v>
      </c>
      <c r="H52" s="6">
        <f t="shared" si="1"/>
        <v>0.9019607843137255</v>
      </c>
    </row>
    <row r="53" spans="1:8" ht="12.75">
      <c r="A53" s="1">
        <v>52</v>
      </c>
      <c r="B53" t="s">
        <v>732</v>
      </c>
      <c r="C53" t="s">
        <v>746</v>
      </c>
      <c r="D53" s="4">
        <v>33826</v>
      </c>
      <c r="E53" t="s">
        <v>687</v>
      </c>
      <c r="F53">
        <f t="shared" si="0"/>
        <v>0</v>
      </c>
      <c r="G53" s="6">
        <f>SUM(F$2:F53)/A53</f>
        <v>0.09615384615384616</v>
      </c>
      <c r="H53" s="6">
        <f t="shared" si="1"/>
        <v>0.9038461538461539</v>
      </c>
    </row>
    <row r="54" spans="1:8" ht="12.75">
      <c r="A54" s="1">
        <v>53</v>
      </c>
      <c r="B54" t="s">
        <v>712</v>
      </c>
      <c r="C54" t="s">
        <v>747</v>
      </c>
      <c r="D54" s="4">
        <v>33857</v>
      </c>
      <c r="E54" t="s">
        <v>687</v>
      </c>
      <c r="F54">
        <f t="shared" si="0"/>
        <v>0</v>
      </c>
      <c r="G54" s="6">
        <f>SUM(F$2:F54)/A54</f>
        <v>0.09433962264150944</v>
      </c>
      <c r="H54" s="6">
        <f t="shared" si="1"/>
        <v>0.9056603773584906</v>
      </c>
    </row>
    <row r="55" spans="1:8" ht="12.75">
      <c r="A55" s="1">
        <v>54</v>
      </c>
      <c r="B55" t="s">
        <v>732</v>
      </c>
      <c r="C55" t="s">
        <v>748</v>
      </c>
      <c r="D55" s="4">
        <v>33904</v>
      </c>
      <c r="E55" t="s">
        <v>687</v>
      </c>
      <c r="F55">
        <f t="shared" si="0"/>
        <v>0</v>
      </c>
      <c r="G55" s="6">
        <f>SUM(F$2:F55)/A55</f>
        <v>0.09259259259259259</v>
      </c>
      <c r="H55" s="6">
        <f t="shared" si="1"/>
        <v>0.9074074074074074</v>
      </c>
    </row>
    <row r="56" spans="1:8" ht="12.75">
      <c r="A56" s="1">
        <v>55</v>
      </c>
      <c r="B56" t="s">
        <v>732</v>
      </c>
      <c r="C56" t="s">
        <v>749</v>
      </c>
      <c r="D56" s="4">
        <v>33939</v>
      </c>
      <c r="E56" t="s">
        <v>687</v>
      </c>
      <c r="F56">
        <f t="shared" si="0"/>
        <v>0</v>
      </c>
      <c r="G56" s="6">
        <f>SUM(F$2:F56)/A56</f>
        <v>0.09090909090909091</v>
      </c>
      <c r="H56" s="6">
        <f t="shared" si="1"/>
        <v>0.9090909090909091</v>
      </c>
    </row>
    <row r="57" spans="1:8" ht="12.75">
      <c r="A57" s="1">
        <v>56</v>
      </c>
      <c r="B57" t="s">
        <v>750</v>
      </c>
      <c r="C57" t="s">
        <v>751</v>
      </c>
      <c r="D57" s="4">
        <v>34100</v>
      </c>
      <c r="E57" t="s">
        <v>687</v>
      </c>
      <c r="F57">
        <f t="shared" si="0"/>
        <v>0</v>
      </c>
      <c r="G57" s="6">
        <f>SUM(F$2:F57)/A57</f>
        <v>0.08928571428571429</v>
      </c>
      <c r="H57" s="6">
        <f t="shared" si="1"/>
        <v>0.9107142857142857</v>
      </c>
    </row>
    <row r="58" spans="1:8" ht="12.75">
      <c r="A58" s="1">
        <v>57</v>
      </c>
      <c r="B58" t="s">
        <v>732</v>
      </c>
      <c r="C58" t="s">
        <v>752</v>
      </c>
      <c r="D58" s="4">
        <v>34144</v>
      </c>
      <c r="E58" t="s">
        <v>687</v>
      </c>
      <c r="F58">
        <f t="shared" si="0"/>
        <v>0</v>
      </c>
      <c r="G58" s="6">
        <f>SUM(F$2:F58)/A58</f>
        <v>0.08771929824561403</v>
      </c>
      <c r="H58" s="6">
        <f t="shared" si="1"/>
        <v>0.9122807017543859</v>
      </c>
    </row>
    <row r="59" spans="1:8" ht="12.75">
      <c r="A59" s="1">
        <v>58</v>
      </c>
      <c r="B59" t="s">
        <v>721</v>
      </c>
      <c r="C59" t="s">
        <v>753</v>
      </c>
      <c r="D59" s="4">
        <v>34172</v>
      </c>
      <c r="E59" t="s">
        <v>687</v>
      </c>
      <c r="F59">
        <f t="shared" si="0"/>
        <v>0</v>
      </c>
      <c r="G59" s="6">
        <f>SUM(F$2:F59)/A59</f>
        <v>0.08620689655172414</v>
      </c>
      <c r="H59" s="6">
        <f t="shared" si="1"/>
        <v>0.9137931034482758</v>
      </c>
    </row>
    <row r="60" spans="1:8" ht="12.75">
      <c r="A60" s="1">
        <v>59</v>
      </c>
      <c r="B60" t="s">
        <v>726</v>
      </c>
      <c r="C60" t="s">
        <v>754</v>
      </c>
      <c r="D60" s="4">
        <v>34237</v>
      </c>
      <c r="E60" t="s">
        <v>687</v>
      </c>
      <c r="F60">
        <f t="shared" si="0"/>
        <v>0</v>
      </c>
      <c r="G60" s="6">
        <f>SUM(F$2:F60)/A60</f>
        <v>0.0847457627118644</v>
      </c>
      <c r="H60" s="6">
        <f t="shared" si="1"/>
        <v>0.9152542372881356</v>
      </c>
    </row>
    <row r="61" spans="1:8" ht="12.75">
      <c r="A61" s="1">
        <v>60</v>
      </c>
      <c r="B61" t="s">
        <v>712</v>
      </c>
      <c r="C61" t="s">
        <v>755</v>
      </c>
      <c r="D61" s="4">
        <v>34264</v>
      </c>
      <c r="E61" t="s">
        <v>687</v>
      </c>
      <c r="F61">
        <f t="shared" si="0"/>
        <v>0</v>
      </c>
      <c r="G61" s="6">
        <f>SUM(F$2:F61)/A61</f>
        <v>0.08333333333333333</v>
      </c>
      <c r="H61" s="6">
        <f t="shared" si="1"/>
        <v>0.9166666666666666</v>
      </c>
    </row>
    <row r="62" spans="1:8" ht="12.75">
      <c r="A62" s="1">
        <v>61</v>
      </c>
      <c r="B62" t="s">
        <v>712</v>
      </c>
      <c r="C62" t="s">
        <v>756</v>
      </c>
      <c r="D62" s="4">
        <v>34292</v>
      </c>
      <c r="E62" t="s">
        <v>687</v>
      </c>
      <c r="F62">
        <f t="shared" si="0"/>
        <v>0</v>
      </c>
      <c r="G62" s="6">
        <f>SUM(F$2:F62)/A62</f>
        <v>0.08196721311475409</v>
      </c>
      <c r="H62" s="6">
        <f t="shared" si="1"/>
        <v>0.9180327868852459</v>
      </c>
    </row>
    <row r="63" spans="1:8" ht="12.75">
      <c r="A63" s="1">
        <v>62</v>
      </c>
      <c r="B63" t="s">
        <v>721</v>
      </c>
      <c r="C63" t="s">
        <v>757</v>
      </c>
      <c r="D63" s="4">
        <v>34320</v>
      </c>
      <c r="E63" t="s">
        <v>687</v>
      </c>
      <c r="F63">
        <f t="shared" si="0"/>
        <v>0</v>
      </c>
      <c r="G63" s="6">
        <f>SUM(F$2:F63)/A63</f>
        <v>0.08064516129032258</v>
      </c>
      <c r="H63" s="6">
        <f t="shared" si="1"/>
        <v>0.9193548387096774</v>
      </c>
    </row>
    <row r="64" spans="1:8" ht="12.75">
      <c r="A64" s="1">
        <v>63</v>
      </c>
      <c r="B64" t="s">
        <v>712</v>
      </c>
      <c r="C64" t="s">
        <v>758</v>
      </c>
      <c r="D64" s="4">
        <v>34358</v>
      </c>
      <c r="E64" t="s">
        <v>689</v>
      </c>
      <c r="F64">
        <f t="shared" si="0"/>
        <v>1</v>
      </c>
      <c r="G64" s="6">
        <f>SUM(F$2:F64)/A64</f>
        <v>0.09523809523809523</v>
      </c>
      <c r="H64" s="6">
        <f t="shared" si="1"/>
        <v>0.9047619047619048</v>
      </c>
    </row>
    <row r="65" spans="1:8" ht="12.75">
      <c r="A65" s="1">
        <v>64</v>
      </c>
      <c r="B65" t="s">
        <v>712</v>
      </c>
      <c r="C65" t="s">
        <v>759</v>
      </c>
      <c r="D65" s="4">
        <v>34502</v>
      </c>
      <c r="E65" t="s">
        <v>687</v>
      </c>
      <c r="F65">
        <f t="shared" si="0"/>
        <v>0</v>
      </c>
      <c r="G65" s="6">
        <f>SUM(F$2:F65)/A65</f>
        <v>0.09375</v>
      </c>
      <c r="H65" s="6">
        <f t="shared" si="1"/>
        <v>0.90625</v>
      </c>
    </row>
    <row r="66" spans="1:8" ht="12.75">
      <c r="A66" s="1">
        <v>65</v>
      </c>
      <c r="B66" t="s">
        <v>721</v>
      </c>
      <c r="C66" t="s">
        <v>760</v>
      </c>
      <c r="D66" s="4">
        <v>34523</v>
      </c>
      <c r="E66" t="s">
        <v>687</v>
      </c>
      <c r="F66">
        <f t="shared" si="0"/>
        <v>0</v>
      </c>
      <c r="G66" s="6">
        <f>SUM(F$2:F66)/A66</f>
        <v>0.09230769230769231</v>
      </c>
      <c r="H66" s="6">
        <f t="shared" si="1"/>
        <v>0.9076923076923077</v>
      </c>
    </row>
    <row r="67" spans="1:8" ht="12.75">
      <c r="A67" s="1">
        <v>66</v>
      </c>
      <c r="B67" t="s">
        <v>712</v>
      </c>
      <c r="C67" t="s">
        <v>761</v>
      </c>
      <c r="D67" s="4">
        <v>34556</v>
      </c>
      <c r="E67" t="s">
        <v>687</v>
      </c>
      <c r="F67">
        <f aca="true" t="shared" si="2" ref="F67:F111">IF(E67="failure",1,0)</f>
        <v>0</v>
      </c>
      <c r="G67" s="6">
        <f>SUM(F$2:F67)/A67</f>
        <v>0.09090909090909091</v>
      </c>
      <c r="H67" s="6">
        <f aca="true" t="shared" si="3" ref="H67:H111">1-G67</f>
        <v>0.9090909090909091</v>
      </c>
    </row>
    <row r="68" spans="1:8" ht="12.75">
      <c r="A68" s="1">
        <v>67</v>
      </c>
      <c r="B68" t="s">
        <v>750</v>
      </c>
      <c r="C68" t="s">
        <v>762</v>
      </c>
      <c r="D68" s="4">
        <v>34585</v>
      </c>
      <c r="E68" t="s">
        <v>687</v>
      </c>
      <c r="F68">
        <f t="shared" si="2"/>
        <v>0</v>
      </c>
      <c r="G68" s="6">
        <f>SUM(F$2:F68)/A68</f>
        <v>0.08955223880597014</v>
      </c>
      <c r="H68" s="6">
        <f t="shared" si="3"/>
        <v>0.9104477611940298</v>
      </c>
    </row>
    <row r="69" spans="1:8" ht="12.75">
      <c r="A69" s="1">
        <v>68</v>
      </c>
      <c r="B69" t="s">
        <v>721</v>
      </c>
      <c r="C69" t="s">
        <v>763</v>
      </c>
      <c r="D69" s="4">
        <v>34614</v>
      </c>
      <c r="E69" t="s">
        <v>687</v>
      </c>
      <c r="F69">
        <f t="shared" si="2"/>
        <v>0</v>
      </c>
      <c r="G69" s="6">
        <f>SUM(F$2:F69)/A69</f>
        <v>0.08823529411764706</v>
      </c>
      <c r="H69" s="6">
        <f t="shared" si="3"/>
        <v>0.9117647058823529</v>
      </c>
    </row>
    <row r="70" spans="1:8" ht="12.75">
      <c r="A70" s="1">
        <v>69</v>
      </c>
      <c r="B70" t="s">
        <v>732</v>
      </c>
      <c r="C70" t="s">
        <v>764</v>
      </c>
      <c r="D70" s="4">
        <v>34638</v>
      </c>
      <c r="E70" t="s">
        <v>687</v>
      </c>
      <c r="F70">
        <f t="shared" si="2"/>
        <v>0</v>
      </c>
      <c r="G70" s="6">
        <f>SUM(F$2:F70)/A70</f>
        <v>0.08695652173913043</v>
      </c>
      <c r="H70" s="6">
        <f t="shared" si="3"/>
        <v>0.9130434782608696</v>
      </c>
    </row>
    <row r="71" spans="1:8" ht="12.75">
      <c r="A71" s="1">
        <v>70</v>
      </c>
      <c r="B71" t="s">
        <v>732</v>
      </c>
      <c r="C71" t="s">
        <v>765</v>
      </c>
      <c r="D71" s="4">
        <v>34669</v>
      </c>
      <c r="E71" t="s">
        <v>689</v>
      </c>
      <c r="F71">
        <f t="shared" si="2"/>
        <v>1</v>
      </c>
      <c r="G71" s="6">
        <f>SUM(F$2:F71)/A71</f>
        <v>0.1</v>
      </c>
      <c r="H71" s="6">
        <f t="shared" si="3"/>
        <v>0.9</v>
      </c>
    </row>
    <row r="72" spans="1:8" ht="12.75">
      <c r="A72" s="1">
        <v>71</v>
      </c>
      <c r="B72" t="s">
        <v>712</v>
      </c>
      <c r="C72" t="s">
        <v>766</v>
      </c>
      <c r="D72" s="4">
        <v>34786</v>
      </c>
      <c r="E72" t="s">
        <v>687</v>
      </c>
      <c r="F72">
        <f t="shared" si="2"/>
        <v>0</v>
      </c>
      <c r="G72" s="6">
        <f>SUM(F$2:F72)/A72</f>
        <v>0.09859154929577464</v>
      </c>
      <c r="H72" s="6">
        <f t="shared" si="3"/>
        <v>0.9014084507042254</v>
      </c>
    </row>
    <row r="73" spans="1:8" ht="12.75">
      <c r="A73" s="1">
        <v>72</v>
      </c>
      <c r="B73" t="s">
        <v>726</v>
      </c>
      <c r="C73" t="s">
        <v>767</v>
      </c>
      <c r="D73" s="4">
        <v>34810</v>
      </c>
      <c r="E73" t="s">
        <v>687</v>
      </c>
      <c r="F73">
        <f t="shared" si="2"/>
        <v>0</v>
      </c>
      <c r="G73" s="6">
        <f>SUM(F$2:F73)/A73</f>
        <v>0.09722222222222222</v>
      </c>
      <c r="H73" s="6">
        <f t="shared" si="3"/>
        <v>0.9027777777777778</v>
      </c>
    </row>
    <row r="74" spans="1:8" ht="12.75">
      <c r="A74" s="1">
        <v>73</v>
      </c>
      <c r="B74" t="s">
        <v>712</v>
      </c>
      <c r="C74" t="s">
        <v>768</v>
      </c>
      <c r="D74" s="4">
        <v>34836</v>
      </c>
      <c r="E74" t="s">
        <v>687</v>
      </c>
      <c r="F74">
        <f t="shared" si="2"/>
        <v>0</v>
      </c>
      <c r="G74" s="6">
        <f>SUM(F$2:F74)/A74</f>
        <v>0.0958904109589041</v>
      </c>
      <c r="H74" s="6">
        <f t="shared" si="3"/>
        <v>0.904109589041096</v>
      </c>
    </row>
    <row r="75" spans="1:8" ht="12.75">
      <c r="A75" s="1">
        <v>74</v>
      </c>
      <c r="B75" t="s">
        <v>732</v>
      </c>
      <c r="C75" t="s">
        <v>769</v>
      </c>
      <c r="D75" s="4">
        <v>34859</v>
      </c>
      <c r="E75" t="s">
        <v>687</v>
      </c>
      <c r="F75">
        <f t="shared" si="2"/>
        <v>0</v>
      </c>
      <c r="G75" s="6">
        <f>SUM(F$2:F75)/A75</f>
        <v>0.0945945945945946</v>
      </c>
      <c r="H75" s="6">
        <f t="shared" si="3"/>
        <v>0.9054054054054054</v>
      </c>
    </row>
    <row r="76" spans="1:8" ht="12.75">
      <c r="A76" s="1">
        <v>75</v>
      </c>
      <c r="B76" t="s">
        <v>726</v>
      </c>
      <c r="C76" t="s">
        <v>770</v>
      </c>
      <c r="D76" s="4">
        <v>34887</v>
      </c>
      <c r="E76" t="s">
        <v>687</v>
      </c>
      <c r="F76">
        <f t="shared" si="2"/>
        <v>0</v>
      </c>
      <c r="G76" s="6">
        <f>SUM(F$2:F76)/A76</f>
        <v>0.09333333333333334</v>
      </c>
      <c r="H76" s="6">
        <f t="shared" si="3"/>
        <v>0.9066666666666666</v>
      </c>
    </row>
    <row r="77" spans="1:8" ht="12.75">
      <c r="A77" s="1">
        <v>76</v>
      </c>
      <c r="B77" t="s">
        <v>750</v>
      </c>
      <c r="C77" t="s">
        <v>771</v>
      </c>
      <c r="D77" s="4">
        <v>34915</v>
      </c>
      <c r="E77" t="s">
        <v>687</v>
      </c>
      <c r="F77">
        <f t="shared" si="2"/>
        <v>0</v>
      </c>
      <c r="G77" s="6">
        <f>SUM(F$2:F77)/A77</f>
        <v>0.09210526315789473</v>
      </c>
      <c r="H77" s="6">
        <f t="shared" si="3"/>
        <v>0.9078947368421053</v>
      </c>
    </row>
    <row r="78" spans="1:8" ht="12.75">
      <c r="A78" s="1">
        <v>77</v>
      </c>
      <c r="B78" t="s">
        <v>736</v>
      </c>
      <c r="C78" t="s">
        <v>772</v>
      </c>
      <c r="D78" s="4">
        <v>34940</v>
      </c>
      <c r="E78" t="s">
        <v>687</v>
      </c>
      <c r="F78">
        <f t="shared" si="2"/>
        <v>0</v>
      </c>
      <c r="G78" s="6">
        <f>SUM(F$2:F78)/A78</f>
        <v>0.09090909090909091</v>
      </c>
      <c r="H78" s="6">
        <f t="shared" si="3"/>
        <v>0.9090909090909091</v>
      </c>
    </row>
    <row r="79" spans="1:8" ht="12.75">
      <c r="A79" s="1">
        <v>78</v>
      </c>
      <c r="B79" t="s">
        <v>750</v>
      </c>
      <c r="C79" t="s">
        <v>773</v>
      </c>
      <c r="D79" s="4">
        <v>34966</v>
      </c>
      <c r="E79" t="s">
        <v>687</v>
      </c>
      <c r="F79">
        <f t="shared" si="2"/>
        <v>0</v>
      </c>
      <c r="G79" s="6">
        <f>SUM(F$2:F79)/A79</f>
        <v>0.08974358974358974</v>
      </c>
      <c r="H79" s="6">
        <f t="shared" si="3"/>
        <v>0.9102564102564102</v>
      </c>
    </row>
    <row r="80" spans="1:8" ht="12.75">
      <c r="A80" s="1">
        <v>79</v>
      </c>
      <c r="B80" t="s">
        <v>750</v>
      </c>
      <c r="C80" t="s">
        <v>774</v>
      </c>
      <c r="D80" s="4">
        <v>34990</v>
      </c>
      <c r="E80" t="s">
        <v>687</v>
      </c>
      <c r="F80">
        <f t="shared" si="2"/>
        <v>0</v>
      </c>
      <c r="G80" s="6">
        <f>SUM(F$2:F80)/A80</f>
        <v>0.08860759493670886</v>
      </c>
      <c r="H80" s="6">
        <f t="shared" si="3"/>
        <v>0.9113924050632911</v>
      </c>
    </row>
    <row r="81" spans="1:8" ht="12.75">
      <c r="A81" s="1">
        <v>80</v>
      </c>
      <c r="B81" t="s">
        <v>736</v>
      </c>
      <c r="C81" t="s">
        <v>775</v>
      </c>
      <c r="D81" s="4">
        <v>35019</v>
      </c>
      <c r="E81" t="s">
        <v>687</v>
      </c>
      <c r="F81">
        <f t="shared" si="2"/>
        <v>0</v>
      </c>
      <c r="G81" s="6">
        <f>SUM(F$2:F81)/A81</f>
        <v>0.0875</v>
      </c>
      <c r="H81" s="6">
        <f t="shared" si="3"/>
        <v>0.9125</v>
      </c>
    </row>
    <row r="82" spans="1:8" ht="12.75">
      <c r="A82" s="1">
        <v>81</v>
      </c>
      <c r="B82" t="s">
        <v>721</v>
      </c>
      <c r="C82" t="s">
        <v>776</v>
      </c>
      <c r="D82" s="4">
        <v>35040</v>
      </c>
      <c r="E82" t="s">
        <v>687</v>
      </c>
      <c r="F82">
        <f t="shared" si="2"/>
        <v>0</v>
      </c>
      <c r="G82" s="6">
        <f>SUM(F$2:F82)/A82</f>
        <v>0.08641975308641975</v>
      </c>
      <c r="H82" s="6">
        <f t="shared" si="3"/>
        <v>0.9135802469135803</v>
      </c>
    </row>
    <row r="83" spans="1:8" ht="12.75">
      <c r="A83" s="1">
        <v>82</v>
      </c>
      <c r="B83" t="s">
        <v>721</v>
      </c>
      <c r="C83" t="s">
        <v>777</v>
      </c>
      <c r="D83" s="4">
        <v>35076</v>
      </c>
      <c r="E83" t="s">
        <v>687</v>
      </c>
      <c r="F83">
        <f t="shared" si="2"/>
        <v>0</v>
      </c>
      <c r="G83" s="6">
        <f>SUM(F$2:F83)/A83</f>
        <v>0.08536585365853659</v>
      </c>
      <c r="H83" s="6">
        <f t="shared" si="3"/>
        <v>0.9146341463414634</v>
      </c>
    </row>
    <row r="84" spans="1:8" ht="12.75">
      <c r="A84" s="1">
        <v>83</v>
      </c>
      <c r="B84" t="s">
        <v>736</v>
      </c>
      <c r="C84" t="s">
        <v>778</v>
      </c>
      <c r="D84" s="4">
        <v>35100</v>
      </c>
      <c r="E84" t="s">
        <v>687</v>
      </c>
      <c r="F84">
        <f t="shared" si="2"/>
        <v>0</v>
      </c>
      <c r="G84" s="6">
        <f>SUM(F$2:F84)/A84</f>
        <v>0.08433734939759036</v>
      </c>
      <c r="H84" s="6">
        <f t="shared" si="3"/>
        <v>0.9156626506024097</v>
      </c>
    </row>
    <row r="85" spans="1:8" ht="12.75">
      <c r="A85" s="1">
        <v>84</v>
      </c>
      <c r="B85" t="s">
        <v>712</v>
      </c>
      <c r="C85" t="s">
        <v>779</v>
      </c>
      <c r="D85" s="4">
        <v>35138</v>
      </c>
      <c r="E85" t="s">
        <v>687</v>
      </c>
      <c r="F85">
        <f t="shared" si="2"/>
        <v>0</v>
      </c>
      <c r="G85" s="6">
        <f>SUM(F$2:F85)/A85</f>
        <v>0.08333333333333333</v>
      </c>
      <c r="H85" s="6">
        <f t="shared" si="3"/>
        <v>0.9166666666666666</v>
      </c>
    </row>
    <row r="86" spans="1:8" ht="12.75">
      <c r="A86" s="1">
        <v>85</v>
      </c>
      <c r="B86" t="s">
        <v>732</v>
      </c>
      <c r="C86" t="s">
        <v>780</v>
      </c>
      <c r="D86" s="4">
        <v>35175</v>
      </c>
      <c r="E86" t="s">
        <v>687</v>
      </c>
      <c r="F86">
        <f t="shared" si="2"/>
        <v>0</v>
      </c>
      <c r="G86" s="6">
        <f>SUM(F$2:F86)/A86</f>
        <v>0.08235294117647059</v>
      </c>
      <c r="H86" s="6">
        <f t="shared" si="3"/>
        <v>0.9176470588235294</v>
      </c>
    </row>
    <row r="87" spans="1:8" ht="12.75">
      <c r="A87" s="1">
        <v>86</v>
      </c>
      <c r="B87" t="s">
        <v>721</v>
      </c>
      <c r="C87" t="s">
        <v>781</v>
      </c>
      <c r="D87" s="4">
        <v>35201</v>
      </c>
      <c r="E87" t="s">
        <v>687</v>
      </c>
      <c r="F87">
        <f t="shared" si="2"/>
        <v>0</v>
      </c>
      <c r="G87" s="6">
        <f>SUM(F$2:F87)/A87</f>
        <v>0.08139534883720931</v>
      </c>
      <c r="H87" s="6">
        <f t="shared" si="3"/>
        <v>0.9186046511627907</v>
      </c>
    </row>
    <row r="88" spans="1:8" ht="12.75">
      <c r="A88" s="1">
        <v>87</v>
      </c>
      <c r="B88" t="s">
        <v>782</v>
      </c>
      <c r="C88" t="s">
        <v>783</v>
      </c>
      <c r="D88" s="4">
        <v>35220</v>
      </c>
      <c r="E88" t="s">
        <v>689</v>
      </c>
      <c r="F88">
        <f t="shared" si="2"/>
        <v>1</v>
      </c>
      <c r="G88" s="6">
        <f>SUM(F$2:F88)/A88</f>
        <v>0.09195402298850575</v>
      </c>
      <c r="H88" s="6">
        <f t="shared" si="3"/>
        <v>0.9080459770114943</v>
      </c>
    </row>
    <row r="89" spans="1:8" ht="12.75">
      <c r="A89" s="1">
        <v>88</v>
      </c>
      <c r="B89" t="s">
        <v>736</v>
      </c>
      <c r="C89" t="s">
        <v>784</v>
      </c>
      <c r="D89" s="4">
        <v>35231</v>
      </c>
      <c r="E89" t="s">
        <v>687</v>
      </c>
      <c r="F89">
        <f t="shared" si="2"/>
        <v>0</v>
      </c>
      <c r="G89" s="6">
        <f>SUM(F$2:F89)/A89</f>
        <v>0.09090909090909091</v>
      </c>
      <c r="H89" s="6">
        <f t="shared" si="3"/>
        <v>0.9090909090909091</v>
      </c>
    </row>
    <row r="90" spans="1:8" ht="12.75">
      <c r="A90" s="1">
        <v>89</v>
      </c>
      <c r="B90" t="s">
        <v>721</v>
      </c>
      <c r="C90" t="s">
        <v>785</v>
      </c>
      <c r="D90" s="4">
        <v>35255</v>
      </c>
      <c r="E90" t="s">
        <v>687</v>
      </c>
      <c r="F90">
        <f t="shared" si="2"/>
        <v>0</v>
      </c>
      <c r="G90" s="6">
        <f>SUM(F$2:F90)/A90</f>
        <v>0.0898876404494382</v>
      </c>
      <c r="H90" s="6">
        <f t="shared" si="3"/>
        <v>0.9101123595505618</v>
      </c>
    </row>
    <row r="91" spans="1:8" ht="12.75">
      <c r="A91" s="1">
        <v>90</v>
      </c>
      <c r="B91" t="s">
        <v>721</v>
      </c>
      <c r="C91" t="s">
        <v>786</v>
      </c>
      <c r="D91" s="4">
        <v>35285</v>
      </c>
      <c r="E91" t="s">
        <v>687</v>
      </c>
      <c r="F91">
        <f t="shared" si="2"/>
        <v>0</v>
      </c>
      <c r="G91" s="6">
        <f>SUM(F$2:F91)/A91</f>
        <v>0.08888888888888889</v>
      </c>
      <c r="H91" s="6">
        <f t="shared" si="3"/>
        <v>0.9111111111111111</v>
      </c>
    </row>
    <row r="92" spans="1:8" ht="12.75">
      <c r="A92" s="1">
        <v>91</v>
      </c>
      <c r="B92" t="s">
        <v>732</v>
      </c>
      <c r="C92" t="s">
        <v>787</v>
      </c>
      <c r="D92" s="4">
        <v>35319</v>
      </c>
      <c r="E92" t="s">
        <v>687</v>
      </c>
      <c r="F92">
        <f t="shared" si="2"/>
        <v>0</v>
      </c>
      <c r="G92" s="6">
        <f>SUM(F$2:F92)/A92</f>
        <v>0.08791208791208792</v>
      </c>
      <c r="H92" s="6">
        <f t="shared" si="3"/>
        <v>0.9120879120879121</v>
      </c>
    </row>
    <row r="93" spans="1:8" ht="12.75">
      <c r="A93" s="1">
        <v>92</v>
      </c>
      <c r="B93" t="s">
        <v>721</v>
      </c>
      <c r="C93" t="s">
        <v>788</v>
      </c>
      <c r="D93" s="4">
        <v>35382</v>
      </c>
      <c r="E93" t="s">
        <v>687</v>
      </c>
      <c r="F93">
        <f t="shared" si="2"/>
        <v>0</v>
      </c>
      <c r="G93" s="6">
        <f>SUM(F$2:F93)/A93</f>
        <v>0.08695652173913043</v>
      </c>
      <c r="H93" s="6">
        <f t="shared" si="3"/>
        <v>0.9130434782608696</v>
      </c>
    </row>
    <row r="94" spans="1:8" ht="12.75">
      <c r="A94" s="1">
        <v>93</v>
      </c>
      <c r="B94" t="s">
        <v>721</v>
      </c>
      <c r="C94" t="s">
        <v>789</v>
      </c>
      <c r="D94" s="4">
        <v>35460</v>
      </c>
      <c r="E94" t="s">
        <v>687</v>
      </c>
      <c r="F94">
        <f t="shared" si="2"/>
        <v>0</v>
      </c>
      <c r="G94" s="6">
        <f>SUM(F$2:F94)/A94</f>
        <v>0.08602150537634409</v>
      </c>
      <c r="H94" s="6">
        <f t="shared" si="3"/>
        <v>0.9139784946236559</v>
      </c>
    </row>
    <row r="95" spans="1:8" ht="12.75">
      <c r="A95" s="1">
        <v>94</v>
      </c>
      <c r="B95" t="s">
        <v>732</v>
      </c>
      <c r="C95" t="s">
        <v>790</v>
      </c>
      <c r="D95" s="4">
        <v>35490</v>
      </c>
      <c r="E95" t="s">
        <v>687</v>
      </c>
      <c r="F95">
        <f t="shared" si="2"/>
        <v>0</v>
      </c>
      <c r="G95" s="6">
        <f>SUM(F$2:F95)/A95</f>
        <v>0.0851063829787234</v>
      </c>
      <c r="H95" s="6">
        <f t="shared" si="3"/>
        <v>0.9148936170212766</v>
      </c>
    </row>
    <row r="96" spans="1:8" ht="12.75">
      <c r="A96" s="1">
        <v>95</v>
      </c>
      <c r="B96" t="s">
        <v>712</v>
      </c>
      <c r="C96" t="s">
        <v>791</v>
      </c>
      <c r="D96" s="4">
        <v>35536</v>
      </c>
      <c r="E96" t="s">
        <v>687</v>
      </c>
      <c r="F96">
        <f t="shared" si="2"/>
        <v>0</v>
      </c>
      <c r="G96" s="6">
        <f>SUM(F$2:F96)/A96</f>
        <v>0.08421052631578947</v>
      </c>
      <c r="H96" s="6">
        <f t="shared" si="3"/>
        <v>0.9157894736842105</v>
      </c>
    </row>
    <row r="97" spans="1:8" ht="12.75">
      <c r="A97" s="1">
        <v>96</v>
      </c>
      <c r="B97" t="s">
        <v>721</v>
      </c>
      <c r="C97" t="s">
        <v>792</v>
      </c>
      <c r="D97" s="4">
        <v>35584</v>
      </c>
      <c r="E97" t="s">
        <v>687</v>
      </c>
      <c r="F97">
        <f t="shared" si="2"/>
        <v>0</v>
      </c>
      <c r="G97" s="6">
        <f>SUM(F$2:F97)/A97</f>
        <v>0.08333333333333333</v>
      </c>
      <c r="H97" s="6">
        <f t="shared" si="3"/>
        <v>0.9166666666666666</v>
      </c>
    </row>
    <row r="98" spans="1:8" ht="12.75">
      <c r="A98" s="1">
        <v>97</v>
      </c>
      <c r="B98" t="s">
        <v>736</v>
      </c>
      <c r="C98" t="s">
        <v>793</v>
      </c>
      <c r="D98" s="4">
        <v>35606</v>
      </c>
      <c r="E98" t="s">
        <v>687</v>
      </c>
      <c r="F98">
        <f t="shared" si="2"/>
        <v>0</v>
      </c>
      <c r="G98" s="6">
        <f>SUM(F$2:F98)/A98</f>
        <v>0.08247422680412371</v>
      </c>
      <c r="H98" s="6">
        <f t="shared" si="3"/>
        <v>0.9175257731958762</v>
      </c>
    </row>
    <row r="99" spans="1:8" ht="12.75">
      <c r="A99" s="1">
        <v>98</v>
      </c>
      <c r="B99" t="s">
        <v>736</v>
      </c>
      <c r="C99" t="s">
        <v>794</v>
      </c>
      <c r="D99" s="4">
        <v>35650</v>
      </c>
      <c r="E99" t="s">
        <v>687</v>
      </c>
      <c r="F99">
        <f t="shared" si="2"/>
        <v>0</v>
      </c>
      <c r="G99" s="6">
        <f>SUM(F$2:F99)/A99</f>
        <v>0.08163265306122448</v>
      </c>
      <c r="H99" s="6">
        <f t="shared" si="3"/>
        <v>0.9183673469387755</v>
      </c>
    </row>
    <row r="100" spans="1:8" ht="12.75">
      <c r="A100" s="1">
        <v>99</v>
      </c>
      <c r="B100" t="s">
        <v>712</v>
      </c>
      <c r="C100" t="s">
        <v>795</v>
      </c>
      <c r="D100" s="4">
        <v>35675</v>
      </c>
      <c r="E100" t="s">
        <v>687</v>
      </c>
      <c r="F100">
        <f t="shared" si="2"/>
        <v>0</v>
      </c>
      <c r="G100" s="6">
        <f>SUM(F$2:F100)/A100</f>
        <v>0.08080808080808081</v>
      </c>
      <c r="H100" s="6">
        <f t="shared" si="3"/>
        <v>0.9191919191919192</v>
      </c>
    </row>
    <row r="101" spans="1:8" ht="12.75">
      <c r="A101" s="1">
        <v>100</v>
      </c>
      <c r="B101" t="s">
        <v>750</v>
      </c>
      <c r="C101" t="s">
        <v>796</v>
      </c>
      <c r="D101" s="4">
        <v>35696</v>
      </c>
      <c r="E101" t="s">
        <v>687</v>
      </c>
      <c r="F101">
        <f t="shared" si="2"/>
        <v>0</v>
      </c>
      <c r="G101" s="6">
        <f>SUM(F$2:F101)/A101</f>
        <v>0.08</v>
      </c>
      <c r="H101" s="6">
        <f t="shared" si="3"/>
        <v>0.92</v>
      </c>
    </row>
    <row r="102" spans="1:8" ht="12.75">
      <c r="A102" s="1">
        <v>101</v>
      </c>
      <c r="B102" t="s">
        <v>782</v>
      </c>
      <c r="C102" t="s">
        <v>797</v>
      </c>
      <c r="D102" s="4">
        <v>35733</v>
      </c>
      <c r="E102" t="s">
        <v>687</v>
      </c>
      <c r="F102">
        <f t="shared" si="2"/>
        <v>0</v>
      </c>
      <c r="G102" s="6">
        <f>SUM(F$2:F102)/A102</f>
        <v>0.07920792079207921</v>
      </c>
      <c r="H102" s="6">
        <f t="shared" si="3"/>
        <v>0.9207920792079208</v>
      </c>
    </row>
    <row r="103" spans="1:8" ht="12.75">
      <c r="A103" s="1">
        <v>102</v>
      </c>
      <c r="B103" t="s">
        <v>721</v>
      </c>
      <c r="C103" t="s">
        <v>798</v>
      </c>
      <c r="D103" s="4">
        <v>35746</v>
      </c>
      <c r="E103" t="s">
        <v>687</v>
      </c>
      <c r="F103">
        <f t="shared" si="2"/>
        <v>0</v>
      </c>
      <c r="G103" s="6">
        <f>SUM(F$2:F103)/A103</f>
        <v>0.0784313725490196</v>
      </c>
      <c r="H103" s="6">
        <f t="shared" si="3"/>
        <v>0.9215686274509804</v>
      </c>
    </row>
    <row r="104" spans="1:8" ht="12.75">
      <c r="A104" s="1">
        <v>103</v>
      </c>
      <c r="B104" t="s">
        <v>736</v>
      </c>
      <c r="C104" t="s">
        <v>799</v>
      </c>
      <c r="D104" s="4">
        <v>35766</v>
      </c>
      <c r="E104" t="s">
        <v>687</v>
      </c>
      <c r="F104">
        <f t="shared" si="2"/>
        <v>0</v>
      </c>
      <c r="G104" s="6">
        <f>SUM(F$2:F104)/A104</f>
        <v>0.07766990291262135</v>
      </c>
      <c r="H104" s="6">
        <f t="shared" si="3"/>
        <v>0.9223300970873787</v>
      </c>
    </row>
    <row r="105" spans="1:8" ht="12.75">
      <c r="A105" s="1">
        <v>104</v>
      </c>
      <c r="B105" t="s">
        <v>750</v>
      </c>
      <c r="C105" t="s">
        <v>800</v>
      </c>
      <c r="D105" s="4">
        <v>35786</v>
      </c>
      <c r="E105" t="s">
        <v>687</v>
      </c>
      <c r="F105">
        <f t="shared" si="2"/>
        <v>0</v>
      </c>
      <c r="G105" s="6">
        <f>SUM(F$2:F105)/A105</f>
        <v>0.07692307692307693</v>
      </c>
      <c r="H105" s="6">
        <f t="shared" si="3"/>
        <v>0.9230769230769231</v>
      </c>
    </row>
    <row r="106" spans="1:8" ht="12.75">
      <c r="A106" s="1">
        <v>105</v>
      </c>
      <c r="B106" t="s">
        <v>712</v>
      </c>
      <c r="C106" t="s">
        <v>801</v>
      </c>
      <c r="D106" s="4">
        <v>35830</v>
      </c>
      <c r="E106" t="s">
        <v>687</v>
      </c>
      <c r="F106">
        <f t="shared" si="2"/>
        <v>0</v>
      </c>
      <c r="G106" s="6">
        <f>SUM(F$2:F106)/A106</f>
        <v>0.0761904761904762</v>
      </c>
      <c r="H106" s="6">
        <f t="shared" si="3"/>
        <v>0.9238095238095239</v>
      </c>
    </row>
    <row r="107" spans="1:8" ht="12.75">
      <c r="A107" s="1">
        <v>106</v>
      </c>
      <c r="B107" t="s">
        <v>732</v>
      </c>
      <c r="C107" t="s">
        <v>802</v>
      </c>
      <c r="D107" s="4">
        <v>35853</v>
      </c>
      <c r="E107" t="s">
        <v>687</v>
      </c>
      <c r="F107">
        <f t="shared" si="2"/>
        <v>0</v>
      </c>
      <c r="G107" s="6">
        <f>SUM(F$2:F107)/A107</f>
        <v>0.07547169811320754</v>
      </c>
      <c r="H107" s="6">
        <f t="shared" si="3"/>
        <v>0.9245283018867925</v>
      </c>
    </row>
    <row r="108" spans="1:8" ht="12.75">
      <c r="A108" s="1">
        <v>107</v>
      </c>
      <c r="B108" t="s">
        <v>726</v>
      </c>
      <c r="C108" t="s">
        <v>803</v>
      </c>
      <c r="D108" s="4">
        <v>35878</v>
      </c>
      <c r="E108" t="s">
        <v>687</v>
      </c>
      <c r="F108">
        <f t="shared" si="2"/>
        <v>0</v>
      </c>
      <c r="G108" s="6">
        <f>SUM(F$2:F108)/A108</f>
        <v>0.07476635514018691</v>
      </c>
      <c r="H108" s="6">
        <f t="shared" si="3"/>
        <v>0.9252336448598131</v>
      </c>
    </row>
    <row r="109" spans="1:8" ht="12.75">
      <c r="A109" s="1">
        <v>108</v>
      </c>
      <c r="B109" t="s">
        <v>736</v>
      </c>
      <c r="C109" t="s">
        <v>804</v>
      </c>
      <c r="D109" s="4">
        <v>35913</v>
      </c>
      <c r="E109" t="s">
        <v>687</v>
      </c>
      <c r="F109">
        <f t="shared" si="2"/>
        <v>0</v>
      </c>
      <c r="G109" s="6">
        <f>SUM(F$2:F109)/A109</f>
        <v>0.07407407407407407</v>
      </c>
      <c r="H109" s="6">
        <f t="shared" si="3"/>
        <v>0.9259259259259259</v>
      </c>
    </row>
    <row r="110" spans="1:8" ht="12.75">
      <c r="A110" s="1">
        <v>109</v>
      </c>
      <c r="B110" t="s">
        <v>736</v>
      </c>
      <c r="C110" t="s">
        <v>805</v>
      </c>
      <c r="D110" s="4">
        <v>36032</v>
      </c>
      <c r="E110" t="s">
        <v>687</v>
      </c>
      <c r="F110">
        <f t="shared" si="2"/>
        <v>0</v>
      </c>
      <c r="G110" s="6">
        <f>SUM(F$2:F110)/A110</f>
        <v>0.07339449541284404</v>
      </c>
      <c r="H110" s="6">
        <f t="shared" si="3"/>
        <v>0.926605504587156</v>
      </c>
    </row>
    <row r="111" spans="1:8" ht="12.75">
      <c r="A111" s="1">
        <v>110</v>
      </c>
      <c r="B111" t="s">
        <v>712</v>
      </c>
      <c r="C111" t="s">
        <v>806</v>
      </c>
      <c r="D111" s="4">
        <v>36054</v>
      </c>
      <c r="E111" t="s">
        <v>687</v>
      </c>
      <c r="F111">
        <f t="shared" si="2"/>
        <v>0</v>
      </c>
      <c r="G111" s="6">
        <f>SUM(F$2:F111)/A111</f>
        <v>0.07272727272727272</v>
      </c>
      <c r="H111" s="6">
        <f t="shared" si="3"/>
        <v>0.9272727272727272</v>
      </c>
    </row>
    <row r="112" ht="12.75">
      <c r="F112">
        <f>SUM(F2:F111)</f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163"/>
  <sheetViews>
    <sheetView workbookViewId="0" topLeftCell="A1">
      <selection activeCell="A1" sqref="A1"/>
    </sheetView>
  </sheetViews>
  <sheetFormatPr defaultColWidth="9.140625" defaultRowHeight="12.75"/>
  <cols>
    <col min="2" max="2" width="15.8515625" style="0" customWidth="1"/>
    <col min="3" max="3" width="18.7109375" style="0" customWidth="1"/>
    <col min="4" max="4" width="22.28125" style="4" customWidth="1"/>
    <col min="5" max="5" width="13.00390625" style="0" customWidth="1"/>
    <col min="6" max="6" width="19.421875" style="0" customWidth="1"/>
    <col min="7" max="7" width="13.57421875" style="0" customWidth="1"/>
    <col min="9" max="9" width="16.28125" style="0" customWidth="1"/>
    <col min="10" max="10" width="15.57421875" style="0" customWidth="1"/>
    <col min="16" max="16" width="17.140625" style="0" bestFit="1" customWidth="1"/>
    <col min="21" max="22" width="9.57421875" style="0" bestFit="1" customWidth="1"/>
  </cols>
  <sheetData>
    <row r="1" spans="1:22" s="3" customFormat="1" ht="15" customHeight="1">
      <c r="A1" s="3" t="s">
        <v>1111</v>
      </c>
      <c r="B1" s="2" t="s">
        <v>1110</v>
      </c>
      <c r="C1" s="3" t="s">
        <v>242</v>
      </c>
      <c r="D1" s="3" t="s">
        <v>244</v>
      </c>
      <c r="E1" s="3" t="s">
        <v>245</v>
      </c>
      <c r="F1" s="3" t="s">
        <v>241</v>
      </c>
      <c r="G1" s="3" t="s">
        <v>243</v>
      </c>
      <c r="H1" s="3" t="s">
        <v>680</v>
      </c>
      <c r="I1" s="5" t="s">
        <v>682</v>
      </c>
      <c r="J1" s="5" t="s">
        <v>681</v>
      </c>
      <c r="M1">
        <v>1</v>
      </c>
      <c r="N1" t="s">
        <v>987</v>
      </c>
      <c r="O1"/>
      <c r="P1" s="4">
        <v>32974</v>
      </c>
      <c r="Q1" t="s">
        <v>923</v>
      </c>
      <c r="R1" t="s">
        <v>988</v>
      </c>
      <c r="S1" t="s">
        <v>814</v>
      </c>
      <c r="T1" s="3">
        <f aca="true" t="shared" si="0" ref="T1:T55">IF(S1="Failure",1,0)</f>
        <v>0</v>
      </c>
      <c r="U1" s="6">
        <f>SUM(T1:T$2)/M1</f>
        <v>0</v>
      </c>
      <c r="V1" s="6">
        <f aca="true" t="shared" si="1" ref="V1:V55">1-U1</f>
        <v>1</v>
      </c>
    </row>
    <row r="2" spans="1:22" ht="12.75">
      <c r="A2" s="7">
        <v>1</v>
      </c>
      <c r="B2" t="s">
        <v>807</v>
      </c>
      <c r="C2" t="s">
        <v>808</v>
      </c>
      <c r="D2" s="4">
        <v>22774</v>
      </c>
      <c r="E2" t="s">
        <v>809</v>
      </c>
      <c r="F2" t="s">
        <v>810</v>
      </c>
      <c r="G2" t="s">
        <v>811</v>
      </c>
      <c r="H2" s="3">
        <f>IF(G2="Failure",1,0)</f>
        <v>1</v>
      </c>
      <c r="I2" s="6">
        <f>SUM(H$2:H2)/A2</f>
        <v>1</v>
      </c>
      <c r="J2" s="6">
        <f>1-I2</f>
        <v>0</v>
      </c>
      <c r="M2">
        <v>2</v>
      </c>
      <c r="N2" t="s">
        <v>989</v>
      </c>
      <c r="P2" s="4">
        <v>33208</v>
      </c>
      <c r="Q2" t="s">
        <v>923</v>
      </c>
      <c r="R2" t="s">
        <v>990</v>
      </c>
      <c r="S2" t="s">
        <v>814</v>
      </c>
      <c r="T2" s="3">
        <f t="shared" si="0"/>
        <v>0</v>
      </c>
      <c r="U2" s="6">
        <f>SUM(T$2:T2)/M2</f>
        <v>0</v>
      </c>
      <c r="V2" s="6">
        <f t="shared" si="1"/>
        <v>1</v>
      </c>
    </row>
    <row r="3" spans="1:22" ht="12.75">
      <c r="A3">
        <v>2</v>
      </c>
      <c r="B3" t="s">
        <v>812</v>
      </c>
      <c r="C3" t="s">
        <v>808</v>
      </c>
      <c r="D3" s="4">
        <v>23342</v>
      </c>
      <c r="E3" t="s">
        <v>809</v>
      </c>
      <c r="F3" t="s">
        <v>813</v>
      </c>
      <c r="G3" t="s">
        <v>814</v>
      </c>
      <c r="H3" s="3">
        <f aca="true" t="shared" si="2" ref="H3:H66">IF(G3="Failure",1,0)</f>
        <v>0</v>
      </c>
      <c r="I3" s="6">
        <f>SUM(H$2:H3)/A3</f>
        <v>0.5</v>
      </c>
      <c r="J3" s="6">
        <f aca="true" t="shared" si="3" ref="J3:J66">1-I3</f>
        <v>0.5</v>
      </c>
      <c r="M3">
        <v>3</v>
      </c>
      <c r="N3" t="s">
        <v>991</v>
      </c>
      <c r="P3" s="4">
        <v>33372</v>
      </c>
      <c r="Q3" t="s">
        <v>923</v>
      </c>
      <c r="R3" t="s">
        <v>992</v>
      </c>
      <c r="S3" t="s">
        <v>814</v>
      </c>
      <c r="T3" s="3">
        <f t="shared" si="0"/>
        <v>0</v>
      </c>
      <c r="U3" s="6">
        <f>SUM(T$2:T3)/M3</f>
        <v>0</v>
      </c>
      <c r="V3" s="6">
        <f t="shared" si="1"/>
        <v>1</v>
      </c>
    </row>
    <row r="4" spans="1:22" ht="12.75">
      <c r="A4">
        <v>3</v>
      </c>
      <c r="B4" t="s">
        <v>815</v>
      </c>
      <c r="C4" t="s">
        <v>808</v>
      </c>
      <c r="D4" s="4">
        <v>23558</v>
      </c>
      <c r="E4" t="s">
        <v>809</v>
      </c>
      <c r="F4" t="s">
        <v>813</v>
      </c>
      <c r="G4" t="s">
        <v>811</v>
      </c>
      <c r="H4" s="3">
        <f t="shared" si="2"/>
        <v>1</v>
      </c>
      <c r="I4" s="6">
        <f>SUM(H$2:H4)/A4</f>
        <v>0.6666666666666666</v>
      </c>
      <c r="J4" s="6">
        <f t="shared" si="3"/>
        <v>0.33333333333333337</v>
      </c>
      <c r="M4">
        <v>4</v>
      </c>
      <c r="N4" t="s">
        <v>993</v>
      </c>
      <c r="P4" s="4">
        <v>33600</v>
      </c>
      <c r="Q4" t="s">
        <v>923</v>
      </c>
      <c r="R4" t="s">
        <v>994</v>
      </c>
      <c r="S4" t="s">
        <v>814</v>
      </c>
      <c r="T4" s="3">
        <f t="shared" si="0"/>
        <v>0</v>
      </c>
      <c r="U4" s="6">
        <f>SUM(T$2:T4)/M4</f>
        <v>0</v>
      </c>
      <c r="V4" s="6">
        <f t="shared" si="1"/>
        <v>1</v>
      </c>
    </row>
    <row r="5" spans="1:22" ht="12.75">
      <c r="A5" s="7">
        <v>4</v>
      </c>
      <c r="B5" t="s">
        <v>816</v>
      </c>
      <c r="C5" t="s">
        <v>808</v>
      </c>
      <c r="D5" s="4">
        <v>23722</v>
      </c>
      <c r="E5" t="s">
        <v>809</v>
      </c>
      <c r="F5" t="s">
        <v>817</v>
      </c>
      <c r="G5" t="s">
        <v>814</v>
      </c>
      <c r="H5" s="3">
        <f t="shared" si="2"/>
        <v>0</v>
      </c>
      <c r="I5" s="6">
        <f>SUM(H$2:H5)/A5</f>
        <v>0.5</v>
      </c>
      <c r="J5" s="6">
        <f t="shared" si="3"/>
        <v>0.5</v>
      </c>
      <c r="M5">
        <v>5</v>
      </c>
      <c r="N5" t="s">
        <v>995</v>
      </c>
      <c r="P5" s="4">
        <v>34190</v>
      </c>
      <c r="Q5" t="s">
        <v>923</v>
      </c>
      <c r="R5" t="s">
        <v>996</v>
      </c>
      <c r="S5" t="s">
        <v>814</v>
      </c>
      <c r="T5" s="3">
        <f t="shared" si="0"/>
        <v>0</v>
      </c>
      <c r="U5" s="6">
        <f>SUM(T$2:T5)/M5</f>
        <v>0</v>
      </c>
      <c r="V5" s="6">
        <f t="shared" si="1"/>
        <v>1</v>
      </c>
    </row>
    <row r="6" spans="1:22" ht="12.75">
      <c r="A6">
        <v>5</v>
      </c>
      <c r="B6" t="s">
        <v>818</v>
      </c>
      <c r="C6" t="s">
        <v>808</v>
      </c>
      <c r="D6" s="4">
        <v>23803</v>
      </c>
      <c r="E6" t="s">
        <v>809</v>
      </c>
      <c r="F6" t="s">
        <v>819</v>
      </c>
      <c r="G6" t="s">
        <v>811</v>
      </c>
      <c r="H6" s="3">
        <f t="shared" si="2"/>
        <v>1</v>
      </c>
      <c r="I6" s="6">
        <f>SUM(H$2:H6)/A6</f>
        <v>0.6</v>
      </c>
      <c r="J6" s="6">
        <f t="shared" si="3"/>
        <v>0.4</v>
      </c>
      <c r="M6">
        <v>6</v>
      </c>
      <c r="N6" t="s">
        <v>997</v>
      </c>
      <c r="P6" s="4">
        <v>34698</v>
      </c>
      <c r="Q6" t="s">
        <v>923</v>
      </c>
      <c r="R6" t="s">
        <v>998</v>
      </c>
      <c r="S6" t="s">
        <v>814</v>
      </c>
      <c r="T6" s="3">
        <f t="shared" si="0"/>
        <v>0</v>
      </c>
      <c r="U6" s="6">
        <f>SUM(T$2:T6)/M6</f>
        <v>0</v>
      </c>
      <c r="V6" s="6">
        <f t="shared" si="1"/>
        <v>1</v>
      </c>
    </row>
    <row r="7" spans="1:22" ht="12.75">
      <c r="A7">
        <v>6</v>
      </c>
      <c r="B7" t="s">
        <v>820</v>
      </c>
      <c r="C7" t="s">
        <v>808</v>
      </c>
      <c r="D7" s="4">
        <v>23965</v>
      </c>
      <c r="E7" t="s">
        <v>821</v>
      </c>
      <c r="F7" t="s">
        <v>819</v>
      </c>
      <c r="G7" t="s">
        <v>814</v>
      </c>
      <c r="H7" s="3">
        <f t="shared" si="2"/>
        <v>0</v>
      </c>
      <c r="I7" s="6">
        <f>SUM(H$2:H7)/A7</f>
        <v>0.5</v>
      </c>
      <c r="J7" s="6">
        <f t="shared" si="3"/>
        <v>0.5</v>
      </c>
      <c r="M7">
        <v>7</v>
      </c>
      <c r="N7" t="s">
        <v>999</v>
      </c>
      <c r="P7" s="4">
        <v>34782</v>
      </c>
      <c r="Q7" t="s">
        <v>923</v>
      </c>
      <c r="R7" t="s">
        <v>1000</v>
      </c>
      <c r="S7" t="s">
        <v>814</v>
      </c>
      <c r="T7" s="3">
        <f t="shared" si="0"/>
        <v>0</v>
      </c>
      <c r="U7" s="6">
        <f>SUM(T$2:T7)/M7</f>
        <v>0</v>
      </c>
      <c r="V7" s="6">
        <f t="shared" si="1"/>
        <v>1</v>
      </c>
    </row>
    <row r="8" spans="1:22" ht="12.75">
      <c r="A8" s="7">
        <v>7</v>
      </c>
      <c r="B8" t="s">
        <v>822</v>
      </c>
      <c r="C8" t="s">
        <v>808</v>
      </c>
      <c r="D8" s="4">
        <v>24204</v>
      </c>
      <c r="E8" t="s">
        <v>821</v>
      </c>
      <c r="F8" t="s">
        <v>817</v>
      </c>
      <c r="G8" t="s">
        <v>811</v>
      </c>
      <c r="H8" s="3">
        <f t="shared" si="2"/>
        <v>1</v>
      </c>
      <c r="I8" s="6">
        <f>SUM(H$2:H8)/A8</f>
        <v>0.5714285714285714</v>
      </c>
      <c r="J8" s="6">
        <f t="shared" si="3"/>
        <v>0.4285714285714286</v>
      </c>
      <c r="M8">
        <v>8</v>
      </c>
      <c r="N8" t="s">
        <v>1001</v>
      </c>
      <c r="O8" t="s">
        <v>1002</v>
      </c>
      <c r="P8" s="4">
        <v>33079</v>
      </c>
      <c r="Q8" t="s">
        <v>1003</v>
      </c>
      <c r="R8" t="s">
        <v>1004</v>
      </c>
      <c r="S8" t="s">
        <v>814</v>
      </c>
      <c r="T8" s="3">
        <f t="shared" si="0"/>
        <v>0</v>
      </c>
      <c r="U8" s="6">
        <f>SUM(T$2:T8)/M8</f>
        <v>0</v>
      </c>
      <c r="V8" s="6">
        <f t="shared" si="1"/>
        <v>1</v>
      </c>
    </row>
    <row r="9" spans="1:22" ht="12.75">
      <c r="A9">
        <v>8</v>
      </c>
      <c r="B9" t="s">
        <v>823</v>
      </c>
      <c r="C9" t="s">
        <v>808</v>
      </c>
      <c r="D9" s="4">
        <v>24257</v>
      </c>
      <c r="E9" t="s">
        <v>809</v>
      </c>
      <c r="F9" t="s">
        <v>824</v>
      </c>
      <c r="G9" t="s">
        <v>814</v>
      </c>
      <c r="H9" s="3">
        <f t="shared" si="2"/>
        <v>0</v>
      </c>
      <c r="I9" s="6">
        <f>SUM(H$2:H9)/A9</f>
        <v>0.5</v>
      </c>
      <c r="J9" s="6">
        <f t="shared" si="3"/>
        <v>0.5</v>
      </c>
      <c r="M9">
        <v>9</v>
      </c>
      <c r="N9" t="s">
        <v>1005</v>
      </c>
      <c r="O9" t="s">
        <v>1002</v>
      </c>
      <c r="P9" s="4">
        <v>33346</v>
      </c>
      <c r="Q9" t="s">
        <v>1003</v>
      </c>
      <c r="R9" t="s">
        <v>1006</v>
      </c>
      <c r="S9" t="s">
        <v>811</v>
      </c>
      <c r="T9" s="3">
        <f t="shared" si="0"/>
        <v>1</v>
      </c>
      <c r="U9" s="6">
        <f>SUM(T$2:T9)/M9</f>
        <v>0.1111111111111111</v>
      </c>
      <c r="V9" s="6">
        <f t="shared" si="1"/>
        <v>0.8888888888888888</v>
      </c>
    </row>
    <row r="10" spans="1:22" ht="12.75">
      <c r="A10">
        <v>9</v>
      </c>
      <c r="B10" t="s">
        <v>825</v>
      </c>
      <c r="C10" t="s">
        <v>808</v>
      </c>
      <c r="D10" s="4">
        <v>24370</v>
      </c>
      <c r="E10" t="s">
        <v>809</v>
      </c>
      <c r="F10" t="s">
        <v>826</v>
      </c>
      <c r="G10" t="s">
        <v>814</v>
      </c>
      <c r="H10" s="3">
        <f t="shared" si="2"/>
        <v>0</v>
      </c>
      <c r="I10" s="6">
        <f>SUM(H$2:H10)/A10</f>
        <v>0.4444444444444444</v>
      </c>
      <c r="J10" s="6">
        <f t="shared" si="3"/>
        <v>0.5555555555555556</v>
      </c>
      <c r="M10">
        <v>10</v>
      </c>
      <c r="N10" t="s">
        <v>1007</v>
      </c>
      <c r="O10" t="s">
        <v>1008</v>
      </c>
      <c r="P10" s="4">
        <v>33676</v>
      </c>
      <c r="Q10" t="s">
        <v>1003</v>
      </c>
      <c r="R10" t="s">
        <v>1009</v>
      </c>
      <c r="S10" t="s">
        <v>814</v>
      </c>
      <c r="T10" s="3">
        <f t="shared" si="0"/>
        <v>0</v>
      </c>
      <c r="U10" s="6">
        <f>SUM(T$2:T10)/M10</f>
        <v>0.1</v>
      </c>
      <c r="V10" s="6">
        <f t="shared" si="1"/>
        <v>0.9</v>
      </c>
    </row>
    <row r="11" spans="1:22" ht="12.75">
      <c r="A11" s="7">
        <v>10</v>
      </c>
      <c r="B11" t="s">
        <v>827</v>
      </c>
      <c r="C11" t="s">
        <v>808</v>
      </c>
      <c r="D11" s="4">
        <v>24406</v>
      </c>
      <c r="E11" t="s">
        <v>821</v>
      </c>
      <c r="F11" t="s">
        <v>828</v>
      </c>
      <c r="G11" t="s">
        <v>814</v>
      </c>
      <c r="H11" s="3">
        <f t="shared" si="2"/>
        <v>0</v>
      </c>
      <c r="I11" s="6">
        <f>SUM(H$2:H11)/A11</f>
        <v>0.4</v>
      </c>
      <c r="J11" s="6">
        <f t="shared" si="3"/>
        <v>0.6</v>
      </c>
      <c r="M11">
        <v>11</v>
      </c>
      <c r="N11" t="s">
        <v>1010</v>
      </c>
      <c r="O11" t="s">
        <v>1008</v>
      </c>
      <c r="P11" s="4">
        <v>33838</v>
      </c>
      <c r="Q11" t="s">
        <v>1003</v>
      </c>
      <c r="R11" t="s">
        <v>1011</v>
      </c>
      <c r="S11" t="s">
        <v>811</v>
      </c>
      <c r="T11" s="3">
        <f t="shared" si="0"/>
        <v>1</v>
      </c>
      <c r="U11" s="6">
        <f>SUM(T$2:T11)/M11</f>
        <v>0.18181818181818182</v>
      </c>
      <c r="V11" s="6">
        <f t="shared" si="1"/>
        <v>0.8181818181818181</v>
      </c>
    </row>
    <row r="12" spans="1:22" ht="12.75">
      <c r="A12">
        <v>11</v>
      </c>
      <c r="B12" t="s">
        <v>829</v>
      </c>
      <c r="C12" t="s">
        <v>808</v>
      </c>
      <c r="D12" s="4">
        <v>24579</v>
      </c>
      <c r="E12" t="s">
        <v>821</v>
      </c>
      <c r="F12" t="s">
        <v>830</v>
      </c>
      <c r="G12" t="s">
        <v>814</v>
      </c>
      <c r="H12" s="3">
        <f t="shared" si="2"/>
        <v>0</v>
      </c>
      <c r="I12" s="6">
        <f>SUM(H$2:H12)/A12</f>
        <v>0.36363636363636365</v>
      </c>
      <c r="J12" s="6">
        <f t="shared" si="3"/>
        <v>0.6363636363636364</v>
      </c>
      <c r="M12">
        <v>12</v>
      </c>
      <c r="N12" t="s">
        <v>1012</v>
      </c>
      <c r="O12" t="s">
        <v>1002</v>
      </c>
      <c r="P12" s="4">
        <v>34053</v>
      </c>
      <c r="Q12" t="s">
        <v>1003</v>
      </c>
      <c r="R12" t="s">
        <v>1013</v>
      </c>
      <c r="S12" t="s">
        <v>811</v>
      </c>
      <c r="T12" s="3">
        <f t="shared" si="0"/>
        <v>1</v>
      </c>
      <c r="U12" s="6">
        <f>SUM(T$2:T12)/M12</f>
        <v>0.25</v>
      </c>
      <c r="V12" s="6">
        <f t="shared" si="1"/>
        <v>0.75</v>
      </c>
    </row>
    <row r="13" spans="1:22" ht="12.75">
      <c r="A13">
        <v>12</v>
      </c>
      <c r="B13" t="s">
        <v>831</v>
      </c>
      <c r="C13" t="s">
        <v>808</v>
      </c>
      <c r="D13" s="4">
        <v>24667</v>
      </c>
      <c r="E13" t="s">
        <v>809</v>
      </c>
      <c r="F13" t="s">
        <v>832</v>
      </c>
      <c r="G13" t="s">
        <v>814</v>
      </c>
      <c r="H13" s="3">
        <f t="shared" si="2"/>
        <v>0</v>
      </c>
      <c r="I13" s="6">
        <f>SUM(H$2:H13)/A13</f>
        <v>0.3333333333333333</v>
      </c>
      <c r="J13" s="6">
        <f t="shared" si="3"/>
        <v>0.6666666666666667</v>
      </c>
      <c r="M13">
        <v>13</v>
      </c>
      <c r="N13" t="s">
        <v>1014</v>
      </c>
      <c r="O13" t="s">
        <v>1002</v>
      </c>
      <c r="P13" s="4">
        <v>34215</v>
      </c>
      <c r="Q13" t="s">
        <v>1003</v>
      </c>
      <c r="R13" t="s">
        <v>1015</v>
      </c>
      <c r="S13" t="s">
        <v>814</v>
      </c>
      <c r="T13" s="3">
        <f t="shared" si="0"/>
        <v>0</v>
      </c>
      <c r="U13" s="6">
        <f>SUM(T$2:T13)/M13</f>
        <v>0.23076923076923078</v>
      </c>
      <c r="V13" s="6">
        <f t="shared" si="1"/>
        <v>0.7692307692307692</v>
      </c>
    </row>
    <row r="14" spans="1:22" ht="12.75">
      <c r="A14" s="7">
        <v>13</v>
      </c>
      <c r="B14" t="s">
        <v>833</v>
      </c>
      <c r="C14" t="s">
        <v>808</v>
      </c>
      <c r="D14" s="4">
        <v>24723</v>
      </c>
      <c r="E14" t="s">
        <v>821</v>
      </c>
      <c r="F14" t="s">
        <v>834</v>
      </c>
      <c r="G14" t="s">
        <v>814</v>
      </c>
      <c r="H14" s="3">
        <f t="shared" si="2"/>
        <v>0</v>
      </c>
      <c r="I14" s="6">
        <f>SUM(H$2:H14)/A14</f>
        <v>0.3076923076923077</v>
      </c>
      <c r="J14" s="6">
        <f t="shared" si="3"/>
        <v>0.6923076923076923</v>
      </c>
      <c r="M14">
        <v>14</v>
      </c>
      <c r="N14" t="s">
        <v>1016</v>
      </c>
      <c r="O14" t="s">
        <v>1002</v>
      </c>
      <c r="P14" s="4">
        <v>34437</v>
      </c>
      <c r="Q14" t="s">
        <v>1003</v>
      </c>
      <c r="R14" t="s">
        <v>1017</v>
      </c>
      <c r="S14" t="s">
        <v>814</v>
      </c>
      <c r="T14" s="3">
        <f t="shared" si="0"/>
        <v>0</v>
      </c>
      <c r="U14" s="6">
        <f>SUM(T$2:T14)/M14</f>
        <v>0.21428571428571427</v>
      </c>
      <c r="V14" s="6">
        <f t="shared" si="1"/>
        <v>0.7857142857142857</v>
      </c>
    </row>
    <row r="15" spans="1:22" ht="12.75">
      <c r="A15">
        <v>14</v>
      </c>
      <c r="B15" t="s">
        <v>835</v>
      </c>
      <c r="C15" t="s">
        <v>808</v>
      </c>
      <c r="D15" s="4">
        <v>24783</v>
      </c>
      <c r="E15" t="s">
        <v>821</v>
      </c>
      <c r="F15" t="s">
        <v>836</v>
      </c>
      <c r="G15" t="s">
        <v>814</v>
      </c>
      <c r="H15" s="3">
        <f t="shared" si="2"/>
        <v>0</v>
      </c>
      <c r="I15" s="6">
        <f>SUM(H$2:H15)/A15</f>
        <v>0.2857142857142857</v>
      </c>
      <c r="J15" s="6">
        <f t="shared" si="3"/>
        <v>0.7142857142857143</v>
      </c>
      <c r="M15">
        <v>15</v>
      </c>
      <c r="N15" t="s">
        <v>1018</v>
      </c>
      <c r="O15" t="s">
        <v>1002</v>
      </c>
      <c r="P15" s="4">
        <v>34509</v>
      </c>
      <c r="Q15" t="s">
        <v>1003</v>
      </c>
      <c r="R15" t="s">
        <v>1019</v>
      </c>
      <c r="S15" t="s">
        <v>814</v>
      </c>
      <c r="T15" s="3">
        <f t="shared" si="0"/>
        <v>0</v>
      </c>
      <c r="U15" s="6">
        <f>SUM(T$2:T15)/M15</f>
        <v>0.2</v>
      </c>
      <c r="V15" s="6">
        <f t="shared" si="1"/>
        <v>0.8</v>
      </c>
    </row>
    <row r="16" spans="1:22" ht="12.75">
      <c r="A16">
        <v>15</v>
      </c>
      <c r="B16" t="s">
        <v>837</v>
      </c>
      <c r="C16" t="s">
        <v>808</v>
      </c>
      <c r="D16" s="4">
        <v>24844</v>
      </c>
      <c r="E16" t="s">
        <v>809</v>
      </c>
      <c r="F16" t="s">
        <v>838</v>
      </c>
      <c r="G16" t="s">
        <v>814</v>
      </c>
      <c r="H16" s="3">
        <f t="shared" si="2"/>
        <v>0</v>
      </c>
      <c r="I16" s="6">
        <f>SUM(H$2:H16)/A16</f>
        <v>0.26666666666666666</v>
      </c>
      <c r="J16" s="6">
        <f t="shared" si="3"/>
        <v>0.7333333333333334</v>
      </c>
      <c r="M16">
        <v>16</v>
      </c>
      <c r="N16" t="s">
        <v>1020</v>
      </c>
      <c r="O16" t="s">
        <v>1002</v>
      </c>
      <c r="P16" s="4">
        <v>34842</v>
      </c>
      <c r="Q16" t="s">
        <v>1003</v>
      </c>
      <c r="R16" t="s">
        <v>1021</v>
      </c>
      <c r="S16" t="s">
        <v>814</v>
      </c>
      <c r="T16" s="3">
        <f t="shared" si="0"/>
        <v>0</v>
      </c>
      <c r="U16" s="6">
        <f>SUM(T$2:T16)/M16</f>
        <v>0.1875</v>
      </c>
      <c r="V16" s="6">
        <f t="shared" si="1"/>
        <v>0.8125</v>
      </c>
    </row>
    <row r="17" spans="1:22" ht="12.75">
      <c r="A17" s="7">
        <v>16</v>
      </c>
      <c r="B17" t="s">
        <v>839</v>
      </c>
      <c r="C17" t="s">
        <v>808</v>
      </c>
      <c r="D17" s="4">
        <v>25060</v>
      </c>
      <c r="E17" t="s">
        <v>809</v>
      </c>
      <c r="F17" t="s">
        <v>840</v>
      </c>
      <c r="G17" t="s">
        <v>811</v>
      </c>
      <c r="H17" s="3">
        <f t="shared" si="2"/>
        <v>1</v>
      </c>
      <c r="I17" s="6">
        <f>SUM(H$2:H17)/A17</f>
        <v>0.3125</v>
      </c>
      <c r="J17" s="6">
        <f t="shared" si="3"/>
        <v>0.6875</v>
      </c>
      <c r="M17">
        <v>17</v>
      </c>
      <c r="N17" t="s">
        <v>1022</v>
      </c>
      <c r="O17" t="s">
        <v>1008</v>
      </c>
      <c r="P17" s="4">
        <v>35185</v>
      </c>
      <c r="Q17" t="s">
        <v>1003</v>
      </c>
      <c r="R17" t="s">
        <v>1023</v>
      </c>
      <c r="S17" t="s">
        <v>814</v>
      </c>
      <c r="T17" s="3">
        <f t="shared" si="0"/>
        <v>0</v>
      </c>
      <c r="U17" s="6">
        <f>SUM(T$2:T17)/M17</f>
        <v>0.17647058823529413</v>
      </c>
      <c r="V17" s="6">
        <f t="shared" si="1"/>
        <v>0.8235294117647058</v>
      </c>
    </row>
    <row r="18" spans="1:22" ht="12.75">
      <c r="A18">
        <v>17</v>
      </c>
      <c r="B18" t="s">
        <v>841</v>
      </c>
      <c r="C18" t="s">
        <v>808</v>
      </c>
      <c r="D18" s="4">
        <v>25172</v>
      </c>
      <c r="E18" t="s">
        <v>821</v>
      </c>
      <c r="F18" t="s">
        <v>842</v>
      </c>
      <c r="G18" t="s">
        <v>814</v>
      </c>
      <c r="H18" s="3">
        <f t="shared" si="2"/>
        <v>0</v>
      </c>
      <c r="I18" s="6">
        <f>SUM(H$2:H18)/A18</f>
        <v>0.29411764705882354</v>
      </c>
      <c r="J18" s="6">
        <f t="shared" si="3"/>
        <v>0.7058823529411764</v>
      </c>
      <c r="M18">
        <v>18</v>
      </c>
      <c r="N18" t="s">
        <v>1024</v>
      </c>
      <c r="O18" t="s">
        <v>1002</v>
      </c>
      <c r="P18" s="4">
        <v>35545</v>
      </c>
      <c r="Q18" t="s">
        <v>1003</v>
      </c>
      <c r="R18" t="s">
        <v>1025</v>
      </c>
      <c r="S18" t="s">
        <v>814</v>
      </c>
      <c r="T18" s="3">
        <f t="shared" si="0"/>
        <v>0</v>
      </c>
      <c r="U18" s="6">
        <f>SUM(T$2:T18)/M18</f>
        <v>0.16666666666666666</v>
      </c>
      <c r="V18" s="6">
        <f t="shared" si="1"/>
        <v>0.8333333333333334</v>
      </c>
    </row>
    <row r="19" spans="1:22" ht="12.75">
      <c r="A19">
        <v>18</v>
      </c>
      <c r="B19" t="s">
        <v>843</v>
      </c>
      <c r="C19" t="s">
        <v>808</v>
      </c>
      <c r="D19" s="4">
        <v>25258</v>
      </c>
      <c r="E19" t="s">
        <v>821</v>
      </c>
      <c r="F19" t="s">
        <v>844</v>
      </c>
      <c r="G19" t="s">
        <v>814</v>
      </c>
      <c r="H19" s="3">
        <f t="shared" si="2"/>
        <v>0</v>
      </c>
      <c r="I19" s="6">
        <f>SUM(H$2:H19)/A19</f>
        <v>0.2777777777777778</v>
      </c>
      <c r="J19" s="6">
        <f t="shared" si="3"/>
        <v>0.7222222222222222</v>
      </c>
      <c r="M19">
        <v>19</v>
      </c>
      <c r="N19" t="s">
        <v>1026</v>
      </c>
      <c r="O19" t="s">
        <v>1027</v>
      </c>
      <c r="P19" s="4">
        <v>33579</v>
      </c>
      <c r="Q19" t="s">
        <v>821</v>
      </c>
      <c r="R19" t="s">
        <v>1028</v>
      </c>
      <c r="S19" t="s">
        <v>814</v>
      </c>
      <c r="T19" s="3">
        <f t="shared" si="0"/>
        <v>0</v>
      </c>
      <c r="U19" s="6">
        <f>SUM(T$2:T19)/M19</f>
        <v>0.15789473684210525</v>
      </c>
      <c r="V19" s="6">
        <f t="shared" si="1"/>
        <v>0.8421052631578947</v>
      </c>
    </row>
    <row r="20" spans="1:22" ht="12.75">
      <c r="A20" s="7">
        <v>19</v>
      </c>
      <c r="B20" t="s">
        <v>845</v>
      </c>
      <c r="C20" t="s">
        <v>808</v>
      </c>
      <c r="D20" s="4">
        <v>25289</v>
      </c>
      <c r="E20" t="s">
        <v>809</v>
      </c>
      <c r="F20" t="s">
        <v>846</v>
      </c>
      <c r="G20" t="s">
        <v>814</v>
      </c>
      <c r="H20" s="3">
        <f t="shared" si="2"/>
        <v>0</v>
      </c>
      <c r="I20" s="6">
        <f>SUM(H$2:H20)/A20</f>
        <v>0.2631578947368421</v>
      </c>
      <c r="J20" s="6">
        <f t="shared" si="3"/>
        <v>0.736842105263158</v>
      </c>
      <c r="M20">
        <v>20</v>
      </c>
      <c r="N20" t="s">
        <v>1029</v>
      </c>
      <c r="O20" t="s">
        <v>1027</v>
      </c>
      <c r="P20" s="4">
        <v>33644</v>
      </c>
      <c r="Q20" t="s">
        <v>809</v>
      </c>
      <c r="R20" t="s">
        <v>1030</v>
      </c>
      <c r="S20" t="s">
        <v>814</v>
      </c>
      <c r="T20" s="3">
        <f t="shared" si="0"/>
        <v>0</v>
      </c>
      <c r="U20" s="6">
        <f>SUM(T$2:T20)/M20</f>
        <v>0.15</v>
      </c>
      <c r="V20" s="6">
        <f t="shared" si="1"/>
        <v>0.85</v>
      </c>
    </row>
    <row r="21" spans="1:22" ht="12.75">
      <c r="A21">
        <v>20</v>
      </c>
      <c r="B21" t="s">
        <v>847</v>
      </c>
      <c r="C21" t="s">
        <v>808</v>
      </c>
      <c r="D21" s="4">
        <v>25446</v>
      </c>
      <c r="E21" t="s">
        <v>809</v>
      </c>
      <c r="F21" t="s">
        <v>848</v>
      </c>
      <c r="G21" t="s">
        <v>814</v>
      </c>
      <c r="H21" s="3">
        <f t="shared" si="2"/>
        <v>0</v>
      </c>
      <c r="I21" s="6">
        <f>SUM(H$2:H21)/A21</f>
        <v>0.25</v>
      </c>
      <c r="J21" s="6">
        <f t="shared" si="3"/>
        <v>0.75</v>
      </c>
      <c r="M21">
        <v>21</v>
      </c>
      <c r="N21" t="s">
        <v>1031</v>
      </c>
      <c r="O21" t="s">
        <v>1032</v>
      </c>
      <c r="P21" s="4">
        <v>33764</v>
      </c>
      <c r="Q21" t="s">
        <v>821</v>
      </c>
      <c r="R21" t="s">
        <v>1033</v>
      </c>
      <c r="S21" t="s">
        <v>814</v>
      </c>
      <c r="T21" s="3">
        <f t="shared" si="0"/>
        <v>0</v>
      </c>
      <c r="U21" s="6">
        <f>SUM(T$2:T21)/M21</f>
        <v>0.14285714285714285</v>
      </c>
      <c r="V21" s="6">
        <f t="shared" si="1"/>
        <v>0.8571428571428572</v>
      </c>
    </row>
    <row r="22" spans="1:22" ht="12.75">
      <c r="A22">
        <v>21</v>
      </c>
      <c r="B22" t="s">
        <v>849</v>
      </c>
      <c r="C22" t="s">
        <v>808</v>
      </c>
      <c r="D22" s="4">
        <v>25902</v>
      </c>
      <c r="E22" t="s">
        <v>821</v>
      </c>
      <c r="F22" t="s">
        <v>850</v>
      </c>
      <c r="G22" t="s">
        <v>811</v>
      </c>
      <c r="H22" s="3">
        <f t="shared" si="2"/>
        <v>1</v>
      </c>
      <c r="I22" s="6">
        <f>SUM(H$2:H22)/A22</f>
        <v>0.2857142857142857</v>
      </c>
      <c r="J22" s="6">
        <f t="shared" si="3"/>
        <v>0.7142857142857143</v>
      </c>
      <c r="M22">
        <v>22</v>
      </c>
      <c r="N22" t="s">
        <v>1034</v>
      </c>
      <c r="O22" t="s">
        <v>1027</v>
      </c>
      <c r="P22" s="4">
        <v>33787</v>
      </c>
      <c r="Q22" t="s">
        <v>809</v>
      </c>
      <c r="R22" t="s">
        <v>1035</v>
      </c>
      <c r="S22" t="s">
        <v>814</v>
      </c>
      <c r="T22" s="3">
        <f t="shared" si="0"/>
        <v>0</v>
      </c>
      <c r="U22" s="6">
        <f>SUM(T$2:T22)/M22</f>
        <v>0.13636363636363635</v>
      </c>
      <c r="V22" s="6">
        <f t="shared" si="1"/>
        <v>0.8636363636363636</v>
      </c>
    </row>
    <row r="23" spans="1:22" ht="12.75">
      <c r="A23" s="7">
        <v>22</v>
      </c>
      <c r="B23" t="s">
        <v>851</v>
      </c>
      <c r="C23" t="s">
        <v>808</v>
      </c>
      <c r="D23" s="4">
        <v>25958</v>
      </c>
      <c r="E23" t="s">
        <v>809</v>
      </c>
      <c r="F23" t="s">
        <v>852</v>
      </c>
      <c r="G23" t="s">
        <v>814</v>
      </c>
      <c r="H23" s="3">
        <f t="shared" si="2"/>
        <v>0</v>
      </c>
      <c r="I23" s="6">
        <f>SUM(H$2:H23)/A23</f>
        <v>0.2727272727272727</v>
      </c>
      <c r="J23" s="6">
        <f t="shared" si="3"/>
        <v>0.7272727272727273</v>
      </c>
      <c r="M23">
        <v>23</v>
      </c>
      <c r="N23" t="s">
        <v>1036</v>
      </c>
      <c r="O23" t="s">
        <v>1027</v>
      </c>
      <c r="P23" s="4">
        <v>34163</v>
      </c>
      <c r="Q23" t="s">
        <v>821</v>
      </c>
      <c r="R23" t="s">
        <v>1037</v>
      </c>
      <c r="S23" t="s">
        <v>814</v>
      </c>
      <c r="T23" s="3">
        <f t="shared" si="0"/>
        <v>0</v>
      </c>
      <c r="U23" s="6">
        <f>SUM(T$2:T23)/M23</f>
        <v>0.13043478260869565</v>
      </c>
      <c r="V23" s="6">
        <f t="shared" si="1"/>
        <v>0.8695652173913043</v>
      </c>
    </row>
    <row r="24" spans="1:22" ht="12.75">
      <c r="A24">
        <v>23</v>
      </c>
      <c r="B24" t="s">
        <v>853</v>
      </c>
      <c r="C24" t="s">
        <v>808</v>
      </c>
      <c r="D24" s="4">
        <v>26061</v>
      </c>
      <c r="E24" t="s">
        <v>809</v>
      </c>
      <c r="F24" t="s">
        <v>854</v>
      </c>
      <c r="G24" t="s">
        <v>814</v>
      </c>
      <c r="H24" s="3">
        <f t="shared" si="2"/>
        <v>0</v>
      </c>
      <c r="I24" s="6">
        <f>SUM(H$2:H24)/A24</f>
        <v>0.2608695652173913</v>
      </c>
      <c r="J24" s="6">
        <f t="shared" si="3"/>
        <v>0.7391304347826086</v>
      </c>
      <c r="M24">
        <v>24</v>
      </c>
      <c r="N24" t="s">
        <v>1038</v>
      </c>
      <c r="O24" t="s">
        <v>1027</v>
      </c>
      <c r="P24" s="4">
        <v>34291</v>
      </c>
      <c r="Q24" t="s">
        <v>809</v>
      </c>
      <c r="R24" t="s">
        <v>1039</v>
      </c>
      <c r="S24" t="s">
        <v>814</v>
      </c>
      <c r="T24" s="3">
        <f t="shared" si="0"/>
        <v>0</v>
      </c>
      <c r="U24" s="6">
        <f>SUM(T$2:T24)/M24</f>
        <v>0.125</v>
      </c>
      <c r="V24" s="6">
        <f t="shared" si="1"/>
        <v>0.875</v>
      </c>
    </row>
    <row r="25" spans="1:22" ht="12.75">
      <c r="A25">
        <v>24</v>
      </c>
      <c r="B25" t="s">
        <v>855</v>
      </c>
      <c r="C25" t="s">
        <v>856</v>
      </c>
      <c r="D25" s="4">
        <v>26083</v>
      </c>
      <c r="E25" t="s">
        <v>821</v>
      </c>
      <c r="F25" t="s">
        <v>857</v>
      </c>
      <c r="G25" t="s">
        <v>814</v>
      </c>
      <c r="H25" s="3">
        <f t="shared" si="2"/>
        <v>0</v>
      </c>
      <c r="I25" s="6">
        <f>SUM(H$2:H25)/A25</f>
        <v>0.25</v>
      </c>
      <c r="J25" s="6">
        <f t="shared" si="3"/>
        <v>0.75</v>
      </c>
      <c r="M25">
        <v>25</v>
      </c>
      <c r="N25" t="s">
        <v>1040</v>
      </c>
      <c r="O25" t="s">
        <v>1041</v>
      </c>
      <c r="P25" s="4">
        <v>34318</v>
      </c>
      <c r="Q25" t="s">
        <v>821</v>
      </c>
      <c r="R25" t="s">
        <v>1042</v>
      </c>
      <c r="S25" t="s">
        <v>814</v>
      </c>
      <c r="T25" s="3">
        <f t="shared" si="0"/>
        <v>0</v>
      </c>
      <c r="U25" s="6">
        <f>SUM(T$2:T25)/M25</f>
        <v>0.12</v>
      </c>
      <c r="V25" s="6">
        <f t="shared" si="1"/>
        <v>0.88</v>
      </c>
    </row>
    <row r="26" spans="1:22" ht="12.75">
      <c r="A26" s="7">
        <v>25</v>
      </c>
      <c r="B26" t="s">
        <v>858</v>
      </c>
      <c r="C26" t="s">
        <v>856</v>
      </c>
      <c r="D26" s="4">
        <v>26286</v>
      </c>
      <c r="E26" t="s">
        <v>809</v>
      </c>
      <c r="F26" t="s">
        <v>852</v>
      </c>
      <c r="G26" t="s">
        <v>814</v>
      </c>
      <c r="H26" s="3">
        <f t="shared" si="2"/>
        <v>0</v>
      </c>
      <c r="I26" s="6">
        <f>SUM(H$2:H26)/A26</f>
        <v>0.24</v>
      </c>
      <c r="J26" s="6">
        <f t="shared" si="3"/>
        <v>0.76</v>
      </c>
      <c r="M26">
        <v>26</v>
      </c>
      <c r="N26" t="s">
        <v>1043</v>
      </c>
      <c r="O26" t="s">
        <v>1032</v>
      </c>
      <c r="P26" s="4">
        <v>34549</v>
      </c>
      <c r="Q26" t="s">
        <v>809</v>
      </c>
      <c r="R26" t="s">
        <v>1044</v>
      </c>
      <c r="S26" t="s">
        <v>814</v>
      </c>
      <c r="T26" s="3">
        <f t="shared" si="0"/>
        <v>0</v>
      </c>
      <c r="U26" s="6">
        <f>SUM(T$2:T26)/M26</f>
        <v>0.11538461538461539</v>
      </c>
      <c r="V26" s="6">
        <f t="shared" si="1"/>
        <v>0.8846153846153846</v>
      </c>
    </row>
    <row r="27" spans="1:22" ht="12.75">
      <c r="A27">
        <v>26</v>
      </c>
      <c r="B27" t="s">
        <v>859</v>
      </c>
      <c r="C27" t="s">
        <v>856</v>
      </c>
      <c r="D27" s="4">
        <v>26320</v>
      </c>
      <c r="E27" t="s">
        <v>821</v>
      </c>
      <c r="F27" t="s">
        <v>852</v>
      </c>
      <c r="G27" t="s">
        <v>814</v>
      </c>
      <c r="H27" s="3">
        <f t="shared" si="2"/>
        <v>0</v>
      </c>
      <c r="I27" s="6">
        <f>SUM(H$2:H27)/A27</f>
        <v>0.23076923076923078</v>
      </c>
      <c r="J27" s="6">
        <f t="shared" si="3"/>
        <v>0.7692307692307692</v>
      </c>
      <c r="M27">
        <v>27</v>
      </c>
      <c r="N27" t="s">
        <v>1045</v>
      </c>
      <c r="O27" t="s">
        <v>1041</v>
      </c>
      <c r="P27" s="4">
        <v>34613</v>
      </c>
      <c r="Q27" t="s">
        <v>821</v>
      </c>
      <c r="R27" t="s">
        <v>1046</v>
      </c>
      <c r="S27" t="s">
        <v>814</v>
      </c>
      <c r="T27" s="3">
        <f t="shared" si="0"/>
        <v>0</v>
      </c>
      <c r="U27" s="6">
        <f>SUM(T$2:T27)/M27</f>
        <v>0.1111111111111111</v>
      </c>
      <c r="V27" s="6">
        <f t="shared" si="1"/>
        <v>0.8888888888888888</v>
      </c>
    </row>
    <row r="28" spans="1:22" ht="12.75">
      <c r="A28">
        <v>27</v>
      </c>
      <c r="B28" t="s">
        <v>860</v>
      </c>
      <c r="C28" t="s">
        <v>856</v>
      </c>
      <c r="D28" s="4">
        <v>26360</v>
      </c>
      <c r="E28" t="s">
        <v>809</v>
      </c>
      <c r="F28" t="s">
        <v>861</v>
      </c>
      <c r="G28" t="s">
        <v>814</v>
      </c>
      <c r="H28" s="3">
        <f t="shared" si="2"/>
        <v>0</v>
      </c>
      <c r="I28" s="6">
        <f>SUM(H$2:H28)/A28</f>
        <v>0.2222222222222222</v>
      </c>
      <c r="J28" s="6">
        <f t="shared" si="3"/>
        <v>0.7777777777777778</v>
      </c>
      <c r="M28">
        <v>28</v>
      </c>
      <c r="N28" t="s">
        <v>1047</v>
      </c>
      <c r="O28" t="s">
        <v>1032</v>
      </c>
      <c r="P28" s="4">
        <v>34667</v>
      </c>
      <c r="Q28" t="s">
        <v>809</v>
      </c>
      <c r="R28" t="s">
        <v>1048</v>
      </c>
      <c r="S28" t="s">
        <v>814</v>
      </c>
      <c r="T28" s="3">
        <f t="shared" si="0"/>
        <v>0</v>
      </c>
      <c r="U28" s="6">
        <f>SUM(T$2:T28)/M28</f>
        <v>0.10714285714285714</v>
      </c>
      <c r="V28" s="6">
        <f t="shared" si="1"/>
        <v>0.8928571428571429</v>
      </c>
    </row>
    <row r="29" spans="1:22" ht="12.75">
      <c r="A29" s="7">
        <v>28</v>
      </c>
      <c r="B29" t="s">
        <v>862</v>
      </c>
      <c r="C29" t="s">
        <v>856</v>
      </c>
      <c r="D29" s="4">
        <v>26463</v>
      </c>
      <c r="E29" t="s">
        <v>821</v>
      </c>
      <c r="F29" t="s">
        <v>852</v>
      </c>
      <c r="G29" t="s">
        <v>814</v>
      </c>
      <c r="H29" s="3">
        <f t="shared" si="2"/>
        <v>0</v>
      </c>
      <c r="I29" s="6">
        <f>SUM(H$2:H29)/A29</f>
        <v>0.21428571428571427</v>
      </c>
      <c r="J29" s="6">
        <f t="shared" si="3"/>
        <v>0.7857142857142857</v>
      </c>
      <c r="M29">
        <v>29</v>
      </c>
      <c r="N29" t="s">
        <v>1049</v>
      </c>
      <c r="O29" t="s">
        <v>1050</v>
      </c>
      <c r="P29" s="4">
        <v>34709</v>
      </c>
      <c r="Q29" t="s">
        <v>821</v>
      </c>
      <c r="R29" t="s">
        <v>1051</v>
      </c>
      <c r="S29" t="s">
        <v>814</v>
      </c>
      <c r="T29" s="3">
        <f t="shared" si="0"/>
        <v>0</v>
      </c>
      <c r="U29" s="6">
        <f>SUM(T$2:T29)/M29</f>
        <v>0.10344827586206896</v>
      </c>
      <c r="V29" s="6">
        <f t="shared" si="1"/>
        <v>0.896551724137931</v>
      </c>
    </row>
    <row r="30" spans="1:22" ht="12.75">
      <c r="A30">
        <v>29</v>
      </c>
      <c r="B30" t="s">
        <v>863</v>
      </c>
      <c r="C30" t="s">
        <v>856</v>
      </c>
      <c r="D30" s="4">
        <v>26532</v>
      </c>
      <c r="E30" t="s">
        <v>821</v>
      </c>
      <c r="F30" t="s">
        <v>864</v>
      </c>
      <c r="G30" t="s">
        <v>814</v>
      </c>
      <c r="H30" s="3">
        <f t="shared" si="2"/>
        <v>0</v>
      </c>
      <c r="I30" s="6">
        <f>SUM(H$2:H30)/A30</f>
        <v>0.20689655172413793</v>
      </c>
      <c r="J30" s="6">
        <f t="shared" si="3"/>
        <v>0.7931034482758621</v>
      </c>
      <c r="M30">
        <v>30</v>
      </c>
      <c r="N30" t="s">
        <v>1052</v>
      </c>
      <c r="O30" t="s">
        <v>1027</v>
      </c>
      <c r="P30" s="4">
        <v>34727</v>
      </c>
      <c r="Q30" t="s">
        <v>809</v>
      </c>
      <c r="R30" t="s">
        <v>1053</v>
      </c>
      <c r="S30" t="s">
        <v>814</v>
      </c>
      <c r="T30" s="3">
        <f t="shared" si="0"/>
        <v>0</v>
      </c>
      <c r="U30" s="6">
        <f>SUM(T$2:T30)/M30</f>
        <v>0.1</v>
      </c>
      <c r="V30" s="6">
        <f t="shared" si="1"/>
        <v>0.9</v>
      </c>
    </row>
    <row r="31" spans="1:22" ht="12.75">
      <c r="A31">
        <v>30</v>
      </c>
      <c r="B31" t="s">
        <v>865</v>
      </c>
      <c r="C31" t="s">
        <v>866</v>
      </c>
      <c r="D31" s="4">
        <v>26881</v>
      </c>
      <c r="E31" t="s">
        <v>821</v>
      </c>
      <c r="F31" t="s">
        <v>867</v>
      </c>
      <c r="G31" t="s">
        <v>814</v>
      </c>
      <c r="H31" s="3">
        <f t="shared" si="2"/>
        <v>0</v>
      </c>
      <c r="I31" s="6">
        <f>SUM(H$2:H31)/A31</f>
        <v>0.2</v>
      </c>
      <c r="J31" s="6">
        <f t="shared" si="3"/>
        <v>0.8</v>
      </c>
      <c r="M31">
        <v>31</v>
      </c>
      <c r="N31" t="s">
        <v>1054</v>
      </c>
      <c r="O31" t="s">
        <v>1050</v>
      </c>
      <c r="P31" s="4">
        <v>34780</v>
      </c>
      <c r="Q31" t="s">
        <v>821</v>
      </c>
      <c r="R31" t="s">
        <v>1055</v>
      </c>
      <c r="S31" t="s">
        <v>814</v>
      </c>
      <c r="T31" s="3">
        <f t="shared" si="0"/>
        <v>0</v>
      </c>
      <c r="U31" s="6">
        <f>SUM(T$2:T31)/M31</f>
        <v>0.0967741935483871</v>
      </c>
      <c r="V31" s="6">
        <f t="shared" si="1"/>
        <v>0.9032258064516129</v>
      </c>
    </row>
    <row r="32" spans="1:22" ht="12.75">
      <c r="A32" s="7">
        <v>31</v>
      </c>
      <c r="B32" t="s">
        <v>868</v>
      </c>
      <c r="C32" t="s">
        <v>866</v>
      </c>
      <c r="D32" s="4">
        <v>26899</v>
      </c>
      <c r="E32" t="s">
        <v>809</v>
      </c>
      <c r="F32" t="s">
        <v>852</v>
      </c>
      <c r="G32" t="s">
        <v>814</v>
      </c>
      <c r="H32" s="3">
        <f t="shared" si="2"/>
        <v>0</v>
      </c>
      <c r="I32" s="6">
        <f>SUM(H$2:H32)/A32</f>
        <v>0.1935483870967742</v>
      </c>
      <c r="J32" s="6">
        <f t="shared" si="3"/>
        <v>0.8064516129032258</v>
      </c>
      <c r="M32">
        <v>32</v>
      </c>
      <c r="N32" t="s">
        <v>1056</v>
      </c>
      <c r="O32" t="s">
        <v>1032</v>
      </c>
      <c r="P32" s="4">
        <v>34796</v>
      </c>
      <c r="Q32" t="s">
        <v>809</v>
      </c>
      <c r="R32" t="s">
        <v>1057</v>
      </c>
      <c r="S32" t="s">
        <v>814</v>
      </c>
      <c r="T32" s="3">
        <f t="shared" si="0"/>
        <v>0</v>
      </c>
      <c r="U32" s="6">
        <f>SUM(T$2:T32)/M32</f>
        <v>0.09375</v>
      </c>
      <c r="V32" s="6">
        <f t="shared" si="1"/>
        <v>0.90625</v>
      </c>
    </row>
    <row r="33" spans="1:22" ht="12.75">
      <c r="A33">
        <v>32</v>
      </c>
      <c r="B33" t="s">
        <v>869</v>
      </c>
      <c r="C33" t="s">
        <v>866</v>
      </c>
      <c r="D33" s="4">
        <v>26971</v>
      </c>
      <c r="E33" t="s">
        <v>821</v>
      </c>
      <c r="F33" t="s">
        <v>870</v>
      </c>
      <c r="G33" t="s">
        <v>814</v>
      </c>
      <c r="H33" s="3">
        <f t="shared" si="2"/>
        <v>0</v>
      </c>
      <c r="I33" s="6">
        <f>SUM(H$2:H33)/A33</f>
        <v>0.1875</v>
      </c>
      <c r="J33" s="6">
        <f t="shared" si="3"/>
        <v>0.8125</v>
      </c>
      <c r="M33">
        <v>33</v>
      </c>
      <c r="N33" t="s">
        <v>1058</v>
      </c>
      <c r="O33" t="s">
        <v>1027</v>
      </c>
      <c r="P33" s="4">
        <v>34850</v>
      </c>
      <c r="Q33" t="s">
        <v>809</v>
      </c>
      <c r="R33" t="s">
        <v>1059</v>
      </c>
      <c r="S33" t="s">
        <v>814</v>
      </c>
      <c r="T33" s="3">
        <f t="shared" si="0"/>
        <v>0</v>
      </c>
      <c r="U33" s="6">
        <f>SUM(T$2:T33)/M33</f>
        <v>0.09090909090909091</v>
      </c>
      <c r="V33" s="6">
        <f t="shared" si="1"/>
        <v>0.9090909090909091</v>
      </c>
    </row>
    <row r="34" spans="1:22" ht="12.75">
      <c r="A34">
        <v>33</v>
      </c>
      <c r="B34" t="s">
        <v>871</v>
      </c>
      <c r="C34" t="s">
        <v>866</v>
      </c>
      <c r="D34" s="4">
        <v>27354</v>
      </c>
      <c r="E34" t="s">
        <v>821</v>
      </c>
      <c r="F34" t="s">
        <v>852</v>
      </c>
      <c r="G34" t="s">
        <v>814</v>
      </c>
      <c r="H34" s="3">
        <f t="shared" si="2"/>
        <v>0</v>
      </c>
      <c r="I34" s="6">
        <f>SUM(H$2:H34)/A34</f>
        <v>0.18181818181818182</v>
      </c>
      <c r="J34" s="6">
        <f t="shared" si="3"/>
        <v>0.8181818181818181</v>
      </c>
      <c r="M34">
        <v>34</v>
      </c>
      <c r="N34" t="s">
        <v>1060</v>
      </c>
      <c r="O34" t="s">
        <v>1061</v>
      </c>
      <c r="P34" s="4">
        <v>34911</v>
      </c>
      <c r="Q34" t="s">
        <v>809</v>
      </c>
      <c r="R34" t="s">
        <v>1062</v>
      </c>
      <c r="S34" t="s">
        <v>814</v>
      </c>
      <c r="T34" s="3">
        <f t="shared" si="0"/>
        <v>0</v>
      </c>
      <c r="U34" s="6">
        <f>SUM(T$2:T34)/M34</f>
        <v>0.08823529411764706</v>
      </c>
      <c r="V34" s="6">
        <f t="shared" si="1"/>
        <v>0.9117647058823529</v>
      </c>
    </row>
    <row r="35" spans="1:22" ht="12.75">
      <c r="A35" s="7">
        <v>34</v>
      </c>
      <c r="B35" t="s">
        <v>872</v>
      </c>
      <c r="C35" t="s">
        <v>866</v>
      </c>
      <c r="D35" s="4">
        <v>27445</v>
      </c>
      <c r="E35" t="s">
        <v>809</v>
      </c>
      <c r="F35" t="s">
        <v>852</v>
      </c>
      <c r="G35" t="s">
        <v>811</v>
      </c>
      <c r="H35" s="3">
        <f t="shared" si="2"/>
        <v>1</v>
      </c>
      <c r="I35" s="6">
        <f>SUM(H$2:H35)/A35</f>
        <v>0.20588235294117646</v>
      </c>
      <c r="J35" s="6">
        <f t="shared" si="3"/>
        <v>0.7941176470588236</v>
      </c>
      <c r="M35">
        <v>35</v>
      </c>
      <c r="N35" t="s">
        <v>1063</v>
      </c>
      <c r="O35" t="s">
        <v>1050</v>
      </c>
      <c r="P35" s="4">
        <v>34939</v>
      </c>
      <c r="Q35" t="s">
        <v>821</v>
      </c>
      <c r="R35" t="s">
        <v>1064</v>
      </c>
      <c r="S35" t="s">
        <v>814</v>
      </c>
      <c r="T35" s="3">
        <f t="shared" si="0"/>
        <v>0</v>
      </c>
      <c r="U35" s="6">
        <f>SUM(T$2:T35)/M35</f>
        <v>0.08571428571428572</v>
      </c>
      <c r="V35" s="6">
        <f t="shared" si="1"/>
        <v>0.9142857142857143</v>
      </c>
    </row>
    <row r="36" spans="1:22" ht="12.75">
      <c r="A36">
        <v>35</v>
      </c>
      <c r="B36" t="s">
        <v>873</v>
      </c>
      <c r="C36" t="s">
        <v>866</v>
      </c>
      <c r="D36" s="4">
        <v>27475</v>
      </c>
      <c r="E36" t="s">
        <v>809</v>
      </c>
      <c r="F36" t="s">
        <v>852</v>
      </c>
      <c r="G36" t="s">
        <v>814</v>
      </c>
      <c r="H36" s="3">
        <f t="shared" si="2"/>
        <v>0</v>
      </c>
      <c r="I36" s="6">
        <f>SUM(H$2:H36)/A36</f>
        <v>0.2</v>
      </c>
      <c r="J36" s="6">
        <f t="shared" si="3"/>
        <v>0.8</v>
      </c>
      <c r="M36">
        <v>36</v>
      </c>
      <c r="N36" t="s">
        <v>1065</v>
      </c>
      <c r="O36" t="s">
        <v>1027</v>
      </c>
      <c r="P36" s="4">
        <v>34994</v>
      </c>
      <c r="Q36" t="s">
        <v>809</v>
      </c>
      <c r="R36" t="s">
        <v>1066</v>
      </c>
      <c r="S36" t="s">
        <v>814</v>
      </c>
      <c r="T36" s="3">
        <f t="shared" si="0"/>
        <v>0</v>
      </c>
      <c r="U36" s="6">
        <f>SUM(T$2:T36)/M36</f>
        <v>0.08333333333333333</v>
      </c>
      <c r="V36" s="6">
        <f t="shared" si="1"/>
        <v>0.9166666666666666</v>
      </c>
    </row>
    <row r="37" spans="1:22" ht="12.75">
      <c r="A37">
        <v>36</v>
      </c>
      <c r="B37" t="s">
        <v>874</v>
      </c>
      <c r="C37" t="s">
        <v>875</v>
      </c>
      <c r="D37" s="4">
        <v>27662</v>
      </c>
      <c r="E37" t="s">
        <v>821</v>
      </c>
      <c r="F37" t="s">
        <v>876</v>
      </c>
      <c r="G37" t="s">
        <v>814</v>
      </c>
      <c r="H37" s="3">
        <f t="shared" si="2"/>
        <v>0</v>
      </c>
      <c r="I37" s="6">
        <f>SUM(H$2:H37)/A37</f>
        <v>0.19444444444444445</v>
      </c>
      <c r="J37" s="6">
        <f t="shared" si="3"/>
        <v>0.8055555555555556</v>
      </c>
      <c r="M37">
        <v>37</v>
      </c>
      <c r="N37" t="s">
        <v>1067</v>
      </c>
      <c r="O37" t="s">
        <v>1041</v>
      </c>
      <c r="P37" s="4">
        <v>35035</v>
      </c>
      <c r="Q37" t="s">
        <v>821</v>
      </c>
      <c r="R37" t="s">
        <v>1068</v>
      </c>
      <c r="S37" t="s">
        <v>814</v>
      </c>
      <c r="T37" s="3">
        <f t="shared" si="0"/>
        <v>0</v>
      </c>
      <c r="U37" s="6">
        <f>SUM(T$2:T37)/M37</f>
        <v>0.08108108108108109</v>
      </c>
      <c r="V37" s="6">
        <f t="shared" si="1"/>
        <v>0.9189189189189189</v>
      </c>
    </row>
    <row r="38" spans="1:22" ht="12.75">
      <c r="A38" s="7">
        <v>37</v>
      </c>
      <c r="B38" t="s">
        <v>877</v>
      </c>
      <c r="C38" t="s">
        <v>875</v>
      </c>
      <c r="D38" s="4">
        <v>27788</v>
      </c>
      <c r="E38" t="s">
        <v>821</v>
      </c>
      <c r="F38" t="s">
        <v>876</v>
      </c>
      <c r="G38" t="s">
        <v>814</v>
      </c>
      <c r="H38" s="3">
        <f t="shared" si="2"/>
        <v>0</v>
      </c>
      <c r="I38" s="6">
        <f>SUM(H$2:H38)/A38</f>
        <v>0.1891891891891892</v>
      </c>
      <c r="J38" s="6">
        <f t="shared" si="3"/>
        <v>0.8108108108108107</v>
      </c>
      <c r="M38">
        <v>38</v>
      </c>
      <c r="N38" t="s">
        <v>1069</v>
      </c>
      <c r="O38" t="s">
        <v>1032</v>
      </c>
      <c r="P38" s="4">
        <v>35048</v>
      </c>
      <c r="Q38" t="s">
        <v>809</v>
      </c>
      <c r="R38" t="s">
        <v>1070</v>
      </c>
      <c r="S38" t="s">
        <v>814</v>
      </c>
      <c r="T38" s="3">
        <f t="shared" si="0"/>
        <v>0</v>
      </c>
      <c r="U38" s="6">
        <f>SUM(T$2:T38)/M38</f>
        <v>0.07894736842105263</v>
      </c>
      <c r="V38" s="6">
        <f t="shared" si="1"/>
        <v>0.9210526315789473</v>
      </c>
    </row>
    <row r="39" spans="1:22" ht="12.75">
      <c r="A39">
        <v>38</v>
      </c>
      <c r="B39" t="s">
        <v>878</v>
      </c>
      <c r="C39" t="s">
        <v>875</v>
      </c>
      <c r="D39" s="4">
        <v>27893</v>
      </c>
      <c r="E39" t="s">
        <v>809</v>
      </c>
      <c r="F39" t="s">
        <v>879</v>
      </c>
      <c r="G39" t="s">
        <v>814</v>
      </c>
      <c r="H39" s="3">
        <f t="shared" si="2"/>
        <v>0</v>
      </c>
      <c r="I39" s="6">
        <f>SUM(H$2:H39)/A39</f>
        <v>0.18421052631578946</v>
      </c>
      <c r="J39" s="6">
        <f t="shared" si="3"/>
        <v>0.8157894736842105</v>
      </c>
      <c r="M39">
        <v>39</v>
      </c>
      <c r="N39" t="s">
        <v>1071</v>
      </c>
      <c r="O39" t="s">
        <v>1041</v>
      </c>
      <c r="P39" s="4">
        <v>35095</v>
      </c>
      <c r="Q39" t="s">
        <v>821</v>
      </c>
      <c r="R39" t="s">
        <v>1072</v>
      </c>
      <c r="S39" t="s">
        <v>814</v>
      </c>
      <c r="T39" s="3">
        <f t="shared" si="0"/>
        <v>0</v>
      </c>
      <c r="U39" s="6">
        <f>SUM(T$2:T39)/M39</f>
        <v>0.07692307692307693</v>
      </c>
      <c r="V39" s="6">
        <f t="shared" si="1"/>
        <v>0.9230769230769231</v>
      </c>
    </row>
    <row r="40" spans="1:22" ht="12.75">
      <c r="A40">
        <v>39</v>
      </c>
      <c r="B40" t="s">
        <v>880</v>
      </c>
      <c r="C40" t="s">
        <v>875</v>
      </c>
      <c r="D40" s="4">
        <v>27963</v>
      </c>
      <c r="E40" t="s">
        <v>821</v>
      </c>
      <c r="F40" t="s">
        <v>879</v>
      </c>
      <c r="G40" t="s">
        <v>814</v>
      </c>
      <c r="H40" s="3">
        <f t="shared" si="2"/>
        <v>0</v>
      </c>
      <c r="I40" s="6">
        <f>SUM(H$2:H40)/A40</f>
        <v>0.1794871794871795</v>
      </c>
      <c r="J40" s="6">
        <f t="shared" si="3"/>
        <v>0.8205128205128205</v>
      </c>
      <c r="M40">
        <v>40</v>
      </c>
      <c r="N40" t="s">
        <v>1073</v>
      </c>
      <c r="O40" t="s">
        <v>1061</v>
      </c>
      <c r="P40" s="4">
        <v>35158</v>
      </c>
      <c r="Q40" t="s">
        <v>809</v>
      </c>
      <c r="R40" t="s">
        <v>1074</v>
      </c>
      <c r="S40" t="s">
        <v>814</v>
      </c>
      <c r="T40" s="3">
        <f t="shared" si="0"/>
        <v>0</v>
      </c>
      <c r="U40" s="6">
        <f>SUM(T$2:T40)/M40</f>
        <v>0.075</v>
      </c>
      <c r="V40" s="6">
        <f t="shared" si="1"/>
        <v>0.925</v>
      </c>
    </row>
    <row r="41" spans="1:22" ht="12.75">
      <c r="A41" s="7">
        <v>40</v>
      </c>
      <c r="B41" t="s">
        <v>881</v>
      </c>
      <c r="C41" t="s">
        <v>808</v>
      </c>
      <c r="D41" s="4">
        <v>28271</v>
      </c>
      <c r="E41" t="s">
        <v>809</v>
      </c>
      <c r="F41" t="s">
        <v>876</v>
      </c>
      <c r="G41" t="s">
        <v>814</v>
      </c>
      <c r="H41" s="3">
        <f t="shared" si="2"/>
        <v>0</v>
      </c>
      <c r="I41" s="6">
        <f>SUM(H$2:H41)/A41</f>
        <v>0.175</v>
      </c>
      <c r="J41" s="6">
        <f t="shared" si="3"/>
        <v>0.825</v>
      </c>
      <c r="M41">
        <v>41</v>
      </c>
      <c r="N41" t="s">
        <v>1075</v>
      </c>
      <c r="O41" t="s">
        <v>1027</v>
      </c>
      <c r="P41" s="4">
        <v>35271</v>
      </c>
      <c r="Q41" t="s">
        <v>809</v>
      </c>
      <c r="R41" t="s">
        <v>1076</v>
      </c>
      <c r="S41" t="s">
        <v>814</v>
      </c>
      <c r="T41" s="3">
        <f t="shared" si="0"/>
        <v>0</v>
      </c>
      <c r="U41" s="6">
        <f>SUM(T$2:T41)/M41</f>
        <v>0.07317073170731707</v>
      </c>
      <c r="V41" s="6">
        <f t="shared" si="1"/>
        <v>0.926829268292683</v>
      </c>
    </row>
    <row r="42" spans="1:22" ht="12.75">
      <c r="A42">
        <v>41</v>
      </c>
      <c r="B42" t="s">
        <v>882</v>
      </c>
      <c r="C42" t="s">
        <v>808</v>
      </c>
      <c r="D42" s="4">
        <v>28349</v>
      </c>
      <c r="E42" t="s">
        <v>821</v>
      </c>
      <c r="F42" t="s">
        <v>883</v>
      </c>
      <c r="G42" t="s">
        <v>814</v>
      </c>
      <c r="H42" s="3">
        <f t="shared" si="2"/>
        <v>0</v>
      </c>
      <c r="I42" s="6">
        <f>SUM(H$2:H42)/A42</f>
        <v>0.17073170731707318</v>
      </c>
      <c r="J42" s="6">
        <f t="shared" si="3"/>
        <v>0.8292682926829268</v>
      </c>
      <c r="M42">
        <v>42</v>
      </c>
      <c r="N42" t="s">
        <v>1077</v>
      </c>
      <c r="O42" t="s">
        <v>1078</v>
      </c>
      <c r="P42" s="4">
        <v>35316</v>
      </c>
      <c r="Q42" t="s">
        <v>821</v>
      </c>
      <c r="R42" t="s">
        <v>1079</v>
      </c>
      <c r="S42" t="s">
        <v>814</v>
      </c>
      <c r="T42" s="3">
        <f t="shared" si="0"/>
        <v>0</v>
      </c>
      <c r="U42" s="6">
        <f>SUM(T$2:T42)/M42</f>
        <v>0.07142857142857142</v>
      </c>
      <c r="V42" s="6">
        <f t="shared" si="1"/>
        <v>0.9285714285714286</v>
      </c>
    </row>
    <row r="43" spans="1:22" ht="12.75">
      <c r="A43">
        <v>42</v>
      </c>
      <c r="B43" t="s">
        <v>884</v>
      </c>
      <c r="C43" t="s">
        <v>808</v>
      </c>
      <c r="D43" s="4">
        <v>28397</v>
      </c>
      <c r="E43" t="s">
        <v>809</v>
      </c>
      <c r="F43" t="s">
        <v>876</v>
      </c>
      <c r="G43" t="s">
        <v>811</v>
      </c>
      <c r="H43" s="3">
        <f t="shared" si="2"/>
        <v>1</v>
      </c>
      <c r="I43" s="6">
        <f>SUM(H$2:H43)/A43</f>
        <v>0.19047619047619047</v>
      </c>
      <c r="J43" s="6">
        <f t="shared" si="3"/>
        <v>0.8095238095238095</v>
      </c>
      <c r="M43">
        <v>43</v>
      </c>
      <c r="N43" t="s">
        <v>1080</v>
      </c>
      <c r="O43" t="s">
        <v>1078</v>
      </c>
      <c r="P43" s="4">
        <v>35390</v>
      </c>
      <c r="Q43" t="s">
        <v>821</v>
      </c>
      <c r="R43" t="s">
        <v>1081</v>
      </c>
      <c r="S43" t="s">
        <v>814</v>
      </c>
      <c r="T43" s="3">
        <f t="shared" si="0"/>
        <v>0</v>
      </c>
      <c r="U43" s="6">
        <f>SUM(T$2:T43)/M43</f>
        <v>0.06976744186046512</v>
      </c>
      <c r="V43" s="6">
        <f t="shared" si="1"/>
        <v>0.9302325581395349</v>
      </c>
    </row>
    <row r="44" spans="1:22" ht="12.75">
      <c r="A44" s="7">
        <v>43</v>
      </c>
      <c r="B44" t="s">
        <v>885</v>
      </c>
      <c r="C44" t="s">
        <v>808</v>
      </c>
      <c r="D44" s="4">
        <v>28496</v>
      </c>
      <c r="E44" t="s">
        <v>821</v>
      </c>
      <c r="F44" t="s">
        <v>876</v>
      </c>
      <c r="G44" t="s">
        <v>814</v>
      </c>
      <c r="H44" s="3">
        <f t="shared" si="2"/>
        <v>0</v>
      </c>
      <c r="I44" s="6">
        <f>SUM(H$2:H44)/A44</f>
        <v>0.18604651162790697</v>
      </c>
      <c r="J44" s="6">
        <f t="shared" si="3"/>
        <v>0.813953488372093</v>
      </c>
      <c r="M44">
        <v>44</v>
      </c>
      <c r="N44" t="s">
        <v>1082</v>
      </c>
      <c r="O44" t="s">
        <v>1061</v>
      </c>
      <c r="P44" s="4">
        <v>35416</v>
      </c>
      <c r="Q44" t="s">
        <v>809</v>
      </c>
      <c r="R44" t="s">
        <v>1083</v>
      </c>
      <c r="S44" t="s">
        <v>814</v>
      </c>
      <c r="T44" s="3">
        <f t="shared" si="0"/>
        <v>0</v>
      </c>
      <c r="U44" s="6">
        <f>SUM(T$2:T44)/M44</f>
        <v>0.06818181818181818</v>
      </c>
      <c r="V44" s="6">
        <f t="shared" si="1"/>
        <v>0.9318181818181819</v>
      </c>
    </row>
    <row r="45" spans="1:22" ht="12.75">
      <c r="A45">
        <v>44</v>
      </c>
      <c r="B45" t="s">
        <v>886</v>
      </c>
      <c r="C45" t="s">
        <v>808</v>
      </c>
      <c r="D45" s="4">
        <v>28530</v>
      </c>
      <c r="E45" t="s">
        <v>809</v>
      </c>
      <c r="F45" t="s">
        <v>887</v>
      </c>
      <c r="G45" t="s">
        <v>814</v>
      </c>
      <c r="H45" s="3">
        <f t="shared" si="2"/>
        <v>0</v>
      </c>
      <c r="I45" s="6">
        <f>SUM(H$2:H45)/A45</f>
        <v>0.18181818181818182</v>
      </c>
      <c r="J45" s="6">
        <f t="shared" si="3"/>
        <v>0.8181818181818181</v>
      </c>
      <c r="M45">
        <v>45</v>
      </c>
      <c r="N45" t="s">
        <v>1084</v>
      </c>
      <c r="O45" t="s">
        <v>1050</v>
      </c>
      <c r="P45" s="4">
        <v>35478</v>
      </c>
      <c r="Q45" t="s">
        <v>821</v>
      </c>
      <c r="R45" t="s">
        <v>1085</v>
      </c>
      <c r="S45" t="s">
        <v>814</v>
      </c>
      <c r="T45" s="3">
        <f t="shared" si="0"/>
        <v>0</v>
      </c>
      <c r="U45" s="6">
        <f>SUM(T$2:T45)/M45</f>
        <v>0.06666666666666667</v>
      </c>
      <c r="V45" s="6">
        <f t="shared" si="1"/>
        <v>0.9333333333333333</v>
      </c>
    </row>
    <row r="46" spans="1:22" ht="12.75">
      <c r="A46">
        <v>45</v>
      </c>
      <c r="B46" t="s">
        <v>888</v>
      </c>
      <c r="C46" t="s">
        <v>808</v>
      </c>
      <c r="D46" s="4">
        <v>28580</v>
      </c>
      <c r="E46" t="s">
        <v>821</v>
      </c>
      <c r="F46" t="s">
        <v>876</v>
      </c>
      <c r="G46" t="s">
        <v>814</v>
      </c>
      <c r="H46" s="3">
        <f t="shared" si="2"/>
        <v>0</v>
      </c>
      <c r="I46" s="6">
        <f>SUM(H$2:H46)/A46</f>
        <v>0.17777777777777778</v>
      </c>
      <c r="J46" s="6">
        <f t="shared" si="3"/>
        <v>0.8222222222222222</v>
      </c>
      <c r="M46">
        <v>46</v>
      </c>
      <c r="N46" t="s">
        <v>1086</v>
      </c>
      <c r="O46" t="s">
        <v>1078</v>
      </c>
      <c r="P46" s="4">
        <v>35495</v>
      </c>
      <c r="Q46" t="s">
        <v>809</v>
      </c>
      <c r="R46" t="s">
        <v>1087</v>
      </c>
      <c r="S46" t="s">
        <v>814</v>
      </c>
      <c r="T46" s="3">
        <f t="shared" si="0"/>
        <v>0</v>
      </c>
      <c r="U46" s="6">
        <f>SUM(T$2:T46)/M46</f>
        <v>0.06521739130434782</v>
      </c>
      <c r="V46" s="6">
        <f t="shared" si="1"/>
        <v>0.9347826086956522</v>
      </c>
    </row>
    <row r="47" spans="1:22" ht="12.75">
      <c r="A47" s="7">
        <v>46</v>
      </c>
      <c r="B47" t="s">
        <v>889</v>
      </c>
      <c r="C47" t="s">
        <v>808</v>
      </c>
      <c r="D47" s="4">
        <v>28630</v>
      </c>
      <c r="E47" t="s">
        <v>809</v>
      </c>
      <c r="F47" t="s">
        <v>890</v>
      </c>
      <c r="G47" t="s">
        <v>814</v>
      </c>
      <c r="H47" s="3">
        <f t="shared" si="2"/>
        <v>0</v>
      </c>
      <c r="I47" s="6">
        <f>SUM(H$2:H47)/A47</f>
        <v>0.17391304347826086</v>
      </c>
      <c r="J47" s="6">
        <f t="shared" si="3"/>
        <v>0.8260869565217391</v>
      </c>
      <c r="M47">
        <v>47</v>
      </c>
      <c r="N47" t="s">
        <v>1088</v>
      </c>
      <c r="O47" t="s">
        <v>1050</v>
      </c>
      <c r="P47" s="4">
        <v>35638</v>
      </c>
      <c r="Q47" t="s">
        <v>821</v>
      </c>
      <c r="R47" t="s">
        <v>1089</v>
      </c>
      <c r="S47" t="s">
        <v>814</v>
      </c>
      <c r="T47" s="3">
        <f t="shared" si="0"/>
        <v>0</v>
      </c>
      <c r="U47" s="6">
        <f>SUM(T$2:T47)/M47</f>
        <v>0.06382978723404255</v>
      </c>
      <c r="V47" s="6">
        <f t="shared" si="1"/>
        <v>0.9361702127659575</v>
      </c>
    </row>
    <row r="48" spans="1:22" ht="12.75">
      <c r="A48">
        <v>47</v>
      </c>
      <c r="B48" t="s">
        <v>891</v>
      </c>
      <c r="C48" t="s">
        <v>875</v>
      </c>
      <c r="D48" s="4">
        <v>28670</v>
      </c>
      <c r="E48" t="s">
        <v>821</v>
      </c>
      <c r="F48" t="s">
        <v>879</v>
      </c>
      <c r="G48" t="s">
        <v>814</v>
      </c>
      <c r="H48" s="3">
        <f t="shared" si="2"/>
        <v>0</v>
      </c>
      <c r="I48" s="6">
        <f>SUM(H$2:H48)/A48</f>
        <v>0.1702127659574468</v>
      </c>
      <c r="J48" s="6">
        <f t="shared" si="3"/>
        <v>0.8297872340425532</v>
      </c>
      <c r="M48">
        <v>48</v>
      </c>
      <c r="N48" t="s">
        <v>1090</v>
      </c>
      <c r="O48" t="s">
        <v>1050</v>
      </c>
      <c r="P48" s="4">
        <v>35677</v>
      </c>
      <c r="Q48" t="s">
        <v>809</v>
      </c>
      <c r="R48" t="s">
        <v>1091</v>
      </c>
      <c r="S48" t="s">
        <v>814</v>
      </c>
      <c r="T48" s="3">
        <f t="shared" si="0"/>
        <v>0</v>
      </c>
      <c r="U48" s="6">
        <f>SUM(T$2:T48)/M48</f>
        <v>0.0625</v>
      </c>
      <c r="V48" s="6">
        <f t="shared" si="1"/>
        <v>0.9375</v>
      </c>
    </row>
    <row r="49" spans="1:22" ht="12.75">
      <c r="A49">
        <v>48</v>
      </c>
      <c r="B49" t="s">
        <v>892</v>
      </c>
      <c r="C49" t="s">
        <v>808</v>
      </c>
      <c r="D49" s="4">
        <v>28710</v>
      </c>
      <c r="E49" t="s">
        <v>809</v>
      </c>
      <c r="F49" t="s">
        <v>890</v>
      </c>
      <c r="G49" t="s">
        <v>814</v>
      </c>
      <c r="H49" s="3">
        <f t="shared" si="2"/>
        <v>0</v>
      </c>
      <c r="I49" s="6">
        <f>SUM(H$2:H49)/A49</f>
        <v>0.16666666666666666</v>
      </c>
      <c r="J49" s="6">
        <f t="shared" si="3"/>
        <v>0.8333333333333334</v>
      </c>
      <c r="M49">
        <v>49</v>
      </c>
      <c r="N49" t="s">
        <v>1092</v>
      </c>
      <c r="O49" t="s">
        <v>1050</v>
      </c>
      <c r="P49" s="4">
        <v>35708</v>
      </c>
      <c r="Q49" t="s">
        <v>821</v>
      </c>
      <c r="R49" t="s">
        <v>1093</v>
      </c>
      <c r="S49" t="s">
        <v>814</v>
      </c>
      <c r="T49" s="3">
        <f t="shared" si="0"/>
        <v>0</v>
      </c>
      <c r="U49" s="6">
        <f>SUM(T$2:T49)/M49</f>
        <v>0.061224489795918366</v>
      </c>
      <c r="V49" s="6">
        <f t="shared" si="1"/>
        <v>0.9387755102040817</v>
      </c>
    </row>
    <row r="50" spans="1:22" ht="12.75">
      <c r="A50" s="7">
        <v>49</v>
      </c>
      <c r="B50" t="s">
        <v>893</v>
      </c>
      <c r="C50" t="s">
        <v>808</v>
      </c>
      <c r="D50" s="4">
        <v>28807</v>
      </c>
      <c r="E50" t="s">
        <v>821</v>
      </c>
      <c r="F50" t="s">
        <v>894</v>
      </c>
      <c r="G50" t="s">
        <v>814</v>
      </c>
      <c r="H50" s="3">
        <f t="shared" si="2"/>
        <v>0</v>
      </c>
      <c r="I50" s="6">
        <f>SUM(H$2:H50)/A50</f>
        <v>0.16326530612244897</v>
      </c>
      <c r="J50" s="6">
        <f t="shared" si="3"/>
        <v>0.8367346938775511</v>
      </c>
      <c r="M50">
        <v>50</v>
      </c>
      <c r="N50" t="s">
        <v>1094</v>
      </c>
      <c r="O50" t="s">
        <v>1061</v>
      </c>
      <c r="P50" s="4">
        <v>35727</v>
      </c>
      <c r="Q50" t="s">
        <v>809</v>
      </c>
      <c r="R50" t="s">
        <v>1095</v>
      </c>
      <c r="S50" t="s">
        <v>814</v>
      </c>
      <c r="T50" s="3">
        <f t="shared" si="0"/>
        <v>0</v>
      </c>
      <c r="U50" s="6">
        <f>SUM(T$2:T50)/M50</f>
        <v>0.06</v>
      </c>
      <c r="V50" s="6">
        <f t="shared" si="1"/>
        <v>0.94</v>
      </c>
    </row>
    <row r="51" spans="1:22" ht="12.75">
      <c r="A51">
        <v>50</v>
      </c>
      <c r="B51" t="s">
        <v>895</v>
      </c>
      <c r="C51" t="s">
        <v>808</v>
      </c>
      <c r="D51" s="4">
        <v>28979</v>
      </c>
      <c r="E51" t="s">
        <v>809</v>
      </c>
      <c r="F51" t="s">
        <v>887</v>
      </c>
      <c r="G51" t="s">
        <v>814</v>
      </c>
      <c r="H51" s="3">
        <f t="shared" si="2"/>
        <v>0</v>
      </c>
      <c r="I51" s="6">
        <f>SUM(H$2:H51)/A51</f>
        <v>0.16</v>
      </c>
      <c r="J51" s="6">
        <f t="shared" si="3"/>
        <v>0.84</v>
      </c>
      <c r="M51">
        <v>51</v>
      </c>
      <c r="N51" t="s">
        <v>1096</v>
      </c>
      <c r="O51" t="s">
        <v>1097</v>
      </c>
      <c r="P51" s="4">
        <v>35772</v>
      </c>
      <c r="Q51" t="s">
        <v>821</v>
      </c>
      <c r="R51" t="s">
        <v>1098</v>
      </c>
      <c r="S51" t="s">
        <v>814</v>
      </c>
      <c r="T51" s="3">
        <f t="shared" si="0"/>
        <v>0</v>
      </c>
      <c r="U51" s="6">
        <f>SUM(T$2:T51)/M51</f>
        <v>0.058823529411764705</v>
      </c>
      <c r="V51" s="6">
        <f t="shared" si="1"/>
        <v>0.9411764705882353</v>
      </c>
    </row>
    <row r="52" spans="1:22" ht="12.75">
      <c r="A52">
        <v>51</v>
      </c>
      <c r="B52" t="s">
        <v>896</v>
      </c>
      <c r="C52" t="s">
        <v>808</v>
      </c>
      <c r="D52" s="4">
        <v>29087</v>
      </c>
      <c r="E52" t="s">
        <v>821</v>
      </c>
      <c r="F52" t="s">
        <v>897</v>
      </c>
      <c r="G52" t="s">
        <v>814</v>
      </c>
      <c r="H52" s="3">
        <f t="shared" si="2"/>
        <v>0</v>
      </c>
      <c r="I52" s="6">
        <f>SUM(H$2:H52)/A52</f>
        <v>0.1568627450980392</v>
      </c>
      <c r="J52" s="6">
        <f t="shared" si="3"/>
        <v>0.8431372549019608</v>
      </c>
      <c r="M52">
        <v>52</v>
      </c>
      <c r="N52" t="s">
        <v>1099</v>
      </c>
      <c r="O52" t="s">
        <v>1100</v>
      </c>
      <c r="P52" s="4">
        <v>35824</v>
      </c>
      <c r="Q52" t="s">
        <v>809</v>
      </c>
      <c r="R52" t="s">
        <v>1101</v>
      </c>
      <c r="S52" t="s">
        <v>814</v>
      </c>
      <c r="T52" s="3">
        <f t="shared" si="0"/>
        <v>0</v>
      </c>
      <c r="U52" s="6">
        <f>SUM(T$2:T52)/M52</f>
        <v>0.057692307692307696</v>
      </c>
      <c r="V52" s="6">
        <f t="shared" si="1"/>
        <v>0.9423076923076923</v>
      </c>
    </row>
    <row r="53" spans="1:22" ht="12.75">
      <c r="A53" s="7">
        <v>52</v>
      </c>
      <c r="B53" t="s">
        <v>898</v>
      </c>
      <c r="C53" t="s">
        <v>808</v>
      </c>
      <c r="D53" s="4">
        <v>29237</v>
      </c>
      <c r="E53" t="s">
        <v>809</v>
      </c>
      <c r="F53" t="s">
        <v>887</v>
      </c>
      <c r="G53" t="s">
        <v>814</v>
      </c>
      <c r="H53" s="3">
        <f t="shared" si="2"/>
        <v>0</v>
      </c>
      <c r="I53" s="6">
        <f>SUM(H$2:H53)/A53</f>
        <v>0.15384615384615385</v>
      </c>
      <c r="J53" s="6">
        <f t="shared" si="3"/>
        <v>0.8461538461538461</v>
      </c>
      <c r="M53">
        <v>53</v>
      </c>
      <c r="N53" t="s">
        <v>1102</v>
      </c>
      <c r="O53" t="s">
        <v>1097</v>
      </c>
      <c r="P53" s="4">
        <v>35854</v>
      </c>
      <c r="Q53" t="s">
        <v>821</v>
      </c>
      <c r="R53" t="s">
        <v>1103</v>
      </c>
      <c r="S53" t="s">
        <v>814</v>
      </c>
      <c r="T53" s="3">
        <f t="shared" si="0"/>
        <v>0</v>
      </c>
      <c r="U53" s="6">
        <f>SUM(T$2:T53)/M53</f>
        <v>0.05660377358490566</v>
      </c>
      <c r="V53" s="6">
        <f t="shared" si="1"/>
        <v>0.9433962264150944</v>
      </c>
    </row>
    <row r="54" spans="1:22" ht="12.75">
      <c r="A54">
        <v>53</v>
      </c>
      <c r="B54" t="s">
        <v>899</v>
      </c>
      <c r="C54" t="s">
        <v>808</v>
      </c>
      <c r="D54" s="4">
        <v>29524</v>
      </c>
      <c r="E54" t="s">
        <v>809</v>
      </c>
      <c r="F54" t="s">
        <v>887</v>
      </c>
      <c r="G54" t="s">
        <v>814</v>
      </c>
      <c r="H54" s="3">
        <f t="shared" si="2"/>
        <v>0</v>
      </c>
      <c r="I54" s="6">
        <f>SUM(H$2:H54)/A54</f>
        <v>0.1509433962264151</v>
      </c>
      <c r="J54" s="6">
        <f t="shared" si="3"/>
        <v>0.8490566037735849</v>
      </c>
      <c r="M54">
        <v>54</v>
      </c>
      <c r="N54" t="s">
        <v>1104</v>
      </c>
      <c r="O54" t="s">
        <v>1105</v>
      </c>
      <c r="P54" s="4">
        <v>35870</v>
      </c>
      <c r="Q54" t="s">
        <v>809</v>
      </c>
      <c r="R54" t="s">
        <v>1106</v>
      </c>
      <c r="S54" t="s">
        <v>814</v>
      </c>
      <c r="T54" s="3">
        <f t="shared" si="0"/>
        <v>0</v>
      </c>
      <c r="U54" s="6">
        <f>SUM(T$2:T54)/M54</f>
        <v>0.05555555555555555</v>
      </c>
      <c r="V54" s="6">
        <f t="shared" si="1"/>
        <v>0.9444444444444444</v>
      </c>
    </row>
    <row r="55" spans="1:22" ht="12.75">
      <c r="A55">
        <v>54</v>
      </c>
      <c r="B55" t="s">
        <v>900</v>
      </c>
      <c r="C55" t="s">
        <v>808</v>
      </c>
      <c r="D55" s="4">
        <v>29561</v>
      </c>
      <c r="E55" t="s">
        <v>821</v>
      </c>
      <c r="F55" t="s">
        <v>901</v>
      </c>
      <c r="G55" t="s">
        <v>814</v>
      </c>
      <c r="H55" s="3">
        <f t="shared" si="2"/>
        <v>0</v>
      </c>
      <c r="I55" s="6">
        <f>SUM(H$2:H55)/A55</f>
        <v>0.14814814814814814</v>
      </c>
      <c r="J55" s="6">
        <f t="shared" si="3"/>
        <v>0.8518518518518519</v>
      </c>
      <c r="M55">
        <v>55</v>
      </c>
      <c r="N55" t="s">
        <v>1107</v>
      </c>
      <c r="O55" t="s">
        <v>1108</v>
      </c>
      <c r="P55" s="4">
        <v>35964</v>
      </c>
      <c r="Q55" t="s">
        <v>809</v>
      </c>
      <c r="R55" t="s">
        <v>1109</v>
      </c>
      <c r="S55" t="s">
        <v>814</v>
      </c>
      <c r="T55" s="3">
        <f t="shared" si="0"/>
        <v>0</v>
      </c>
      <c r="U55" s="6">
        <f>SUM(T$2:T55)/M55</f>
        <v>0.05454545454545454</v>
      </c>
      <c r="V55" s="6">
        <f t="shared" si="1"/>
        <v>0.9454545454545454</v>
      </c>
    </row>
    <row r="56" spans="1:10" ht="12.75">
      <c r="A56" s="7">
        <v>55</v>
      </c>
      <c r="B56" t="s">
        <v>902</v>
      </c>
      <c r="C56" t="s">
        <v>808</v>
      </c>
      <c r="D56" s="4">
        <v>29638</v>
      </c>
      <c r="E56" t="s">
        <v>809</v>
      </c>
      <c r="F56" t="s">
        <v>879</v>
      </c>
      <c r="G56" t="s">
        <v>814</v>
      </c>
      <c r="H56" s="3">
        <f t="shared" si="2"/>
        <v>0</v>
      </c>
      <c r="I56" s="6">
        <f>SUM(H$2:H56)/A56</f>
        <v>0.14545454545454545</v>
      </c>
      <c r="J56" s="6">
        <f t="shared" si="3"/>
        <v>0.8545454545454545</v>
      </c>
    </row>
    <row r="57" spans="1:10" ht="12.75">
      <c r="A57">
        <v>56</v>
      </c>
      <c r="B57" t="s">
        <v>903</v>
      </c>
      <c r="C57" t="s">
        <v>808</v>
      </c>
      <c r="D57" s="4">
        <v>29729</v>
      </c>
      <c r="E57" t="s">
        <v>821</v>
      </c>
      <c r="F57" t="s">
        <v>901</v>
      </c>
      <c r="G57" t="s">
        <v>814</v>
      </c>
      <c r="H57" s="3">
        <f t="shared" si="2"/>
        <v>0</v>
      </c>
      <c r="I57" s="6">
        <f>SUM(H$2:H57)/A57</f>
        <v>0.14285714285714285</v>
      </c>
      <c r="J57" s="6">
        <f t="shared" si="3"/>
        <v>0.8571428571428572</v>
      </c>
    </row>
    <row r="58" spans="1:10" ht="12.75">
      <c r="A58">
        <v>57</v>
      </c>
      <c r="B58" t="s">
        <v>904</v>
      </c>
      <c r="C58" t="s">
        <v>808</v>
      </c>
      <c r="D58" s="4">
        <v>29804</v>
      </c>
      <c r="E58" t="s">
        <v>809</v>
      </c>
      <c r="F58" t="s">
        <v>887</v>
      </c>
      <c r="G58" t="s">
        <v>814</v>
      </c>
      <c r="H58" s="3">
        <f t="shared" si="2"/>
        <v>0</v>
      </c>
      <c r="I58" s="6">
        <f>SUM(H$2:H58)/A58</f>
        <v>0.14035087719298245</v>
      </c>
      <c r="J58" s="6">
        <f t="shared" si="3"/>
        <v>0.8596491228070176</v>
      </c>
    </row>
    <row r="59" spans="1:10" ht="12.75">
      <c r="A59" s="7">
        <v>58</v>
      </c>
      <c r="B59" t="s">
        <v>905</v>
      </c>
      <c r="C59" t="s">
        <v>808</v>
      </c>
      <c r="D59" s="4">
        <v>29935</v>
      </c>
      <c r="E59" t="s">
        <v>821</v>
      </c>
      <c r="F59" t="s">
        <v>901</v>
      </c>
      <c r="G59" t="s">
        <v>814</v>
      </c>
      <c r="H59" s="3">
        <f t="shared" si="2"/>
        <v>0</v>
      </c>
      <c r="I59" s="6">
        <f>SUM(H$2:H59)/A59</f>
        <v>0.13793103448275862</v>
      </c>
      <c r="J59" s="6">
        <f t="shared" si="3"/>
        <v>0.8620689655172413</v>
      </c>
    </row>
    <row r="60" spans="1:10" ht="12.75">
      <c r="A60">
        <v>59</v>
      </c>
      <c r="B60" t="s">
        <v>906</v>
      </c>
      <c r="C60" t="s">
        <v>808</v>
      </c>
      <c r="D60" s="4">
        <v>30014</v>
      </c>
      <c r="E60" t="s">
        <v>809</v>
      </c>
      <c r="F60" t="s">
        <v>901</v>
      </c>
      <c r="G60" t="s">
        <v>814</v>
      </c>
      <c r="H60" s="3">
        <f t="shared" si="2"/>
        <v>0</v>
      </c>
      <c r="I60" s="6">
        <f>SUM(H$2:H60)/A60</f>
        <v>0.13559322033898305</v>
      </c>
      <c r="J60" s="6">
        <f t="shared" si="3"/>
        <v>0.864406779661017</v>
      </c>
    </row>
    <row r="61" spans="1:10" ht="12.75">
      <c r="A61">
        <v>60</v>
      </c>
      <c r="B61" t="s">
        <v>907</v>
      </c>
      <c r="C61" t="s">
        <v>808</v>
      </c>
      <c r="D61" s="4">
        <v>30222</v>
      </c>
      <c r="E61" t="s">
        <v>821</v>
      </c>
      <c r="F61" t="s">
        <v>901</v>
      </c>
      <c r="G61" t="s">
        <v>814</v>
      </c>
      <c r="H61" s="3">
        <f t="shared" si="2"/>
        <v>0</v>
      </c>
      <c r="I61" s="6">
        <f>SUM(H$2:H61)/A61</f>
        <v>0.13333333333333333</v>
      </c>
      <c r="J61" s="6">
        <f t="shared" si="3"/>
        <v>0.8666666666666667</v>
      </c>
    </row>
    <row r="62" spans="1:10" ht="12.75">
      <c r="A62" s="7">
        <v>61</v>
      </c>
      <c r="B62" t="s">
        <v>908</v>
      </c>
      <c r="C62" t="s">
        <v>808</v>
      </c>
      <c r="D62" s="4">
        <v>30455</v>
      </c>
      <c r="E62" t="s">
        <v>809</v>
      </c>
      <c r="F62" t="s">
        <v>901</v>
      </c>
      <c r="G62" t="s">
        <v>814</v>
      </c>
      <c r="H62" s="3">
        <f t="shared" si="2"/>
        <v>0</v>
      </c>
      <c r="I62" s="6">
        <f>SUM(H$2:H62)/A62</f>
        <v>0.13114754098360656</v>
      </c>
      <c r="J62" s="6">
        <f t="shared" si="3"/>
        <v>0.8688524590163934</v>
      </c>
    </row>
    <row r="63" spans="1:10" ht="12.75">
      <c r="A63">
        <v>62</v>
      </c>
      <c r="B63" t="s">
        <v>909</v>
      </c>
      <c r="C63" t="s">
        <v>910</v>
      </c>
      <c r="D63" s="4">
        <v>30842</v>
      </c>
      <c r="E63" t="s">
        <v>821</v>
      </c>
      <c r="F63" t="s">
        <v>911</v>
      </c>
      <c r="G63" t="s">
        <v>811</v>
      </c>
      <c r="H63" s="3">
        <f t="shared" si="2"/>
        <v>1</v>
      </c>
      <c r="I63" s="6">
        <f>SUM(H$2:H63)/A63</f>
        <v>0.14516129032258066</v>
      </c>
      <c r="J63" s="6">
        <f t="shared" si="3"/>
        <v>0.8548387096774194</v>
      </c>
    </row>
    <row r="64" spans="1:10" ht="12.75">
      <c r="A64">
        <v>63</v>
      </c>
      <c r="B64" t="s">
        <v>912</v>
      </c>
      <c r="C64" t="s">
        <v>910</v>
      </c>
      <c r="D64" s="4">
        <v>31128</v>
      </c>
      <c r="E64" t="s">
        <v>821</v>
      </c>
      <c r="F64" t="s">
        <v>911</v>
      </c>
      <c r="G64" t="s">
        <v>814</v>
      </c>
      <c r="H64" s="3">
        <f t="shared" si="2"/>
        <v>0</v>
      </c>
      <c r="I64" s="6">
        <f>SUM(H$2:H64)/A64</f>
        <v>0.14285714285714285</v>
      </c>
      <c r="J64" s="6">
        <f t="shared" si="3"/>
        <v>0.8571428571428572</v>
      </c>
    </row>
    <row r="65" spans="1:10" ht="12.75">
      <c r="A65" s="7">
        <v>64</v>
      </c>
      <c r="B65" t="s">
        <v>913</v>
      </c>
      <c r="C65" t="s">
        <v>910</v>
      </c>
      <c r="D65" s="4">
        <v>31227</v>
      </c>
      <c r="E65" t="s">
        <v>821</v>
      </c>
      <c r="F65" t="s">
        <v>911</v>
      </c>
      <c r="G65" t="s">
        <v>814</v>
      </c>
      <c r="H65" s="3">
        <f t="shared" si="2"/>
        <v>0</v>
      </c>
      <c r="I65" s="6">
        <f>SUM(H$2:H65)/A65</f>
        <v>0.140625</v>
      </c>
      <c r="J65" s="6">
        <f t="shared" si="3"/>
        <v>0.859375</v>
      </c>
    </row>
    <row r="66" spans="1:10" ht="12.75">
      <c r="A66">
        <v>65</v>
      </c>
      <c r="B66" t="s">
        <v>914</v>
      </c>
      <c r="C66" t="s">
        <v>910</v>
      </c>
      <c r="D66" s="4">
        <v>31318</v>
      </c>
      <c r="E66" t="s">
        <v>821</v>
      </c>
      <c r="F66" t="s">
        <v>911</v>
      </c>
      <c r="G66" t="s">
        <v>814</v>
      </c>
      <c r="H66" s="3">
        <f t="shared" si="2"/>
        <v>0</v>
      </c>
      <c r="I66" s="6">
        <f>SUM(H$2:H66)/A66</f>
        <v>0.13846153846153847</v>
      </c>
      <c r="J66" s="6">
        <f t="shared" si="3"/>
        <v>0.8615384615384616</v>
      </c>
    </row>
    <row r="67" spans="1:10" ht="12.75">
      <c r="A67">
        <v>66</v>
      </c>
      <c r="B67" t="s">
        <v>915</v>
      </c>
      <c r="C67" t="s">
        <v>910</v>
      </c>
      <c r="D67" s="4">
        <v>31750</v>
      </c>
      <c r="E67" t="s">
        <v>821</v>
      </c>
      <c r="F67" t="s">
        <v>916</v>
      </c>
      <c r="G67" t="s">
        <v>814</v>
      </c>
      <c r="H67" s="3">
        <f aca="true" t="shared" si="4" ref="H67:H130">IF(G67="Failure",1,0)</f>
        <v>0</v>
      </c>
      <c r="I67" s="6">
        <f>SUM(H$2:H67)/A67</f>
        <v>0.13636363636363635</v>
      </c>
      <c r="J67" s="6">
        <f aca="true" t="shared" si="5" ref="J67:J130">1-I67</f>
        <v>0.8636363636363636</v>
      </c>
    </row>
    <row r="68" spans="1:10" ht="12.75">
      <c r="A68" s="7">
        <v>67</v>
      </c>
      <c r="B68" t="s">
        <v>917</v>
      </c>
      <c r="C68" t="s">
        <v>910</v>
      </c>
      <c r="D68" s="4">
        <v>32776</v>
      </c>
      <c r="E68" t="s">
        <v>821</v>
      </c>
      <c r="F68" t="s">
        <v>918</v>
      </c>
      <c r="G68" t="s">
        <v>814</v>
      </c>
      <c r="H68" s="3">
        <f t="shared" si="4"/>
        <v>0</v>
      </c>
      <c r="I68" s="6">
        <f>SUM(H$2:H68)/A68</f>
        <v>0.13432835820895522</v>
      </c>
      <c r="J68" s="6">
        <f t="shared" si="5"/>
        <v>0.8656716417910448</v>
      </c>
    </row>
    <row r="69" spans="1:10" ht="12.75">
      <c r="A69">
        <v>68</v>
      </c>
      <c r="B69" t="s">
        <v>919</v>
      </c>
      <c r="D69" s="4">
        <v>27223</v>
      </c>
      <c r="E69" t="s">
        <v>920</v>
      </c>
      <c r="F69" t="s">
        <v>921</v>
      </c>
      <c r="G69" t="s">
        <v>814</v>
      </c>
      <c r="H69" s="3">
        <f t="shared" si="4"/>
        <v>0</v>
      </c>
      <c r="I69" s="6">
        <f>SUM(H$2:H69)/A69</f>
        <v>0.1323529411764706</v>
      </c>
      <c r="J69" s="6">
        <f t="shared" si="5"/>
        <v>0.8676470588235294</v>
      </c>
    </row>
    <row r="70" spans="1:10" ht="12.75">
      <c r="A70">
        <v>69</v>
      </c>
      <c r="B70" t="s">
        <v>922</v>
      </c>
      <c r="D70" s="4">
        <v>27496</v>
      </c>
      <c r="E70" t="s">
        <v>923</v>
      </c>
      <c r="F70" t="s">
        <v>924</v>
      </c>
      <c r="G70" t="s">
        <v>811</v>
      </c>
      <c r="H70" s="3">
        <f t="shared" si="4"/>
        <v>1</v>
      </c>
      <c r="I70" s="6">
        <f>SUM(H$2:H70)/A70</f>
        <v>0.14492753623188406</v>
      </c>
      <c r="J70" s="6">
        <f t="shared" si="5"/>
        <v>0.855072463768116</v>
      </c>
    </row>
    <row r="71" spans="1:10" ht="12.75">
      <c r="A71" s="7">
        <v>70</v>
      </c>
      <c r="B71" t="s">
        <v>925</v>
      </c>
      <c r="D71" s="4" t="s">
        <v>926</v>
      </c>
      <c r="E71" t="s">
        <v>927</v>
      </c>
      <c r="F71" t="s">
        <v>928</v>
      </c>
      <c r="G71" t="s">
        <v>814</v>
      </c>
      <c r="H71" s="3">
        <f t="shared" si="4"/>
        <v>0</v>
      </c>
      <c r="I71" s="6">
        <f>SUM(H$2:H71)/A71</f>
        <v>0.14285714285714285</v>
      </c>
      <c r="J71" s="6">
        <f t="shared" si="5"/>
        <v>0.8571428571428572</v>
      </c>
    </row>
    <row r="72" spans="1:10" ht="12.75">
      <c r="A72">
        <v>71</v>
      </c>
      <c r="B72" t="s">
        <v>929</v>
      </c>
      <c r="D72" s="4">
        <v>28299</v>
      </c>
      <c r="E72" t="s">
        <v>923</v>
      </c>
      <c r="F72" t="s">
        <v>930</v>
      </c>
      <c r="G72" t="s">
        <v>814</v>
      </c>
      <c r="H72" s="3">
        <f t="shared" si="4"/>
        <v>0</v>
      </c>
      <c r="I72" s="6">
        <f>SUM(H$2:H72)/A72</f>
        <v>0.14084507042253522</v>
      </c>
      <c r="J72" s="6">
        <f t="shared" si="5"/>
        <v>0.8591549295774648</v>
      </c>
    </row>
    <row r="73" spans="1:10" ht="12.75">
      <c r="A73">
        <v>72</v>
      </c>
      <c r="B73" t="s">
        <v>931</v>
      </c>
      <c r="D73" s="4" t="s">
        <v>932</v>
      </c>
      <c r="E73" t="s">
        <v>927</v>
      </c>
      <c r="F73" t="s">
        <v>928</v>
      </c>
      <c r="G73" t="s">
        <v>814</v>
      </c>
      <c r="H73" s="3">
        <f t="shared" si="4"/>
        <v>0</v>
      </c>
      <c r="I73" s="6">
        <f>SUM(H$2:H73)/A73</f>
        <v>0.1388888888888889</v>
      </c>
      <c r="J73" s="6">
        <f t="shared" si="5"/>
        <v>0.8611111111111112</v>
      </c>
    </row>
    <row r="74" spans="1:10" ht="12.75">
      <c r="A74" s="7">
        <v>73</v>
      </c>
      <c r="B74" t="s">
        <v>933</v>
      </c>
      <c r="D74" s="4">
        <v>28543</v>
      </c>
      <c r="E74" t="s">
        <v>934</v>
      </c>
      <c r="F74" t="s">
        <v>930</v>
      </c>
      <c r="G74" t="s">
        <v>814</v>
      </c>
      <c r="H74" s="3">
        <f t="shared" si="4"/>
        <v>0</v>
      </c>
      <c r="I74" s="6">
        <f>SUM(H$2:H74)/A74</f>
        <v>0.136986301369863</v>
      </c>
      <c r="J74" s="6">
        <f t="shared" si="5"/>
        <v>0.863013698630137</v>
      </c>
    </row>
    <row r="75" spans="1:10" ht="12.75">
      <c r="A75">
        <v>74</v>
      </c>
      <c r="B75" t="s">
        <v>935</v>
      </c>
      <c r="D75" s="4">
        <v>28623</v>
      </c>
      <c r="E75" t="s">
        <v>934</v>
      </c>
      <c r="F75" t="s">
        <v>930</v>
      </c>
      <c r="G75" t="s">
        <v>814</v>
      </c>
      <c r="H75" s="3">
        <f t="shared" si="4"/>
        <v>0</v>
      </c>
      <c r="I75" s="6">
        <f>SUM(H$2:H75)/A75</f>
        <v>0.13513513513513514</v>
      </c>
      <c r="J75" s="6">
        <f t="shared" si="5"/>
        <v>0.8648648648648649</v>
      </c>
    </row>
    <row r="76" spans="1:10" ht="12.75">
      <c r="A76">
        <v>75</v>
      </c>
      <c r="B76" t="s">
        <v>935</v>
      </c>
      <c r="D76" s="4">
        <v>28667</v>
      </c>
      <c r="E76" t="s">
        <v>923</v>
      </c>
      <c r="F76" t="s">
        <v>936</v>
      </c>
      <c r="G76" t="s">
        <v>814</v>
      </c>
      <c r="H76" s="3">
        <f t="shared" si="4"/>
        <v>0</v>
      </c>
      <c r="I76" s="6">
        <f>SUM(H$2:H76)/A76</f>
        <v>0.13333333333333333</v>
      </c>
      <c r="J76" s="6">
        <f t="shared" si="5"/>
        <v>0.8666666666666667</v>
      </c>
    </row>
    <row r="77" spans="1:10" ht="12.75">
      <c r="A77" s="7">
        <v>76</v>
      </c>
      <c r="B77" t="s">
        <v>937</v>
      </c>
      <c r="D77" s="4">
        <v>28769</v>
      </c>
      <c r="E77" t="s">
        <v>934</v>
      </c>
      <c r="F77" t="s">
        <v>930</v>
      </c>
      <c r="G77" t="s">
        <v>814</v>
      </c>
      <c r="H77" s="3">
        <f t="shared" si="4"/>
        <v>0</v>
      </c>
      <c r="I77" s="6">
        <f>SUM(H$2:H77)/A77</f>
        <v>0.13157894736842105</v>
      </c>
      <c r="J77" s="6">
        <f t="shared" si="5"/>
        <v>0.868421052631579</v>
      </c>
    </row>
    <row r="78" spans="1:10" ht="12.75">
      <c r="A78">
        <v>77</v>
      </c>
      <c r="B78" t="s">
        <v>938</v>
      </c>
      <c r="D78" s="4">
        <v>28776</v>
      </c>
      <c r="E78" t="s">
        <v>923</v>
      </c>
      <c r="F78" t="s">
        <v>939</v>
      </c>
      <c r="G78" t="s">
        <v>814</v>
      </c>
      <c r="H78" s="3">
        <f t="shared" si="4"/>
        <v>0</v>
      </c>
      <c r="I78" s="6">
        <f>SUM(H$2:H78)/A78</f>
        <v>0.12987012987012986</v>
      </c>
      <c r="J78" s="6">
        <f t="shared" si="5"/>
        <v>0.8701298701298701</v>
      </c>
    </row>
    <row r="79" spans="1:10" ht="12.75">
      <c r="A79">
        <v>78</v>
      </c>
      <c r="B79" t="s">
        <v>940</v>
      </c>
      <c r="D79" s="4">
        <v>28834</v>
      </c>
      <c r="E79" t="s">
        <v>934</v>
      </c>
      <c r="F79" t="s">
        <v>930</v>
      </c>
      <c r="G79" t="s">
        <v>814</v>
      </c>
      <c r="H79" s="3">
        <f t="shared" si="4"/>
        <v>0</v>
      </c>
      <c r="I79" s="6">
        <f>SUM(H$2:H79)/A79</f>
        <v>0.1282051282051282</v>
      </c>
      <c r="J79" s="6">
        <f t="shared" si="5"/>
        <v>0.8717948717948718</v>
      </c>
    </row>
    <row r="80" spans="1:10" ht="12.75">
      <c r="A80" s="7">
        <v>79</v>
      </c>
      <c r="B80" t="s">
        <v>940</v>
      </c>
      <c r="D80" s="4">
        <v>28910</v>
      </c>
      <c r="E80" t="s">
        <v>934</v>
      </c>
      <c r="F80" t="s">
        <v>941</v>
      </c>
      <c r="G80" t="s">
        <v>814</v>
      </c>
      <c r="H80" s="3">
        <f t="shared" si="4"/>
        <v>0</v>
      </c>
      <c r="I80" s="6">
        <f>SUM(H$2:H80)/A80</f>
        <v>0.12658227848101267</v>
      </c>
      <c r="J80" s="6">
        <f t="shared" si="5"/>
        <v>0.8734177215189873</v>
      </c>
    </row>
    <row r="81" spans="1:10" ht="12.75">
      <c r="A81">
        <v>80</v>
      </c>
      <c r="B81" t="s">
        <v>942</v>
      </c>
      <c r="D81" s="4">
        <v>29033</v>
      </c>
      <c r="E81" t="s">
        <v>923</v>
      </c>
      <c r="F81" t="s">
        <v>943</v>
      </c>
      <c r="G81" t="s">
        <v>814</v>
      </c>
      <c r="H81" s="3">
        <f t="shared" si="4"/>
        <v>0</v>
      </c>
      <c r="I81" s="6">
        <f>SUM(H$2:H81)/A81</f>
        <v>0.125</v>
      </c>
      <c r="J81" s="6">
        <f t="shared" si="5"/>
        <v>0.875</v>
      </c>
    </row>
    <row r="82" spans="1:10" ht="12.75">
      <c r="A82">
        <v>81</v>
      </c>
      <c r="B82" t="s">
        <v>944</v>
      </c>
      <c r="D82" s="4">
        <v>29260</v>
      </c>
      <c r="E82" t="s">
        <v>934</v>
      </c>
      <c r="F82" t="s">
        <v>930</v>
      </c>
      <c r="G82" t="s">
        <v>814</v>
      </c>
      <c r="H82" s="3">
        <f t="shared" si="4"/>
        <v>0</v>
      </c>
      <c r="I82" s="6">
        <f>SUM(H$2:H82)/A82</f>
        <v>0.12345679012345678</v>
      </c>
      <c r="J82" s="6">
        <f t="shared" si="5"/>
        <v>0.8765432098765432</v>
      </c>
    </row>
    <row r="83" spans="1:10" ht="12.75">
      <c r="A83" s="7">
        <v>82</v>
      </c>
      <c r="B83" t="s">
        <v>945</v>
      </c>
      <c r="D83" s="4">
        <v>29283</v>
      </c>
      <c r="E83" t="s">
        <v>927</v>
      </c>
      <c r="F83" t="s">
        <v>928</v>
      </c>
      <c r="G83" t="s">
        <v>814</v>
      </c>
      <c r="H83" s="3">
        <f t="shared" si="4"/>
        <v>0</v>
      </c>
      <c r="I83" s="6">
        <f>SUM(H$2:H83)/A83</f>
        <v>0.12195121951219512</v>
      </c>
      <c r="J83" s="6">
        <f t="shared" si="5"/>
        <v>0.8780487804878049</v>
      </c>
    </row>
    <row r="84" spans="1:10" ht="12.75">
      <c r="A84">
        <v>83</v>
      </c>
      <c r="B84" t="s">
        <v>946</v>
      </c>
      <c r="D84" s="4">
        <v>29337</v>
      </c>
      <c r="E84" t="s">
        <v>927</v>
      </c>
      <c r="F84" t="s">
        <v>947</v>
      </c>
      <c r="G84" t="s">
        <v>814</v>
      </c>
      <c r="H84" s="3">
        <f t="shared" si="4"/>
        <v>0</v>
      </c>
      <c r="I84" s="6">
        <f>SUM(H$2:H84)/A84</f>
        <v>0.12048192771084337</v>
      </c>
      <c r="J84" s="6">
        <f t="shared" si="5"/>
        <v>0.8795180722891567</v>
      </c>
    </row>
    <row r="85" spans="1:10" ht="12.75">
      <c r="A85">
        <v>84</v>
      </c>
      <c r="B85" t="s">
        <v>948</v>
      </c>
      <c r="D85" s="4">
        <v>29370</v>
      </c>
      <c r="E85" t="s">
        <v>923</v>
      </c>
      <c r="F85" t="s">
        <v>949</v>
      </c>
      <c r="G85" t="s">
        <v>811</v>
      </c>
      <c r="H85" s="3">
        <f t="shared" si="4"/>
        <v>1</v>
      </c>
      <c r="I85" s="6">
        <f>SUM(H$2:H85)/A85</f>
        <v>0.13095238095238096</v>
      </c>
      <c r="J85" s="6">
        <f t="shared" si="5"/>
        <v>0.8690476190476191</v>
      </c>
    </row>
    <row r="86" spans="1:10" ht="12.75">
      <c r="A86" s="7">
        <v>85</v>
      </c>
      <c r="B86" t="s">
        <v>950</v>
      </c>
      <c r="D86" s="4">
        <v>29564</v>
      </c>
      <c r="E86" t="s">
        <v>927</v>
      </c>
      <c r="F86" t="s">
        <v>928</v>
      </c>
      <c r="G86" t="s">
        <v>811</v>
      </c>
      <c r="H86" s="3">
        <f t="shared" si="4"/>
        <v>1</v>
      </c>
      <c r="I86" s="6">
        <f>SUM(H$2:H86)/A86</f>
        <v>0.1411764705882353</v>
      </c>
      <c r="J86" s="6">
        <f t="shared" si="5"/>
        <v>0.8588235294117648</v>
      </c>
    </row>
    <row r="87" spans="1:10" ht="12.75">
      <c r="A87">
        <v>86</v>
      </c>
      <c r="B87" t="s">
        <v>951</v>
      </c>
      <c r="D87" s="4">
        <v>29759</v>
      </c>
      <c r="E87" t="s">
        <v>927</v>
      </c>
      <c r="F87" t="s">
        <v>952</v>
      </c>
      <c r="G87" t="s">
        <v>814</v>
      </c>
      <c r="H87" s="3">
        <f t="shared" si="4"/>
        <v>0</v>
      </c>
      <c r="I87" s="6">
        <f>SUM(H$2:H87)/A87</f>
        <v>0.13953488372093023</v>
      </c>
      <c r="J87" s="6">
        <f t="shared" si="5"/>
        <v>0.8604651162790697</v>
      </c>
    </row>
    <row r="88" spans="1:10" ht="12.75">
      <c r="A88">
        <v>87</v>
      </c>
      <c r="B88" t="s">
        <v>953</v>
      </c>
      <c r="D88" s="4">
        <v>29938</v>
      </c>
      <c r="E88" t="s">
        <v>927</v>
      </c>
      <c r="F88" t="s">
        <v>954</v>
      </c>
      <c r="G88" t="s">
        <v>811</v>
      </c>
      <c r="H88" s="3">
        <f t="shared" si="4"/>
        <v>1</v>
      </c>
      <c r="I88" s="6">
        <f>SUM(H$2:H88)/A88</f>
        <v>0.14942528735632185</v>
      </c>
      <c r="J88" s="6">
        <f t="shared" si="5"/>
        <v>0.8505747126436781</v>
      </c>
    </row>
    <row r="89" spans="1:10" ht="12.75">
      <c r="A89" s="7">
        <v>88</v>
      </c>
      <c r="B89" t="s">
        <v>955</v>
      </c>
      <c r="D89" s="4">
        <v>30305</v>
      </c>
      <c r="E89" t="s">
        <v>927</v>
      </c>
      <c r="F89" t="s">
        <v>956</v>
      </c>
      <c r="G89" t="s">
        <v>814</v>
      </c>
      <c r="H89" s="3">
        <f t="shared" si="4"/>
        <v>0</v>
      </c>
      <c r="I89" s="6">
        <f>SUM(H$2:H89)/A89</f>
        <v>0.14772727272727273</v>
      </c>
      <c r="J89" s="6">
        <f t="shared" si="5"/>
        <v>0.8522727272727273</v>
      </c>
    </row>
    <row r="90" spans="1:10" ht="12.75">
      <c r="A90">
        <v>89</v>
      </c>
      <c r="B90" t="s">
        <v>957</v>
      </c>
      <c r="D90" s="4">
        <v>30356</v>
      </c>
      <c r="E90" t="s">
        <v>934</v>
      </c>
      <c r="F90" t="s">
        <v>928</v>
      </c>
      <c r="G90" t="s">
        <v>814</v>
      </c>
      <c r="H90" s="3">
        <f t="shared" si="4"/>
        <v>0</v>
      </c>
      <c r="I90" s="6">
        <f>SUM(H$2:H90)/A90</f>
        <v>0.14606741573033707</v>
      </c>
      <c r="J90" s="6">
        <f t="shared" si="5"/>
        <v>0.8539325842696629</v>
      </c>
    </row>
    <row r="91" spans="1:10" ht="12.75">
      <c r="A91">
        <v>90</v>
      </c>
      <c r="B91" t="s">
        <v>958</v>
      </c>
      <c r="D91" s="4">
        <v>30403</v>
      </c>
      <c r="E91" t="s">
        <v>927</v>
      </c>
      <c r="F91" t="s">
        <v>959</v>
      </c>
      <c r="G91" t="s">
        <v>814</v>
      </c>
      <c r="H91" s="3">
        <f t="shared" si="4"/>
        <v>0</v>
      </c>
      <c r="I91" s="6">
        <f>SUM(H$2:H91)/A91</f>
        <v>0.14444444444444443</v>
      </c>
      <c r="J91" s="6">
        <f t="shared" si="5"/>
        <v>0.8555555555555556</v>
      </c>
    </row>
    <row r="92" spans="1:10" ht="12.75">
      <c r="A92" s="7">
        <v>91</v>
      </c>
      <c r="B92" t="s">
        <v>960</v>
      </c>
      <c r="D92" s="4">
        <v>30477</v>
      </c>
      <c r="E92" t="s">
        <v>934</v>
      </c>
      <c r="F92" t="s">
        <v>928</v>
      </c>
      <c r="G92" t="s">
        <v>814</v>
      </c>
      <c r="H92" s="3">
        <f t="shared" si="4"/>
        <v>0</v>
      </c>
      <c r="I92" s="6">
        <f>SUM(H$2:H92)/A92</f>
        <v>0.14285714285714285</v>
      </c>
      <c r="J92" s="6">
        <f t="shared" si="5"/>
        <v>0.8571428571428572</v>
      </c>
    </row>
    <row r="93" spans="1:10" ht="12.75">
      <c r="A93">
        <v>92</v>
      </c>
      <c r="B93" t="s">
        <v>961</v>
      </c>
      <c r="D93" s="4">
        <v>30511</v>
      </c>
      <c r="E93" t="s">
        <v>927</v>
      </c>
      <c r="F93" t="s">
        <v>962</v>
      </c>
      <c r="G93" t="s">
        <v>814</v>
      </c>
      <c r="H93" s="3">
        <f t="shared" si="4"/>
        <v>0</v>
      </c>
      <c r="I93" s="6">
        <f>SUM(H$2:H93)/A93</f>
        <v>0.14130434782608695</v>
      </c>
      <c r="J93" s="6">
        <f t="shared" si="5"/>
        <v>0.8586956521739131</v>
      </c>
    </row>
    <row r="94" spans="1:10" ht="12.75">
      <c r="A94">
        <v>93</v>
      </c>
      <c r="B94" t="s">
        <v>963</v>
      </c>
      <c r="D94" s="4">
        <v>30638</v>
      </c>
      <c r="E94" t="s">
        <v>927</v>
      </c>
      <c r="F94" t="s">
        <v>964</v>
      </c>
      <c r="G94" t="s">
        <v>814</v>
      </c>
      <c r="H94" s="3">
        <f t="shared" si="4"/>
        <v>0</v>
      </c>
      <c r="I94" s="6">
        <f>SUM(H$2:H94)/A94</f>
        <v>0.13978494623655913</v>
      </c>
      <c r="J94" s="6">
        <f t="shared" si="5"/>
        <v>0.8602150537634409</v>
      </c>
    </row>
    <row r="95" spans="1:10" ht="12.75">
      <c r="A95" s="7">
        <v>94</v>
      </c>
      <c r="B95" t="s">
        <v>965</v>
      </c>
      <c r="D95" s="4">
        <v>30717</v>
      </c>
      <c r="E95" t="s">
        <v>934</v>
      </c>
      <c r="F95" t="s">
        <v>928</v>
      </c>
      <c r="G95" t="s">
        <v>814</v>
      </c>
      <c r="H95" s="3">
        <f t="shared" si="4"/>
        <v>0</v>
      </c>
      <c r="I95" s="6">
        <f>SUM(H$2:H95)/A95</f>
        <v>0.13829787234042554</v>
      </c>
      <c r="J95" s="6">
        <f t="shared" si="5"/>
        <v>0.8617021276595744</v>
      </c>
    </row>
    <row r="96" spans="1:10" ht="12.75">
      <c r="A96">
        <v>95</v>
      </c>
      <c r="B96" t="s">
        <v>966</v>
      </c>
      <c r="D96" s="4">
        <v>30846</v>
      </c>
      <c r="E96" t="s">
        <v>927</v>
      </c>
      <c r="F96" t="s">
        <v>967</v>
      </c>
      <c r="G96" t="s">
        <v>814</v>
      </c>
      <c r="H96" s="3">
        <f t="shared" si="4"/>
        <v>0</v>
      </c>
      <c r="I96" s="6">
        <f>SUM(H$2:H96)/A96</f>
        <v>0.1368421052631579</v>
      </c>
      <c r="J96" s="6">
        <f t="shared" si="5"/>
        <v>0.8631578947368421</v>
      </c>
    </row>
    <row r="97" spans="1:10" ht="12.75">
      <c r="A97">
        <v>96</v>
      </c>
      <c r="B97" t="s">
        <v>968</v>
      </c>
      <c r="D97" s="4">
        <v>30933</v>
      </c>
      <c r="E97" t="s">
        <v>927</v>
      </c>
      <c r="F97" t="s">
        <v>969</v>
      </c>
      <c r="G97" t="s">
        <v>814</v>
      </c>
      <c r="H97" s="3">
        <f t="shared" si="4"/>
        <v>0</v>
      </c>
      <c r="I97" s="6">
        <f>SUM(H$2:H97)/A97</f>
        <v>0.13541666666666666</v>
      </c>
      <c r="J97" s="6">
        <f t="shared" si="5"/>
        <v>0.8645833333333334</v>
      </c>
    </row>
    <row r="98" spans="1:10" ht="12.75">
      <c r="A98" s="7">
        <v>97</v>
      </c>
      <c r="B98" t="s">
        <v>970</v>
      </c>
      <c r="D98" s="4">
        <v>31028</v>
      </c>
      <c r="E98" t="s">
        <v>927</v>
      </c>
      <c r="F98" t="s">
        <v>971</v>
      </c>
      <c r="G98" t="s">
        <v>814</v>
      </c>
      <c r="H98" s="3">
        <f t="shared" si="4"/>
        <v>0</v>
      </c>
      <c r="I98" s="6">
        <f>SUM(H$2:H98)/A98</f>
        <v>0.13402061855670103</v>
      </c>
      <c r="J98" s="6">
        <f t="shared" si="5"/>
        <v>0.865979381443299</v>
      </c>
    </row>
    <row r="99" spans="1:10" ht="12.75">
      <c r="A99">
        <v>98</v>
      </c>
      <c r="B99" t="s">
        <v>972</v>
      </c>
      <c r="D99" s="4">
        <v>31083</v>
      </c>
      <c r="E99" t="s">
        <v>927</v>
      </c>
      <c r="F99" t="s">
        <v>928</v>
      </c>
      <c r="G99" t="s">
        <v>814</v>
      </c>
      <c r="H99" s="3">
        <f t="shared" si="4"/>
        <v>0</v>
      </c>
      <c r="I99" s="6">
        <f>SUM(H$2:H99)/A99</f>
        <v>0.1326530612244898</v>
      </c>
      <c r="J99" s="6">
        <f t="shared" si="5"/>
        <v>0.8673469387755102</v>
      </c>
    </row>
    <row r="100" spans="1:10" ht="12.75">
      <c r="A100">
        <v>99</v>
      </c>
      <c r="B100" t="s">
        <v>973</v>
      </c>
      <c r="D100" s="4">
        <v>31119</v>
      </c>
      <c r="E100" t="s">
        <v>927</v>
      </c>
      <c r="F100" t="s">
        <v>974</v>
      </c>
      <c r="G100" t="s">
        <v>814</v>
      </c>
      <c r="H100" s="3">
        <f t="shared" si="4"/>
        <v>0</v>
      </c>
      <c r="I100" s="6">
        <f>SUM(H$2:H100)/A100</f>
        <v>0.13131313131313133</v>
      </c>
      <c r="J100" s="6">
        <f t="shared" si="5"/>
        <v>0.8686868686868687</v>
      </c>
    </row>
    <row r="101" spans="1:10" ht="12.75">
      <c r="A101" s="7">
        <v>100</v>
      </c>
      <c r="B101" t="s">
        <v>975</v>
      </c>
      <c r="D101" s="4">
        <v>31329</v>
      </c>
      <c r="E101" t="s">
        <v>927</v>
      </c>
      <c r="F101" t="s">
        <v>976</v>
      </c>
      <c r="G101" t="s">
        <v>814</v>
      </c>
      <c r="H101" s="3">
        <f t="shared" si="4"/>
        <v>0</v>
      </c>
      <c r="I101" s="6">
        <f>SUM(H$2:H101)/A101</f>
        <v>0.13</v>
      </c>
      <c r="J101" s="6">
        <f t="shared" si="5"/>
        <v>0.87</v>
      </c>
    </row>
    <row r="102" spans="1:10" ht="12.75">
      <c r="A102">
        <v>101</v>
      </c>
      <c r="B102" t="s">
        <v>977</v>
      </c>
      <c r="D102" s="4">
        <v>31452</v>
      </c>
      <c r="E102" t="s">
        <v>934</v>
      </c>
      <c r="F102" t="s">
        <v>928</v>
      </c>
      <c r="G102" t="s">
        <v>814</v>
      </c>
      <c r="H102" s="3">
        <f t="shared" si="4"/>
        <v>0</v>
      </c>
      <c r="I102" s="6">
        <f>SUM(H$2:H102)/A102</f>
        <v>0.12871287128712872</v>
      </c>
      <c r="J102" s="6">
        <f t="shared" si="5"/>
        <v>0.8712871287128713</v>
      </c>
    </row>
    <row r="103" spans="1:10" ht="12.75">
      <c r="A103">
        <v>102</v>
      </c>
      <c r="B103" t="s">
        <v>978</v>
      </c>
      <c r="D103" s="4">
        <v>31672</v>
      </c>
      <c r="E103" t="s">
        <v>927</v>
      </c>
      <c r="F103" t="s">
        <v>979</v>
      </c>
      <c r="G103" t="s">
        <v>814</v>
      </c>
      <c r="H103" s="3">
        <f t="shared" si="4"/>
        <v>0</v>
      </c>
      <c r="I103" s="6">
        <f>SUM(H$2:H103)/A103</f>
        <v>0.12745098039215685</v>
      </c>
      <c r="J103" s="6">
        <f t="shared" si="5"/>
        <v>0.8725490196078431</v>
      </c>
    </row>
    <row r="104" spans="1:10" ht="12.75">
      <c r="A104" s="7">
        <v>103</v>
      </c>
      <c r="B104" t="s">
        <v>980</v>
      </c>
      <c r="D104" s="4">
        <v>31912</v>
      </c>
      <c r="E104" t="s">
        <v>934</v>
      </c>
      <c r="F104" t="s">
        <v>928</v>
      </c>
      <c r="G104" t="s">
        <v>814</v>
      </c>
      <c r="H104" s="3">
        <f t="shared" si="4"/>
        <v>0</v>
      </c>
      <c r="I104" s="6">
        <f>SUM(H$2:H104)/A104</f>
        <v>0.1262135922330097</v>
      </c>
      <c r="J104" s="6">
        <f t="shared" si="5"/>
        <v>0.8737864077669903</v>
      </c>
    </row>
    <row r="105" spans="1:10" ht="12.75">
      <c r="A105">
        <v>104</v>
      </c>
      <c r="B105" t="s">
        <v>981</v>
      </c>
      <c r="D105" s="4">
        <v>31948</v>
      </c>
      <c r="E105" t="s">
        <v>923</v>
      </c>
      <c r="F105" t="s">
        <v>982</v>
      </c>
      <c r="G105" t="s">
        <v>814</v>
      </c>
      <c r="H105" s="3">
        <f t="shared" si="4"/>
        <v>0</v>
      </c>
      <c r="I105" s="6">
        <f>SUM(H$2:H105)/A105</f>
        <v>0.125</v>
      </c>
      <c r="J105" s="6">
        <f t="shared" si="5"/>
        <v>0.875</v>
      </c>
    </row>
    <row r="106" spans="1:10" ht="12.75">
      <c r="A106">
        <v>105</v>
      </c>
      <c r="B106" t="s">
        <v>983</v>
      </c>
      <c r="D106" s="4">
        <v>32176</v>
      </c>
      <c r="E106" t="s">
        <v>923</v>
      </c>
      <c r="F106" t="s">
        <v>984</v>
      </c>
      <c r="G106" t="s">
        <v>814</v>
      </c>
      <c r="H106" s="3">
        <f t="shared" si="4"/>
        <v>0</v>
      </c>
      <c r="I106" s="6">
        <f>SUM(H$2:H106)/A106</f>
        <v>0.12380952380952381</v>
      </c>
      <c r="J106" s="6">
        <f t="shared" si="5"/>
        <v>0.8761904761904762</v>
      </c>
    </row>
    <row r="107" spans="1:10" ht="12.75">
      <c r="A107" s="7">
        <v>106</v>
      </c>
      <c r="B107" t="s">
        <v>985</v>
      </c>
      <c r="D107" s="4">
        <v>32410</v>
      </c>
      <c r="E107" t="s">
        <v>923</v>
      </c>
      <c r="F107" t="s">
        <v>986</v>
      </c>
      <c r="G107" t="s">
        <v>814</v>
      </c>
      <c r="H107" s="3">
        <f t="shared" si="4"/>
        <v>0</v>
      </c>
      <c r="I107" s="6">
        <f>SUM(H$2:H107)/A107</f>
        <v>0.12264150943396226</v>
      </c>
      <c r="J107" s="6">
        <f t="shared" si="5"/>
        <v>0.8773584905660378</v>
      </c>
    </row>
    <row r="108" spans="1:10" ht="12.75">
      <c r="A108">
        <v>107</v>
      </c>
      <c r="B108" t="s">
        <v>987</v>
      </c>
      <c r="D108" s="4">
        <v>32974</v>
      </c>
      <c r="E108" t="s">
        <v>923</v>
      </c>
      <c r="F108" t="s">
        <v>988</v>
      </c>
      <c r="G108" t="s">
        <v>814</v>
      </c>
      <c r="H108" s="3">
        <f t="shared" si="4"/>
        <v>0</v>
      </c>
      <c r="I108" s="6">
        <f>SUM(H$2:H108)/A108</f>
        <v>0.12149532710280374</v>
      </c>
      <c r="J108" s="6">
        <f t="shared" si="5"/>
        <v>0.8785046728971962</v>
      </c>
    </row>
    <row r="109" spans="1:10" ht="12.75">
      <c r="A109">
        <v>108</v>
      </c>
      <c r="B109" t="s">
        <v>989</v>
      </c>
      <c r="D109" s="4">
        <v>33208</v>
      </c>
      <c r="E109" t="s">
        <v>923</v>
      </c>
      <c r="F109" t="s">
        <v>990</v>
      </c>
      <c r="G109" t="s">
        <v>814</v>
      </c>
      <c r="H109" s="3">
        <f t="shared" si="4"/>
        <v>0</v>
      </c>
      <c r="I109" s="6">
        <f>SUM(H$2:H109)/A109</f>
        <v>0.12037037037037036</v>
      </c>
      <c r="J109" s="6">
        <f t="shared" si="5"/>
        <v>0.8796296296296297</v>
      </c>
    </row>
    <row r="110" spans="1:10" ht="12.75">
      <c r="A110" s="7">
        <v>109</v>
      </c>
      <c r="B110" t="s">
        <v>991</v>
      </c>
      <c r="D110" s="4">
        <v>33372</v>
      </c>
      <c r="E110" t="s">
        <v>923</v>
      </c>
      <c r="F110" t="s">
        <v>992</v>
      </c>
      <c r="G110" t="s">
        <v>814</v>
      </c>
      <c r="H110" s="3">
        <f t="shared" si="4"/>
        <v>0</v>
      </c>
      <c r="I110" s="6">
        <f>SUM(H$2:H110)/A110</f>
        <v>0.11926605504587157</v>
      </c>
      <c r="J110" s="6">
        <f t="shared" si="5"/>
        <v>0.8807339449541285</v>
      </c>
    </row>
    <row r="111" spans="1:10" ht="12.75">
      <c r="A111">
        <v>110</v>
      </c>
      <c r="B111" t="s">
        <v>993</v>
      </c>
      <c r="D111" s="4">
        <v>33600</v>
      </c>
      <c r="E111" t="s">
        <v>923</v>
      </c>
      <c r="F111" t="s">
        <v>994</v>
      </c>
      <c r="G111" t="s">
        <v>814</v>
      </c>
      <c r="H111" s="3">
        <f t="shared" si="4"/>
        <v>0</v>
      </c>
      <c r="I111" s="6">
        <f>SUM(H$2:H111)/A111</f>
        <v>0.11818181818181818</v>
      </c>
      <c r="J111" s="6">
        <f t="shared" si="5"/>
        <v>0.8818181818181818</v>
      </c>
    </row>
    <row r="112" spans="1:10" ht="12.75">
      <c r="A112">
        <v>111</v>
      </c>
      <c r="B112" t="s">
        <v>995</v>
      </c>
      <c r="D112" s="4">
        <v>34190</v>
      </c>
      <c r="E112" t="s">
        <v>923</v>
      </c>
      <c r="F112" t="s">
        <v>996</v>
      </c>
      <c r="G112" t="s">
        <v>814</v>
      </c>
      <c r="H112" s="3">
        <f t="shared" si="4"/>
        <v>0</v>
      </c>
      <c r="I112" s="6">
        <f>SUM(H$2:H112)/A112</f>
        <v>0.11711711711711711</v>
      </c>
      <c r="J112" s="6">
        <f t="shared" si="5"/>
        <v>0.8828828828828829</v>
      </c>
    </row>
    <row r="113" spans="1:10" ht="12.75">
      <c r="A113" s="7">
        <v>112</v>
      </c>
      <c r="B113" t="s">
        <v>997</v>
      </c>
      <c r="D113" s="4">
        <v>34698</v>
      </c>
      <c r="E113" t="s">
        <v>923</v>
      </c>
      <c r="F113" t="s">
        <v>998</v>
      </c>
      <c r="G113" t="s">
        <v>814</v>
      </c>
      <c r="H113" s="3">
        <f t="shared" si="4"/>
        <v>0</v>
      </c>
      <c r="I113" s="6">
        <f>SUM(H$2:H113)/A113</f>
        <v>0.11607142857142858</v>
      </c>
      <c r="J113" s="6">
        <f t="shared" si="5"/>
        <v>0.8839285714285714</v>
      </c>
    </row>
    <row r="114" spans="1:10" ht="12.75">
      <c r="A114">
        <v>113</v>
      </c>
      <c r="B114" t="s">
        <v>999</v>
      </c>
      <c r="D114" s="4">
        <v>34782</v>
      </c>
      <c r="E114" t="s">
        <v>923</v>
      </c>
      <c r="F114" t="s">
        <v>1000</v>
      </c>
      <c r="G114" t="s">
        <v>814</v>
      </c>
      <c r="H114" s="3">
        <f t="shared" si="4"/>
        <v>0</v>
      </c>
      <c r="I114" s="6">
        <f>SUM(H$2:H114)/A114</f>
        <v>0.11504424778761062</v>
      </c>
      <c r="J114" s="6">
        <f t="shared" si="5"/>
        <v>0.8849557522123894</v>
      </c>
    </row>
    <row r="115" spans="1:10" ht="12.75">
      <c r="A115">
        <v>114</v>
      </c>
      <c r="B115" t="s">
        <v>1001</v>
      </c>
      <c r="C115" t="s">
        <v>1002</v>
      </c>
      <c r="D115" s="4">
        <v>33079</v>
      </c>
      <c r="E115" t="s">
        <v>1003</v>
      </c>
      <c r="F115" t="s">
        <v>1004</v>
      </c>
      <c r="G115" t="s">
        <v>814</v>
      </c>
      <c r="H115" s="3">
        <f t="shared" si="4"/>
        <v>0</v>
      </c>
      <c r="I115" s="6">
        <f>SUM(H$2:H115)/A115</f>
        <v>0.11403508771929824</v>
      </c>
      <c r="J115" s="6">
        <f t="shared" si="5"/>
        <v>0.8859649122807017</v>
      </c>
    </row>
    <row r="116" spans="1:10" ht="12.75">
      <c r="A116" s="7">
        <v>115</v>
      </c>
      <c r="B116" t="s">
        <v>1005</v>
      </c>
      <c r="C116" t="s">
        <v>1002</v>
      </c>
      <c r="D116" s="4">
        <v>33346</v>
      </c>
      <c r="E116" t="s">
        <v>1003</v>
      </c>
      <c r="F116" t="s">
        <v>1006</v>
      </c>
      <c r="G116" t="s">
        <v>811</v>
      </c>
      <c r="H116" s="3">
        <f t="shared" si="4"/>
        <v>1</v>
      </c>
      <c r="I116" s="6">
        <f>SUM(H$2:H116)/A116</f>
        <v>0.12173913043478261</v>
      </c>
      <c r="J116" s="6">
        <f t="shared" si="5"/>
        <v>0.8782608695652174</v>
      </c>
    </row>
    <row r="117" spans="1:10" ht="12.75">
      <c r="A117">
        <v>116</v>
      </c>
      <c r="B117" t="s">
        <v>1007</v>
      </c>
      <c r="C117" t="s">
        <v>1008</v>
      </c>
      <c r="D117" s="4">
        <v>33676</v>
      </c>
      <c r="E117" t="s">
        <v>1003</v>
      </c>
      <c r="F117" t="s">
        <v>1009</v>
      </c>
      <c r="G117" t="s">
        <v>814</v>
      </c>
      <c r="H117" s="3">
        <f t="shared" si="4"/>
        <v>0</v>
      </c>
      <c r="I117" s="6">
        <f>SUM(H$2:H117)/A117</f>
        <v>0.1206896551724138</v>
      </c>
      <c r="J117" s="6">
        <f t="shared" si="5"/>
        <v>0.8793103448275862</v>
      </c>
    </row>
    <row r="118" spans="1:10" ht="12.75">
      <c r="A118">
        <v>117</v>
      </c>
      <c r="B118" t="s">
        <v>1010</v>
      </c>
      <c r="C118" t="s">
        <v>1008</v>
      </c>
      <c r="D118" s="4">
        <v>33838</v>
      </c>
      <c r="E118" t="s">
        <v>1003</v>
      </c>
      <c r="F118" t="s">
        <v>1011</v>
      </c>
      <c r="G118" t="s">
        <v>811</v>
      </c>
      <c r="H118" s="3">
        <f t="shared" si="4"/>
        <v>1</v>
      </c>
      <c r="I118" s="6">
        <f>SUM(H$2:H118)/A118</f>
        <v>0.1282051282051282</v>
      </c>
      <c r="J118" s="6">
        <f t="shared" si="5"/>
        <v>0.8717948717948718</v>
      </c>
    </row>
    <row r="119" spans="1:10" ht="12.75">
      <c r="A119" s="7">
        <v>118</v>
      </c>
      <c r="B119" t="s">
        <v>1012</v>
      </c>
      <c r="C119" t="s">
        <v>1002</v>
      </c>
      <c r="D119" s="4">
        <v>34053</v>
      </c>
      <c r="E119" t="s">
        <v>1003</v>
      </c>
      <c r="F119" t="s">
        <v>1013</v>
      </c>
      <c r="G119" t="s">
        <v>811</v>
      </c>
      <c r="H119" s="3">
        <f t="shared" si="4"/>
        <v>1</v>
      </c>
      <c r="I119" s="6">
        <f>SUM(H$2:H119)/A119</f>
        <v>0.13559322033898305</v>
      </c>
      <c r="J119" s="6">
        <f t="shared" si="5"/>
        <v>0.864406779661017</v>
      </c>
    </row>
    <row r="120" spans="1:10" ht="12.75">
      <c r="A120">
        <v>119</v>
      </c>
      <c r="B120" t="s">
        <v>1014</v>
      </c>
      <c r="C120" t="s">
        <v>1002</v>
      </c>
      <c r="D120" s="4">
        <v>34215</v>
      </c>
      <c r="E120" t="s">
        <v>1003</v>
      </c>
      <c r="F120" t="s">
        <v>1015</v>
      </c>
      <c r="G120" t="s">
        <v>814</v>
      </c>
      <c r="H120" s="3">
        <f t="shared" si="4"/>
        <v>0</v>
      </c>
      <c r="I120" s="6">
        <f>SUM(H$2:H120)/A120</f>
        <v>0.13445378151260504</v>
      </c>
      <c r="J120" s="6">
        <f t="shared" si="5"/>
        <v>0.865546218487395</v>
      </c>
    </row>
    <row r="121" spans="1:10" ht="12.75">
      <c r="A121">
        <v>120</v>
      </c>
      <c r="B121" t="s">
        <v>1016</v>
      </c>
      <c r="C121" t="s">
        <v>1002</v>
      </c>
      <c r="D121" s="4">
        <v>34437</v>
      </c>
      <c r="E121" t="s">
        <v>1003</v>
      </c>
      <c r="F121" t="s">
        <v>1017</v>
      </c>
      <c r="G121" t="s">
        <v>814</v>
      </c>
      <c r="H121" s="3">
        <f t="shared" si="4"/>
        <v>0</v>
      </c>
      <c r="I121" s="6">
        <f>SUM(H$2:H121)/A121</f>
        <v>0.13333333333333333</v>
      </c>
      <c r="J121" s="6">
        <f t="shared" si="5"/>
        <v>0.8666666666666667</v>
      </c>
    </row>
    <row r="122" spans="1:10" ht="12.75">
      <c r="A122" s="7">
        <v>121</v>
      </c>
      <c r="B122" t="s">
        <v>1018</v>
      </c>
      <c r="C122" t="s">
        <v>1002</v>
      </c>
      <c r="D122" s="4">
        <v>34509</v>
      </c>
      <c r="E122" t="s">
        <v>1003</v>
      </c>
      <c r="F122" t="s">
        <v>1019</v>
      </c>
      <c r="G122" t="s">
        <v>814</v>
      </c>
      <c r="H122" s="3">
        <f t="shared" si="4"/>
        <v>0</v>
      </c>
      <c r="I122" s="6">
        <f>SUM(H$2:H122)/A122</f>
        <v>0.1322314049586777</v>
      </c>
      <c r="J122" s="6">
        <f t="shared" si="5"/>
        <v>0.8677685950413223</v>
      </c>
    </row>
    <row r="123" spans="1:10" ht="12.75">
      <c r="A123">
        <v>122</v>
      </c>
      <c r="B123" t="s">
        <v>1020</v>
      </c>
      <c r="C123" t="s">
        <v>1002</v>
      </c>
      <c r="D123" s="4">
        <v>34842</v>
      </c>
      <c r="E123" t="s">
        <v>1003</v>
      </c>
      <c r="F123" t="s">
        <v>1021</v>
      </c>
      <c r="G123" t="s">
        <v>814</v>
      </c>
      <c r="H123" s="3">
        <f t="shared" si="4"/>
        <v>0</v>
      </c>
      <c r="I123" s="6">
        <f>SUM(H$2:H123)/A123</f>
        <v>0.13114754098360656</v>
      </c>
      <c r="J123" s="6">
        <f t="shared" si="5"/>
        <v>0.8688524590163934</v>
      </c>
    </row>
    <row r="124" spans="1:10" ht="12.75">
      <c r="A124">
        <v>123</v>
      </c>
      <c r="B124" t="s">
        <v>1022</v>
      </c>
      <c r="C124" t="s">
        <v>1008</v>
      </c>
      <c r="D124" s="4">
        <v>35185</v>
      </c>
      <c r="E124" t="s">
        <v>1003</v>
      </c>
      <c r="F124" t="s">
        <v>1023</v>
      </c>
      <c r="G124" t="s">
        <v>814</v>
      </c>
      <c r="H124" s="3">
        <f t="shared" si="4"/>
        <v>0</v>
      </c>
      <c r="I124" s="6">
        <f>SUM(H$2:H124)/A124</f>
        <v>0.13008130081300814</v>
      </c>
      <c r="J124" s="6">
        <f t="shared" si="5"/>
        <v>0.8699186991869918</v>
      </c>
    </row>
    <row r="125" spans="1:10" ht="12.75">
      <c r="A125" s="7">
        <v>124</v>
      </c>
      <c r="B125" t="s">
        <v>1024</v>
      </c>
      <c r="C125" t="s">
        <v>1002</v>
      </c>
      <c r="D125" s="4">
        <v>35545</v>
      </c>
      <c r="E125" t="s">
        <v>1003</v>
      </c>
      <c r="F125" t="s">
        <v>1025</v>
      </c>
      <c r="G125" t="s">
        <v>814</v>
      </c>
      <c r="H125" s="3">
        <f t="shared" si="4"/>
        <v>0</v>
      </c>
      <c r="I125" s="6">
        <f>SUM(H$2:H125)/A125</f>
        <v>0.12903225806451613</v>
      </c>
      <c r="J125" s="6">
        <f t="shared" si="5"/>
        <v>0.8709677419354839</v>
      </c>
    </row>
    <row r="126" spans="1:10" ht="12.75">
      <c r="A126">
        <v>125</v>
      </c>
      <c r="B126" t="s">
        <v>1026</v>
      </c>
      <c r="C126" t="s">
        <v>1027</v>
      </c>
      <c r="D126" s="4">
        <v>33579</v>
      </c>
      <c r="E126" t="s">
        <v>821</v>
      </c>
      <c r="F126" t="s">
        <v>1028</v>
      </c>
      <c r="G126" t="s">
        <v>814</v>
      </c>
      <c r="H126" s="3">
        <f t="shared" si="4"/>
        <v>0</v>
      </c>
      <c r="I126" s="6">
        <f>SUM(H$2:H126)/A126</f>
        <v>0.128</v>
      </c>
      <c r="J126" s="6">
        <f t="shared" si="5"/>
        <v>0.872</v>
      </c>
    </row>
    <row r="127" spans="1:10" ht="12.75">
      <c r="A127">
        <v>126</v>
      </c>
      <c r="B127" t="s">
        <v>1029</v>
      </c>
      <c r="C127" t="s">
        <v>1027</v>
      </c>
      <c r="D127" s="4">
        <v>33644</v>
      </c>
      <c r="E127" t="s">
        <v>809</v>
      </c>
      <c r="F127" t="s">
        <v>1030</v>
      </c>
      <c r="G127" t="s">
        <v>814</v>
      </c>
      <c r="H127" s="3">
        <f t="shared" si="4"/>
        <v>0</v>
      </c>
      <c r="I127" s="6">
        <f>SUM(H$2:H127)/A127</f>
        <v>0.12698412698412698</v>
      </c>
      <c r="J127" s="6">
        <f t="shared" si="5"/>
        <v>0.873015873015873</v>
      </c>
    </row>
    <row r="128" spans="1:10" ht="12.75">
      <c r="A128" s="7">
        <v>127</v>
      </c>
      <c r="B128" t="s">
        <v>1031</v>
      </c>
      <c r="C128" t="s">
        <v>1032</v>
      </c>
      <c r="D128" s="4">
        <v>33764</v>
      </c>
      <c r="E128" t="s">
        <v>821</v>
      </c>
      <c r="F128" t="s">
        <v>1033</v>
      </c>
      <c r="G128" t="s">
        <v>814</v>
      </c>
      <c r="H128" s="3">
        <f t="shared" si="4"/>
        <v>0</v>
      </c>
      <c r="I128" s="6">
        <f>SUM(H$2:H128)/A128</f>
        <v>0.12598425196850394</v>
      </c>
      <c r="J128" s="6">
        <f t="shared" si="5"/>
        <v>0.8740157480314961</v>
      </c>
    </row>
    <row r="129" spans="1:10" ht="12.75">
      <c r="A129">
        <v>128</v>
      </c>
      <c r="B129" t="s">
        <v>1034</v>
      </c>
      <c r="C129" t="s">
        <v>1027</v>
      </c>
      <c r="D129" s="4">
        <v>33787</v>
      </c>
      <c r="E129" t="s">
        <v>809</v>
      </c>
      <c r="F129" t="s">
        <v>1035</v>
      </c>
      <c r="G129" t="s">
        <v>814</v>
      </c>
      <c r="H129" s="3">
        <f t="shared" si="4"/>
        <v>0</v>
      </c>
      <c r="I129" s="6">
        <f>SUM(H$2:H129)/A129</f>
        <v>0.125</v>
      </c>
      <c r="J129" s="6">
        <f t="shared" si="5"/>
        <v>0.875</v>
      </c>
    </row>
    <row r="130" spans="1:10" ht="12.75">
      <c r="A130">
        <v>129</v>
      </c>
      <c r="B130" t="s">
        <v>1036</v>
      </c>
      <c r="C130" t="s">
        <v>1027</v>
      </c>
      <c r="D130" s="4">
        <v>34163</v>
      </c>
      <c r="E130" t="s">
        <v>821</v>
      </c>
      <c r="F130" t="s">
        <v>1037</v>
      </c>
      <c r="G130" t="s">
        <v>814</v>
      </c>
      <c r="H130" s="3">
        <f t="shared" si="4"/>
        <v>0</v>
      </c>
      <c r="I130" s="6">
        <f>SUM(H$2:H130)/A130</f>
        <v>0.12403100775193798</v>
      </c>
      <c r="J130" s="6">
        <f t="shared" si="5"/>
        <v>0.875968992248062</v>
      </c>
    </row>
    <row r="131" spans="1:10" ht="12.75">
      <c r="A131" s="7">
        <v>130</v>
      </c>
      <c r="B131" t="s">
        <v>1038</v>
      </c>
      <c r="C131" t="s">
        <v>1027</v>
      </c>
      <c r="D131" s="4">
        <v>34291</v>
      </c>
      <c r="E131" t="s">
        <v>809</v>
      </c>
      <c r="F131" t="s">
        <v>1039</v>
      </c>
      <c r="G131" t="s">
        <v>814</v>
      </c>
      <c r="H131" s="3">
        <f aca="true" t="shared" si="6" ref="H131:H162">IF(G131="Failure",1,0)</f>
        <v>0</v>
      </c>
      <c r="I131" s="6">
        <f>SUM(H$2:H131)/A131</f>
        <v>0.12307692307692308</v>
      </c>
      <c r="J131" s="6">
        <f aca="true" t="shared" si="7" ref="J131:J162">1-I131</f>
        <v>0.8769230769230769</v>
      </c>
    </row>
    <row r="132" spans="1:10" ht="12.75">
      <c r="A132">
        <v>131</v>
      </c>
      <c r="B132" t="s">
        <v>1040</v>
      </c>
      <c r="C132" t="s">
        <v>1041</v>
      </c>
      <c r="D132" s="4">
        <v>34318</v>
      </c>
      <c r="E132" t="s">
        <v>821</v>
      </c>
      <c r="F132" t="s">
        <v>1042</v>
      </c>
      <c r="G132" t="s">
        <v>814</v>
      </c>
      <c r="H132" s="3">
        <f t="shared" si="6"/>
        <v>0</v>
      </c>
      <c r="I132" s="6">
        <f>SUM(H$2:H132)/A132</f>
        <v>0.12213740458015267</v>
      </c>
      <c r="J132" s="6">
        <f t="shared" si="7"/>
        <v>0.8778625954198473</v>
      </c>
    </row>
    <row r="133" spans="1:10" ht="12.75">
      <c r="A133">
        <v>132</v>
      </c>
      <c r="B133" t="s">
        <v>1043</v>
      </c>
      <c r="C133" t="s">
        <v>1032</v>
      </c>
      <c r="D133" s="4">
        <v>34549</v>
      </c>
      <c r="E133" t="s">
        <v>809</v>
      </c>
      <c r="F133" t="s">
        <v>1044</v>
      </c>
      <c r="G133" t="s">
        <v>814</v>
      </c>
      <c r="H133" s="3">
        <f t="shared" si="6"/>
        <v>0</v>
      </c>
      <c r="I133" s="6">
        <f>SUM(H$2:H133)/A133</f>
        <v>0.12121212121212122</v>
      </c>
      <c r="J133" s="6">
        <f t="shared" si="7"/>
        <v>0.8787878787878788</v>
      </c>
    </row>
    <row r="134" spans="1:10" ht="12.75">
      <c r="A134" s="7">
        <v>133</v>
      </c>
      <c r="B134" t="s">
        <v>1045</v>
      </c>
      <c r="C134" t="s">
        <v>1041</v>
      </c>
      <c r="D134" s="4">
        <v>34613</v>
      </c>
      <c r="E134" t="s">
        <v>821</v>
      </c>
      <c r="F134" t="s">
        <v>1046</v>
      </c>
      <c r="G134" t="s">
        <v>814</v>
      </c>
      <c r="H134" s="3">
        <f t="shared" si="6"/>
        <v>0</v>
      </c>
      <c r="I134" s="6">
        <f>SUM(H$2:H134)/A134</f>
        <v>0.12030075187969924</v>
      </c>
      <c r="J134" s="6">
        <f t="shared" si="7"/>
        <v>0.8796992481203008</v>
      </c>
    </row>
    <row r="135" spans="1:10" ht="12.75">
      <c r="A135">
        <v>134</v>
      </c>
      <c r="B135" t="s">
        <v>1047</v>
      </c>
      <c r="C135" t="s">
        <v>1032</v>
      </c>
      <c r="D135" s="4">
        <v>34667</v>
      </c>
      <c r="E135" t="s">
        <v>809</v>
      </c>
      <c r="F135" t="s">
        <v>1048</v>
      </c>
      <c r="G135" t="s">
        <v>814</v>
      </c>
      <c r="H135" s="3">
        <f t="shared" si="6"/>
        <v>0</v>
      </c>
      <c r="I135" s="6">
        <f>SUM(H$2:H135)/A135</f>
        <v>0.11940298507462686</v>
      </c>
      <c r="J135" s="6">
        <f t="shared" si="7"/>
        <v>0.8805970149253731</v>
      </c>
    </row>
    <row r="136" spans="1:10" ht="12.75">
      <c r="A136">
        <v>135</v>
      </c>
      <c r="B136" t="s">
        <v>1049</v>
      </c>
      <c r="C136" t="s">
        <v>1050</v>
      </c>
      <c r="D136" s="4">
        <v>34709</v>
      </c>
      <c r="E136" t="s">
        <v>821</v>
      </c>
      <c r="F136" t="s">
        <v>1051</v>
      </c>
      <c r="G136" t="s">
        <v>814</v>
      </c>
      <c r="H136" s="3">
        <f t="shared" si="6"/>
        <v>0</v>
      </c>
      <c r="I136" s="6">
        <f>SUM(H$2:H136)/A136</f>
        <v>0.11851851851851852</v>
      </c>
      <c r="J136" s="6">
        <f t="shared" si="7"/>
        <v>0.8814814814814815</v>
      </c>
    </row>
    <row r="137" spans="1:10" ht="12.75">
      <c r="A137" s="7">
        <v>136</v>
      </c>
      <c r="B137" t="s">
        <v>1052</v>
      </c>
      <c r="C137" t="s">
        <v>1027</v>
      </c>
      <c r="D137" s="4">
        <v>34727</v>
      </c>
      <c r="E137" t="s">
        <v>809</v>
      </c>
      <c r="F137" t="s">
        <v>1053</v>
      </c>
      <c r="G137" t="s">
        <v>814</v>
      </c>
      <c r="H137" s="3">
        <f t="shared" si="6"/>
        <v>0</v>
      </c>
      <c r="I137" s="6">
        <f>SUM(H$2:H137)/A137</f>
        <v>0.11764705882352941</v>
      </c>
      <c r="J137" s="6">
        <f t="shared" si="7"/>
        <v>0.8823529411764706</v>
      </c>
    </row>
    <row r="138" spans="1:10" ht="12.75">
      <c r="A138">
        <v>137</v>
      </c>
      <c r="B138" t="s">
        <v>1054</v>
      </c>
      <c r="C138" t="s">
        <v>1050</v>
      </c>
      <c r="D138" s="4">
        <v>34780</v>
      </c>
      <c r="E138" t="s">
        <v>821</v>
      </c>
      <c r="F138" t="s">
        <v>1055</v>
      </c>
      <c r="G138" t="s">
        <v>814</v>
      </c>
      <c r="H138" s="3">
        <f t="shared" si="6"/>
        <v>0</v>
      </c>
      <c r="I138" s="6">
        <f>SUM(H$2:H138)/A138</f>
        <v>0.11678832116788321</v>
      </c>
      <c r="J138" s="6">
        <f t="shared" si="7"/>
        <v>0.8832116788321168</v>
      </c>
    </row>
    <row r="139" spans="1:10" ht="12.75">
      <c r="A139">
        <v>138</v>
      </c>
      <c r="B139" t="s">
        <v>1056</v>
      </c>
      <c r="C139" t="s">
        <v>1032</v>
      </c>
      <c r="D139" s="4">
        <v>34796</v>
      </c>
      <c r="E139" t="s">
        <v>809</v>
      </c>
      <c r="F139" t="s">
        <v>1057</v>
      </c>
      <c r="G139" t="s">
        <v>814</v>
      </c>
      <c r="H139" s="3">
        <f t="shared" si="6"/>
        <v>0</v>
      </c>
      <c r="I139" s="6">
        <f>SUM(H$2:H139)/A139</f>
        <v>0.11594202898550725</v>
      </c>
      <c r="J139" s="6">
        <f t="shared" si="7"/>
        <v>0.8840579710144928</v>
      </c>
    </row>
    <row r="140" spans="1:10" ht="12.75">
      <c r="A140" s="7">
        <v>139</v>
      </c>
      <c r="B140" t="s">
        <v>1058</v>
      </c>
      <c r="C140" t="s">
        <v>1027</v>
      </c>
      <c r="D140" s="4">
        <v>34850</v>
      </c>
      <c r="E140" t="s">
        <v>809</v>
      </c>
      <c r="F140" t="s">
        <v>1059</v>
      </c>
      <c r="G140" t="s">
        <v>814</v>
      </c>
      <c r="H140" s="3">
        <f t="shared" si="6"/>
        <v>0</v>
      </c>
      <c r="I140" s="6">
        <f>SUM(H$2:H140)/A140</f>
        <v>0.11510791366906475</v>
      </c>
      <c r="J140" s="6">
        <f t="shared" si="7"/>
        <v>0.8848920863309353</v>
      </c>
    </row>
    <row r="141" spans="1:10" ht="12.75">
      <c r="A141">
        <v>140</v>
      </c>
      <c r="B141" t="s">
        <v>1060</v>
      </c>
      <c r="C141" t="s">
        <v>1061</v>
      </c>
      <c r="D141" s="4">
        <v>34911</v>
      </c>
      <c r="E141" t="s">
        <v>809</v>
      </c>
      <c r="F141" t="s">
        <v>1062</v>
      </c>
      <c r="G141" t="s">
        <v>814</v>
      </c>
      <c r="H141" s="3">
        <f t="shared" si="6"/>
        <v>0</v>
      </c>
      <c r="I141" s="6">
        <f>SUM(H$2:H141)/A141</f>
        <v>0.11428571428571428</v>
      </c>
      <c r="J141" s="6">
        <f t="shared" si="7"/>
        <v>0.8857142857142857</v>
      </c>
    </row>
    <row r="142" spans="1:10" ht="12.75">
      <c r="A142">
        <v>141</v>
      </c>
      <c r="B142" t="s">
        <v>1063</v>
      </c>
      <c r="C142" t="s">
        <v>1050</v>
      </c>
      <c r="D142" s="4">
        <v>34939</v>
      </c>
      <c r="E142" t="s">
        <v>821</v>
      </c>
      <c r="F142" t="s">
        <v>1064</v>
      </c>
      <c r="G142" t="s">
        <v>814</v>
      </c>
      <c r="H142" s="3">
        <f t="shared" si="6"/>
        <v>0</v>
      </c>
      <c r="I142" s="6">
        <f>SUM(H$2:H142)/A142</f>
        <v>0.11347517730496454</v>
      </c>
      <c r="J142" s="6">
        <f t="shared" si="7"/>
        <v>0.8865248226950355</v>
      </c>
    </row>
    <row r="143" spans="1:10" ht="12.75">
      <c r="A143" s="7">
        <v>142</v>
      </c>
      <c r="B143" t="s">
        <v>1065</v>
      </c>
      <c r="C143" t="s">
        <v>1027</v>
      </c>
      <c r="D143" s="4">
        <v>34994</v>
      </c>
      <c r="E143" t="s">
        <v>809</v>
      </c>
      <c r="F143" t="s">
        <v>1066</v>
      </c>
      <c r="G143" t="s">
        <v>814</v>
      </c>
      <c r="H143" s="3">
        <f t="shared" si="6"/>
        <v>0</v>
      </c>
      <c r="I143" s="6">
        <f>SUM(H$2:H143)/A143</f>
        <v>0.11267605633802817</v>
      </c>
      <c r="J143" s="6">
        <f t="shared" si="7"/>
        <v>0.8873239436619719</v>
      </c>
    </row>
    <row r="144" spans="1:10" ht="12.75">
      <c r="A144">
        <v>143</v>
      </c>
      <c r="B144" t="s">
        <v>1067</v>
      </c>
      <c r="C144" t="s">
        <v>1041</v>
      </c>
      <c r="D144" s="4">
        <v>35035</v>
      </c>
      <c r="E144" t="s">
        <v>821</v>
      </c>
      <c r="F144" t="s">
        <v>1068</v>
      </c>
      <c r="G144" t="s">
        <v>814</v>
      </c>
      <c r="H144" s="3">
        <f t="shared" si="6"/>
        <v>0</v>
      </c>
      <c r="I144" s="6">
        <f>SUM(H$2:H144)/A144</f>
        <v>0.11188811188811189</v>
      </c>
      <c r="J144" s="6">
        <f t="shared" si="7"/>
        <v>0.8881118881118881</v>
      </c>
    </row>
    <row r="145" spans="1:10" ht="12.75">
      <c r="A145">
        <v>144</v>
      </c>
      <c r="B145" t="s">
        <v>1069</v>
      </c>
      <c r="C145" t="s">
        <v>1032</v>
      </c>
      <c r="D145" s="4">
        <v>35048</v>
      </c>
      <c r="E145" t="s">
        <v>809</v>
      </c>
      <c r="F145" t="s">
        <v>1070</v>
      </c>
      <c r="G145" t="s">
        <v>814</v>
      </c>
      <c r="H145" s="3">
        <f t="shared" si="6"/>
        <v>0</v>
      </c>
      <c r="I145" s="6">
        <f>SUM(H$2:H145)/A145</f>
        <v>0.1111111111111111</v>
      </c>
      <c r="J145" s="6">
        <f t="shared" si="7"/>
        <v>0.8888888888888888</v>
      </c>
    </row>
    <row r="146" spans="1:10" ht="12.75">
      <c r="A146" s="7">
        <v>145</v>
      </c>
      <c r="B146" t="s">
        <v>1071</v>
      </c>
      <c r="C146" t="s">
        <v>1041</v>
      </c>
      <c r="D146" s="4">
        <v>35095</v>
      </c>
      <c r="E146" t="s">
        <v>821</v>
      </c>
      <c r="F146" t="s">
        <v>1072</v>
      </c>
      <c r="G146" t="s">
        <v>814</v>
      </c>
      <c r="H146" s="3">
        <f t="shared" si="6"/>
        <v>0</v>
      </c>
      <c r="I146" s="6">
        <f>SUM(H$2:H146)/A146</f>
        <v>0.1103448275862069</v>
      </c>
      <c r="J146" s="6">
        <f t="shared" si="7"/>
        <v>0.8896551724137931</v>
      </c>
    </row>
    <row r="147" spans="1:10" ht="12.75">
      <c r="A147">
        <v>146</v>
      </c>
      <c r="B147" t="s">
        <v>1073</v>
      </c>
      <c r="C147" t="s">
        <v>1061</v>
      </c>
      <c r="D147" s="4">
        <v>35158</v>
      </c>
      <c r="E147" t="s">
        <v>809</v>
      </c>
      <c r="F147" t="s">
        <v>1074</v>
      </c>
      <c r="G147" t="s">
        <v>814</v>
      </c>
      <c r="H147" s="3">
        <f t="shared" si="6"/>
        <v>0</v>
      </c>
      <c r="I147" s="6">
        <f>SUM(H$2:H147)/A147</f>
        <v>0.1095890410958904</v>
      </c>
      <c r="J147" s="6">
        <f t="shared" si="7"/>
        <v>0.8904109589041096</v>
      </c>
    </row>
    <row r="148" spans="1:10" ht="12.75">
      <c r="A148">
        <v>147</v>
      </c>
      <c r="B148" t="s">
        <v>1075</v>
      </c>
      <c r="C148" t="s">
        <v>1027</v>
      </c>
      <c r="D148" s="4">
        <v>35271</v>
      </c>
      <c r="E148" t="s">
        <v>809</v>
      </c>
      <c r="F148" t="s">
        <v>1076</v>
      </c>
      <c r="G148" t="s">
        <v>814</v>
      </c>
      <c r="H148" s="3">
        <f t="shared" si="6"/>
        <v>0</v>
      </c>
      <c r="I148" s="6">
        <f>SUM(H$2:H148)/A148</f>
        <v>0.10884353741496598</v>
      </c>
      <c r="J148" s="6">
        <f t="shared" si="7"/>
        <v>0.891156462585034</v>
      </c>
    </row>
    <row r="149" spans="1:10" ht="12.75">
      <c r="A149" s="7">
        <v>148</v>
      </c>
      <c r="B149" t="s">
        <v>1077</v>
      </c>
      <c r="C149" t="s">
        <v>1078</v>
      </c>
      <c r="D149" s="4">
        <v>35316</v>
      </c>
      <c r="E149" t="s">
        <v>821</v>
      </c>
      <c r="F149" t="s">
        <v>1079</v>
      </c>
      <c r="G149" t="s">
        <v>814</v>
      </c>
      <c r="H149" s="3">
        <f t="shared" si="6"/>
        <v>0</v>
      </c>
      <c r="I149" s="6">
        <f>SUM(H$2:H149)/A149</f>
        <v>0.10810810810810811</v>
      </c>
      <c r="J149" s="6">
        <f t="shared" si="7"/>
        <v>0.8918918918918919</v>
      </c>
    </row>
    <row r="150" spans="1:10" ht="12.75">
      <c r="A150">
        <v>149</v>
      </c>
      <c r="B150" t="s">
        <v>1080</v>
      </c>
      <c r="C150" t="s">
        <v>1078</v>
      </c>
      <c r="D150" s="4">
        <v>35390</v>
      </c>
      <c r="E150" t="s">
        <v>821</v>
      </c>
      <c r="F150" t="s">
        <v>1081</v>
      </c>
      <c r="G150" t="s">
        <v>814</v>
      </c>
      <c r="H150" s="3">
        <f t="shared" si="6"/>
        <v>0</v>
      </c>
      <c r="I150" s="6">
        <f>SUM(H$2:H150)/A150</f>
        <v>0.10738255033557047</v>
      </c>
      <c r="J150" s="6">
        <f t="shared" si="7"/>
        <v>0.8926174496644296</v>
      </c>
    </row>
    <row r="151" spans="1:10" ht="12.75">
      <c r="A151">
        <v>150</v>
      </c>
      <c r="B151" t="s">
        <v>1082</v>
      </c>
      <c r="C151" t="s">
        <v>1061</v>
      </c>
      <c r="D151" s="4">
        <v>35416</v>
      </c>
      <c r="E151" t="s">
        <v>809</v>
      </c>
      <c r="F151" t="s">
        <v>1083</v>
      </c>
      <c r="G151" t="s">
        <v>814</v>
      </c>
      <c r="H151" s="3">
        <f t="shared" si="6"/>
        <v>0</v>
      </c>
      <c r="I151" s="6">
        <f>SUM(H$2:H151)/A151</f>
        <v>0.10666666666666667</v>
      </c>
      <c r="J151" s="6">
        <f t="shared" si="7"/>
        <v>0.8933333333333333</v>
      </c>
    </row>
    <row r="152" spans="1:10" ht="12.75">
      <c r="A152" s="7">
        <v>151</v>
      </c>
      <c r="B152" t="s">
        <v>1084</v>
      </c>
      <c r="C152" t="s">
        <v>1050</v>
      </c>
      <c r="D152" s="4">
        <v>35478</v>
      </c>
      <c r="E152" t="s">
        <v>821</v>
      </c>
      <c r="F152" t="s">
        <v>1085</v>
      </c>
      <c r="G152" t="s">
        <v>814</v>
      </c>
      <c r="H152" s="3">
        <f t="shared" si="6"/>
        <v>0</v>
      </c>
      <c r="I152" s="6">
        <f>SUM(H$2:H152)/A152</f>
        <v>0.10596026490066225</v>
      </c>
      <c r="J152" s="6">
        <f t="shared" si="7"/>
        <v>0.8940397350993378</v>
      </c>
    </row>
    <row r="153" spans="1:10" ht="12.75">
      <c r="A153">
        <v>152</v>
      </c>
      <c r="B153" t="s">
        <v>1086</v>
      </c>
      <c r="C153" t="s">
        <v>1078</v>
      </c>
      <c r="D153" s="4">
        <v>35495</v>
      </c>
      <c r="E153" t="s">
        <v>809</v>
      </c>
      <c r="F153" t="s">
        <v>1087</v>
      </c>
      <c r="G153" t="s">
        <v>814</v>
      </c>
      <c r="H153" s="3">
        <f t="shared" si="6"/>
        <v>0</v>
      </c>
      <c r="I153" s="6">
        <f>SUM(H$2:H153)/A153</f>
        <v>0.10526315789473684</v>
      </c>
      <c r="J153" s="6">
        <f t="shared" si="7"/>
        <v>0.8947368421052632</v>
      </c>
    </row>
    <row r="154" spans="1:10" ht="12.75">
      <c r="A154">
        <v>153</v>
      </c>
      <c r="B154" t="s">
        <v>1088</v>
      </c>
      <c r="C154" t="s">
        <v>1050</v>
      </c>
      <c r="D154" s="4">
        <v>35638</v>
      </c>
      <c r="E154" t="s">
        <v>821</v>
      </c>
      <c r="F154" t="s">
        <v>1089</v>
      </c>
      <c r="G154" t="s">
        <v>814</v>
      </c>
      <c r="H154" s="3">
        <f t="shared" si="6"/>
        <v>0</v>
      </c>
      <c r="I154" s="6">
        <f>SUM(H$2:H154)/A154</f>
        <v>0.10457516339869281</v>
      </c>
      <c r="J154" s="6">
        <f t="shared" si="7"/>
        <v>0.8954248366013072</v>
      </c>
    </row>
    <row r="155" spans="1:10" ht="12.75">
      <c r="A155" s="7">
        <v>154</v>
      </c>
      <c r="B155" t="s">
        <v>1090</v>
      </c>
      <c r="C155" t="s">
        <v>1050</v>
      </c>
      <c r="D155" s="4">
        <v>35677</v>
      </c>
      <c r="E155" t="s">
        <v>809</v>
      </c>
      <c r="F155" t="s">
        <v>1091</v>
      </c>
      <c r="G155" t="s">
        <v>814</v>
      </c>
      <c r="H155" s="3">
        <f t="shared" si="6"/>
        <v>0</v>
      </c>
      <c r="I155" s="6">
        <f>SUM(H$2:H155)/A155</f>
        <v>0.1038961038961039</v>
      </c>
      <c r="J155" s="6">
        <f t="shared" si="7"/>
        <v>0.8961038961038961</v>
      </c>
    </row>
    <row r="156" spans="1:10" ht="12.75">
      <c r="A156">
        <v>155</v>
      </c>
      <c r="B156" t="s">
        <v>1092</v>
      </c>
      <c r="C156" t="s">
        <v>1050</v>
      </c>
      <c r="D156" s="4">
        <v>35708</v>
      </c>
      <c r="E156" t="s">
        <v>821</v>
      </c>
      <c r="F156" t="s">
        <v>1093</v>
      </c>
      <c r="G156" t="s">
        <v>814</v>
      </c>
      <c r="H156" s="3">
        <f t="shared" si="6"/>
        <v>0</v>
      </c>
      <c r="I156" s="6">
        <f>SUM(H$2:H156)/A156</f>
        <v>0.1032258064516129</v>
      </c>
      <c r="J156" s="6">
        <f t="shared" si="7"/>
        <v>0.896774193548387</v>
      </c>
    </row>
    <row r="157" spans="1:10" ht="12.75">
      <c r="A157">
        <v>156</v>
      </c>
      <c r="B157" t="s">
        <v>1094</v>
      </c>
      <c r="C157" t="s">
        <v>1061</v>
      </c>
      <c r="D157" s="4">
        <v>35727</v>
      </c>
      <c r="E157" t="s">
        <v>809</v>
      </c>
      <c r="F157" t="s">
        <v>1095</v>
      </c>
      <c r="G157" t="s">
        <v>814</v>
      </c>
      <c r="H157" s="3">
        <f t="shared" si="6"/>
        <v>0</v>
      </c>
      <c r="I157" s="6">
        <f>SUM(H$2:H157)/A157</f>
        <v>0.10256410256410256</v>
      </c>
      <c r="J157" s="6">
        <f t="shared" si="7"/>
        <v>0.8974358974358975</v>
      </c>
    </row>
    <row r="158" spans="1:10" ht="12.75">
      <c r="A158" s="7">
        <v>157</v>
      </c>
      <c r="B158" t="s">
        <v>1096</v>
      </c>
      <c r="C158" t="s">
        <v>1097</v>
      </c>
      <c r="D158" s="4">
        <v>35772</v>
      </c>
      <c r="E158" t="s">
        <v>821</v>
      </c>
      <c r="F158" t="s">
        <v>1098</v>
      </c>
      <c r="G158" t="s">
        <v>814</v>
      </c>
      <c r="H158" s="3">
        <f t="shared" si="6"/>
        <v>0</v>
      </c>
      <c r="I158" s="6">
        <f>SUM(H$2:H158)/A158</f>
        <v>0.10191082802547771</v>
      </c>
      <c r="J158" s="6">
        <f t="shared" si="7"/>
        <v>0.8980891719745223</v>
      </c>
    </row>
    <row r="159" spans="1:10" ht="12.75">
      <c r="A159">
        <v>158</v>
      </c>
      <c r="B159" t="s">
        <v>1099</v>
      </c>
      <c r="C159" t="s">
        <v>1100</v>
      </c>
      <c r="D159" s="4">
        <v>35824</v>
      </c>
      <c r="E159" t="s">
        <v>809</v>
      </c>
      <c r="F159" t="s">
        <v>1101</v>
      </c>
      <c r="G159" t="s">
        <v>814</v>
      </c>
      <c r="H159" s="3">
        <f t="shared" si="6"/>
        <v>0</v>
      </c>
      <c r="I159" s="6">
        <f>SUM(H$2:H159)/A159</f>
        <v>0.10126582278481013</v>
      </c>
      <c r="J159" s="6">
        <f t="shared" si="7"/>
        <v>0.8987341772151899</v>
      </c>
    </row>
    <row r="160" spans="1:10" ht="12.75">
      <c r="A160">
        <v>159</v>
      </c>
      <c r="B160" t="s">
        <v>1102</v>
      </c>
      <c r="C160" t="s">
        <v>1097</v>
      </c>
      <c r="D160" s="4">
        <v>35854</v>
      </c>
      <c r="E160" t="s">
        <v>821</v>
      </c>
      <c r="F160" t="s">
        <v>1103</v>
      </c>
      <c r="G160" t="s">
        <v>814</v>
      </c>
      <c r="H160" s="3">
        <f t="shared" si="6"/>
        <v>0</v>
      </c>
      <c r="I160" s="6">
        <f>SUM(H$2:H160)/A160</f>
        <v>0.10062893081761007</v>
      </c>
      <c r="J160" s="6">
        <f t="shared" si="7"/>
        <v>0.89937106918239</v>
      </c>
    </row>
    <row r="161" spans="1:10" ht="12.75">
      <c r="A161" s="7">
        <v>160</v>
      </c>
      <c r="B161" t="s">
        <v>1104</v>
      </c>
      <c r="C161" t="s">
        <v>1105</v>
      </c>
      <c r="D161" s="4">
        <v>35870</v>
      </c>
      <c r="E161" t="s">
        <v>809</v>
      </c>
      <c r="F161" t="s">
        <v>1106</v>
      </c>
      <c r="G161" t="s">
        <v>814</v>
      </c>
      <c r="H161" s="3">
        <f t="shared" si="6"/>
        <v>0</v>
      </c>
      <c r="I161" s="6">
        <f>SUM(H$2:H161)/A161</f>
        <v>0.1</v>
      </c>
      <c r="J161" s="6">
        <f t="shared" si="7"/>
        <v>0.9</v>
      </c>
    </row>
    <row r="162" spans="1:10" ht="12.75">
      <c r="A162">
        <v>161</v>
      </c>
      <c r="B162" t="s">
        <v>1107</v>
      </c>
      <c r="C162" t="s">
        <v>1108</v>
      </c>
      <c r="D162" s="4">
        <v>35964</v>
      </c>
      <c r="E162" t="s">
        <v>809</v>
      </c>
      <c r="F162" t="s">
        <v>1109</v>
      </c>
      <c r="G162" t="s">
        <v>814</v>
      </c>
      <c r="H162" s="3">
        <f t="shared" si="6"/>
        <v>0</v>
      </c>
      <c r="I162" s="6">
        <f>SUM(H$2:H162)/A162</f>
        <v>0.09937888198757763</v>
      </c>
      <c r="J162" s="6">
        <f t="shared" si="7"/>
        <v>0.9006211180124224</v>
      </c>
    </row>
    <row r="163" ht="12.75">
      <c r="H163" s="8">
        <f>SUM(H2:H162)</f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J41"/>
  <sheetViews>
    <sheetView workbookViewId="0" topLeftCell="A1">
      <selection activeCell="A1" sqref="A1"/>
    </sheetView>
  </sheetViews>
  <sheetFormatPr defaultColWidth="9.140625" defaultRowHeight="12.75"/>
  <cols>
    <col min="2" max="2" width="3.28125" style="1" bestFit="1" customWidth="1"/>
    <col min="3" max="3" width="10.140625" style="0" bestFit="1" customWidth="1"/>
    <col min="4" max="4" width="25.8515625" style="0" customWidth="1"/>
    <col min="5" max="5" width="13.00390625" style="0" bestFit="1" customWidth="1"/>
    <col min="6" max="6" width="2.00390625" style="1" bestFit="1" customWidth="1"/>
    <col min="7" max="7" width="2.28125" style="0" customWidth="1"/>
    <col min="8" max="8" width="3.00390625" style="0" bestFit="1" customWidth="1"/>
    <col min="9" max="9" width="4.140625" style="0" customWidth="1"/>
  </cols>
  <sheetData>
    <row r="2" spans="1:10" ht="12.75">
      <c r="A2" t="s">
        <v>1341</v>
      </c>
      <c r="B2" s="1">
        <v>4</v>
      </c>
      <c r="C2" s="10">
        <v>32673</v>
      </c>
      <c r="D2" t="s">
        <v>96</v>
      </c>
      <c r="E2" t="s">
        <v>1342</v>
      </c>
      <c r="F2" s="1">
        <v>0</v>
      </c>
      <c r="G2" t="s">
        <v>1343</v>
      </c>
      <c r="H2">
        <v>1</v>
      </c>
      <c r="I2">
        <f>SUM(F2:F2)/H2</f>
        <v>0</v>
      </c>
      <c r="J2">
        <f aca="true" t="shared" si="0" ref="J2:J40">1-I2</f>
        <v>1</v>
      </c>
    </row>
    <row r="3" spans="1:10" ht="12.75">
      <c r="A3" t="s">
        <v>1341</v>
      </c>
      <c r="B3" s="1">
        <v>4</v>
      </c>
      <c r="C3" s="10">
        <v>33032</v>
      </c>
      <c r="D3" t="s">
        <v>100</v>
      </c>
      <c r="E3" t="s">
        <v>1342</v>
      </c>
      <c r="F3" s="1">
        <v>0</v>
      </c>
      <c r="G3" t="s">
        <v>1343</v>
      </c>
      <c r="H3">
        <v>2</v>
      </c>
      <c r="I3">
        <f>SUM(F2:F3)/H3</f>
        <v>0</v>
      </c>
      <c r="J3">
        <f t="shared" si="0"/>
        <v>1</v>
      </c>
    </row>
    <row r="4" spans="1:10" ht="12.75">
      <c r="A4" t="s">
        <v>1341</v>
      </c>
      <c r="B4" s="1">
        <v>4</v>
      </c>
      <c r="C4" s="10">
        <v>33032</v>
      </c>
      <c r="D4" t="s">
        <v>100</v>
      </c>
      <c r="E4" t="s">
        <v>1342</v>
      </c>
      <c r="F4" s="1">
        <v>0</v>
      </c>
      <c r="G4" t="s">
        <v>1343</v>
      </c>
      <c r="H4">
        <v>3</v>
      </c>
      <c r="I4">
        <f>SUM(F2:F4)/H4</f>
        <v>0</v>
      </c>
      <c r="J4">
        <f t="shared" si="0"/>
        <v>1</v>
      </c>
    </row>
    <row r="5" spans="1:10" ht="12.75">
      <c r="A5" t="s">
        <v>1341</v>
      </c>
      <c r="B5" s="1">
        <v>4</v>
      </c>
      <c r="C5" s="10">
        <v>33032</v>
      </c>
      <c r="D5" t="s">
        <v>100</v>
      </c>
      <c r="E5" t="s">
        <v>1342</v>
      </c>
      <c r="F5" s="1">
        <v>0</v>
      </c>
      <c r="G5" t="s">
        <v>1343</v>
      </c>
      <c r="H5">
        <v>4</v>
      </c>
      <c r="I5">
        <f>SUM(F2:F5)/H5</f>
        <v>0</v>
      </c>
      <c r="J5">
        <f t="shared" si="0"/>
        <v>1</v>
      </c>
    </row>
    <row r="6" spans="1:10" ht="12.75">
      <c r="A6" t="s">
        <v>1341</v>
      </c>
      <c r="B6" s="1">
        <v>4</v>
      </c>
      <c r="C6" s="10">
        <v>33032</v>
      </c>
      <c r="D6" t="s">
        <v>100</v>
      </c>
      <c r="E6" t="s">
        <v>1342</v>
      </c>
      <c r="F6" s="1">
        <v>0</v>
      </c>
      <c r="G6" t="s">
        <v>1343</v>
      </c>
      <c r="H6">
        <v>5</v>
      </c>
      <c r="I6">
        <f>SUM(F2:F6)/H6</f>
        <v>0</v>
      </c>
      <c r="J6">
        <f t="shared" si="0"/>
        <v>1</v>
      </c>
    </row>
    <row r="7" spans="1:10" ht="12.75">
      <c r="A7" t="s">
        <v>1341</v>
      </c>
      <c r="B7" s="1">
        <v>4</v>
      </c>
      <c r="C7" s="10">
        <v>33190</v>
      </c>
      <c r="D7" t="s">
        <v>102</v>
      </c>
      <c r="E7" t="s">
        <v>1342</v>
      </c>
      <c r="F7" s="1">
        <v>0</v>
      </c>
      <c r="G7" t="s">
        <v>1343</v>
      </c>
      <c r="H7">
        <v>6</v>
      </c>
      <c r="I7">
        <f>SUM(F2:F7)/H7</f>
        <v>0</v>
      </c>
      <c r="J7">
        <f t="shared" si="0"/>
        <v>1</v>
      </c>
    </row>
    <row r="8" spans="1:10" ht="12.75">
      <c r="A8" t="s">
        <v>1341</v>
      </c>
      <c r="B8" s="1">
        <v>4</v>
      </c>
      <c r="C8" s="10">
        <v>33305</v>
      </c>
      <c r="D8" t="s">
        <v>103</v>
      </c>
      <c r="E8" t="s">
        <v>1344</v>
      </c>
      <c r="F8" s="1">
        <v>0</v>
      </c>
      <c r="G8" t="s">
        <v>1343</v>
      </c>
      <c r="H8">
        <v>7</v>
      </c>
      <c r="I8">
        <f>SUM(F2:F8)/H8</f>
        <v>0</v>
      </c>
      <c r="J8">
        <f t="shared" si="0"/>
        <v>1</v>
      </c>
    </row>
    <row r="9" spans="1:10" ht="12.75">
      <c r="A9" t="s">
        <v>1341</v>
      </c>
      <c r="B9" s="1">
        <v>4</v>
      </c>
      <c r="C9" s="10">
        <v>33550</v>
      </c>
      <c r="D9" t="s">
        <v>100</v>
      </c>
      <c r="E9" t="s">
        <v>1344</v>
      </c>
      <c r="F9" s="1">
        <v>0</v>
      </c>
      <c r="G9" t="s">
        <v>1343</v>
      </c>
      <c r="H9">
        <v>8</v>
      </c>
      <c r="I9">
        <f>SUM(F2:F9)/H9</f>
        <v>0</v>
      </c>
      <c r="J9">
        <f t="shared" si="0"/>
        <v>1</v>
      </c>
    </row>
    <row r="10" spans="1:10" ht="12.75">
      <c r="A10" t="s">
        <v>1341</v>
      </c>
      <c r="B10" s="1">
        <v>4</v>
      </c>
      <c r="C10" s="10">
        <v>33550</v>
      </c>
      <c r="D10" t="s">
        <v>100</v>
      </c>
      <c r="E10" t="s">
        <v>1344</v>
      </c>
      <c r="F10" s="1">
        <v>0</v>
      </c>
      <c r="G10" t="s">
        <v>1343</v>
      </c>
      <c r="H10">
        <v>9</v>
      </c>
      <c r="I10">
        <f>SUM(F2:F10)/H10</f>
        <v>0</v>
      </c>
      <c r="J10">
        <f t="shared" si="0"/>
        <v>1</v>
      </c>
    </row>
    <row r="11" spans="1:10" ht="12.75">
      <c r="A11" t="s">
        <v>1341</v>
      </c>
      <c r="B11" s="1">
        <v>4</v>
      </c>
      <c r="C11" s="10">
        <v>33550</v>
      </c>
      <c r="D11" t="s">
        <v>100</v>
      </c>
      <c r="E11" t="s">
        <v>1344</v>
      </c>
      <c r="F11" s="1">
        <v>0</v>
      </c>
      <c r="G11" t="s">
        <v>1343</v>
      </c>
      <c r="H11">
        <v>10</v>
      </c>
      <c r="I11">
        <f>SUM(F2:F11)/H11</f>
        <v>0</v>
      </c>
      <c r="J11">
        <f t="shared" si="0"/>
        <v>1</v>
      </c>
    </row>
    <row r="12" spans="1:10" ht="12.75">
      <c r="A12" t="s">
        <v>1341</v>
      </c>
      <c r="B12" s="1">
        <v>4</v>
      </c>
      <c r="C12" s="10">
        <v>33550</v>
      </c>
      <c r="D12" t="s">
        <v>100</v>
      </c>
      <c r="E12" t="s">
        <v>1344</v>
      </c>
      <c r="F12" s="1">
        <v>0</v>
      </c>
      <c r="G12" t="s">
        <v>1343</v>
      </c>
      <c r="H12">
        <v>11</v>
      </c>
      <c r="I12">
        <f>SUM(F2:F12)/H12</f>
        <v>0</v>
      </c>
      <c r="J12">
        <f t="shared" si="0"/>
        <v>1</v>
      </c>
    </row>
    <row r="13" spans="1:10" ht="12.75">
      <c r="A13" t="s">
        <v>1341</v>
      </c>
      <c r="B13" s="1">
        <v>4</v>
      </c>
      <c r="C13" s="10">
        <v>33936</v>
      </c>
      <c r="D13" t="s">
        <v>107</v>
      </c>
      <c r="E13" t="s">
        <v>1344</v>
      </c>
      <c r="F13" s="1">
        <v>0</v>
      </c>
      <c r="G13" t="s">
        <v>1343</v>
      </c>
      <c r="H13">
        <v>12</v>
      </c>
      <c r="I13">
        <f>SUM(F2:F13)/H13</f>
        <v>0</v>
      </c>
      <c r="J13">
        <f t="shared" si="0"/>
        <v>1</v>
      </c>
    </row>
    <row r="14" spans="1:10" ht="12.75">
      <c r="A14" t="s">
        <v>1341</v>
      </c>
      <c r="B14" s="1">
        <v>4</v>
      </c>
      <c r="C14" s="10">
        <v>34183</v>
      </c>
      <c r="D14" t="s">
        <v>100</v>
      </c>
      <c r="E14" t="s">
        <v>1344</v>
      </c>
      <c r="F14" s="1">
        <v>1</v>
      </c>
      <c r="G14" t="s">
        <v>1345</v>
      </c>
      <c r="H14">
        <v>13</v>
      </c>
      <c r="I14">
        <f>SUM(F2:F14)/H14</f>
        <v>0.07692307692307693</v>
      </c>
      <c r="J14">
        <f t="shared" si="0"/>
        <v>0.9230769230769231</v>
      </c>
    </row>
    <row r="15" spans="1:10" ht="12.75">
      <c r="A15" t="s">
        <v>1341</v>
      </c>
      <c r="B15" s="1">
        <v>4</v>
      </c>
      <c r="C15" s="10">
        <v>34372</v>
      </c>
      <c r="D15" t="s">
        <v>110</v>
      </c>
      <c r="E15" t="s">
        <v>1342</v>
      </c>
      <c r="F15" s="1">
        <v>0</v>
      </c>
      <c r="G15" t="s">
        <v>1343</v>
      </c>
      <c r="H15">
        <v>14</v>
      </c>
      <c r="I15">
        <f>SUM(F2:F15)/H15</f>
        <v>0.07142857142857142</v>
      </c>
      <c r="J15">
        <f t="shared" si="0"/>
        <v>0.9285714285714286</v>
      </c>
    </row>
    <row r="16" spans="1:10" ht="12.75">
      <c r="A16" t="s">
        <v>1341</v>
      </c>
      <c r="B16" s="1">
        <v>4</v>
      </c>
      <c r="C16" s="10">
        <v>34457</v>
      </c>
      <c r="D16" t="s">
        <v>111</v>
      </c>
      <c r="E16" t="s">
        <v>1342</v>
      </c>
      <c r="F16" s="1">
        <v>0</v>
      </c>
      <c r="G16" t="s">
        <v>1343</v>
      </c>
      <c r="H16">
        <v>15</v>
      </c>
      <c r="I16">
        <f>SUM(F2:F16)/H16</f>
        <v>0.06666666666666667</v>
      </c>
      <c r="J16">
        <f t="shared" si="0"/>
        <v>0.9333333333333333</v>
      </c>
    </row>
    <row r="17" spans="1:10" ht="12.75">
      <c r="A17" t="s">
        <v>1341</v>
      </c>
      <c r="B17" s="1">
        <v>4</v>
      </c>
      <c r="C17" s="10">
        <v>34573</v>
      </c>
      <c r="D17" t="s">
        <v>112</v>
      </c>
      <c r="E17" t="s">
        <v>1342</v>
      </c>
      <c r="F17" s="1">
        <v>0</v>
      </c>
      <c r="G17" t="s">
        <v>1343</v>
      </c>
      <c r="H17">
        <v>16</v>
      </c>
      <c r="I17">
        <f>SUM(F2:F17)/H17</f>
        <v>0.0625</v>
      </c>
      <c r="J17">
        <f t="shared" si="0"/>
        <v>0.9375</v>
      </c>
    </row>
    <row r="18" spans="1:10" ht="12.75">
      <c r="A18" t="s">
        <v>1341</v>
      </c>
      <c r="B18" s="1">
        <v>4</v>
      </c>
      <c r="C18" s="10">
        <v>34690</v>
      </c>
      <c r="D18" t="s">
        <v>113</v>
      </c>
      <c r="E18" t="s">
        <v>1342</v>
      </c>
      <c r="F18" s="1">
        <v>0</v>
      </c>
      <c r="G18" t="s">
        <v>1343</v>
      </c>
      <c r="H18">
        <v>17</v>
      </c>
      <c r="I18">
        <f>SUM(F2:F18)/H18</f>
        <v>0.058823529411764705</v>
      </c>
      <c r="J18">
        <f t="shared" si="0"/>
        <v>0.9411764705882353</v>
      </c>
    </row>
    <row r="19" spans="1:10" ht="12.75">
      <c r="A19" t="s">
        <v>1341</v>
      </c>
      <c r="B19" s="1">
        <v>4</v>
      </c>
      <c r="C19" s="10">
        <v>34833</v>
      </c>
      <c r="D19" t="s">
        <v>114</v>
      </c>
      <c r="E19" t="s">
        <v>1342</v>
      </c>
      <c r="F19" s="1">
        <v>0</v>
      </c>
      <c r="G19" t="s">
        <v>1343</v>
      </c>
      <c r="H19">
        <v>18</v>
      </c>
      <c r="I19">
        <f>SUM(F2:F19)/H19</f>
        <v>0.05555555555555555</v>
      </c>
      <c r="J19">
        <f t="shared" si="0"/>
        <v>0.9444444444444444</v>
      </c>
    </row>
    <row r="20" spans="1:10" ht="12.75">
      <c r="A20" t="s">
        <v>1341</v>
      </c>
      <c r="B20" s="1">
        <v>4</v>
      </c>
      <c r="C20" s="10">
        <v>34890</v>
      </c>
      <c r="D20" t="s">
        <v>115</v>
      </c>
      <c r="E20" t="s">
        <v>1342</v>
      </c>
      <c r="F20" s="1">
        <v>0</v>
      </c>
      <c r="G20" t="s">
        <v>1343</v>
      </c>
      <c r="H20">
        <v>19</v>
      </c>
      <c r="I20">
        <f>SUM(F2:F20)/H20</f>
        <v>0.05263157894736842</v>
      </c>
      <c r="J20">
        <f t="shared" si="0"/>
        <v>0.9473684210526316</v>
      </c>
    </row>
    <row r="21" spans="1:10" ht="12.75">
      <c r="A21" t="s">
        <v>1341</v>
      </c>
      <c r="B21" s="1">
        <v>4</v>
      </c>
      <c r="C21" s="10">
        <v>35009</v>
      </c>
      <c r="D21" t="s">
        <v>116</v>
      </c>
      <c r="E21" t="s">
        <v>1342</v>
      </c>
      <c r="F21" s="1">
        <v>0</v>
      </c>
      <c r="G21" t="s">
        <v>1343</v>
      </c>
      <c r="H21">
        <v>20</v>
      </c>
      <c r="I21">
        <f>SUM(F2:F21)/H21</f>
        <v>0.05</v>
      </c>
      <c r="J21">
        <f t="shared" si="0"/>
        <v>0.95</v>
      </c>
    </row>
    <row r="22" spans="1:10" ht="12.75">
      <c r="A22" t="s">
        <v>1341</v>
      </c>
      <c r="B22" s="1">
        <v>4</v>
      </c>
      <c r="C22" s="10">
        <v>35038</v>
      </c>
      <c r="D22" t="s">
        <v>1346</v>
      </c>
      <c r="E22" t="s">
        <v>1344</v>
      </c>
      <c r="F22" s="1">
        <v>0</v>
      </c>
      <c r="G22" t="s">
        <v>1343</v>
      </c>
      <c r="H22">
        <v>21</v>
      </c>
      <c r="I22">
        <f>SUM(F2:F22)/H22</f>
        <v>0.047619047619047616</v>
      </c>
      <c r="J22">
        <f t="shared" si="0"/>
        <v>0.9523809523809523</v>
      </c>
    </row>
    <row r="23" spans="1:10" ht="12.75">
      <c r="A23" t="s">
        <v>1341</v>
      </c>
      <c r="B23" s="1">
        <v>4</v>
      </c>
      <c r="C23" s="10">
        <v>35179</v>
      </c>
      <c r="D23" t="s">
        <v>112</v>
      </c>
      <c r="E23" t="s">
        <v>1342</v>
      </c>
      <c r="F23" s="1">
        <v>0</v>
      </c>
      <c r="G23" t="s">
        <v>1343</v>
      </c>
      <c r="H23">
        <v>22</v>
      </c>
      <c r="I23">
        <f>SUM(F2:F23)/H23</f>
        <v>0.045454545454545456</v>
      </c>
      <c r="J23">
        <f t="shared" si="0"/>
        <v>0.9545454545454546</v>
      </c>
    </row>
    <row r="24" spans="1:10" ht="12.75">
      <c r="A24" t="s">
        <v>1341</v>
      </c>
      <c r="B24" s="1">
        <v>4</v>
      </c>
      <c r="C24" s="10">
        <v>35197</v>
      </c>
      <c r="D24" t="s">
        <v>118</v>
      </c>
      <c r="E24" t="s">
        <v>1344</v>
      </c>
      <c r="F24" s="1">
        <v>0</v>
      </c>
      <c r="G24" t="s">
        <v>1343</v>
      </c>
      <c r="H24">
        <v>23</v>
      </c>
      <c r="I24">
        <f>SUM(F2:F24)/H24</f>
        <v>0.043478260869565216</v>
      </c>
      <c r="J24">
        <f t="shared" si="0"/>
        <v>0.9565217391304348</v>
      </c>
    </row>
    <row r="25" spans="1:10" ht="12.75">
      <c r="A25" t="s">
        <v>1341</v>
      </c>
      <c r="B25" s="1">
        <v>4</v>
      </c>
      <c r="C25" s="10">
        <v>35197</v>
      </c>
      <c r="D25" t="s">
        <v>100</v>
      </c>
      <c r="E25" t="s">
        <v>1344</v>
      </c>
      <c r="F25" s="1">
        <v>0</v>
      </c>
      <c r="G25" t="s">
        <v>1343</v>
      </c>
      <c r="H25">
        <v>24</v>
      </c>
      <c r="I25">
        <f>SUM(F2:F25)/H25</f>
        <v>0.041666666666666664</v>
      </c>
      <c r="J25">
        <f t="shared" si="0"/>
        <v>0.9583333333333334</v>
      </c>
    </row>
    <row r="26" spans="1:10" ht="12.75">
      <c r="A26" t="s">
        <v>1341</v>
      </c>
      <c r="B26" s="1">
        <v>4</v>
      </c>
      <c r="C26" s="10">
        <v>35197</v>
      </c>
      <c r="D26" t="s">
        <v>100</v>
      </c>
      <c r="E26" t="s">
        <v>1344</v>
      </c>
      <c r="F26" s="1">
        <v>0</v>
      </c>
      <c r="G26" t="s">
        <v>1343</v>
      </c>
      <c r="H26">
        <v>25</v>
      </c>
      <c r="I26">
        <f>SUM(F2:F26)/H26</f>
        <v>0.04</v>
      </c>
      <c r="J26">
        <f t="shared" si="0"/>
        <v>0.96</v>
      </c>
    </row>
    <row r="27" spans="1:10" ht="12.75">
      <c r="A27" t="s">
        <v>1341</v>
      </c>
      <c r="B27" s="1">
        <v>4</v>
      </c>
      <c r="C27" s="10">
        <v>35197</v>
      </c>
      <c r="D27" t="s">
        <v>100</v>
      </c>
      <c r="E27" t="s">
        <v>1344</v>
      </c>
      <c r="F27" s="1">
        <v>0</v>
      </c>
      <c r="G27" t="s">
        <v>1343</v>
      </c>
      <c r="H27">
        <v>26</v>
      </c>
      <c r="I27">
        <f>SUM(F2:F27)/H27</f>
        <v>0.038461538461538464</v>
      </c>
      <c r="J27">
        <f t="shared" si="0"/>
        <v>0.9615384615384616</v>
      </c>
    </row>
    <row r="28" spans="1:10" ht="12.75">
      <c r="A28" t="s">
        <v>1341</v>
      </c>
      <c r="B28" s="1">
        <v>4</v>
      </c>
      <c r="C28" s="10">
        <v>35197</v>
      </c>
      <c r="D28" t="s">
        <v>100</v>
      </c>
      <c r="E28" t="s">
        <v>1344</v>
      </c>
      <c r="F28" s="1">
        <v>0</v>
      </c>
      <c r="G28" t="s">
        <v>1343</v>
      </c>
      <c r="H28">
        <v>27</v>
      </c>
      <c r="I28">
        <f>SUM(F2:F28)/H28</f>
        <v>0.037037037037037035</v>
      </c>
      <c r="J28">
        <f t="shared" si="0"/>
        <v>0.962962962962963</v>
      </c>
    </row>
    <row r="29" spans="1:10" ht="12.75">
      <c r="A29" t="s">
        <v>1341</v>
      </c>
      <c r="B29" s="1">
        <v>4</v>
      </c>
      <c r="C29" s="10">
        <v>35197</v>
      </c>
      <c r="D29" t="s">
        <v>1347</v>
      </c>
      <c r="E29" t="s">
        <v>1344</v>
      </c>
      <c r="F29" s="1">
        <v>0</v>
      </c>
      <c r="G29" t="s">
        <v>1343</v>
      </c>
      <c r="H29">
        <v>28</v>
      </c>
      <c r="I29">
        <f>SUM(F2:F29)/H29</f>
        <v>0.03571428571428571</v>
      </c>
      <c r="J29">
        <f t="shared" si="0"/>
        <v>0.9642857142857143</v>
      </c>
    </row>
    <row r="30" spans="1:10" ht="12.75">
      <c r="A30" t="s">
        <v>1341</v>
      </c>
      <c r="B30" s="1">
        <v>4</v>
      </c>
      <c r="C30" s="10">
        <v>35249</v>
      </c>
      <c r="D30" t="s">
        <v>1348</v>
      </c>
      <c r="E30" t="s">
        <v>1342</v>
      </c>
      <c r="F30" s="1">
        <v>0</v>
      </c>
      <c r="G30" t="s">
        <v>1343</v>
      </c>
      <c r="H30">
        <v>29</v>
      </c>
      <c r="I30">
        <f>SUM(F2:F30)/H30</f>
        <v>0.034482758620689655</v>
      </c>
      <c r="J30">
        <f t="shared" si="0"/>
        <v>0.9655172413793104</v>
      </c>
    </row>
    <row r="31" spans="1:10" ht="12.75">
      <c r="A31" t="s">
        <v>1341</v>
      </c>
      <c r="B31" s="1">
        <v>4</v>
      </c>
      <c r="C31" s="10">
        <v>35419</v>
      </c>
      <c r="D31" t="s">
        <v>1349</v>
      </c>
      <c r="E31" t="s">
        <v>1344</v>
      </c>
      <c r="F31" s="1">
        <v>0</v>
      </c>
      <c r="G31" t="s">
        <v>1343</v>
      </c>
      <c r="H31">
        <v>30</v>
      </c>
      <c r="I31">
        <f>SUM(F2:F31)/H31</f>
        <v>0.03333333333333333</v>
      </c>
      <c r="J31">
        <f t="shared" si="0"/>
        <v>0.9666666666666667</v>
      </c>
    </row>
    <row r="32" spans="1:10" ht="12.75">
      <c r="A32" t="s">
        <v>1341</v>
      </c>
      <c r="B32" s="1" t="s">
        <v>1350</v>
      </c>
      <c r="C32" s="10">
        <v>35485</v>
      </c>
      <c r="D32" t="s">
        <v>122</v>
      </c>
      <c r="E32" t="s">
        <v>1342</v>
      </c>
      <c r="F32" s="1">
        <v>0</v>
      </c>
      <c r="G32" t="s">
        <v>1343</v>
      </c>
      <c r="H32">
        <v>31</v>
      </c>
      <c r="I32">
        <f>SUM(F2:F32)/H32</f>
        <v>0.03225806451612903</v>
      </c>
      <c r="J32">
        <f t="shared" si="0"/>
        <v>0.967741935483871</v>
      </c>
    </row>
    <row r="33" spans="1:10" ht="12.75">
      <c r="A33" t="s">
        <v>1341</v>
      </c>
      <c r="B33" s="1" t="s">
        <v>1350</v>
      </c>
      <c r="C33" s="10">
        <v>35718</v>
      </c>
      <c r="D33" t="s">
        <v>124</v>
      </c>
      <c r="E33" t="s">
        <v>1342</v>
      </c>
      <c r="F33" s="1">
        <v>0</v>
      </c>
      <c r="G33" t="s">
        <v>1343</v>
      </c>
      <c r="H33">
        <v>32</v>
      </c>
      <c r="I33">
        <f>SUM(F2:F33)/H33</f>
        <v>0.03125</v>
      </c>
      <c r="J33">
        <f t="shared" si="0"/>
        <v>0.96875</v>
      </c>
    </row>
    <row r="34" spans="1:10" ht="12.75">
      <c r="A34" t="s">
        <v>1341</v>
      </c>
      <c r="B34" s="1" t="s">
        <v>1351</v>
      </c>
      <c r="C34" s="10">
        <v>35727</v>
      </c>
      <c r="D34" t="s">
        <v>125</v>
      </c>
      <c r="E34" t="s">
        <v>1344</v>
      </c>
      <c r="F34" s="1">
        <v>0</v>
      </c>
      <c r="G34" t="s">
        <v>1343</v>
      </c>
      <c r="H34">
        <v>33</v>
      </c>
      <c r="I34">
        <f>SUM(F2:F34)/H34</f>
        <v>0.030303030303030304</v>
      </c>
      <c r="J34">
        <f t="shared" si="0"/>
        <v>0.9696969696969697</v>
      </c>
    </row>
    <row r="35" spans="1:10" ht="12.75">
      <c r="A35" t="s">
        <v>1341</v>
      </c>
      <c r="B35" s="1" t="s">
        <v>1351</v>
      </c>
      <c r="C35" s="10">
        <v>35742</v>
      </c>
      <c r="D35" t="s">
        <v>126</v>
      </c>
      <c r="E35" t="s">
        <v>1342</v>
      </c>
      <c r="F35" s="1">
        <v>0</v>
      </c>
      <c r="G35" t="s">
        <v>1343</v>
      </c>
      <c r="H35">
        <v>34</v>
      </c>
      <c r="I35">
        <f>SUM(F2:F35)/H35</f>
        <v>0.029411764705882353</v>
      </c>
      <c r="J35">
        <f t="shared" si="0"/>
        <v>0.9705882352941176</v>
      </c>
    </row>
    <row r="36" spans="1:10" ht="12.75">
      <c r="A36" t="s">
        <v>1341</v>
      </c>
      <c r="B36" s="1" t="s">
        <v>1350</v>
      </c>
      <c r="C36" s="10">
        <v>35924</v>
      </c>
      <c r="D36" t="s">
        <v>1352</v>
      </c>
      <c r="E36" t="s">
        <v>1342</v>
      </c>
      <c r="F36" s="1">
        <v>0</v>
      </c>
      <c r="G36" t="s">
        <v>1343</v>
      </c>
      <c r="H36">
        <v>35</v>
      </c>
      <c r="I36">
        <f>SUM(F2:F36)/H36</f>
        <v>0.02857142857142857</v>
      </c>
      <c r="J36">
        <f t="shared" si="0"/>
        <v>0.9714285714285714</v>
      </c>
    </row>
    <row r="37" spans="1:10" ht="12.75">
      <c r="A37" t="s">
        <v>1341</v>
      </c>
      <c r="B37" s="1" t="s">
        <v>1351</v>
      </c>
      <c r="C37" s="10">
        <v>36019</v>
      </c>
      <c r="D37" t="s">
        <v>1353</v>
      </c>
      <c r="E37" t="s">
        <v>1342</v>
      </c>
      <c r="F37" s="1">
        <v>1</v>
      </c>
      <c r="G37" t="s">
        <v>1345</v>
      </c>
      <c r="H37">
        <v>36</v>
      </c>
      <c r="I37">
        <f>SUM(F2:F37)/H37</f>
        <v>0.05555555555555555</v>
      </c>
      <c r="J37">
        <f t="shared" si="0"/>
        <v>0.9444444444444444</v>
      </c>
    </row>
    <row r="38" spans="1:10" ht="12.75">
      <c r="A38" t="s">
        <v>1341</v>
      </c>
      <c r="B38" s="1" t="s">
        <v>1350</v>
      </c>
      <c r="C38" s="10">
        <v>36259</v>
      </c>
      <c r="D38" t="s">
        <v>128</v>
      </c>
      <c r="E38" t="s">
        <v>1354</v>
      </c>
      <c r="F38" s="1">
        <v>1</v>
      </c>
      <c r="G38" t="s">
        <v>1343</v>
      </c>
      <c r="H38">
        <v>37</v>
      </c>
      <c r="I38">
        <f>SUM(F2:F38)/H38</f>
        <v>0.08108108108108109</v>
      </c>
      <c r="J38">
        <f t="shared" si="0"/>
        <v>0.9189189189189189</v>
      </c>
    </row>
    <row r="39" spans="1:10" ht="12.75">
      <c r="A39" t="s">
        <v>1341</v>
      </c>
      <c r="B39" s="1" t="s">
        <v>1350</v>
      </c>
      <c r="C39" s="10">
        <v>36280</v>
      </c>
      <c r="D39" t="s">
        <v>1355</v>
      </c>
      <c r="E39" t="s">
        <v>1354</v>
      </c>
      <c r="F39" s="1">
        <v>1</v>
      </c>
      <c r="G39" t="s">
        <v>1343</v>
      </c>
      <c r="H39">
        <v>38</v>
      </c>
      <c r="I39">
        <f>SUM(F2:F39)/H39</f>
        <v>0.10526315789473684</v>
      </c>
      <c r="J39">
        <f t="shared" si="0"/>
        <v>0.8947368421052632</v>
      </c>
    </row>
    <row r="40" spans="1:10" ht="12.75">
      <c r="A40" t="s">
        <v>1341</v>
      </c>
      <c r="B40" s="1" t="s">
        <v>1350</v>
      </c>
      <c r="C40" s="10">
        <v>36302</v>
      </c>
      <c r="D40" t="s">
        <v>1356</v>
      </c>
      <c r="F40" s="1">
        <v>0</v>
      </c>
      <c r="H40">
        <v>39</v>
      </c>
      <c r="I40">
        <f>SUM(F2:F40)/H40</f>
        <v>0.10256410256410256</v>
      </c>
      <c r="J40">
        <f t="shared" si="0"/>
        <v>0.8974358974358975</v>
      </c>
    </row>
    <row r="41" ht="12.75">
      <c r="F41" s="1">
        <f>SUM(F2:F2:F40)</f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1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1.00390625" style="0" customWidth="1"/>
    <col min="3" max="3" width="20.8515625" style="4" customWidth="1"/>
    <col min="4" max="4" width="47.421875" style="0" customWidth="1"/>
    <col min="5" max="5" width="9.8515625" style="0" customWidth="1"/>
    <col min="6" max="6" width="7.57421875" style="0" customWidth="1"/>
    <col min="7" max="7" width="18.57421875" style="0" customWidth="1"/>
    <col min="8" max="8" width="15.28125" style="0" customWidth="1"/>
  </cols>
  <sheetData>
    <row r="1" spans="1:8" s="3" customFormat="1" ht="12.75">
      <c r="A1" s="3" t="s">
        <v>1111</v>
      </c>
      <c r="B1" s="3" t="s">
        <v>242</v>
      </c>
      <c r="C1" s="9" t="s">
        <v>1</v>
      </c>
      <c r="D1" s="3" t="s">
        <v>1283</v>
      </c>
      <c r="E1" s="3" t="s">
        <v>243</v>
      </c>
      <c r="F1" s="3" t="s">
        <v>680</v>
      </c>
      <c r="G1" s="5" t="s">
        <v>682</v>
      </c>
      <c r="H1" s="5" t="s">
        <v>681</v>
      </c>
    </row>
    <row r="2" spans="1:8" ht="12.75">
      <c r="A2">
        <v>1</v>
      </c>
      <c r="B2" t="s">
        <v>1152</v>
      </c>
      <c r="C2" s="4">
        <v>23475</v>
      </c>
      <c r="D2" t="s">
        <v>2</v>
      </c>
      <c r="E2" t="s">
        <v>814</v>
      </c>
      <c r="F2" s="3">
        <f>IF(E2="Failed",1,0)</f>
        <v>0</v>
      </c>
      <c r="G2" s="6">
        <f>SUM(F$2:F2)/A2</f>
        <v>0</v>
      </c>
      <c r="H2" s="6">
        <f>1-G2</f>
        <v>1</v>
      </c>
    </row>
    <row r="3" spans="1:8" ht="12.75">
      <c r="A3">
        <v>2</v>
      </c>
      <c r="B3" t="s">
        <v>3</v>
      </c>
      <c r="C3" s="4">
        <v>23621</v>
      </c>
      <c r="D3" t="s">
        <v>4</v>
      </c>
      <c r="E3" t="s">
        <v>248</v>
      </c>
      <c r="F3" s="3">
        <f aca="true" t="shared" si="0" ref="F3:F66">IF(E3="Failed",1,0)</f>
        <v>1</v>
      </c>
      <c r="G3" s="6">
        <f>SUM(F$2:F3)/A3</f>
        <v>0.5</v>
      </c>
      <c r="H3" s="6">
        <f aca="true" t="shared" si="1" ref="H3:H66">1-G3</f>
        <v>0.5</v>
      </c>
    </row>
    <row r="4" spans="1:8" ht="12.75">
      <c r="A4">
        <v>3</v>
      </c>
      <c r="B4" t="s">
        <v>3</v>
      </c>
      <c r="C4" s="4">
        <v>23721</v>
      </c>
      <c r="D4" t="s">
        <v>5</v>
      </c>
      <c r="E4" t="s">
        <v>814</v>
      </c>
      <c r="F4" s="3">
        <f t="shared" si="0"/>
        <v>0</v>
      </c>
      <c r="G4" s="6">
        <f>SUM(F$2:F4)/A4</f>
        <v>0.3333333333333333</v>
      </c>
      <c r="H4" s="6">
        <f t="shared" si="1"/>
        <v>0.6666666666666667</v>
      </c>
    </row>
    <row r="5" spans="1:8" ht="12.75">
      <c r="A5">
        <v>4</v>
      </c>
      <c r="B5" t="s">
        <v>3</v>
      </c>
      <c r="C5" s="4">
        <v>23761</v>
      </c>
      <c r="D5" t="s">
        <v>6</v>
      </c>
      <c r="E5" t="s">
        <v>814</v>
      </c>
      <c r="F5" s="3">
        <f t="shared" si="0"/>
        <v>0</v>
      </c>
      <c r="G5" s="6">
        <f>SUM(F$2:F5)/A5</f>
        <v>0.25</v>
      </c>
      <c r="H5" s="6">
        <f t="shared" si="1"/>
        <v>0.75</v>
      </c>
    </row>
    <row r="6" spans="1:8" ht="12.75">
      <c r="A6">
        <v>5</v>
      </c>
      <c r="B6" t="s">
        <v>3</v>
      </c>
      <c r="C6" s="4">
        <v>23784</v>
      </c>
      <c r="D6" t="s">
        <v>7</v>
      </c>
      <c r="E6" t="s">
        <v>814</v>
      </c>
      <c r="F6" s="3">
        <f t="shared" si="0"/>
        <v>0</v>
      </c>
      <c r="G6" s="6">
        <f>SUM(F$2:F6)/A6</f>
        <v>0.2</v>
      </c>
      <c r="H6" s="6">
        <f t="shared" si="1"/>
        <v>0.8</v>
      </c>
    </row>
    <row r="7" spans="1:8" ht="12.75">
      <c r="A7">
        <v>6</v>
      </c>
      <c r="B7" t="s">
        <v>1152</v>
      </c>
      <c r="C7" s="4">
        <v>23824</v>
      </c>
      <c r="D7" t="s">
        <v>8</v>
      </c>
      <c r="E7" t="s">
        <v>814</v>
      </c>
      <c r="F7" s="3">
        <f t="shared" si="0"/>
        <v>0</v>
      </c>
      <c r="G7" s="6">
        <f>SUM(F$2:F7)/A7</f>
        <v>0.16666666666666666</v>
      </c>
      <c r="H7" s="6">
        <f t="shared" si="1"/>
        <v>0.8333333333333334</v>
      </c>
    </row>
    <row r="8" spans="1:8" ht="12.75">
      <c r="A8">
        <v>7</v>
      </c>
      <c r="B8" t="s">
        <v>3</v>
      </c>
      <c r="C8" s="4">
        <v>23868</v>
      </c>
      <c r="D8" t="s">
        <v>9</v>
      </c>
      <c r="E8" t="s">
        <v>814</v>
      </c>
      <c r="F8" s="3">
        <f t="shared" si="0"/>
        <v>0</v>
      </c>
      <c r="G8" s="6">
        <f>SUM(F$2:F8)/A8</f>
        <v>0.14285714285714285</v>
      </c>
      <c r="H8" s="6">
        <f t="shared" si="1"/>
        <v>0.8571428571428572</v>
      </c>
    </row>
    <row r="9" spans="1:8" ht="12.75">
      <c r="A9">
        <v>8</v>
      </c>
      <c r="B9" t="s">
        <v>1152</v>
      </c>
      <c r="C9" s="4">
        <v>23896</v>
      </c>
      <c r="D9" t="s">
        <v>10</v>
      </c>
      <c r="E9" t="s">
        <v>814</v>
      </c>
      <c r="F9" s="3">
        <f t="shared" si="0"/>
        <v>0</v>
      </c>
      <c r="G9" s="6">
        <f>SUM(F$2:F9)/A9</f>
        <v>0.125</v>
      </c>
      <c r="H9" s="6">
        <f t="shared" si="1"/>
        <v>0.875</v>
      </c>
    </row>
    <row r="10" spans="1:8" ht="12.75">
      <c r="A10">
        <v>9</v>
      </c>
      <c r="B10" t="s">
        <v>11</v>
      </c>
      <c r="C10" s="4">
        <v>23911</v>
      </c>
      <c r="D10" t="s">
        <v>12</v>
      </c>
      <c r="E10" t="s">
        <v>814</v>
      </c>
      <c r="F10" s="3">
        <f t="shared" si="0"/>
        <v>0</v>
      </c>
      <c r="G10" s="6">
        <f>SUM(F$2:F10)/A10</f>
        <v>0.1111111111111111</v>
      </c>
      <c r="H10" s="6">
        <f t="shared" si="1"/>
        <v>0.8888888888888888</v>
      </c>
    </row>
    <row r="11" spans="1:8" ht="12.75">
      <c r="A11">
        <v>10</v>
      </c>
      <c r="B11" t="s">
        <v>1152</v>
      </c>
      <c r="C11" s="4">
        <v>23975</v>
      </c>
      <c r="D11" t="s">
        <v>13</v>
      </c>
      <c r="E11" t="s">
        <v>814</v>
      </c>
      <c r="F11" s="3">
        <f t="shared" si="0"/>
        <v>0</v>
      </c>
      <c r="G11" s="6">
        <f>SUM(F$2:F11)/A11</f>
        <v>0.1</v>
      </c>
      <c r="H11" s="6">
        <f t="shared" si="1"/>
        <v>0.9</v>
      </c>
    </row>
    <row r="12" spans="1:8" ht="12.75">
      <c r="A12">
        <v>11</v>
      </c>
      <c r="B12" t="s">
        <v>11</v>
      </c>
      <c r="C12" s="4">
        <v>24030</v>
      </c>
      <c r="D12" t="s">
        <v>14</v>
      </c>
      <c r="E12" t="s">
        <v>814</v>
      </c>
      <c r="F12" s="3">
        <f t="shared" si="0"/>
        <v>0</v>
      </c>
      <c r="G12" s="6">
        <f>SUM(F$2:F12)/A12</f>
        <v>0.09090909090909091</v>
      </c>
      <c r="H12" s="6">
        <f t="shared" si="1"/>
        <v>0.9090909090909091</v>
      </c>
    </row>
    <row r="13" spans="1:8" ht="12.75">
      <c r="A13">
        <v>12</v>
      </c>
      <c r="B13" t="s">
        <v>1152</v>
      </c>
      <c r="C13" s="4">
        <v>24080</v>
      </c>
      <c r="D13" t="s">
        <v>15</v>
      </c>
      <c r="E13" t="s">
        <v>814</v>
      </c>
      <c r="F13" s="3">
        <f t="shared" si="0"/>
        <v>0</v>
      </c>
      <c r="G13" s="6">
        <f>SUM(F$2:F13)/A13</f>
        <v>0.08333333333333333</v>
      </c>
      <c r="H13" s="6">
        <f t="shared" si="1"/>
        <v>0.9166666666666666</v>
      </c>
    </row>
    <row r="14" spans="1:8" ht="12.75">
      <c r="A14">
        <v>13</v>
      </c>
      <c r="B14" t="s">
        <v>1152</v>
      </c>
      <c r="C14" s="4">
        <v>24091</v>
      </c>
      <c r="D14" t="s">
        <v>16</v>
      </c>
      <c r="E14" t="s">
        <v>814</v>
      </c>
      <c r="F14" s="3">
        <f t="shared" si="0"/>
        <v>0</v>
      </c>
      <c r="G14" s="6">
        <f>SUM(F$2:F14)/A14</f>
        <v>0.07692307692307693</v>
      </c>
      <c r="H14" s="6">
        <f t="shared" si="1"/>
        <v>0.9230769230769231</v>
      </c>
    </row>
    <row r="15" spans="1:8" ht="12.75">
      <c r="A15">
        <v>14</v>
      </c>
      <c r="B15" t="s">
        <v>11</v>
      </c>
      <c r="C15" s="4">
        <v>24097</v>
      </c>
      <c r="D15" t="s">
        <v>17</v>
      </c>
      <c r="E15" t="s">
        <v>814</v>
      </c>
      <c r="F15" s="3">
        <f t="shared" si="0"/>
        <v>0</v>
      </c>
      <c r="G15" s="6">
        <f>SUM(F$2:F15)/A15</f>
        <v>0.07142857142857142</v>
      </c>
      <c r="H15" s="6">
        <f t="shared" si="1"/>
        <v>0.9285714285714286</v>
      </c>
    </row>
    <row r="16" spans="1:8" ht="12.75">
      <c r="A16">
        <v>15</v>
      </c>
      <c r="B16" t="s">
        <v>1152</v>
      </c>
      <c r="C16" s="4">
        <v>24182</v>
      </c>
      <c r="D16" t="s">
        <v>18</v>
      </c>
      <c r="E16" t="s">
        <v>814</v>
      </c>
      <c r="F16" s="3">
        <f t="shared" si="0"/>
        <v>0</v>
      </c>
      <c r="G16" s="6">
        <f>SUM(F$2:F16)/A16</f>
        <v>0.06666666666666667</v>
      </c>
      <c r="H16" s="6">
        <f t="shared" si="1"/>
        <v>0.9333333333333333</v>
      </c>
    </row>
    <row r="17" spans="1:8" ht="12.75">
      <c r="A17">
        <v>16</v>
      </c>
      <c r="B17" t="s">
        <v>1152</v>
      </c>
      <c r="C17" s="4">
        <v>24261</v>
      </c>
      <c r="D17" t="s">
        <v>19</v>
      </c>
      <c r="E17" t="s">
        <v>814</v>
      </c>
      <c r="F17" s="3">
        <f t="shared" si="0"/>
        <v>0</v>
      </c>
      <c r="G17" s="6">
        <f>SUM(F$2:F17)/A17</f>
        <v>0.0625</v>
      </c>
      <c r="H17" s="6">
        <f t="shared" si="1"/>
        <v>0.9375</v>
      </c>
    </row>
    <row r="18" spans="1:8" ht="12.75">
      <c r="A18">
        <v>17</v>
      </c>
      <c r="B18" t="s">
        <v>11</v>
      </c>
      <c r="C18" s="4">
        <v>24274</v>
      </c>
      <c r="D18" t="s">
        <v>20</v>
      </c>
      <c r="E18" t="s">
        <v>814</v>
      </c>
      <c r="F18" s="3">
        <f t="shared" si="0"/>
        <v>0</v>
      </c>
      <c r="G18" s="6">
        <f>SUM(F$2:F18)/A18</f>
        <v>0.058823529411764705</v>
      </c>
      <c r="H18" s="6">
        <f t="shared" si="1"/>
        <v>0.9411764705882353</v>
      </c>
    </row>
    <row r="19" spans="1:8" ht="12.75">
      <c r="A19">
        <v>18</v>
      </c>
      <c r="B19" t="s">
        <v>1152</v>
      </c>
      <c r="C19" s="4">
        <v>24306</v>
      </c>
      <c r="D19" t="s">
        <v>21</v>
      </c>
      <c r="E19" t="s">
        <v>814</v>
      </c>
      <c r="F19" s="3">
        <f t="shared" si="0"/>
        <v>0</v>
      </c>
      <c r="G19" s="6">
        <f>SUM(F$2:F19)/A19</f>
        <v>0.05555555555555555</v>
      </c>
      <c r="H19" s="6">
        <f t="shared" si="1"/>
        <v>0.9444444444444444</v>
      </c>
    </row>
    <row r="20" spans="1:8" ht="12.75">
      <c r="A20">
        <v>19</v>
      </c>
      <c r="B20" t="s">
        <v>22</v>
      </c>
      <c r="C20" s="4">
        <v>24317</v>
      </c>
      <c r="D20" t="s">
        <v>23</v>
      </c>
      <c r="E20" t="s">
        <v>814</v>
      </c>
      <c r="F20" s="3">
        <f t="shared" si="0"/>
        <v>0</v>
      </c>
      <c r="G20" s="6">
        <f>SUM(F$2:F20)/A20</f>
        <v>0.05263157894736842</v>
      </c>
      <c r="H20" s="6">
        <f t="shared" si="1"/>
        <v>0.9473684210526316</v>
      </c>
    </row>
    <row r="21" spans="1:8" ht="12.75">
      <c r="A21">
        <v>20</v>
      </c>
      <c r="B21" t="s">
        <v>24</v>
      </c>
      <c r="C21" s="4">
        <v>24345</v>
      </c>
      <c r="D21" t="s">
        <v>25</v>
      </c>
      <c r="E21" t="s">
        <v>248</v>
      </c>
      <c r="F21" s="3">
        <f t="shared" si="0"/>
        <v>1</v>
      </c>
      <c r="G21" s="6">
        <f>SUM(F$2:F21)/A21</f>
        <v>0.1</v>
      </c>
      <c r="H21" s="6">
        <f t="shared" si="1"/>
        <v>0.9</v>
      </c>
    </row>
    <row r="22" spans="1:8" ht="12.75">
      <c r="A22">
        <v>21</v>
      </c>
      <c r="B22" t="s">
        <v>1152</v>
      </c>
      <c r="C22" s="4">
        <v>24362</v>
      </c>
      <c r="D22" t="s">
        <v>26</v>
      </c>
      <c r="E22" t="s">
        <v>814</v>
      </c>
      <c r="F22" s="3">
        <f t="shared" si="0"/>
        <v>0</v>
      </c>
      <c r="G22" s="6">
        <f>SUM(F$2:F22)/A22</f>
        <v>0.09523809523809523</v>
      </c>
      <c r="H22" s="6">
        <f t="shared" si="1"/>
        <v>0.9047619047619048</v>
      </c>
    </row>
    <row r="23" spans="1:8" ht="12.75">
      <c r="A23">
        <v>22</v>
      </c>
      <c r="B23" t="s">
        <v>22</v>
      </c>
      <c r="C23" s="4">
        <v>24378</v>
      </c>
      <c r="D23" t="s">
        <v>23</v>
      </c>
      <c r="E23" t="s">
        <v>814</v>
      </c>
      <c r="F23" s="3">
        <f t="shared" si="0"/>
        <v>0</v>
      </c>
      <c r="G23" s="6">
        <f>SUM(F$2:F23)/A23</f>
        <v>0.09090909090909091</v>
      </c>
      <c r="H23" s="6">
        <f t="shared" si="1"/>
        <v>0.9090909090909091</v>
      </c>
    </row>
    <row r="24" spans="1:8" ht="12.75">
      <c r="A24">
        <v>23</v>
      </c>
      <c r="B24" t="s">
        <v>11</v>
      </c>
      <c r="C24" s="4">
        <v>24414</v>
      </c>
      <c r="D24" t="s">
        <v>27</v>
      </c>
      <c r="E24" t="s">
        <v>814</v>
      </c>
      <c r="F24" s="3">
        <f t="shared" si="0"/>
        <v>0</v>
      </c>
      <c r="G24" s="6">
        <f>SUM(F$2:F24)/A24</f>
        <v>0.08695652173913043</v>
      </c>
      <c r="H24" s="6">
        <f t="shared" si="1"/>
        <v>0.9130434782608696</v>
      </c>
    </row>
    <row r="25" spans="1:8" ht="12.75">
      <c r="A25">
        <v>24</v>
      </c>
      <c r="B25" t="s">
        <v>1152</v>
      </c>
      <c r="C25" s="4">
        <v>24422</v>
      </c>
      <c r="D25" t="s">
        <v>28</v>
      </c>
      <c r="E25" t="s">
        <v>814</v>
      </c>
      <c r="F25" s="3">
        <f t="shared" si="0"/>
        <v>0</v>
      </c>
      <c r="G25" s="6">
        <f>SUM(F$2:F25)/A25</f>
        <v>0.08333333333333333</v>
      </c>
      <c r="H25" s="6">
        <f t="shared" si="1"/>
        <v>0.9166666666666666</v>
      </c>
    </row>
    <row r="26" spans="1:8" ht="12.75">
      <c r="A26">
        <v>25</v>
      </c>
      <c r="B26" t="s">
        <v>22</v>
      </c>
      <c r="C26" s="4">
        <v>24455</v>
      </c>
      <c r="D26" t="s">
        <v>23</v>
      </c>
      <c r="E26" t="s">
        <v>814</v>
      </c>
      <c r="F26" s="3">
        <f t="shared" si="0"/>
        <v>0</v>
      </c>
      <c r="G26" s="6">
        <f>SUM(F$2:F26)/A26</f>
        <v>0.08</v>
      </c>
      <c r="H26" s="6">
        <f t="shared" si="1"/>
        <v>0.92</v>
      </c>
    </row>
    <row r="27" spans="1:8" ht="12.75">
      <c r="A27">
        <v>26</v>
      </c>
      <c r="B27" t="s">
        <v>11</v>
      </c>
      <c r="C27" s="4">
        <v>24490</v>
      </c>
      <c r="D27" t="s">
        <v>25</v>
      </c>
      <c r="E27" t="s">
        <v>814</v>
      </c>
      <c r="F27" s="3">
        <f t="shared" si="0"/>
        <v>0</v>
      </c>
      <c r="G27" s="6">
        <f>SUM(F$2:F27)/A27</f>
        <v>0.07692307692307693</v>
      </c>
      <c r="H27" s="6">
        <f t="shared" si="1"/>
        <v>0.9230769230769231</v>
      </c>
    </row>
    <row r="28" spans="1:8" ht="12.75">
      <c r="A28">
        <v>27</v>
      </c>
      <c r="B28" t="s">
        <v>22</v>
      </c>
      <c r="C28" s="4">
        <v>24527</v>
      </c>
      <c r="D28" t="s">
        <v>23</v>
      </c>
      <c r="E28" t="s">
        <v>814</v>
      </c>
      <c r="F28" s="3">
        <f t="shared" si="0"/>
        <v>0</v>
      </c>
      <c r="G28" s="6">
        <f>SUM(F$2:F28)/A28</f>
        <v>0.07407407407407407</v>
      </c>
      <c r="H28" s="6">
        <f t="shared" si="1"/>
        <v>0.9259259259259259</v>
      </c>
    </row>
    <row r="29" spans="1:8" ht="12.75">
      <c r="A29">
        <v>28</v>
      </c>
      <c r="B29" t="s">
        <v>22</v>
      </c>
      <c r="C29" s="4">
        <v>24588</v>
      </c>
      <c r="D29" t="s">
        <v>23</v>
      </c>
      <c r="E29" t="s">
        <v>248</v>
      </c>
      <c r="F29" s="3">
        <f t="shared" si="0"/>
        <v>1</v>
      </c>
      <c r="G29" s="6">
        <f>SUM(F$2:F29)/A29</f>
        <v>0.10714285714285714</v>
      </c>
      <c r="H29" s="6">
        <f t="shared" si="1"/>
        <v>0.8928571428571429</v>
      </c>
    </row>
    <row r="30" spans="1:8" ht="12.75">
      <c r="A30">
        <v>29</v>
      </c>
      <c r="B30" t="s">
        <v>11</v>
      </c>
      <c r="C30" s="4">
        <v>24590</v>
      </c>
      <c r="D30" t="s">
        <v>29</v>
      </c>
      <c r="E30" t="s">
        <v>814</v>
      </c>
      <c r="F30" s="3">
        <f t="shared" si="0"/>
        <v>0</v>
      </c>
      <c r="G30" s="6">
        <f>SUM(F$2:F30)/A30</f>
        <v>0.10344827586206896</v>
      </c>
      <c r="H30" s="6">
        <f t="shared" si="1"/>
        <v>0.896551724137931</v>
      </c>
    </row>
    <row r="31" spans="1:8" ht="12.75">
      <c r="A31">
        <v>30</v>
      </c>
      <c r="B31" t="s">
        <v>22</v>
      </c>
      <c r="C31" s="4">
        <v>24643</v>
      </c>
      <c r="D31" t="s">
        <v>23</v>
      </c>
      <c r="E31" t="s">
        <v>814</v>
      </c>
      <c r="F31" s="3">
        <f t="shared" si="0"/>
        <v>0</v>
      </c>
      <c r="G31" s="6">
        <f>SUM(F$2:F31)/A31</f>
        <v>0.1</v>
      </c>
      <c r="H31" s="6">
        <f t="shared" si="1"/>
        <v>0.9</v>
      </c>
    </row>
    <row r="32" spans="1:8" ht="12.75">
      <c r="A32">
        <v>31</v>
      </c>
      <c r="B32" t="s">
        <v>11</v>
      </c>
      <c r="C32" s="4">
        <v>24654</v>
      </c>
      <c r="D32" t="s">
        <v>30</v>
      </c>
      <c r="E32" t="s">
        <v>814</v>
      </c>
      <c r="F32" s="3">
        <f t="shared" si="0"/>
        <v>0</v>
      </c>
      <c r="G32" s="6">
        <f>SUM(F$2:F32)/A32</f>
        <v>0.0967741935483871</v>
      </c>
      <c r="H32" s="6">
        <f t="shared" si="1"/>
        <v>0.9032258064516129</v>
      </c>
    </row>
    <row r="33" spans="1:8" ht="12.75">
      <c r="A33">
        <v>32</v>
      </c>
      <c r="B33" t="s">
        <v>22</v>
      </c>
      <c r="C33" s="4">
        <v>24700</v>
      </c>
      <c r="D33" t="s">
        <v>23</v>
      </c>
      <c r="E33" t="s">
        <v>814</v>
      </c>
      <c r="F33" s="3">
        <f t="shared" si="0"/>
        <v>0</v>
      </c>
      <c r="G33" s="6">
        <f>SUM(F$2:F33)/A33</f>
        <v>0.09375</v>
      </c>
      <c r="H33" s="6">
        <f t="shared" si="1"/>
        <v>0.90625</v>
      </c>
    </row>
    <row r="34" spans="1:8" ht="12.75">
      <c r="A34">
        <v>33</v>
      </c>
      <c r="B34" t="s">
        <v>22</v>
      </c>
      <c r="C34" s="4">
        <v>24734</v>
      </c>
      <c r="D34" t="s">
        <v>23</v>
      </c>
      <c r="E34" t="s">
        <v>814</v>
      </c>
      <c r="F34" s="3">
        <f t="shared" si="0"/>
        <v>0</v>
      </c>
      <c r="G34" s="6">
        <f>SUM(F$2:F34)/A34</f>
        <v>0.09090909090909091</v>
      </c>
      <c r="H34" s="6">
        <f t="shared" si="1"/>
        <v>0.9090909090909091</v>
      </c>
    </row>
    <row r="35" spans="1:8" ht="12.75">
      <c r="A35">
        <v>34</v>
      </c>
      <c r="B35" t="s">
        <v>22</v>
      </c>
      <c r="C35" s="4">
        <v>24770</v>
      </c>
      <c r="D35" t="s">
        <v>23</v>
      </c>
      <c r="E35" t="s">
        <v>814</v>
      </c>
      <c r="F35" s="3">
        <f t="shared" si="0"/>
        <v>0</v>
      </c>
      <c r="G35" s="6">
        <f>SUM(F$2:F35)/A35</f>
        <v>0.08823529411764706</v>
      </c>
      <c r="H35" s="6">
        <f t="shared" si="1"/>
        <v>0.9117647058823529</v>
      </c>
    </row>
    <row r="36" spans="1:8" ht="12.75">
      <c r="A36">
        <v>35</v>
      </c>
      <c r="B36" t="s">
        <v>22</v>
      </c>
      <c r="C36" s="4">
        <v>24811</v>
      </c>
      <c r="D36" t="s">
        <v>23</v>
      </c>
      <c r="E36" t="s">
        <v>814</v>
      </c>
      <c r="F36" s="3">
        <f t="shared" si="0"/>
        <v>0</v>
      </c>
      <c r="G36" s="6">
        <f>SUM(F$2:F36)/A36</f>
        <v>0.08571428571428572</v>
      </c>
      <c r="H36" s="6">
        <f t="shared" si="1"/>
        <v>0.9142857142857143</v>
      </c>
    </row>
    <row r="37" spans="1:8" ht="12.75">
      <c r="A37">
        <v>36</v>
      </c>
      <c r="B37" t="s">
        <v>22</v>
      </c>
      <c r="C37" s="4">
        <v>24855</v>
      </c>
      <c r="D37" t="s">
        <v>23</v>
      </c>
      <c r="E37" t="s">
        <v>814</v>
      </c>
      <c r="F37" s="3">
        <f t="shared" si="0"/>
        <v>0</v>
      </c>
      <c r="G37" s="6">
        <f>SUM(F$2:F37)/A37</f>
        <v>0.08333333333333333</v>
      </c>
      <c r="H37" s="6">
        <f t="shared" si="1"/>
        <v>0.9166666666666666</v>
      </c>
    </row>
    <row r="38" spans="1:8" ht="12.75">
      <c r="A38">
        <v>37</v>
      </c>
      <c r="B38" t="s">
        <v>22</v>
      </c>
      <c r="C38" s="4">
        <v>24910</v>
      </c>
      <c r="D38" t="s">
        <v>23</v>
      </c>
      <c r="E38" t="s">
        <v>814</v>
      </c>
      <c r="F38" s="3">
        <f t="shared" si="0"/>
        <v>0</v>
      </c>
      <c r="G38" s="6">
        <f>SUM(F$2:F38)/A38</f>
        <v>0.08108108108108109</v>
      </c>
      <c r="H38" s="6">
        <f t="shared" si="1"/>
        <v>0.9189189189189189</v>
      </c>
    </row>
    <row r="39" spans="1:8" ht="12.75">
      <c r="A39">
        <v>38</v>
      </c>
      <c r="B39" t="s">
        <v>22</v>
      </c>
      <c r="C39" s="4">
        <v>24945</v>
      </c>
      <c r="D39" t="s">
        <v>23</v>
      </c>
      <c r="E39" t="s">
        <v>814</v>
      </c>
      <c r="F39" s="3">
        <f t="shared" si="0"/>
        <v>0</v>
      </c>
      <c r="G39" s="6">
        <f>SUM(F$2:F39)/A39</f>
        <v>0.07894736842105263</v>
      </c>
      <c r="H39" s="6">
        <f t="shared" si="1"/>
        <v>0.9210526315789473</v>
      </c>
    </row>
    <row r="40" spans="1:8" ht="12.75">
      <c r="A40">
        <v>39</v>
      </c>
      <c r="B40" t="s">
        <v>22</v>
      </c>
      <c r="C40" s="4">
        <v>24994</v>
      </c>
      <c r="D40" t="s">
        <v>23</v>
      </c>
      <c r="E40" t="s">
        <v>814</v>
      </c>
      <c r="F40" s="3">
        <f t="shared" si="0"/>
        <v>0</v>
      </c>
      <c r="G40" s="6">
        <f>SUM(F$2:F40)/A40</f>
        <v>0.07692307692307693</v>
      </c>
      <c r="H40" s="6">
        <f t="shared" si="1"/>
        <v>0.9230769230769231</v>
      </c>
    </row>
    <row r="41" spans="1:8" ht="12.75">
      <c r="A41">
        <v>40</v>
      </c>
      <c r="B41" t="s">
        <v>11</v>
      </c>
      <c r="C41" s="4">
        <v>25002</v>
      </c>
      <c r="D41" t="s">
        <v>31</v>
      </c>
      <c r="E41" t="s">
        <v>814</v>
      </c>
      <c r="F41" s="3">
        <f t="shared" si="0"/>
        <v>0</v>
      </c>
      <c r="G41" s="6">
        <f>SUM(F$2:F41)/A41</f>
        <v>0.075</v>
      </c>
      <c r="H41" s="6">
        <f t="shared" si="1"/>
        <v>0.925</v>
      </c>
    </row>
    <row r="42" spans="1:8" ht="12.75">
      <c r="A42">
        <v>41</v>
      </c>
      <c r="B42" t="s">
        <v>22</v>
      </c>
      <c r="C42" s="4">
        <v>25056</v>
      </c>
      <c r="D42" t="s">
        <v>23</v>
      </c>
      <c r="E42" t="s">
        <v>814</v>
      </c>
      <c r="F42" s="3">
        <f t="shared" si="0"/>
        <v>0</v>
      </c>
      <c r="G42" s="6">
        <f>SUM(F$2:F42)/A42</f>
        <v>0.07317073170731707</v>
      </c>
      <c r="H42" s="6">
        <f t="shared" si="1"/>
        <v>0.926829268292683</v>
      </c>
    </row>
    <row r="43" spans="1:8" ht="12.75">
      <c r="A43">
        <v>42</v>
      </c>
      <c r="B43" t="s">
        <v>22</v>
      </c>
      <c r="C43" s="4">
        <v>25091</v>
      </c>
      <c r="D43" t="s">
        <v>23</v>
      </c>
      <c r="E43" t="s">
        <v>814</v>
      </c>
      <c r="F43" s="3">
        <f t="shared" si="0"/>
        <v>0</v>
      </c>
      <c r="G43" s="6">
        <f>SUM(F$2:F43)/A43</f>
        <v>0.07142857142857142</v>
      </c>
      <c r="H43" s="6">
        <f t="shared" si="1"/>
        <v>0.9285714285714286</v>
      </c>
    </row>
    <row r="44" spans="1:8" ht="12.75">
      <c r="A44">
        <v>43</v>
      </c>
      <c r="B44" t="s">
        <v>11</v>
      </c>
      <c r="C44" s="4">
        <v>25107</v>
      </c>
      <c r="D44" t="s">
        <v>32</v>
      </c>
      <c r="E44" t="s">
        <v>814</v>
      </c>
      <c r="F44" s="3">
        <f t="shared" si="0"/>
        <v>0</v>
      </c>
      <c r="G44" s="6">
        <f>SUM(F$2:F44)/A44</f>
        <v>0.06976744186046512</v>
      </c>
      <c r="H44" s="6">
        <f t="shared" si="1"/>
        <v>0.9302325581395349</v>
      </c>
    </row>
    <row r="45" spans="1:8" ht="12.75">
      <c r="A45">
        <v>44</v>
      </c>
      <c r="B45" t="s">
        <v>22</v>
      </c>
      <c r="C45" s="4">
        <v>25148</v>
      </c>
      <c r="D45" t="s">
        <v>23</v>
      </c>
      <c r="E45" t="s">
        <v>814</v>
      </c>
      <c r="F45" s="3">
        <f t="shared" si="0"/>
        <v>0</v>
      </c>
      <c r="G45" s="6">
        <f>SUM(F$2:F45)/A45</f>
        <v>0.06818181818181818</v>
      </c>
      <c r="H45" s="6">
        <f t="shared" si="1"/>
        <v>0.9318181818181819</v>
      </c>
    </row>
    <row r="46" spans="1:8" ht="12.75">
      <c r="A46">
        <v>45</v>
      </c>
      <c r="B46" t="s">
        <v>22</v>
      </c>
      <c r="C46" s="4">
        <v>25176</v>
      </c>
      <c r="D46" t="s">
        <v>23</v>
      </c>
      <c r="E46" t="s">
        <v>814</v>
      </c>
      <c r="F46" s="3">
        <f t="shared" si="0"/>
        <v>0</v>
      </c>
      <c r="G46" s="6">
        <f>SUM(F$2:F46)/A46</f>
        <v>0.06666666666666667</v>
      </c>
      <c r="H46" s="6">
        <f t="shared" si="1"/>
        <v>0.9333333333333333</v>
      </c>
    </row>
    <row r="47" spans="1:8" ht="12.75">
      <c r="A47">
        <v>46</v>
      </c>
      <c r="B47" t="s">
        <v>22</v>
      </c>
      <c r="C47" s="4">
        <v>25225</v>
      </c>
      <c r="D47" t="s">
        <v>23</v>
      </c>
      <c r="E47" t="s">
        <v>814</v>
      </c>
      <c r="F47" s="3">
        <f t="shared" si="0"/>
        <v>0</v>
      </c>
      <c r="G47" s="6">
        <f>SUM(F$2:F47)/A47</f>
        <v>0.06521739130434782</v>
      </c>
      <c r="H47" s="6">
        <f t="shared" si="1"/>
        <v>0.9347826086956522</v>
      </c>
    </row>
    <row r="48" spans="1:8" ht="12.75">
      <c r="A48">
        <v>47</v>
      </c>
      <c r="B48" t="s">
        <v>11</v>
      </c>
      <c r="C48" s="4">
        <v>25243</v>
      </c>
      <c r="D48" t="s">
        <v>33</v>
      </c>
      <c r="E48" t="s">
        <v>814</v>
      </c>
      <c r="F48" s="3">
        <f t="shared" si="0"/>
        <v>0</v>
      </c>
      <c r="G48" s="6">
        <f>SUM(F$2:F48)/A48</f>
        <v>0.06382978723404255</v>
      </c>
      <c r="H48" s="6">
        <f t="shared" si="1"/>
        <v>0.9361702127659575</v>
      </c>
    </row>
    <row r="49" spans="1:8" ht="12.75">
      <c r="A49">
        <v>48</v>
      </c>
      <c r="B49" t="s">
        <v>22</v>
      </c>
      <c r="C49" s="4">
        <v>25266</v>
      </c>
      <c r="D49" t="s">
        <v>23</v>
      </c>
      <c r="E49" t="s">
        <v>814</v>
      </c>
      <c r="F49" s="3">
        <f t="shared" si="0"/>
        <v>0</v>
      </c>
      <c r="G49" s="6">
        <f>SUM(F$2:F49)/A49</f>
        <v>0.0625</v>
      </c>
      <c r="H49" s="6">
        <f t="shared" si="1"/>
        <v>0.9375</v>
      </c>
    </row>
    <row r="50" spans="1:8" ht="12.75">
      <c r="A50">
        <v>49</v>
      </c>
      <c r="B50" t="s">
        <v>22</v>
      </c>
      <c r="C50" s="4">
        <v>25308</v>
      </c>
      <c r="D50" t="s">
        <v>23</v>
      </c>
      <c r="E50" t="s">
        <v>814</v>
      </c>
      <c r="F50" s="3">
        <f t="shared" si="0"/>
        <v>0</v>
      </c>
      <c r="G50" s="6">
        <f>SUM(F$2:F50)/A50</f>
        <v>0.061224489795918366</v>
      </c>
      <c r="H50" s="6">
        <f t="shared" si="1"/>
        <v>0.9387755102040817</v>
      </c>
    </row>
    <row r="51" spans="1:8" ht="12.75">
      <c r="A51">
        <v>50</v>
      </c>
      <c r="B51" t="s">
        <v>11</v>
      </c>
      <c r="C51" s="4">
        <v>25346</v>
      </c>
      <c r="D51" t="s">
        <v>34</v>
      </c>
      <c r="E51" t="s">
        <v>814</v>
      </c>
      <c r="F51" s="3">
        <f t="shared" si="0"/>
        <v>0</v>
      </c>
      <c r="G51" s="6">
        <f>SUM(F$2:F51)/A51</f>
        <v>0.06</v>
      </c>
      <c r="H51" s="6">
        <f t="shared" si="1"/>
        <v>0.94</v>
      </c>
    </row>
    <row r="52" spans="1:8" ht="12.75">
      <c r="A52">
        <v>51</v>
      </c>
      <c r="B52" t="s">
        <v>22</v>
      </c>
      <c r="C52" s="4">
        <v>25357</v>
      </c>
      <c r="D52" t="s">
        <v>23</v>
      </c>
      <c r="E52" t="s">
        <v>814</v>
      </c>
      <c r="F52" s="3">
        <f t="shared" si="0"/>
        <v>0</v>
      </c>
      <c r="G52" s="6">
        <f>SUM(F$2:F52)/A52</f>
        <v>0.058823529411764705</v>
      </c>
      <c r="H52" s="6">
        <f t="shared" si="1"/>
        <v>0.9411764705882353</v>
      </c>
    </row>
    <row r="53" spans="1:8" ht="12.75">
      <c r="A53">
        <v>52</v>
      </c>
      <c r="B53" t="s">
        <v>22</v>
      </c>
      <c r="C53" s="4">
        <v>25438</v>
      </c>
      <c r="D53" t="s">
        <v>23</v>
      </c>
      <c r="E53" t="s">
        <v>814</v>
      </c>
      <c r="F53" s="3">
        <f t="shared" si="0"/>
        <v>0</v>
      </c>
      <c r="G53" s="6">
        <f>SUM(F$2:F53)/A53</f>
        <v>0.057692307692307696</v>
      </c>
      <c r="H53" s="6">
        <f t="shared" si="1"/>
        <v>0.9423076923076923</v>
      </c>
    </row>
    <row r="54" spans="1:8" ht="12.75">
      <c r="A54">
        <v>53</v>
      </c>
      <c r="B54" t="s">
        <v>22</v>
      </c>
      <c r="C54" s="4">
        <v>25500</v>
      </c>
      <c r="D54" t="s">
        <v>23</v>
      </c>
      <c r="E54" t="s">
        <v>814</v>
      </c>
      <c r="F54" s="3">
        <f t="shared" si="0"/>
        <v>0</v>
      </c>
      <c r="G54" s="6">
        <f>SUM(F$2:F54)/A54</f>
        <v>0.05660377358490566</v>
      </c>
      <c r="H54" s="6">
        <f t="shared" si="1"/>
        <v>0.9433962264150944</v>
      </c>
    </row>
    <row r="55" spans="1:8" ht="12.75">
      <c r="A55">
        <v>54</v>
      </c>
      <c r="B55" t="s">
        <v>22</v>
      </c>
      <c r="C55" s="4">
        <v>25582</v>
      </c>
      <c r="D55" t="s">
        <v>23</v>
      </c>
      <c r="E55" t="s">
        <v>814</v>
      </c>
      <c r="F55" s="3">
        <f t="shared" si="0"/>
        <v>0</v>
      </c>
      <c r="G55" s="6">
        <f>SUM(F$2:F55)/A55</f>
        <v>0.05555555555555555</v>
      </c>
      <c r="H55" s="6">
        <f t="shared" si="1"/>
        <v>0.9444444444444444</v>
      </c>
    </row>
    <row r="56" spans="1:8" ht="12.75">
      <c r="A56">
        <v>55</v>
      </c>
      <c r="B56" t="s">
        <v>11</v>
      </c>
      <c r="C56" s="4">
        <v>25666</v>
      </c>
      <c r="D56" t="s">
        <v>35</v>
      </c>
      <c r="E56" t="s">
        <v>814</v>
      </c>
      <c r="F56" s="3">
        <f t="shared" si="0"/>
        <v>0</v>
      </c>
      <c r="G56" s="6">
        <f>SUM(F$2:F56)/A56</f>
        <v>0.05454545454545454</v>
      </c>
      <c r="H56" s="6">
        <f t="shared" si="1"/>
        <v>0.9454545454545454</v>
      </c>
    </row>
    <row r="57" spans="1:8" ht="12.75">
      <c r="A57">
        <v>56</v>
      </c>
      <c r="B57" t="s">
        <v>22</v>
      </c>
      <c r="C57" s="4">
        <v>25673</v>
      </c>
      <c r="D57" t="s">
        <v>23</v>
      </c>
      <c r="E57" t="s">
        <v>814</v>
      </c>
      <c r="F57" s="3">
        <f t="shared" si="0"/>
        <v>0</v>
      </c>
      <c r="G57" s="6">
        <f>SUM(F$2:F57)/A57</f>
        <v>0.05357142857142857</v>
      </c>
      <c r="H57" s="6">
        <f t="shared" si="1"/>
        <v>0.9464285714285714</v>
      </c>
    </row>
    <row r="58" spans="1:8" ht="12.75">
      <c r="A58">
        <v>57</v>
      </c>
      <c r="B58" t="s">
        <v>22</v>
      </c>
      <c r="C58" s="4">
        <v>25744</v>
      </c>
      <c r="D58" t="s">
        <v>23</v>
      </c>
      <c r="E58" t="s">
        <v>814</v>
      </c>
      <c r="F58" s="3">
        <f t="shared" si="0"/>
        <v>0</v>
      </c>
      <c r="G58" s="6">
        <f>SUM(F$2:F58)/A58</f>
        <v>0.05263157894736842</v>
      </c>
      <c r="H58" s="6">
        <f t="shared" si="1"/>
        <v>0.9473684210526316</v>
      </c>
    </row>
    <row r="59" spans="1:8" ht="12.75">
      <c r="A59">
        <v>58</v>
      </c>
      <c r="B59" t="s">
        <v>22</v>
      </c>
      <c r="C59" s="4">
        <v>25772</v>
      </c>
      <c r="D59" t="s">
        <v>36</v>
      </c>
      <c r="E59" t="s">
        <v>814</v>
      </c>
      <c r="F59" s="3">
        <f t="shared" si="0"/>
        <v>0</v>
      </c>
      <c r="G59" s="6">
        <f>SUM(F$2:F59)/A59</f>
        <v>0.05172413793103448</v>
      </c>
      <c r="H59" s="6">
        <f t="shared" si="1"/>
        <v>0.9482758620689655</v>
      </c>
    </row>
    <row r="60" spans="1:8" ht="12.75">
      <c r="A60">
        <v>59</v>
      </c>
      <c r="B60" t="s">
        <v>22</v>
      </c>
      <c r="C60" s="4">
        <v>25798</v>
      </c>
      <c r="D60" t="s">
        <v>23</v>
      </c>
      <c r="E60" t="s">
        <v>814</v>
      </c>
      <c r="F60" s="3">
        <f t="shared" si="0"/>
        <v>0</v>
      </c>
      <c r="G60" s="6">
        <f>SUM(F$2:F60)/A60</f>
        <v>0.05084745762711865</v>
      </c>
      <c r="H60" s="6">
        <f t="shared" si="1"/>
        <v>0.9491525423728814</v>
      </c>
    </row>
    <row r="61" spans="1:8" ht="12.75">
      <c r="A61">
        <v>60</v>
      </c>
      <c r="B61" t="s">
        <v>22</v>
      </c>
      <c r="C61" s="4">
        <v>25864</v>
      </c>
      <c r="D61" t="s">
        <v>23</v>
      </c>
      <c r="E61" t="s">
        <v>814</v>
      </c>
      <c r="F61" s="3">
        <f t="shared" si="0"/>
        <v>0</v>
      </c>
      <c r="G61" s="6">
        <f>SUM(F$2:F61)/A61</f>
        <v>0.05</v>
      </c>
      <c r="H61" s="6">
        <f t="shared" si="1"/>
        <v>0.95</v>
      </c>
    </row>
    <row r="62" spans="1:8" ht="12.75">
      <c r="A62">
        <v>61</v>
      </c>
      <c r="B62" t="s">
        <v>11</v>
      </c>
      <c r="C62" s="4">
        <v>25878</v>
      </c>
      <c r="D62" t="s">
        <v>37</v>
      </c>
      <c r="E62" t="s">
        <v>814</v>
      </c>
      <c r="F62" s="3">
        <f t="shared" si="0"/>
        <v>0</v>
      </c>
      <c r="G62" s="6">
        <f>SUM(F$2:F62)/A62</f>
        <v>0.04918032786885246</v>
      </c>
      <c r="H62" s="6">
        <f t="shared" si="1"/>
        <v>0.9508196721311475</v>
      </c>
    </row>
    <row r="63" spans="1:8" ht="12.75">
      <c r="A63">
        <v>62</v>
      </c>
      <c r="B63" t="s">
        <v>22</v>
      </c>
      <c r="C63" s="4">
        <v>25954</v>
      </c>
      <c r="D63" t="s">
        <v>23</v>
      </c>
      <c r="E63" t="s">
        <v>814</v>
      </c>
      <c r="F63" s="3">
        <f t="shared" si="0"/>
        <v>0</v>
      </c>
      <c r="G63" s="6">
        <f>SUM(F$2:F63)/A63</f>
        <v>0.04838709677419355</v>
      </c>
      <c r="H63" s="6">
        <f t="shared" si="1"/>
        <v>0.9516129032258065</v>
      </c>
    </row>
    <row r="64" spans="1:8" ht="12.75">
      <c r="A64">
        <v>63</v>
      </c>
      <c r="B64" t="s">
        <v>22</v>
      </c>
      <c r="C64" s="4">
        <v>26013</v>
      </c>
      <c r="D64" t="s">
        <v>38</v>
      </c>
      <c r="E64" t="s">
        <v>814</v>
      </c>
      <c r="F64" s="3">
        <f t="shared" si="0"/>
        <v>0</v>
      </c>
      <c r="G64" s="6">
        <f>SUM(F$2:F64)/A64</f>
        <v>0.047619047619047616</v>
      </c>
      <c r="H64" s="6">
        <f t="shared" si="1"/>
        <v>0.9523809523809523</v>
      </c>
    </row>
    <row r="65" spans="1:8" ht="12.75">
      <c r="A65">
        <v>64</v>
      </c>
      <c r="B65" t="s">
        <v>22</v>
      </c>
      <c r="C65" s="4">
        <v>26045</v>
      </c>
      <c r="D65" t="s">
        <v>23</v>
      </c>
      <c r="E65" t="s">
        <v>814</v>
      </c>
      <c r="F65" s="3">
        <f t="shared" si="0"/>
        <v>0</v>
      </c>
      <c r="G65" s="6">
        <f>SUM(F$2:F65)/A65</f>
        <v>0.046875</v>
      </c>
      <c r="H65" s="6">
        <f t="shared" si="1"/>
        <v>0.953125</v>
      </c>
    </row>
    <row r="66" spans="1:8" ht="12.75">
      <c r="A66">
        <v>65</v>
      </c>
      <c r="B66" t="s">
        <v>11</v>
      </c>
      <c r="C66" s="4">
        <v>26058</v>
      </c>
      <c r="D66" t="s">
        <v>39</v>
      </c>
      <c r="E66" t="s">
        <v>814</v>
      </c>
      <c r="F66" s="3">
        <f t="shared" si="0"/>
        <v>0</v>
      </c>
      <c r="G66" s="6">
        <f>SUM(F$2:F66)/A66</f>
        <v>0.046153846153846156</v>
      </c>
      <c r="H66" s="6">
        <f t="shared" si="1"/>
        <v>0.9538461538461538</v>
      </c>
    </row>
    <row r="67" spans="1:8" ht="12.75">
      <c r="A67">
        <v>66</v>
      </c>
      <c r="B67" t="s">
        <v>40</v>
      </c>
      <c r="C67" s="4">
        <v>26099</v>
      </c>
      <c r="D67" t="s">
        <v>41</v>
      </c>
      <c r="E67" t="s">
        <v>814</v>
      </c>
      <c r="F67" s="3">
        <f aca="true" t="shared" si="2" ref="F67:F130">IF(E67="Failed",1,0)</f>
        <v>0</v>
      </c>
      <c r="G67" s="6">
        <f>SUM(F$2:F67)/A67</f>
        <v>0.045454545454545456</v>
      </c>
      <c r="H67" s="6">
        <f aca="true" t="shared" si="3" ref="H67:H130">1-G67</f>
        <v>0.9545454545454546</v>
      </c>
    </row>
    <row r="68" spans="1:8" ht="12.75">
      <c r="A68">
        <v>67</v>
      </c>
      <c r="B68" t="s">
        <v>22</v>
      </c>
      <c r="C68" s="4">
        <v>26157</v>
      </c>
      <c r="D68" t="s">
        <v>23</v>
      </c>
      <c r="E68" t="s">
        <v>814</v>
      </c>
      <c r="F68" s="3">
        <f t="shared" si="2"/>
        <v>0</v>
      </c>
      <c r="G68" s="6">
        <f>SUM(F$2:F68)/A68</f>
        <v>0.04477611940298507</v>
      </c>
      <c r="H68" s="6">
        <f t="shared" si="3"/>
        <v>0.9552238805970149</v>
      </c>
    </row>
    <row r="69" spans="1:8" ht="12.75">
      <c r="A69">
        <v>68</v>
      </c>
      <c r="B69" t="s">
        <v>22</v>
      </c>
      <c r="C69" s="4">
        <v>26229</v>
      </c>
      <c r="D69" t="s">
        <v>23</v>
      </c>
      <c r="E69" t="s">
        <v>814</v>
      </c>
      <c r="F69" s="3">
        <f t="shared" si="2"/>
        <v>0</v>
      </c>
      <c r="G69" s="6">
        <f>SUM(F$2:F69)/A69</f>
        <v>0.04411764705882353</v>
      </c>
      <c r="H69" s="6">
        <f t="shared" si="3"/>
        <v>0.9558823529411765</v>
      </c>
    </row>
    <row r="70" spans="1:8" ht="12.75">
      <c r="A70">
        <v>69</v>
      </c>
      <c r="B70" t="s">
        <v>11</v>
      </c>
      <c r="C70" s="4">
        <v>26240</v>
      </c>
      <c r="D70" t="s">
        <v>42</v>
      </c>
      <c r="E70" t="s">
        <v>814</v>
      </c>
      <c r="F70" s="3">
        <f t="shared" si="2"/>
        <v>0</v>
      </c>
      <c r="G70" s="6">
        <f>SUM(F$2:F70)/A70</f>
        <v>0.043478260869565216</v>
      </c>
      <c r="H70" s="6">
        <f t="shared" si="3"/>
        <v>0.9565217391304348</v>
      </c>
    </row>
    <row r="71" spans="1:8" ht="12.75">
      <c r="A71">
        <v>70</v>
      </c>
      <c r="B71" t="s">
        <v>40</v>
      </c>
      <c r="C71" s="4">
        <v>26318</v>
      </c>
      <c r="D71" t="s">
        <v>43</v>
      </c>
      <c r="E71" t="s">
        <v>814</v>
      </c>
      <c r="F71" s="3">
        <f t="shared" si="2"/>
        <v>0</v>
      </c>
      <c r="G71" s="6">
        <f>SUM(F$2:F71)/A71</f>
        <v>0.04285714285714286</v>
      </c>
      <c r="H71" s="6">
        <f t="shared" si="3"/>
        <v>0.9571428571428572</v>
      </c>
    </row>
    <row r="72" spans="1:8" ht="12.75">
      <c r="A72">
        <v>71</v>
      </c>
      <c r="B72" t="s">
        <v>22</v>
      </c>
      <c r="C72" s="4">
        <v>26345</v>
      </c>
      <c r="D72" t="s">
        <v>23</v>
      </c>
      <c r="E72" t="s">
        <v>248</v>
      </c>
      <c r="F72" s="3">
        <f t="shared" si="2"/>
        <v>1</v>
      </c>
      <c r="G72" s="6">
        <f>SUM(F$2:F72)/A72</f>
        <v>0.056338028169014086</v>
      </c>
      <c r="H72" s="6">
        <f t="shared" si="3"/>
        <v>0.9436619718309859</v>
      </c>
    </row>
    <row r="73" spans="1:8" ht="12.75">
      <c r="A73">
        <v>72</v>
      </c>
      <c r="B73" t="s">
        <v>11</v>
      </c>
      <c r="C73" s="4">
        <v>26359</v>
      </c>
      <c r="D73" t="s">
        <v>44</v>
      </c>
      <c r="E73" t="s">
        <v>814</v>
      </c>
      <c r="F73" s="3">
        <f t="shared" si="2"/>
        <v>0</v>
      </c>
      <c r="G73" s="6">
        <f>SUM(F$2:F73)/A73</f>
        <v>0.05555555555555555</v>
      </c>
      <c r="H73" s="6">
        <f t="shared" si="3"/>
        <v>0.9444444444444444</v>
      </c>
    </row>
    <row r="74" spans="1:8" ht="12.75">
      <c r="A74">
        <v>73</v>
      </c>
      <c r="B74" t="s">
        <v>22</v>
      </c>
      <c r="C74" s="4">
        <v>26375</v>
      </c>
      <c r="D74" t="s">
        <v>23</v>
      </c>
      <c r="E74" t="s">
        <v>814</v>
      </c>
      <c r="F74" s="3">
        <f t="shared" si="2"/>
        <v>0</v>
      </c>
      <c r="G74" s="6">
        <f>SUM(F$2:F74)/A74</f>
        <v>0.0547945205479452</v>
      </c>
      <c r="H74" s="6">
        <f t="shared" si="3"/>
        <v>0.9452054794520548</v>
      </c>
    </row>
    <row r="75" spans="1:8" ht="12.75">
      <c r="A75">
        <v>74</v>
      </c>
      <c r="B75" t="s">
        <v>22</v>
      </c>
      <c r="C75" s="4">
        <v>26439</v>
      </c>
      <c r="D75" t="s">
        <v>23</v>
      </c>
      <c r="E75" t="s">
        <v>248</v>
      </c>
      <c r="F75" s="3">
        <f t="shared" si="2"/>
        <v>1</v>
      </c>
      <c r="G75" s="6">
        <f>SUM(F$2:F75)/A75</f>
        <v>0.06756756756756757</v>
      </c>
      <c r="H75" s="6">
        <f t="shared" si="3"/>
        <v>0.9324324324324325</v>
      </c>
    </row>
    <row r="76" spans="1:8" ht="12.75">
      <c r="A76">
        <v>75</v>
      </c>
      <c r="B76" t="s">
        <v>40</v>
      </c>
      <c r="C76" s="4">
        <v>26487</v>
      </c>
      <c r="D76" t="s">
        <v>43</v>
      </c>
      <c r="E76" t="s">
        <v>814</v>
      </c>
      <c r="F76" s="3">
        <f t="shared" si="2"/>
        <v>0</v>
      </c>
      <c r="G76" s="6">
        <f>SUM(F$2:F76)/A76</f>
        <v>0.06666666666666667</v>
      </c>
      <c r="H76" s="6">
        <f t="shared" si="3"/>
        <v>0.9333333333333333</v>
      </c>
    </row>
    <row r="77" spans="1:8" ht="12.75">
      <c r="A77">
        <v>76</v>
      </c>
      <c r="B77" t="s">
        <v>22</v>
      </c>
      <c r="C77" s="4">
        <v>26543</v>
      </c>
      <c r="D77" t="s">
        <v>23</v>
      </c>
      <c r="E77" t="s">
        <v>814</v>
      </c>
      <c r="F77" s="3">
        <f t="shared" si="2"/>
        <v>0</v>
      </c>
      <c r="G77" s="6">
        <f>SUM(F$2:F77)/A77</f>
        <v>0.06578947368421052</v>
      </c>
      <c r="H77" s="6">
        <f t="shared" si="3"/>
        <v>0.9342105263157895</v>
      </c>
    </row>
    <row r="78" spans="1:8" ht="12.75">
      <c r="A78">
        <v>77</v>
      </c>
      <c r="B78" t="s">
        <v>40</v>
      </c>
      <c r="C78" s="4">
        <v>26582</v>
      </c>
      <c r="D78" t="s">
        <v>41</v>
      </c>
      <c r="E78" t="s">
        <v>814</v>
      </c>
      <c r="F78" s="3">
        <f t="shared" si="2"/>
        <v>0</v>
      </c>
      <c r="G78" s="6">
        <f>SUM(F$2:F78)/A78</f>
        <v>0.06493506493506493</v>
      </c>
      <c r="H78" s="6">
        <f t="shared" si="3"/>
        <v>0.935064935064935</v>
      </c>
    </row>
    <row r="79" spans="1:8" ht="12.75">
      <c r="A79">
        <v>78</v>
      </c>
      <c r="B79" t="s">
        <v>40</v>
      </c>
      <c r="C79" s="4">
        <v>26582</v>
      </c>
      <c r="D79" t="s">
        <v>45</v>
      </c>
      <c r="E79" t="s">
        <v>814</v>
      </c>
      <c r="F79" s="3">
        <f t="shared" si="2"/>
        <v>0</v>
      </c>
      <c r="G79" s="6">
        <f>SUM(F$2:F79)/A79</f>
        <v>0.0641025641025641</v>
      </c>
      <c r="H79" s="6">
        <f t="shared" si="3"/>
        <v>0.9358974358974359</v>
      </c>
    </row>
    <row r="80" spans="1:8" ht="12.75">
      <c r="A80">
        <v>79</v>
      </c>
      <c r="B80" t="s">
        <v>22</v>
      </c>
      <c r="C80" s="4">
        <v>26654</v>
      </c>
      <c r="D80" t="s">
        <v>23</v>
      </c>
      <c r="E80" t="s">
        <v>814</v>
      </c>
      <c r="F80" s="3">
        <f t="shared" si="2"/>
        <v>0</v>
      </c>
      <c r="G80" s="6">
        <f>SUM(F$2:F80)/A80</f>
        <v>0.06329113924050633</v>
      </c>
      <c r="H80" s="6">
        <f t="shared" si="3"/>
        <v>0.9367088607594937</v>
      </c>
    </row>
    <row r="81" spans="1:8" ht="12.75">
      <c r="A81">
        <v>80</v>
      </c>
      <c r="B81" t="s">
        <v>40</v>
      </c>
      <c r="C81" s="4">
        <v>26732</v>
      </c>
      <c r="D81" t="s">
        <v>41</v>
      </c>
      <c r="E81" t="s">
        <v>814</v>
      </c>
      <c r="F81" s="3">
        <f t="shared" si="2"/>
        <v>0</v>
      </c>
      <c r="G81" s="6">
        <f>SUM(F$2:F81)/A81</f>
        <v>0.0625</v>
      </c>
      <c r="H81" s="6">
        <f t="shared" si="3"/>
        <v>0.9375</v>
      </c>
    </row>
    <row r="82" spans="1:8" ht="12.75">
      <c r="A82">
        <v>81</v>
      </c>
      <c r="B82" t="s">
        <v>22</v>
      </c>
      <c r="C82" s="4">
        <v>26800</v>
      </c>
      <c r="D82" t="s">
        <v>23</v>
      </c>
      <c r="E82" t="s">
        <v>814</v>
      </c>
      <c r="F82" s="3">
        <f t="shared" si="2"/>
        <v>0</v>
      </c>
      <c r="G82" s="6">
        <f>SUM(F$2:F82)/A82</f>
        <v>0.06172839506172839</v>
      </c>
      <c r="H82" s="6">
        <f t="shared" si="3"/>
        <v>0.9382716049382716</v>
      </c>
    </row>
    <row r="83" spans="1:8" ht="12.75">
      <c r="A83">
        <v>82</v>
      </c>
      <c r="B83" t="s">
        <v>11</v>
      </c>
      <c r="C83" s="4">
        <v>26827</v>
      </c>
      <c r="D83" t="s">
        <v>46</v>
      </c>
      <c r="E83" t="s">
        <v>814</v>
      </c>
      <c r="F83" s="3">
        <f t="shared" si="2"/>
        <v>0</v>
      </c>
      <c r="G83" s="6">
        <f>SUM(F$2:F83)/A83</f>
        <v>0.06097560975609756</v>
      </c>
      <c r="H83" s="6">
        <f t="shared" si="3"/>
        <v>0.9390243902439024</v>
      </c>
    </row>
    <row r="84" spans="1:8" ht="12.75">
      <c r="A84">
        <v>83</v>
      </c>
      <c r="B84" t="s">
        <v>22</v>
      </c>
      <c r="C84" s="4">
        <v>26841</v>
      </c>
      <c r="D84" t="s">
        <v>23</v>
      </c>
      <c r="E84" t="s">
        <v>248</v>
      </c>
      <c r="F84" s="3">
        <f t="shared" si="2"/>
        <v>1</v>
      </c>
      <c r="G84" s="6">
        <f>SUM(F$2:F84)/A84</f>
        <v>0.07228915662650602</v>
      </c>
      <c r="H84" s="6">
        <f t="shared" si="3"/>
        <v>0.927710843373494</v>
      </c>
    </row>
    <row r="85" spans="1:8" ht="12.75">
      <c r="A85">
        <v>84</v>
      </c>
      <c r="B85" t="s">
        <v>40</v>
      </c>
      <c r="C85" s="4">
        <v>26858</v>
      </c>
      <c r="D85" t="s">
        <v>41</v>
      </c>
      <c r="E85" t="s">
        <v>814</v>
      </c>
      <c r="F85" s="3">
        <f t="shared" si="2"/>
        <v>0</v>
      </c>
      <c r="G85" s="6">
        <f>SUM(F$2:F85)/A85</f>
        <v>0.07142857142857142</v>
      </c>
      <c r="H85" s="6">
        <f t="shared" si="3"/>
        <v>0.9285714285714286</v>
      </c>
    </row>
    <row r="86" spans="1:8" ht="12.75">
      <c r="A86">
        <v>85</v>
      </c>
      <c r="B86" t="s">
        <v>22</v>
      </c>
      <c r="C86" s="4">
        <v>26897</v>
      </c>
      <c r="D86" t="s">
        <v>38</v>
      </c>
      <c r="E86" t="s">
        <v>814</v>
      </c>
      <c r="F86" s="3">
        <f t="shared" si="2"/>
        <v>0</v>
      </c>
      <c r="G86" s="6">
        <f>SUM(F$2:F86)/A86</f>
        <v>0.07058823529411765</v>
      </c>
      <c r="H86" s="6">
        <f t="shared" si="3"/>
        <v>0.9294117647058824</v>
      </c>
    </row>
    <row r="87" spans="1:8" ht="12.75">
      <c r="A87">
        <v>86</v>
      </c>
      <c r="B87" t="s">
        <v>22</v>
      </c>
      <c r="C87" s="4">
        <v>26934</v>
      </c>
      <c r="D87" t="s">
        <v>23</v>
      </c>
      <c r="E87" t="s">
        <v>814</v>
      </c>
      <c r="F87" s="3">
        <f t="shared" si="2"/>
        <v>0</v>
      </c>
      <c r="G87" s="6">
        <f>SUM(F$2:F87)/A87</f>
        <v>0.06976744186046512</v>
      </c>
      <c r="H87" s="6">
        <f t="shared" si="3"/>
        <v>0.9302325581395349</v>
      </c>
    </row>
    <row r="88" spans="1:8" ht="12.75">
      <c r="A88">
        <v>87</v>
      </c>
      <c r="B88" t="s">
        <v>40</v>
      </c>
      <c r="C88" s="4">
        <v>26978</v>
      </c>
      <c r="D88" t="s">
        <v>41</v>
      </c>
      <c r="E88" t="s">
        <v>814</v>
      </c>
      <c r="F88" s="3">
        <f t="shared" si="2"/>
        <v>0</v>
      </c>
      <c r="G88" s="6">
        <f>SUM(F$2:F88)/A88</f>
        <v>0.06896551724137931</v>
      </c>
      <c r="H88" s="6">
        <f t="shared" si="3"/>
        <v>0.9310344827586207</v>
      </c>
    </row>
    <row r="89" spans="1:8" ht="12.75">
      <c r="A89">
        <v>88</v>
      </c>
      <c r="B89" t="s">
        <v>40</v>
      </c>
      <c r="C89" s="4">
        <v>26978</v>
      </c>
      <c r="D89" t="s">
        <v>47</v>
      </c>
      <c r="E89" t="s">
        <v>814</v>
      </c>
      <c r="F89" s="3">
        <f t="shared" si="2"/>
        <v>0</v>
      </c>
      <c r="G89" s="6">
        <f>SUM(F$2:F89)/A89</f>
        <v>0.06818181818181818</v>
      </c>
      <c r="H89" s="6">
        <f t="shared" si="3"/>
        <v>0.9318181818181819</v>
      </c>
    </row>
    <row r="90" spans="1:8" ht="12.75">
      <c r="A90">
        <v>89</v>
      </c>
      <c r="B90" t="s">
        <v>11</v>
      </c>
      <c r="C90" s="4">
        <v>27012</v>
      </c>
      <c r="D90" t="s">
        <v>48</v>
      </c>
      <c r="E90" t="s">
        <v>814</v>
      </c>
      <c r="F90" s="3">
        <f t="shared" si="2"/>
        <v>0</v>
      </c>
      <c r="G90" s="6">
        <f>SUM(F$2:F90)/A90</f>
        <v>0.06741573033707865</v>
      </c>
      <c r="H90" s="6">
        <f t="shared" si="3"/>
        <v>0.9325842696629214</v>
      </c>
    </row>
    <row r="91" spans="1:8" ht="12.75">
      <c r="A91">
        <v>90</v>
      </c>
      <c r="B91" t="s">
        <v>49</v>
      </c>
      <c r="C91" s="4">
        <v>27071</v>
      </c>
      <c r="D91" t="s">
        <v>50</v>
      </c>
      <c r="E91" t="s">
        <v>248</v>
      </c>
      <c r="F91" s="3">
        <f t="shared" si="2"/>
        <v>1</v>
      </c>
      <c r="G91" s="6">
        <f>SUM(F$2:F91)/A91</f>
        <v>0.07777777777777778</v>
      </c>
      <c r="H91" s="6">
        <f t="shared" si="3"/>
        <v>0.9222222222222223</v>
      </c>
    </row>
    <row r="92" spans="1:8" ht="12.75">
      <c r="A92">
        <v>91</v>
      </c>
      <c r="B92" t="s">
        <v>22</v>
      </c>
      <c r="C92" s="4">
        <v>27073</v>
      </c>
      <c r="D92" t="s">
        <v>23</v>
      </c>
      <c r="E92" t="s">
        <v>814</v>
      </c>
      <c r="F92" s="3">
        <f t="shared" si="2"/>
        <v>0</v>
      </c>
      <c r="G92" s="6">
        <f>SUM(F$2:F92)/A92</f>
        <v>0.07692307692307693</v>
      </c>
      <c r="H92" s="6">
        <f t="shared" si="3"/>
        <v>0.9230769230769231</v>
      </c>
    </row>
    <row r="93" spans="1:8" ht="12.75">
      <c r="A93">
        <v>92</v>
      </c>
      <c r="B93" t="s">
        <v>40</v>
      </c>
      <c r="C93" s="4">
        <v>27129</v>
      </c>
      <c r="D93" t="s">
        <v>51</v>
      </c>
      <c r="E93" t="s">
        <v>814</v>
      </c>
      <c r="F93" s="3">
        <f t="shared" si="2"/>
        <v>0</v>
      </c>
      <c r="G93" s="6">
        <f>SUM(F$2:F93)/A93</f>
        <v>0.07608695652173914</v>
      </c>
      <c r="H93" s="6">
        <f t="shared" si="3"/>
        <v>0.9239130434782609</v>
      </c>
    </row>
    <row r="94" spans="1:8" ht="12.75">
      <c r="A94">
        <v>93</v>
      </c>
      <c r="B94" t="s">
        <v>11</v>
      </c>
      <c r="C94" s="4">
        <v>27179</v>
      </c>
      <c r="D94" t="s">
        <v>52</v>
      </c>
      <c r="E94" t="s">
        <v>814</v>
      </c>
      <c r="F94" s="3">
        <f t="shared" si="2"/>
        <v>0</v>
      </c>
      <c r="G94" s="6">
        <f>SUM(F$2:F94)/A94</f>
        <v>0.07526881720430108</v>
      </c>
      <c r="H94" s="6">
        <f t="shared" si="3"/>
        <v>0.9247311827956989</v>
      </c>
    </row>
    <row r="95" spans="1:8" ht="12.75">
      <c r="A95">
        <v>94</v>
      </c>
      <c r="B95" t="s">
        <v>22</v>
      </c>
      <c r="C95" s="4">
        <v>27186</v>
      </c>
      <c r="D95" t="s">
        <v>23</v>
      </c>
      <c r="E95" t="s">
        <v>814</v>
      </c>
      <c r="F95" s="3">
        <f t="shared" si="2"/>
        <v>0</v>
      </c>
      <c r="G95" s="6">
        <f>SUM(F$2:F95)/A95</f>
        <v>0.07446808510638298</v>
      </c>
      <c r="H95" s="6">
        <f t="shared" si="3"/>
        <v>0.925531914893617</v>
      </c>
    </row>
    <row r="96" spans="1:8" ht="12.75">
      <c r="A96">
        <v>95</v>
      </c>
      <c r="B96" t="s">
        <v>22</v>
      </c>
      <c r="C96" s="4">
        <v>27255</v>
      </c>
      <c r="D96" t="s">
        <v>23</v>
      </c>
      <c r="E96" t="s">
        <v>814</v>
      </c>
      <c r="F96" s="3">
        <f t="shared" si="2"/>
        <v>0</v>
      </c>
      <c r="G96" s="6">
        <f>SUM(F$2:F96)/A96</f>
        <v>0.07368421052631578</v>
      </c>
      <c r="H96" s="6">
        <f t="shared" si="3"/>
        <v>0.9263157894736842</v>
      </c>
    </row>
    <row r="97" spans="1:8" ht="12.75">
      <c r="A97">
        <v>96</v>
      </c>
      <c r="B97" t="s">
        <v>40</v>
      </c>
      <c r="C97" s="4">
        <v>27331</v>
      </c>
      <c r="D97" t="s">
        <v>51</v>
      </c>
      <c r="E97" t="s">
        <v>814</v>
      </c>
      <c r="F97" s="3">
        <f t="shared" si="2"/>
        <v>0</v>
      </c>
      <c r="G97" s="6">
        <f>SUM(F$2:F97)/A97</f>
        <v>0.07291666666666667</v>
      </c>
      <c r="H97" s="6">
        <f t="shared" si="3"/>
        <v>0.9270833333333334</v>
      </c>
    </row>
    <row r="98" spans="1:8" ht="12.75">
      <c r="A98">
        <v>97</v>
      </c>
      <c r="B98" t="s">
        <v>49</v>
      </c>
      <c r="C98" s="4">
        <v>27373</v>
      </c>
      <c r="D98" t="s">
        <v>53</v>
      </c>
      <c r="E98" t="s">
        <v>814</v>
      </c>
      <c r="F98" s="3">
        <f t="shared" si="2"/>
        <v>0</v>
      </c>
      <c r="G98" s="6">
        <f>SUM(F$2:F98)/A98</f>
        <v>0.07216494845360824</v>
      </c>
      <c r="H98" s="6">
        <f t="shared" si="3"/>
        <v>0.9278350515463918</v>
      </c>
    </row>
    <row r="99" spans="1:8" ht="12.75">
      <c r="A99">
        <v>98</v>
      </c>
      <c r="B99" t="s">
        <v>54</v>
      </c>
      <c r="C99" s="4">
        <v>27463</v>
      </c>
      <c r="D99" t="s">
        <v>38</v>
      </c>
      <c r="E99" t="s">
        <v>814</v>
      </c>
      <c r="F99" s="3">
        <f t="shared" si="2"/>
        <v>0</v>
      </c>
      <c r="G99" s="6">
        <f>SUM(F$2:F99)/A99</f>
        <v>0.07142857142857142</v>
      </c>
      <c r="H99" s="6">
        <f t="shared" si="3"/>
        <v>0.9285714285714286</v>
      </c>
    </row>
    <row r="100" spans="1:8" ht="12.75">
      <c r="A100">
        <v>99</v>
      </c>
      <c r="B100" t="s">
        <v>22</v>
      </c>
      <c r="C100" s="4">
        <v>27502</v>
      </c>
      <c r="D100" t="s">
        <v>23</v>
      </c>
      <c r="E100" t="s">
        <v>814</v>
      </c>
      <c r="F100" s="3">
        <f t="shared" si="2"/>
        <v>0</v>
      </c>
      <c r="G100" s="6">
        <f>SUM(F$2:F100)/A100</f>
        <v>0.0707070707070707</v>
      </c>
      <c r="H100" s="6">
        <f t="shared" si="3"/>
        <v>0.9292929292929293</v>
      </c>
    </row>
    <row r="101" spans="1:8" ht="12.75">
      <c r="A101">
        <v>100</v>
      </c>
      <c r="B101" t="s">
        <v>11</v>
      </c>
      <c r="C101" s="4">
        <v>27534</v>
      </c>
      <c r="D101" t="s">
        <v>55</v>
      </c>
      <c r="E101" t="s">
        <v>814</v>
      </c>
      <c r="F101" s="3">
        <f t="shared" si="2"/>
        <v>0</v>
      </c>
      <c r="G101" s="6">
        <f>SUM(F$2:F101)/A101</f>
        <v>0.07</v>
      </c>
      <c r="H101" s="6">
        <f t="shared" si="3"/>
        <v>0.9299999999999999</v>
      </c>
    </row>
    <row r="102" spans="1:8" ht="12.75">
      <c r="A102">
        <v>101</v>
      </c>
      <c r="B102" t="s">
        <v>40</v>
      </c>
      <c r="C102" s="4">
        <v>27553</v>
      </c>
      <c r="D102" t="s">
        <v>56</v>
      </c>
      <c r="E102" t="s">
        <v>814</v>
      </c>
      <c r="F102" s="3">
        <f t="shared" si="2"/>
        <v>0</v>
      </c>
      <c r="G102" s="6">
        <f>SUM(F$2:F102)/A102</f>
        <v>0.06930693069306931</v>
      </c>
      <c r="H102" s="6">
        <f t="shared" si="3"/>
        <v>0.9306930693069306</v>
      </c>
    </row>
    <row r="103" spans="1:8" ht="12.75">
      <c r="A103">
        <v>102</v>
      </c>
      <c r="B103" t="s">
        <v>49</v>
      </c>
      <c r="C103" s="4">
        <v>27626</v>
      </c>
      <c r="D103" t="s">
        <v>57</v>
      </c>
      <c r="E103" t="s">
        <v>814</v>
      </c>
      <c r="F103" s="3">
        <f t="shared" si="2"/>
        <v>0</v>
      </c>
      <c r="G103" s="6">
        <f>SUM(F$2:F103)/A103</f>
        <v>0.06862745098039216</v>
      </c>
      <c r="H103" s="6">
        <f t="shared" si="3"/>
        <v>0.9313725490196079</v>
      </c>
    </row>
    <row r="104" spans="1:8" ht="12.75">
      <c r="A104">
        <v>103</v>
      </c>
      <c r="B104" t="s">
        <v>49</v>
      </c>
      <c r="C104" s="4">
        <v>27646</v>
      </c>
      <c r="D104" t="s">
        <v>58</v>
      </c>
      <c r="E104" t="s">
        <v>814</v>
      </c>
      <c r="F104" s="3">
        <f t="shared" si="2"/>
        <v>0</v>
      </c>
      <c r="G104" s="6">
        <f>SUM(F$2:F104)/A104</f>
        <v>0.06796116504854369</v>
      </c>
      <c r="H104" s="6">
        <f t="shared" si="3"/>
        <v>0.9320388349514563</v>
      </c>
    </row>
    <row r="105" spans="1:8" ht="12.75">
      <c r="A105">
        <v>104</v>
      </c>
      <c r="B105" t="s">
        <v>22</v>
      </c>
      <c r="C105" s="4">
        <v>27676</v>
      </c>
      <c r="D105" t="s">
        <v>23</v>
      </c>
      <c r="E105" t="s">
        <v>814</v>
      </c>
      <c r="F105" s="3">
        <f t="shared" si="2"/>
        <v>0</v>
      </c>
      <c r="G105" s="6">
        <f>SUM(F$2:F105)/A105</f>
        <v>0.0673076923076923</v>
      </c>
      <c r="H105" s="6">
        <f t="shared" si="3"/>
        <v>0.9326923076923077</v>
      </c>
    </row>
    <row r="106" spans="1:8" ht="12.75">
      <c r="A106">
        <v>105</v>
      </c>
      <c r="B106" t="s">
        <v>40</v>
      </c>
      <c r="C106" s="4">
        <v>27732</v>
      </c>
      <c r="D106" t="s">
        <v>41</v>
      </c>
      <c r="E106" t="s">
        <v>814</v>
      </c>
      <c r="F106" s="3">
        <f t="shared" si="2"/>
        <v>0</v>
      </c>
      <c r="G106" s="6">
        <f>SUM(F$2:F106)/A106</f>
        <v>0.06666666666666667</v>
      </c>
      <c r="H106" s="6">
        <f t="shared" si="3"/>
        <v>0.9333333333333333</v>
      </c>
    </row>
    <row r="107" spans="1:8" ht="12.75">
      <c r="A107">
        <v>106</v>
      </c>
      <c r="B107" t="s">
        <v>40</v>
      </c>
      <c r="C107" s="4">
        <v>27732</v>
      </c>
      <c r="D107" t="s">
        <v>59</v>
      </c>
      <c r="E107" t="s">
        <v>814</v>
      </c>
      <c r="F107" s="3">
        <f t="shared" si="2"/>
        <v>0</v>
      </c>
      <c r="G107" s="6">
        <f>SUM(F$2:F107)/A107</f>
        <v>0.0660377358490566</v>
      </c>
      <c r="H107" s="6">
        <f t="shared" si="3"/>
        <v>0.9339622641509434</v>
      </c>
    </row>
    <row r="108" spans="1:8" ht="12.75">
      <c r="A108">
        <v>107</v>
      </c>
      <c r="B108" t="s">
        <v>11</v>
      </c>
      <c r="C108" s="4">
        <v>27742</v>
      </c>
      <c r="D108" t="s">
        <v>60</v>
      </c>
      <c r="E108" t="s">
        <v>814</v>
      </c>
      <c r="F108" s="3">
        <f t="shared" si="2"/>
        <v>0</v>
      </c>
      <c r="G108" s="6">
        <f>SUM(F$2:F108)/A108</f>
        <v>0.06542056074766354</v>
      </c>
      <c r="H108" s="6">
        <f t="shared" si="3"/>
        <v>0.9345794392523364</v>
      </c>
    </row>
    <row r="109" spans="1:8" ht="12.75">
      <c r="A109">
        <v>108</v>
      </c>
      <c r="B109" t="s">
        <v>49</v>
      </c>
      <c r="C109" s="4">
        <v>27774</v>
      </c>
      <c r="D109" t="s">
        <v>61</v>
      </c>
      <c r="E109" t="s">
        <v>814</v>
      </c>
      <c r="F109" s="3">
        <f t="shared" si="2"/>
        <v>0</v>
      </c>
      <c r="G109" s="6">
        <f>SUM(F$2:F109)/A109</f>
        <v>0.06481481481481481</v>
      </c>
      <c r="H109" s="6">
        <f t="shared" si="3"/>
        <v>0.9351851851851852</v>
      </c>
    </row>
    <row r="110" spans="1:8" ht="12.75">
      <c r="A110">
        <v>109</v>
      </c>
      <c r="B110" t="s">
        <v>11</v>
      </c>
      <c r="C110" s="4">
        <v>27834</v>
      </c>
      <c r="D110" t="s">
        <v>62</v>
      </c>
      <c r="E110" t="s">
        <v>814</v>
      </c>
      <c r="F110" s="3">
        <f t="shared" si="2"/>
        <v>0</v>
      </c>
      <c r="G110" s="6">
        <f>SUM(F$2:F110)/A110</f>
        <v>0.06422018348623854</v>
      </c>
      <c r="H110" s="6">
        <f t="shared" si="3"/>
        <v>0.9357798165137614</v>
      </c>
    </row>
    <row r="111" spans="1:8" ht="12.75">
      <c r="A111">
        <v>110</v>
      </c>
      <c r="B111" t="s">
        <v>22</v>
      </c>
      <c r="C111" s="4">
        <v>27844</v>
      </c>
      <c r="D111" t="s">
        <v>23</v>
      </c>
      <c r="E111" t="s">
        <v>814</v>
      </c>
      <c r="F111" s="3">
        <f t="shared" si="2"/>
        <v>0</v>
      </c>
      <c r="G111" s="6">
        <f>SUM(F$2:F111)/A111</f>
        <v>0.06363636363636363</v>
      </c>
      <c r="H111" s="6">
        <f t="shared" si="3"/>
        <v>0.9363636363636364</v>
      </c>
    </row>
    <row r="112" spans="1:8" ht="12.75">
      <c r="A112">
        <v>111</v>
      </c>
      <c r="B112" t="s">
        <v>54</v>
      </c>
      <c r="C112" s="4">
        <v>27913</v>
      </c>
      <c r="D112" t="s">
        <v>63</v>
      </c>
      <c r="E112" t="s">
        <v>814</v>
      </c>
      <c r="F112" s="3">
        <f t="shared" si="2"/>
        <v>0</v>
      </c>
      <c r="G112" s="6">
        <f>SUM(F$2:F112)/A112</f>
        <v>0.06306306306306306</v>
      </c>
      <c r="H112" s="6">
        <f t="shared" si="3"/>
        <v>0.9369369369369369</v>
      </c>
    </row>
    <row r="113" spans="1:8" ht="12.75">
      <c r="A113">
        <v>112</v>
      </c>
      <c r="B113" t="s">
        <v>11</v>
      </c>
      <c r="C113" s="4">
        <v>27937</v>
      </c>
      <c r="D113" t="s">
        <v>64</v>
      </c>
      <c r="E113" t="s">
        <v>814</v>
      </c>
      <c r="F113" s="3">
        <f t="shared" si="2"/>
        <v>0</v>
      </c>
      <c r="G113" s="6">
        <f>SUM(F$2:F113)/A113</f>
        <v>0.0625</v>
      </c>
      <c r="H113" s="6">
        <f t="shared" si="3"/>
        <v>0.9375</v>
      </c>
    </row>
    <row r="114" spans="1:8" ht="12.75">
      <c r="A114">
        <v>113</v>
      </c>
      <c r="B114" t="s">
        <v>40</v>
      </c>
      <c r="C114" s="4">
        <v>27949</v>
      </c>
      <c r="D114" t="s">
        <v>51</v>
      </c>
      <c r="E114" t="s">
        <v>814</v>
      </c>
      <c r="F114" s="3">
        <f t="shared" si="2"/>
        <v>0</v>
      </c>
      <c r="G114" s="6">
        <f>SUM(F$2:F114)/A114</f>
        <v>0.061946902654867256</v>
      </c>
      <c r="H114" s="6">
        <f t="shared" si="3"/>
        <v>0.9380530973451328</v>
      </c>
    </row>
    <row r="115" spans="1:8" ht="12.75">
      <c r="A115">
        <v>114</v>
      </c>
      <c r="B115" t="s">
        <v>54</v>
      </c>
      <c r="C115" s="4">
        <v>27978</v>
      </c>
      <c r="D115" t="s">
        <v>65</v>
      </c>
      <c r="E115" t="s">
        <v>814</v>
      </c>
      <c r="F115" s="3">
        <f t="shared" si="2"/>
        <v>0</v>
      </c>
      <c r="G115" s="6">
        <f>SUM(F$2:F115)/A115</f>
        <v>0.06140350877192982</v>
      </c>
      <c r="H115" s="6">
        <f t="shared" si="3"/>
        <v>0.9385964912280702</v>
      </c>
    </row>
    <row r="116" spans="1:8" ht="12.75">
      <c r="A116">
        <v>115</v>
      </c>
      <c r="B116" t="s">
        <v>22</v>
      </c>
      <c r="C116" s="4">
        <v>28018</v>
      </c>
      <c r="D116" t="s">
        <v>23</v>
      </c>
      <c r="E116" t="s">
        <v>814</v>
      </c>
      <c r="F116" s="3">
        <f t="shared" si="2"/>
        <v>0</v>
      </c>
      <c r="G116" s="6">
        <f>SUM(F$2:F116)/A116</f>
        <v>0.06086956521739131</v>
      </c>
      <c r="H116" s="6">
        <f t="shared" si="3"/>
        <v>0.9391304347826087</v>
      </c>
    </row>
    <row r="117" spans="1:8" ht="12.75">
      <c r="A117">
        <v>116</v>
      </c>
      <c r="B117" t="s">
        <v>40</v>
      </c>
      <c r="C117" s="4">
        <v>28113</v>
      </c>
      <c r="D117" t="s">
        <v>66</v>
      </c>
      <c r="E117" t="s">
        <v>814</v>
      </c>
      <c r="F117" s="3">
        <f t="shared" si="2"/>
        <v>0</v>
      </c>
      <c r="G117" s="6">
        <f>SUM(F$2:F117)/A117</f>
        <v>0.0603448275862069</v>
      </c>
      <c r="H117" s="6">
        <f t="shared" si="3"/>
        <v>0.9396551724137931</v>
      </c>
    </row>
    <row r="118" spans="1:8" ht="12.75">
      <c r="A118">
        <v>117</v>
      </c>
      <c r="B118" t="s">
        <v>11</v>
      </c>
      <c r="C118" s="4">
        <v>28162</v>
      </c>
      <c r="D118" t="s">
        <v>67</v>
      </c>
      <c r="E118" t="s">
        <v>814</v>
      </c>
      <c r="F118" s="3">
        <f t="shared" si="2"/>
        <v>0</v>
      </c>
      <c r="G118" s="6">
        <f>SUM(F$2:F118)/A118</f>
        <v>0.05982905982905983</v>
      </c>
      <c r="H118" s="6">
        <f t="shared" si="3"/>
        <v>0.9401709401709402</v>
      </c>
    </row>
    <row r="119" spans="1:8" ht="12.75">
      <c r="A119">
        <v>118</v>
      </c>
      <c r="B119" t="s">
        <v>22</v>
      </c>
      <c r="C119" s="4">
        <v>28197</v>
      </c>
      <c r="D119" t="s">
        <v>23</v>
      </c>
      <c r="E119" t="s">
        <v>814</v>
      </c>
      <c r="F119" s="3">
        <f t="shared" si="2"/>
        <v>0</v>
      </c>
      <c r="G119" s="6">
        <f>SUM(F$2:F119)/A119</f>
        <v>0.059322033898305086</v>
      </c>
      <c r="H119" s="6">
        <f t="shared" si="3"/>
        <v>0.940677966101695</v>
      </c>
    </row>
    <row r="120" spans="1:8" ht="12.75">
      <c r="A120">
        <v>119</v>
      </c>
      <c r="B120" t="s">
        <v>11</v>
      </c>
      <c r="C120" s="4">
        <v>28257</v>
      </c>
      <c r="D120" t="s">
        <v>68</v>
      </c>
      <c r="E120" t="s">
        <v>814</v>
      </c>
      <c r="F120" s="3">
        <f t="shared" si="2"/>
        <v>0</v>
      </c>
      <c r="G120" s="6">
        <f>SUM(F$2:F120)/A120</f>
        <v>0.058823529411764705</v>
      </c>
      <c r="H120" s="6">
        <f t="shared" si="3"/>
        <v>0.9411764705882353</v>
      </c>
    </row>
    <row r="121" spans="1:8" ht="12.75">
      <c r="A121">
        <v>120</v>
      </c>
      <c r="B121" t="s">
        <v>40</v>
      </c>
      <c r="C121" s="4">
        <v>28303</v>
      </c>
      <c r="D121" t="s">
        <v>41</v>
      </c>
      <c r="E121" t="s">
        <v>814</v>
      </c>
      <c r="F121" s="3">
        <f t="shared" si="2"/>
        <v>0</v>
      </c>
      <c r="G121" s="6">
        <f>SUM(F$2:F121)/A121</f>
        <v>0.058333333333333334</v>
      </c>
      <c r="H121" s="6">
        <f t="shared" si="3"/>
        <v>0.9416666666666667</v>
      </c>
    </row>
    <row r="122" spans="1:8" ht="12.75">
      <c r="A122">
        <v>121</v>
      </c>
      <c r="B122" t="s">
        <v>49</v>
      </c>
      <c r="C122" s="4">
        <v>28357</v>
      </c>
      <c r="D122" t="s">
        <v>69</v>
      </c>
      <c r="E122" t="s">
        <v>814</v>
      </c>
      <c r="F122" s="3">
        <f t="shared" si="2"/>
        <v>0</v>
      </c>
      <c r="G122" s="6">
        <f>SUM(F$2:F122)/A122</f>
        <v>0.05785123966942149</v>
      </c>
      <c r="H122" s="6">
        <f t="shared" si="3"/>
        <v>0.9421487603305785</v>
      </c>
    </row>
    <row r="123" spans="1:8" ht="12.75">
      <c r="A123">
        <v>122</v>
      </c>
      <c r="B123" t="s">
        <v>49</v>
      </c>
      <c r="C123" s="4">
        <v>28373</v>
      </c>
      <c r="D123" t="s">
        <v>70</v>
      </c>
      <c r="E123" t="s">
        <v>814</v>
      </c>
      <c r="F123" s="3">
        <f t="shared" si="2"/>
        <v>0</v>
      </c>
      <c r="G123" s="6">
        <f>SUM(F$2:F123)/A123</f>
        <v>0.05737704918032787</v>
      </c>
      <c r="H123" s="6">
        <f t="shared" si="3"/>
        <v>0.9426229508196722</v>
      </c>
    </row>
    <row r="124" spans="1:8" ht="12.75">
      <c r="A124">
        <v>123</v>
      </c>
      <c r="B124" t="s">
        <v>22</v>
      </c>
      <c r="C124" s="4">
        <v>28391</v>
      </c>
      <c r="D124" t="s">
        <v>23</v>
      </c>
      <c r="E124" t="s">
        <v>814</v>
      </c>
      <c r="F124" s="3">
        <f t="shared" si="2"/>
        <v>0</v>
      </c>
      <c r="G124" s="6">
        <f>SUM(F$2:F124)/A124</f>
        <v>0.056910569105691054</v>
      </c>
      <c r="H124" s="6">
        <f t="shared" si="3"/>
        <v>0.943089430894309</v>
      </c>
    </row>
    <row r="125" spans="1:8" ht="12.75">
      <c r="A125">
        <v>124</v>
      </c>
      <c r="B125" t="s">
        <v>54</v>
      </c>
      <c r="C125" s="4">
        <v>28546</v>
      </c>
      <c r="D125" t="s">
        <v>38</v>
      </c>
      <c r="E125" t="s">
        <v>814</v>
      </c>
      <c r="F125" s="3">
        <f t="shared" si="2"/>
        <v>0</v>
      </c>
      <c r="G125" s="6">
        <f>SUM(F$2:F125)/A125</f>
        <v>0.056451612903225805</v>
      </c>
      <c r="H125" s="6">
        <f t="shared" si="3"/>
        <v>0.9435483870967742</v>
      </c>
    </row>
    <row r="126" spans="1:8" ht="12.75">
      <c r="A126">
        <v>125</v>
      </c>
      <c r="B126" t="s">
        <v>40</v>
      </c>
      <c r="C126" s="4">
        <v>28565</v>
      </c>
      <c r="D126" t="s">
        <v>51</v>
      </c>
      <c r="E126" t="s">
        <v>814</v>
      </c>
      <c r="F126" s="3">
        <f t="shared" si="2"/>
        <v>0</v>
      </c>
      <c r="G126" s="6">
        <f>SUM(F$2:F126)/A126</f>
        <v>0.056</v>
      </c>
      <c r="H126" s="6">
        <f t="shared" si="3"/>
        <v>0.944</v>
      </c>
    </row>
    <row r="127" spans="1:8" ht="12.75">
      <c r="A127">
        <v>126</v>
      </c>
      <c r="B127" t="s">
        <v>11</v>
      </c>
      <c r="C127" s="4">
        <v>28574</v>
      </c>
      <c r="D127" t="s">
        <v>71</v>
      </c>
      <c r="E127" t="s">
        <v>248</v>
      </c>
      <c r="F127" s="3">
        <f t="shared" si="2"/>
        <v>1</v>
      </c>
      <c r="G127" s="6">
        <f>SUM(F$2:F127)/A127</f>
        <v>0.06349206349206349</v>
      </c>
      <c r="H127" s="6">
        <f t="shared" si="3"/>
        <v>0.9365079365079365</v>
      </c>
    </row>
    <row r="128" spans="1:8" ht="12.75">
      <c r="A128">
        <v>127</v>
      </c>
      <c r="B128" t="s">
        <v>11</v>
      </c>
      <c r="C128" s="4">
        <v>28651</v>
      </c>
      <c r="D128" t="s">
        <v>72</v>
      </c>
      <c r="E128" t="s">
        <v>814</v>
      </c>
      <c r="F128" s="3">
        <f t="shared" si="2"/>
        <v>0</v>
      </c>
      <c r="G128" s="6">
        <f>SUM(F$2:F128)/A128</f>
        <v>0.06299212598425197</v>
      </c>
      <c r="H128" s="6">
        <f t="shared" si="3"/>
        <v>0.937007874015748</v>
      </c>
    </row>
    <row r="129" spans="1:8" ht="12.75">
      <c r="A129">
        <v>128</v>
      </c>
      <c r="B129" t="s">
        <v>40</v>
      </c>
      <c r="C129" s="4">
        <v>28655</v>
      </c>
      <c r="D129" t="s">
        <v>66</v>
      </c>
      <c r="E129" t="s">
        <v>814</v>
      </c>
      <c r="F129" s="3">
        <f t="shared" si="2"/>
        <v>0</v>
      </c>
      <c r="G129" s="6">
        <f>SUM(F$2:F129)/A129</f>
        <v>0.0625</v>
      </c>
      <c r="H129" s="6">
        <f t="shared" si="3"/>
        <v>0.9375</v>
      </c>
    </row>
    <row r="130" spans="1:8" ht="12.75">
      <c r="A130">
        <v>129</v>
      </c>
      <c r="B130" t="s">
        <v>54</v>
      </c>
      <c r="C130" s="4">
        <v>28707</v>
      </c>
      <c r="D130" t="s">
        <v>73</v>
      </c>
      <c r="E130" t="s">
        <v>814</v>
      </c>
      <c r="F130" s="3">
        <f t="shared" si="2"/>
        <v>0</v>
      </c>
      <c r="G130" s="6">
        <f>SUM(F$2:F130)/A130</f>
        <v>0.06201550387596899</v>
      </c>
      <c r="H130" s="6">
        <f t="shared" si="3"/>
        <v>0.937984496124031</v>
      </c>
    </row>
    <row r="131" spans="1:8" ht="12.75">
      <c r="A131">
        <v>130</v>
      </c>
      <c r="B131" t="s">
        <v>11</v>
      </c>
      <c r="C131" s="4">
        <v>28838</v>
      </c>
      <c r="D131" t="s">
        <v>74</v>
      </c>
      <c r="E131" t="s">
        <v>814</v>
      </c>
      <c r="F131" s="3">
        <f aca="true" t="shared" si="4" ref="F131:F194">IF(E131="Failed",1,0)</f>
        <v>0</v>
      </c>
      <c r="G131" s="6">
        <f>SUM(F$2:F131)/A131</f>
        <v>0.06153846153846154</v>
      </c>
      <c r="H131" s="6">
        <f aca="true" t="shared" si="5" ref="H131:H194">1-G131</f>
        <v>0.9384615384615385</v>
      </c>
    </row>
    <row r="132" spans="1:8" ht="12.75">
      <c r="A132">
        <v>131</v>
      </c>
      <c r="B132" t="s">
        <v>40</v>
      </c>
      <c r="C132" s="4">
        <v>28930</v>
      </c>
      <c r="D132" t="s">
        <v>75</v>
      </c>
      <c r="E132" t="s">
        <v>814</v>
      </c>
      <c r="F132" s="3">
        <f t="shared" si="4"/>
        <v>0</v>
      </c>
      <c r="G132" s="6">
        <f>SUM(F$2:F132)/A132</f>
        <v>0.061068702290076333</v>
      </c>
      <c r="H132" s="6">
        <f t="shared" si="5"/>
        <v>0.9389312977099237</v>
      </c>
    </row>
    <row r="133" spans="1:8" ht="12.75">
      <c r="A133">
        <v>132</v>
      </c>
      <c r="B133" t="s">
        <v>22</v>
      </c>
      <c r="C133" s="4">
        <v>29003</v>
      </c>
      <c r="D133" t="s">
        <v>23</v>
      </c>
      <c r="E133" t="s">
        <v>814</v>
      </c>
      <c r="F133" s="3">
        <f t="shared" si="4"/>
        <v>0</v>
      </c>
      <c r="G133" s="6">
        <f>SUM(F$2:F133)/A133</f>
        <v>0.06060606060606061</v>
      </c>
      <c r="H133" s="6">
        <f t="shared" si="5"/>
        <v>0.9393939393939394</v>
      </c>
    </row>
    <row r="134" spans="1:8" ht="12.75">
      <c r="A134">
        <v>133</v>
      </c>
      <c r="B134" t="s">
        <v>11</v>
      </c>
      <c r="C134" s="4">
        <v>29016</v>
      </c>
      <c r="D134" t="s">
        <v>76</v>
      </c>
      <c r="E134" t="s">
        <v>814</v>
      </c>
      <c r="F134" s="3">
        <f t="shared" si="4"/>
        <v>0</v>
      </c>
      <c r="G134" s="6">
        <f>SUM(F$2:F134)/A134</f>
        <v>0.06015037593984962</v>
      </c>
      <c r="H134" s="6">
        <f t="shared" si="5"/>
        <v>0.9398496240601504</v>
      </c>
    </row>
    <row r="135" spans="1:8" ht="12.75">
      <c r="A135">
        <v>134</v>
      </c>
      <c r="B135" t="s">
        <v>11</v>
      </c>
      <c r="C135" s="4">
        <v>29129</v>
      </c>
      <c r="D135" t="s">
        <v>72</v>
      </c>
      <c r="E135" t="s">
        <v>814</v>
      </c>
      <c r="F135" s="3">
        <f t="shared" si="4"/>
        <v>0</v>
      </c>
      <c r="G135" s="6">
        <f>SUM(F$2:F135)/A135</f>
        <v>0.05970149253731343</v>
      </c>
      <c r="H135" s="6">
        <f t="shared" si="5"/>
        <v>0.9402985074626866</v>
      </c>
    </row>
    <row r="136" spans="1:8" ht="12.75">
      <c r="A136">
        <v>135</v>
      </c>
      <c r="B136" t="s">
        <v>11</v>
      </c>
      <c r="C136" s="4">
        <v>29180</v>
      </c>
      <c r="D136" t="s">
        <v>77</v>
      </c>
      <c r="E136" t="s">
        <v>814</v>
      </c>
      <c r="F136" s="3">
        <f t="shared" si="4"/>
        <v>0</v>
      </c>
      <c r="G136" s="6">
        <f>SUM(F$2:F136)/A136</f>
        <v>0.05925925925925926</v>
      </c>
      <c r="H136" s="6">
        <f t="shared" si="5"/>
        <v>0.9407407407407408</v>
      </c>
    </row>
    <row r="137" spans="1:8" ht="12.75">
      <c r="A137">
        <v>136</v>
      </c>
      <c r="B137" t="s">
        <v>40</v>
      </c>
      <c r="C137" s="4">
        <v>29258</v>
      </c>
      <c r="D137" t="s">
        <v>66</v>
      </c>
      <c r="E137" t="s">
        <v>814</v>
      </c>
      <c r="F137" s="3">
        <f t="shared" si="4"/>
        <v>0</v>
      </c>
      <c r="G137" s="6">
        <f>SUM(F$2:F137)/A137</f>
        <v>0.058823529411764705</v>
      </c>
      <c r="H137" s="6">
        <f t="shared" si="5"/>
        <v>0.9411764705882353</v>
      </c>
    </row>
    <row r="138" spans="1:8" ht="12.75">
      <c r="A138">
        <v>137</v>
      </c>
      <c r="B138" t="s">
        <v>40</v>
      </c>
      <c r="C138" s="4">
        <v>29390</v>
      </c>
      <c r="D138" t="s">
        <v>78</v>
      </c>
      <c r="E138" t="s">
        <v>814</v>
      </c>
      <c r="F138" s="3">
        <f t="shared" si="4"/>
        <v>0</v>
      </c>
      <c r="G138" s="6">
        <f>SUM(F$2:F138)/A138</f>
        <v>0.058394160583941604</v>
      </c>
      <c r="H138" s="6">
        <f t="shared" si="5"/>
        <v>0.9416058394160584</v>
      </c>
    </row>
    <row r="139" spans="1:8" ht="12.75">
      <c r="A139">
        <v>138</v>
      </c>
      <c r="B139" t="s">
        <v>54</v>
      </c>
      <c r="C139" s="4">
        <v>29568</v>
      </c>
      <c r="D139" t="s">
        <v>38</v>
      </c>
      <c r="E139" t="s">
        <v>814</v>
      </c>
      <c r="F139" s="3">
        <f t="shared" si="4"/>
        <v>0</v>
      </c>
      <c r="G139" s="6">
        <f>SUM(F$2:F139)/A139</f>
        <v>0.057971014492753624</v>
      </c>
      <c r="H139" s="6">
        <f t="shared" si="5"/>
        <v>0.9420289855072463</v>
      </c>
    </row>
    <row r="140" spans="1:8" ht="12.75">
      <c r="A140">
        <v>139</v>
      </c>
      <c r="B140" t="s">
        <v>22</v>
      </c>
      <c r="C140" s="4">
        <v>29645</v>
      </c>
      <c r="D140" t="s">
        <v>23</v>
      </c>
      <c r="E140" t="s">
        <v>814</v>
      </c>
      <c r="F140" s="3">
        <f t="shared" si="4"/>
        <v>0</v>
      </c>
      <c r="G140" s="6">
        <f>SUM(F$2:F140)/A140</f>
        <v>0.05755395683453238</v>
      </c>
      <c r="H140" s="6">
        <f t="shared" si="5"/>
        <v>0.9424460431654677</v>
      </c>
    </row>
    <row r="141" spans="1:8" ht="12.75">
      <c r="A141">
        <v>140</v>
      </c>
      <c r="B141" t="s">
        <v>11</v>
      </c>
      <c r="C141" s="4">
        <v>29661</v>
      </c>
      <c r="D141" t="s">
        <v>79</v>
      </c>
      <c r="E141" t="s">
        <v>814</v>
      </c>
      <c r="F141" s="3">
        <f t="shared" si="4"/>
        <v>0</v>
      </c>
      <c r="G141" s="6">
        <f>SUM(F$2:F141)/A141</f>
        <v>0.05714285714285714</v>
      </c>
      <c r="H141" s="6">
        <f t="shared" si="5"/>
        <v>0.9428571428571428</v>
      </c>
    </row>
    <row r="142" spans="1:8" ht="12.75">
      <c r="A142">
        <v>141</v>
      </c>
      <c r="B142" t="s">
        <v>54</v>
      </c>
      <c r="C142" s="4">
        <v>29697</v>
      </c>
      <c r="D142" t="s">
        <v>80</v>
      </c>
      <c r="E142" t="s">
        <v>814</v>
      </c>
      <c r="F142" s="3">
        <f t="shared" si="4"/>
        <v>0</v>
      </c>
      <c r="G142" s="6">
        <f>SUM(F$2:F142)/A142</f>
        <v>0.05673758865248227</v>
      </c>
      <c r="H142" s="6">
        <f t="shared" si="5"/>
        <v>0.9432624113475178</v>
      </c>
    </row>
    <row r="143" spans="1:8" ht="12.75">
      <c r="A143">
        <v>142</v>
      </c>
      <c r="B143" t="s">
        <v>40</v>
      </c>
      <c r="C143" s="4">
        <v>29832</v>
      </c>
      <c r="D143" t="s">
        <v>66</v>
      </c>
      <c r="E143" t="s">
        <v>814</v>
      </c>
      <c r="F143" s="3">
        <f t="shared" si="4"/>
        <v>0</v>
      </c>
      <c r="G143" s="6">
        <f>SUM(F$2:F143)/A143</f>
        <v>0.056338028169014086</v>
      </c>
      <c r="H143" s="6">
        <f t="shared" si="5"/>
        <v>0.9436619718309859</v>
      </c>
    </row>
    <row r="144" spans="1:8" ht="12.75">
      <c r="A144">
        <v>143</v>
      </c>
      <c r="B144" t="s">
        <v>11</v>
      </c>
      <c r="C144" s="4">
        <v>29890</v>
      </c>
      <c r="D144" t="s">
        <v>72</v>
      </c>
      <c r="E144" t="s">
        <v>814</v>
      </c>
      <c r="F144" s="3">
        <f t="shared" si="4"/>
        <v>0</v>
      </c>
      <c r="G144" s="6">
        <f>SUM(F$2:F144)/A144</f>
        <v>0.055944055944055944</v>
      </c>
      <c r="H144" s="6">
        <f t="shared" si="5"/>
        <v>0.9440559440559441</v>
      </c>
    </row>
    <row r="145" spans="1:8" ht="12.75">
      <c r="A145">
        <v>144</v>
      </c>
      <c r="B145" t="s">
        <v>22</v>
      </c>
      <c r="C145" s="4">
        <v>29972</v>
      </c>
      <c r="D145" t="s">
        <v>81</v>
      </c>
      <c r="E145" t="s">
        <v>814</v>
      </c>
      <c r="F145" s="3">
        <f t="shared" si="4"/>
        <v>0</v>
      </c>
      <c r="G145" s="6">
        <f>SUM(F$2:F145)/A145</f>
        <v>0.05555555555555555</v>
      </c>
      <c r="H145" s="6">
        <f t="shared" si="5"/>
        <v>0.9444444444444444</v>
      </c>
    </row>
    <row r="146" spans="1:8" ht="12.75">
      <c r="A146">
        <v>145</v>
      </c>
      <c r="B146" t="s">
        <v>11</v>
      </c>
      <c r="C146" s="4">
        <v>30016</v>
      </c>
      <c r="D146" t="s">
        <v>82</v>
      </c>
      <c r="E146" t="s">
        <v>814</v>
      </c>
      <c r="F146" s="3">
        <f t="shared" si="4"/>
        <v>0</v>
      </c>
      <c r="G146" s="6">
        <f>SUM(F$2:F146)/A146</f>
        <v>0.05517241379310345</v>
      </c>
      <c r="H146" s="6">
        <f t="shared" si="5"/>
        <v>0.9448275862068966</v>
      </c>
    </row>
    <row r="147" spans="1:8" ht="12.75">
      <c r="A147">
        <v>146</v>
      </c>
      <c r="B147" t="s">
        <v>40</v>
      </c>
      <c r="C147" s="4">
        <v>30082</v>
      </c>
      <c r="D147" t="s">
        <v>51</v>
      </c>
      <c r="E147" t="s">
        <v>814</v>
      </c>
      <c r="F147" s="3">
        <f t="shared" si="4"/>
        <v>0</v>
      </c>
      <c r="G147" s="6">
        <f>SUM(F$2:F147)/A147</f>
        <v>0.0547945205479452</v>
      </c>
      <c r="H147" s="6">
        <f t="shared" si="5"/>
        <v>0.9452054794520548</v>
      </c>
    </row>
    <row r="148" spans="1:8" ht="12.75">
      <c r="A148">
        <v>147</v>
      </c>
      <c r="B148" t="s">
        <v>83</v>
      </c>
      <c r="C148" s="4">
        <v>30254</v>
      </c>
      <c r="D148" t="s">
        <v>84</v>
      </c>
      <c r="E148" t="s">
        <v>814</v>
      </c>
      <c r="F148" s="3">
        <f t="shared" si="4"/>
        <v>0</v>
      </c>
      <c r="G148" s="6">
        <f>SUM(F$2:F148)/A148</f>
        <v>0.05442176870748299</v>
      </c>
      <c r="H148" s="6">
        <f t="shared" si="5"/>
        <v>0.9455782312925171</v>
      </c>
    </row>
    <row r="149" spans="1:8" ht="12.75">
      <c r="A149">
        <v>148</v>
      </c>
      <c r="B149" t="s">
        <v>40</v>
      </c>
      <c r="C149" s="4">
        <v>30272</v>
      </c>
      <c r="D149" t="s">
        <v>66</v>
      </c>
      <c r="E149" t="s">
        <v>814</v>
      </c>
      <c r="F149" s="3">
        <f t="shared" si="4"/>
        <v>0</v>
      </c>
      <c r="G149" s="6">
        <f>SUM(F$2:F149)/A149</f>
        <v>0.05405405405405406</v>
      </c>
      <c r="H149" s="6">
        <f t="shared" si="5"/>
        <v>0.9459459459459459</v>
      </c>
    </row>
    <row r="150" spans="1:8" ht="12.75">
      <c r="A150">
        <v>149</v>
      </c>
      <c r="B150" t="s">
        <v>22</v>
      </c>
      <c r="C150" s="4">
        <v>30421</v>
      </c>
      <c r="D150" t="s">
        <v>23</v>
      </c>
      <c r="E150" t="s">
        <v>814</v>
      </c>
      <c r="F150" s="3">
        <f t="shared" si="4"/>
        <v>0</v>
      </c>
      <c r="G150" s="6">
        <f>SUM(F$2:F150)/A150</f>
        <v>0.053691275167785234</v>
      </c>
      <c r="H150" s="6">
        <f t="shared" si="5"/>
        <v>0.9463087248322147</v>
      </c>
    </row>
    <row r="151" spans="1:8" ht="12.75">
      <c r="A151">
        <v>150</v>
      </c>
      <c r="B151" t="s">
        <v>83</v>
      </c>
      <c r="C151" s="4">
        <v>30487</v>
      </c>
      <c r="D151" t="s">
        <v>85</v>
      </c>
      <c r="E151" t="s">
        <v>814</v>
      </c>
      <c r="F151" s="3">
        <f t="shared" si="4"/>
        <v>0</v>
      </c>
      <c r="G151" s="6">
        <f>SUM(F$2:F151)/A151</f>
        <v>0.05333333333333334</v>
      </c>
      <c r="H151" s="6">
        <f t="shared" si="5"/>
        <v>0.9466666666666667</v>
      </c>
    </row>
    <row r="152" spans="1:8" ht="12.75">
      <c r="A152">
        <v>151</v>
      </c>
      <c r="B152" t="s">
        <v>54</v>
      </c>
      <c r="C152" s="4">
        <v>30528</v>
      </c>
      <c r="D152" t="s">
        <v>38</v>
      </c>
      <c r="E152" t="s">
        <v>814</v>
      </c>
      <c r="F152" s="3">
        <f t="shared" si="4"/>
        <v>0</v>
      </c>
      <c r="G152" s="6">
        <f>SUM(F$2:F152)/A152</f>
        <v>0.052980132450331126</v>
      </c>
      <c r="H152" s="6">
        <f t="shared" si="5"/>
        <v>0.9470198675496688</v>
      </c>
    </row>
    <row r="153" spans="1:8" ht="12.75">
      <c r="A153">
        <v>152</v>
      </c>
      <c r="B153" t="s">
        <v>83</v>
      </c>
      <c r="C153" s="4">
        <v>30712</v>
      </c>
      <c r="D153" t="s">
        <v>72</v>
      </c>
      <c r="E153" t="s">
        <v>814</v>
      </c>
      <c r="F153" s="3">
        <f t="shared" si="4"/>
        <v>0</v>
      </c>
      <c r="G153" s="6">
        <f>SUM(F$2:F153)/A153</f>
        <v>0.05263157894736842</v>
      </c>
      <c r="H153" s="6">
        <f t="shared" si="5"/>
        <v>0.9473684210526316</v>
      </c>
    </row>
    <row r="154" spans="1:8" ht="12.75">
      <c r="A154">
        <v>153</v>
      </c>
      <c r="B154" t="s">
        <v>83</v>
      </c>
      <c r="C154" s="4">
        <v>30787</v>
      </c>
      <c r="D154" t="s">
        <v>86</v>
      </c>
      <c r="E154" t="s">
        <v>814</v>
      </c>
      <c r="F154" s="3">
        <f t="shared" si="4"/>
        <v>0</v>
      </c>
      <c r="G154" s="6">
        <f>SUM(F$2:F154)/A154</f>
        <v>0.05228758169934641</v>
      </c>
      <c r="H154" s="6">
        <f t="shared" si="5"/>
        <v>0.9477124183006536</v>
      </c>
    </row>
    <row r="155" spans="1:8" ht="12.75">
      <c r="A155">
        <v>154</v>
      </c>
      <c r="B155" t="s">
        <v>22</v>
      </c>
      <c r="C155" s="4">
        <v>30789</v>
      </c>
      <c r="D155" t="s">
        <v>23</v>
      </c>
      <c r="E155" t="s">
        <v>814</v>
      </c>
      <c r="F155" s="3">
        <f t="shared" si="4"/>
        <v>0</v>
      </c>
      <c r="G155" s="6">
        <f>SUM(F$2:F155)/A155</f>
        <v>0.05194805194805195</v>
      </c>
      <c r="H155" s="6">
        <f t="shared" si="5"/>
        <v>0.948051948051948</v>
      </c>
    </row>
    <row r="156" spans="1:8" ht="12.75">
      <c r="A156">
        <v>155</v>
      </c>
      <c r="B156" t="s">
        <v>83</v>
      </c>
      <c r="C156" s="4">
        <v>30858</v>
      </c>
      <c r="D156" t="s">
        <v>51</v>
      </c>
      <c r="E156" t="s">
        <v>814</v>
      </c>
      <c r="F156" s="3">
        <f t="shared" si="4"/>
        <v>0</v>
      </c>
      <c r="G156" s="6">
        <f>SUM(F$2:F156)/A156</f>
        <v>0.05161290322580645</v>
      </c>
      <c r="H156" s="6">
        <f t="shared" si="5"/>
        <v>0.9483870967741935</v>
      </c>
    </row>
    <row r="157" spans="1:8" ht="12.75">
      <c r="A157">
        <v>156</v>
      </c>
      <c r="B157" t="s">
        <v>54</v>
      </c>
      <c r="C157" s="4">
        <v>30922</v>
      </c>
      <c r="D157" t="s">
        <v>87</v>
      </c>
      <c r="E157" t="s">
        <v>814</v>
      </c>
      <c r="F157" s="3">
        <f t="shared" si="4"/>
        <v>0</v>
      </c>
      <c r="G157" s="6">
        <f>SUM(F$2:F157)/A157</f>
        <v>0.05128205128205128</v>
      </c>
      <c r="H157" s="6">
        <f t="shared" si="5"/>
        <v>0.9487179487179487</v>
      </c>
    </row>
    <row r="158" spans="1:8" ht="12.75">
      <c r="A158">
        <v>157</v>
      </c>
      <c r="B158" t="s">
        <v>83</v>
      </c>
      <c r="C158" s="4">
        <v>31020</v>
      </c>
      <c r="D158" t="s">
        <v>66</v>
      </c>
      <c r="E158" t="s">
        <v>814</v>
      </c>
      <c r="F158" s="3">
        <f t="shared" si="4"/>
        <v>0</v>
      </c>
      <c r="G158" s="6">
        <f>SUM(F$2:F158)/A158</f>
        <v>0.050955414012738856</v>
      </c>
      <c r="H158" s="6">
        <f t="shared" si="5"/>
        <v>0.9490445859872612</v>
      </c>
    </row>
    <row r="159" spans="1:8" ht="12.75">
      <c r="A159">
        <v>158</v>
      </c>
      <c r="B159" t="s">
        <v>83</v>
      </c>
      <c r="C159" s="4">
        <v>31038</v>
      </c>
      <c r="D159" t="s">
        <v>88</v>
      </c>
      <c r="E159" t="s">
        <v>814</v>
      </c>
      <c r="F159" s="3">
        <f t="shared" si="4"/>
        <v>0</v>
      </c>
      <c r="G159" s="6">
        <f>SUM(F$2:F159)/A159</f>
        <v>0.05063291139240506</v>
      </c>
      <c r="H159" s="6">
        <f t="shared" si="5"/>
        <v>0.9493670886075949</v>
      </c>
    </row>
    <row r="160" spans="1:8" ht="12.75">
      <c r="A160">
        <v>159</v>
      </c>
      <c r="B160" t="s">
        <v>54</v>
      </c>
      <c r="C160" s="4">
        <v>31084</v>
      </c>
      <c r="D160" t="s">
        <v>89</v>
      </c>
      <c r="E160" t="s">
        <v>814</v>
      </c>
      <c r="F160" s="3">
        <f t="shared" si="4"/>
        <v>0</v>
      </c>
      <c r="G160" s="6">
        <f>SUM(F$2:F160)/A160</f>
        <v>0.050314465408805034</v>
      </c>
      <c r="H160" s="6">
        <f t="shared" si="5"/>
        <v>0.949685534591195</v>
      </c>
    </row>
    <row r="161" spans="1:8" ht="12.75">
      <c r="A161">
        <v>160</v>
      </c>
      <c r="B161" t="s">
        <v>83</v>
      </c>
      <c r="C161" s="4">
        <v>31287</v>
      </c>
      <c r="D161" t="s">
        <v>66</v>
      </c>
      <c r="E161" t="s">
        <v>248</v>
      </c>
      <c r="F161" s="3">
        <f t="shared" si="4"/>
        <v>1</v>
      </c>
      <c r="G161" s="6">
        <f>SUM(F$2:F161)/A161</f>
        <v>0.05625</v>
      </c>
      <c r="H161" s="6">
        <f t="shared" si="5"/>
        <v>0.94375</v>
      </c>
    </row>
    <row r="162" spans="1:8" ht="12.75">
      <c r="A162">
        <v>161</v>
      </c>
      <c r="B162" t="s">
        <v>83</v>
      </c>
      <c r="C162" s="4">
        <v>31520</v>
      </c>
      <c r="D162" t="s">
        <v>90</v>
      </c>
      <c r="E162" t="s">
        <v>248</v>
      </c>
      <c r="F162" s="3">
        <f t="shared" si="4"/>
        <v>1</v>
      </c>
      <c r="G162" s="6">
        <f>SUM(F$2:F162)/A162</f>
        <v>0.062111801242236024</v>
      </c>
      <c r="H162" s="6">
        <f t="shared" si="5"/>
        <v>0.937888198757764</v>
      </c>
    </row>
    <row r="163" spans="1:8" ht="12.75">
      <c r="A163">
        <v>162</v>
      </c>
      <c r="B163" t="s">
        <v>54</v>
      </c>
      <c r="C163" s="4">
        <v>31819</v>
      </c>
      <c r="D163" t="s">
        <v>91</v>
      </c>
      <c r="E163" t="s">
        <v>814</v>
      </c>
      <c r="F163" s="3">
        <f t="shared" si="4"/>
        <v>0</v>
      </c>
      <c r="G163" s="6">
        <f>SUM(F$2:F163)/A163</f>
        <v>0.06172839506172839</v>
      </c>
      <c r="H163" s="6">
        <f t="shared" si="5"/>
        <v>0.9382716049382716</v>
      </c>
    </row>
    <row r="164" spans="1:8" ht="12.75">
      <c r="A164">
        <v>163</v>
      </c>
      <c r="B164" t="s">
        <v>83</v>
      </c>
      <c r="C164" s="4">
        <v>32076</v>
      </c>
      <c r="D164" t="s">
        <v>66</v>
      </c>
      <c r="E164" t="s">
        <v>814</v>
      </c>
      <c r="F164" s="3">
        <f t="shared" si="4"/>
        <v>0</v>
      </c>
      <c r="G164" s="6">
        <f>SUM(F$2:F164)/A164</f>
        <v>0.06134969325153374</v>
      </c>
      <c r="H164" s="6">
        <f t="shared" si="5"/>
        <v>0.9386503067484663</v>
      </c>
    </row>
    <row r="165" spans="1:8" ht="12.75">
      <c r="A165">
        <v>164</v>
      </c>
      <c r="B165" t="s">
        <v>83</v>
      </c>
      <c r="C165" s="4">
        <v>32110</v>
      </c>
      <c r="D165" t="s">
        <v>92</v>
      </c>
      <c r="E165" t="s">
        <v>814</v>
      </c>
      <c r="F165" s="3">
        <f t="shared" si="4"/>
        <v>0</v>
      </c>
      <c r="G165" s="6">
        <f>SUM(F$2:F165)/A165</f>
        <v>0.06097560975609756</v>
      </c>
      <c r="H165" s="6">
        <f t="shared" si="5"/>
        <v>0.9390243902439024</v>
      </c>
    </row>
    <row r="166" spans="1:8" ht="12.75">
      <c r="A166">
        <v>165</v>
      </c>
      <c r="B166" t="s">
        <v>83</v>
      </c>
      <c r="C166" s="4">
        <v>32388</v>
      </c>
      <c r="D166" t="s">
        <v>72</v>
      </c>
      <c r="E166" t="s">
        <v>814</v>
      </c>
      <c r="F166" s="3">
        <f t="shared" si="4"/>
        <v>0</v>
      </c>
      <c r="G166" s="6">
        <f>SUM(F$2:F166)/A166</f>
        <v>0.06060606060606061</v>
      </c>
      <c r="H166" s="6">
        <f t="shared" si="5"/>
        <v>0.9393939393939394</v>
      </c>
    </row>
    <row r="167" spans="1:8" ht="12.75">
      <c r="A167">
        <v>166</v>
      </c>
      <c r="B167" t="s">
        <v>1152</v>
      </c>
      <c r="C167" s="4">
        <v>32391</v>
      </c>
      <c r="D167" t="s">
        <v>93</v>
      </c>
      <c r="E167" t="s">
        <v>814</v>
      </c>
      <c r="F167" s="3">
        <f t="shared" si="4"/>
        <v>0</v>
      </c>
      <c r="G167" s="6">
        <f>SUM(F$2:F167)/A167</f>
        <v>0.060240963855421686</v>
      </c>
      <c r="H167" s="6">
        <f t="shared" si="5"/>
        <v>0.9397590361445783</v>
      </c>
    </row>
    <row r="168" spans="1:8" ht="12.75">
      <c r="A168">
        <v>167</v>
      </c>
      <c r="B168" t="s">
        <v>83</v>
      </c>
      <c r="C168" s="4">
        <v>32453</v>
      </c>
      <c r="D168" t="s">
        <v>66</v>
      </c>
      <c r="E168" t="s">
        <v>814</v>
      </c>
      <c r="F168" s="3">
        <f t="shared" si="4"/>
        <v>0</v>
      </c>
      <c r="G168" s="6">
        <f>SUM(F$2:F168)/A168</f>
        <v>0.059880239520958084</v>
      </c>
      <c r="H168" s="6">
        <f t="shared" si="5"/>
        <v>0.9401197604790419</v>
      </c>
    </row>
    <row r="169" spans="1:8" ht="12.75">
      <c r="A169">
        <v>168</v>
      </c>
      <c r="B169" t="s">
        <v>83</v>
      </c>
      <c r="C169" s="4">
        <v>32638</v>
      </c>
      <c r="D169" t="s">
        <v>94</v>
      </c>
      <c r="E169" t="s">
        <v>814</v>
      </c>
      <c r="F169" s="3">
        <f t="shared" si="4"/>
        <v>0</v>
      </c>
      <c r="G169" s="6">
        <f>SUM(F$2:F169)/A169</f>
        <v>0.05952380952380952</v>
      </c>
      <c r="H169" s="6">
        <f t="shared" si="5"/>
        <v>0.9404761904761905</v>
      </c>
    </row>
    <row r="170" spans="1:8" ht="12.75">
      <c r="A170">
        <v>169</v>
      </c>
      <c r="B170" t="s">
        <v>95</v>
      </c>
      <c r="C170" s="4">
        <v>32673</v>
      </c>
      <c r="D170" t="s">
        <v>96</v>
      </c>
      <c r="E170" t="s">
        <v>814</v>
      </c>
      <c r="F170" s="3">
        <f t="shared" si="4"/>
        <v>0</v>
      </c>
      <c r="G170" s="6">
        <f>SUM(F$2:F170)/A170</f>
        <v>0.05917159763313609</v>
      </c>
      <c r="H170" s="6">
        <f t="shared" si="5"/>
        <v>0.9408284023668639</v>
      </c>
    </row>
    <row r="171" spans="1:8" ht="12.75">
      <c r="A171">
        <v>170</v>
      </c>
      <c r="B171" t="s">
        <v>83</v>
      </c>
      <c r="C171" s="4">
        <v>32755</v>
      </c>
      <c r="D171" t="s">
        <v>97</v>
      </c>
      <c r="E171" t="s">
        <v>814</v>
      </c>
      <c r="F171" s="3">
        <f t="shared" si="4"/>
        <v>0</v>
      </c>
      <c r="G171" s="6">
        <f>SUM(F$2:F171)/A171</f>
        <v>0.058823529411764705</v>
      </c>
      <c r="H171" s="6">
        <f t="shared" si="5"/>
        <v>0.9411764705882353</v>
      </c>
    </row>
    <row r="172" spans="1:8" ht="12.75">
      <c r="A172">
        <v>171</v>
      </c>
      <c r="B172" t="s">
        <v>1152</v>
      </c>
      <c r="C172" s="4">
        <v>32757</v>
      </c>
      <c r="D172" t="s">
        <v>93</v>
      </c>
      <c r="E172" t="s">
        <v>814</v>
      </c>
      <c r="F172" s="3">
        <f t="shared" si="4"/>
        <v>0</v>
      </c>
      <c r="G172" s="6">
        <f>SUM(F$2:F172)/A172</f>
        <v>0.05847953216374269</v>
      </c>
      <c r="H172" s="6">
        <f t="shared" si="5"/>
        <v>0.9415204678362573</v>
      </c>
    </row>
    <row r="173" spans="1:8" ht="12.75">
      <c r="A173">
        <v>172</v>
      </c>
      <c r="B173" t="s">
        <v>83</v>
      </c>
      <c r="C173" s="4">
        <v>32874</v>
      </c>
      <c r="D173" t="s">
        <v>98</v>
      </c>
      <c r="E173" t="s">
        <v>814</v>
      </c>
      <c r="F173" s="3">
        <f t="shared" si="4"/>
        <v>0</v>
      </c>
      <c r="G173" s="6">
        <f>SUM(F$2:F173)/A173</f>
        <v>0.05813953488372093</v>
      </c>
      <c r="H173" s="6">
        <f t="shared" si="5"/>
        <v>0.9418604651162791</v>
      </c>
    </row>
    <row r="174" spans="1:8" ht="12.75">
      <c r="A174">
        <v>173</v>
      </c>
      <c r="B174" t="s">
        <v>83</v>
      </c>
      <c r="C174" s="4">
        <v>32946</v>
      </c>
      <c r="D174" t="s">
        <v>99</v>
      </c>
      <c r="E174" t="s">
        <v>814</v>
      </c>
      <c r="F174" s="3">
        <f t="shared" si="4"/>
        <v>0</v>
      </c>
      <c r="G174" s="6">
        <f>SUM(F$2:F174)/A174</f>
        <v>0.057803468208092484</v>
      </c>
      <c r="H174" s="6">
        <f t="shared" si="5"/>
        <v>0.9421965317919075</v>
      </c>
    </row>
    <row r="175" spans="1:8" ht="12.75">
      <c r="A175">
        <v>174</v>
      </c>
      <c r="B175" t="s">
        <v>95</v>
      </c>
      <c r="C175" s="4">
        <v>33032</v>
      </c>
      <c r="D175" t="s">
        <v>100</v>
      </c>
      <c r="E175" t="s">
        <v>814</v>
      </c>
      <c r="F175" s="3">
        <f t="shared" si="4"/>
        <v>0</v>
      </c>
      <c r="G175" s="6">
        <f>SUM(F$2:F175)/A175</f>
        <v>0.05747126436781609</v>
      </c>
      <c r="H175" s="6">
        <f t="shared" si="5"/>
        <v>0.9425287356321839</v>
      </c>
    </row>
    <row r="176" spans="1:8" ht="12.75">
      <c r="A176">
        <v>175</v>
      </c>
      <c r="B176" t="s">
        <v>83</v>
      </c>
      <c r="C176" s="4">
        <v>33047</v>
      </c>
      <c r="D176" t="s">
        <v>101</v>
      </c>
      <c r="E176" t="s">
        <v>814</v>
      </c>
      <c r="F176" s="3">
        <f t="shared" si="4"/>
        <v>0</v>
      </c>
      <c r="G176" s="6">
        <f>SUM(F$2:F176)/A176</f>
        <v>0.05714285714285714</v>
      </c>
      <c r="H176" s="6">
        <f t="shared" si="5"/>
        <v>0.9428571428571428</v>
      </c>
    </row>
    <row r="177" spans="1:8" ht="12.75">
      <c r="A177">
        <v>176</v>
      </c>
      <c r="B177" t="s">
        <v>95</v>
      </c>
      <c r="C177" s="4">
        <v>33190</v>
      </c>
      <c r="D177" t="s">
        <v>102</v>
      </c>
      <c r="E177" t="s">
        <v>814</v>
      </c>
      <c r="F177" s="3">
        <f t="shared" si="4"/>
        <v>0</v>
      </c>
      <c r="G177" s="6">
        <f>SUM(F$2:F177)/A177</f>
        <v>0.056818181818181816</v>
      </c>
      <c r="H177" s="6">
        <f t="shared" si="5"/>
        <v>0.9431818181818182</v>
      </c>
    </row>
    <row r="178" spans="1:8" ht="12.75">
      <c r="A178">
        <v>177</v>
      </c>
      <c r="B178" t="s">
        <v>95</v>
      </c>
      <c r="C178" s="4">
        <v>33305</v>
      </c>
      <c r="D178" t="s">
        <v>103</v>
      </c>
      <c r="E178" t="s">
        <v>814</v>
      </c>
      <c r="F178" s="3">
        <f t="shared" si="4"/>
        <v>0</v>
      </c>
      <c r="G178" s="6">
        <f>SUM(F$2:F178)/A178</f>
        <v>0.05649717514124294</v>
      </c>
      <c r="H178" s="6">
        <f t="shared" si="5"/>
        <v>0.943502824858757</v>
      </c>
    </row>
    <row r="179" spans="1:8" ht="12.75">
      <c r="A179">
        <v>178</v>
      </c>
      <c r="B179" t="s">
        <v>95</v>
      </c>
      <c r="C179" s="4">
        <v>33550</v>
      </c>
      <c r="D179" t="s">
        <v>100</v>
      </c>
      <c r="E179" t="s">
        <v>814</v>
      </c>
      <c r="F179" s="3">
        <f t="shared" si="4"/>
        <v>0</v>
      </c>
      <c r="G179" s="6">
        <f>SUM(F$2:F179)/A179</f>
        <v>0.056179775280898875</v>
      </c>
      <c r="H179" s="6">
        <f t="shared" si="5"/>
        <v>0.9438202247191011</v>
      </c>
    </row>
    <row r="180" spans="1:8" ht="12.75">
      <c r="A180">
        <v>179</v>
      </c>
      <c r="B180" t="s">
        <v>104</v>
      </c>
      <c r="C180" s="4">
        <v>33719</v>
      </c>
      <c r="D180" t="s">
        <v>93</v>
      </c>
      <c r="E180" t="s">
        <v>814</v>
      </c>
      <c r="F180" s="3">
        <f t="shared" si="4"/>
        <v>0</v>
      </c>
      <c r="G180" s="6">
        <f>SUM(F$2:F180)/A180</f>
        <v>0.055865921787709494</v>
      </c>
      <c r="H180" s="6">
        <f t="shared" si="5"/>
        <v>0.9441340782122905</v>
      </c>
    </row>
    <row r="181" spans="1:8" ht="12.75">
      <c r="A181">
        <v>180</v>
      </c>
      <c r="B181" t="s">
        <v>105</v>
      </c>
      <c r="C181" s="4">
        <v>33872</v>
      </c>
      <c r="D181" t="s">
        <v>106</v>
      </c>
      <c r="E181" t="s">
        <v>814</v>
      </c>
      <c r="F181" s="3">
        <f t="shared" si="4"/>
        <v>0</v>
      </c>
      <c r="G181" s="6">
        <f>SUM(F$2:F181)/A181</f>
        <v>0.05555555555555555</v>
      </c>
      <c r="H181" s="6">
        <f t="shared" si="5"/>
        <v>0.9444444444444444</v>
      </c>
    </row>
    <row r="182" spans="1:8" ht="12.75">
      <c r="A182">
        <v>181</v>
      </c>
      <c r="B182" t="s">
        <v>95</v>
      </c>
      <c r="C182" s="4">
        <v>33936</v>
      </c>
      <c r="D182" t="s">
        <v>107</v>
      </c>
      <c r="E182" t="s">
        <v>814</v>
      </c>
      <c r="F182" s="3">
        <f t="shared" si="4"/>
        <v>0</v>
      </c>
      <c r="G182" s="6">
        <f>SUM(F$2:F182)/A182</f>
        <v>0.055248618784530384</v>
      </c>
      <c r="H182" s="6">
        <f t="shared" si="5"/>
        <v>0.9447513812154696</v>
      </c>
    </row>
    <row r="183" spans="1:8" ht="12.75">
      <c r="A183">
        <v>182</v>
      </c>
      <c r="B183" t="s">
        <v>95</v>
      </c>
      <c r="C183" s="4">
        <v>34183</v>
      </c>
      <c r="D183" t="s">
        <v>100</v>
      </c>
      <c r="E183" t="s">
        <v>248</v>
      </c>
      <c r="F183" s="3">
        <f t="shared" si="4"/>
        <v>1</v>
      </c>
      <c r="G183" s="6">
        <f>SUM(F$2:F183)/A183</f>
        <v>0.06043956043956044</v>
      </c>
      <c r="H183" s="6">
        <f t="shared" si="5"/>
        <v>0.9395604395604396</v>
      </c>
    </row>
    <row r="184" spans="1:8" ht="12.75">
      <c r="A184">
        <v>183</v>
      </c>
      <c r="B184" t="s">
        <v>104</v>
      </c>
      <c r="C184" s="4">
        <v>34247</v>
      </c>
      <c r="D184" t="s">
        <v>108</v>
      </c>
      <c r="E184" t="s">
        <v>248</v>
      </c>
      <c r="F184" s="3">
        <f t="shared" si="4"/>
        <v>1</v>
      </c>
      <c r="G184" s="6">
        <f>SUM(F$2:F184)/A184</f>
        <v>0.06557377049180328</v>
      </c>
      <c r="H184" s="6">
        <f t="shared" si="5"/>
        <v>0.9344262295081968</v>
      </c>
    </row>
    <row r="185" spans="1:8" ht="12.75">
      <c r="A185">
        <v>184</v>
      </c>
      <c r="B185" t="s">
        <v>104</v>
      </c>
      <c r="C185" s="4">
        <v>34359</v>
      </c>
      <c r="D185" t="s">
        <v>109</v>
      </c>
      <c r="E185" t="s">
        <v>814</v>
      </c>
      <c r="F185" s="3">
        <f t="shared" si="4"/>
        <v>0</v>
      </c>
      <c r="G185" s="6">
        <f>SUM(F$2:F185)/A185</f>
        <v>0.06521739130434782</v>
      </c>
      <c r="H185" s="6">
        <f t="shared" si="5"/>
        <v>0.9347826086956522</v>
      </c>
    </row>
    <row r="186" spans="1:8" ht="12.75">
      <c r="A186">
        <v>185</v>
      </c>
      <c r="B186" t="s">
        <v>95</v>
      </c>
      <c r="C186" s="4">
        <v>34372</v>
      </c>
      <c r="D186" t="s">
        <v>110</v>
      </c>
      <c r="E186" t="s">
        <v>814</v>
      </c>
      <c r="F186" s="3">
        <f t="shared" si="4"/>
        <v>0</v>
      </c>
      <c r="G186" s="6">
        <f>SUM(F$2:F186)/A186</f>
        <v>0.06486486486486487</v>
      </c>
      <c r="H186" s="6">
        <f t="shared" si="5"/>
        <v>0.9351351351351351</v>
      </c>
    </row>
    <row r="187" spans="1:8" ht="12.75">
      <c r="A187">
        <v>186</v>
      </c>
      <c r="B187" t="s">
        <v>95</v>
      </c>
      <c r="C187" s="4">
        <v>34457</v>
      </c>
      <c r="D187" t="s">
        <v>111</v>
      </c>
      <c r="E187" t="s">
        <v>814</v>
      </c>
      <c r="F187" s="3">
        <f t="shared" si="4"/>
        <v>0</v>
      </c>
      <c r="G187" s="6">
        <f>SUM(F$2:F187)/A187</f>
        <v>0.06451612903225806</v>
      </c>
      <c r="H187" s="6">
        <f t="shared" si="5"/>
        <v>0.935483870967742</v>
      </c>
    </row>
    <row r="188" spans="1:8" ht="12.75">
      <c r="A188">
        <v>187</v>
      </c>
      <c r="B188" t="s">
        <v>95</v>
      </c>
      <c r="C188" s="4">
        <v>34573</v>
      </c>
      <c r="D188" t="s">
        <v>112</v>
      </c>
      <c r="E188" t="s">
        <v>814</v>
      </c>
      <c r="F188" s="3">
        <f t="shared" si="4"/>
        <v>0</v>
      </c>
      <c r="G188" s="6">
        <f>SUM(F$2:F188)/A188</f>
        <v>0.06417112299465241</v>
      </c>
      <c r="H188" s="6">
        <f t="shared" si="5"/>
        <v>0.9358288770053476</v>
      </c>
    </row>
    <row r="189" spans="1:8" ht="12.75">
      <c r="A189">
        <v>188</v>
      </c>
      <c r="B189" t="s">
        <v>95</v>
      </c>
      <c r="C189" s="4">
        <v>34690</v>
      </c>
      <c r="D189" t="s">
        <v>113</v>
      </c>
      <c r="E189" t="s">
        <v>814</v>
      </c>
      <c r="F189" s="3">
        <f t="shared" si="4"/>
        <v>0</v>
      </c>
      <c r="G189" s="6">
        <f>SUM(F$2:F189)/A189</f>
        <v>0.06382978723404255</v>
      </c>
      <c r="H189" s="6">
        <f t="shared" si="5"/>
        <v>0.9361702127659575</v>
      </c>
    </row>
    <row r="190" spans="1:8" ht="12.75">
      <c r="A190">
        <v>189</v>
      </c>
      <c r="B190" t="s">
        <v>95</v>
      </c>
      <c r="C190" s="4">
        <v>34833</v>
      </c>
      <c r="D190" t="s">
        <v>114</v>
      </c>
      <c r="E190" t="s">
        <v>814</v>
      </c>
      <c r="F190" s="3">
        <f t="shared" si="4"/>
        <v>0</v>
      </c>
      <c r="G190" s="6">
        <f>SUM(F$2:F190)/A190</f>
        <v>0.06349206349206349</v>
      </c>
      <c r="H190" s="6">
        <f t="shared" si="5"/>
        <v>0.9365079365079365</v>
      </c>
    </row>
    <row r="191" spans="1:8" ht="12.75">
      <c r="A191">
        <v>190</v>
      </c>
      <c r="B191" t="s">
        <v>95</v>
      </c>
      <c r="C191" s="4">
        <v>34890</v>
      </c>
      <c r="D191" t="s">
        <v>115</v>
      </c>
      <c r="E191" t="s">
        <v>814</v>
      </c>
      <c r="F191" s="3">
        <f t="shared" si="4"/>
        <v>0</v>
      </c>
      <c r="G191" s="6">
        <f>SUM(F$2:F191)/A191</f>
        <v>0.06315789473684211</v>
      </c>
      <c r="H191" s="6">
        <f t="shared" si="5"/>
        <v>0.9368421052631579</v>
      </c>
    </row>
    <row r="192" spans="1:8" ht="12.75">
      <c r="A192">
        <v>191</v>
      </c>
      <c r="B192" t="s">
        <v>95</v>
      </c>
      <c r="C192" s="4">
        <v>35009</v>
      </c>
      <c r="D192" t="s">
        <v>116</v>
      </c>
      <c r="E192" t="s">
        <v>814</v>
      </c>
      <c r="F192" s="3">
        <f t="shared" si="4"/>
        <v>0</v>
      </c>
      <c r="G192" s="6">
        <f>SUM(F$2:F192)/A192</f>
        <v>0.06282722513089005</v>
      </c>
      <c r="H192" s="6">
        <f t="shared" si="5"/>
        <v>0.93717277486911</v>
      </c>
    </row>
    <row r="193" spans="1:8" ht="12.75">
      <c r="A193">
        <v>192</v>
      </c>
      <c r="B193" t="s">
        <v>95</v>
      </c>
      <c r="C193" s="4">
        <v>35038</v>
      </c>
      <c r="D193" t="s">
        <v>117</v>
      </c>
      <c r="E193" t="s">
        <v>814</v>
      </c>
      <c r="F193" s="3">
        <f t="shared" si="4"/>
        <v>0</v>
      </c>
      <c r="G193" s="6">
        <f>SUM(F$2:F193)/A193</f>
        <v>0.0625</v>
      </c>
      <c r="H193" s="6">
        <f t="shared" si="5"/>
        <v>0.9375</v>
      </c>
    </row>
    <row r="194" spans="1:8" ht="12.75">
      <c r="A194">
        <v>193</v>
      </c>
      <c r="B194" t="s">
        <v>95</v>
      </c>
      <c r="C194" s="4">
        <v>35179</v>
      </c>
      <c r="D194" t="s">
        <v>112</v>
      </c>
      <c r="E194" t="s">
        <v>814</v>
      </c>
      <c r="F194" s="3">
        <f t="shared" si="4"/>
        <v>0</v>
      </c>
      <c r="G194" s="6">
        <f>SUM(F$2:F194)/A194</f>
        <v>0.06217616580310881</v>
      </c>
      <c r="H194" s="6">
        <f t="shared" si="5"/>
        <v>0.9378238341968912</v>
      </c>
    </row>
    <row r="195" spans="1:8" ht="12.75">
      <c r="A195">
        <v>194</v>
      </c>
      <c r="B195" t="s">
        <v>95</v>
      </c>
      <c r="C195" s="4">
        <v>35197</v>
      </c>
      <c r="D195" t="s">
        <v>118</v>
      </c>
      <c r="E195" t="s">
        <v>814</v>
      </c>
      <c r="F195" s="3">
        <f aca="true" t="shared" si="6" ref="F195:F208">IF(E195="Failed",1,0)</f>
        <v>0</v>
      </c>
      <c r="G195" s="6">
        <f>SUM(F$2:F195)/A195</f>
        <v>0.061855670103092786</v>
      </c>
      <c r="H195" s="6">
        <f aca="true" t="shared" si="7" ref="H195:H208">1-G195</f>
        <v>0.9381443298969072</v>
      </c>
    </row>
    <row r="196" spans="1:8" ht="12.75">
      <c r="A196">
        <v>195</v>
      </c>
      <c r="B196" t="s">
        <v>95</v>
      </c>
      <c r="C196" s="4">
        <v>35249</v>
      </c>
      <c r="D196" t="s">
        <v>119</v>
      </c>
      <c r="E196" t="s">
        <v>814</v>
      </c>
      <c r="F196" s="3">
        <f t="shared" si="6"/>
        <v>0</v>
      </c>
      <c r="G196" s="6">
        <f>SUM(F$2:F196)/A196</f>
        <v>0.06153846153846154</v>
      </c>
      <c r="H196" s="6">
        <f t="shared" si="7"/>
        <v>0.9384615384615385</v>
      </c>
    </row>
    <row r="197" spans="1:8" ht="12.75">
      <c r="A197">
        <v>196</v>
      </c>
      <c r="B197" t="s">
        <v>95</v>
      </c>
      <c r="C197" s="4">
        <v>35419</v>
      </c>
      <c r="D197" t="s">
        <v>120</v>
      </c>
      <c r="E197" t="s">
        <v>814</v>
      </c>
      <c r="F197" s="3">
        <f t="shared" si="6"/>
        <v>0</v>
      </c>
      <c r="G197" s="6">
        <f>SUM(F$2:F197)/A197</f>
        <v>0.061224489795918366</v>
      </c>
      <c r="H197" s="6">
        <f t="shared" si="7"/>
        <v>0.9387755102040817</v>
      </c>
    </row>
    <row r="198" spans="1:8" ht="12.75">
      <c r="A198">
        <v>197</v>
      </c>
      <c r="B198" t="s">
        <v>121</v>
      </c>
      <c r="C198" s="4">
        <v>35485</v>
      </c>
      <c r="D198" t="s">
        <v>122</v>
      </c>
      <c r="E198" t="s">
        <v>814</v>
      </c>
      <c r="F198" s="3">
        <f t="shared" si="6"/>
        <v>0</v>
      </c>
      <c r="G198" s="6">
        <f>SUM(F$2:F198)/A198</f>
        <v>0.06091370558375635</v>
      </c>
      <c r="H198" s="6">
        <f t="shared" si="7"/>
        <v>0.9390862944162437</v>
      </c>
    </row>
    <row r="199" spans="1:8" ht="12.75">
      <c r="A199">
        <v>198</v>
      </c>
      <c r="B199" t="s">
        <v>104</v>
      </c>
      <c r="C199" s="4">
        <v>35524</v>
      </c>
      <c r="D199" t="s">
        <v>123</v>
      </c>
      <c r="E199" t="s">
        <v>814</v>
      </c>
      <c r="F199" s="3">
        <f t="shared" si="6"/>
        <v>0</v>
      </c>
      <c r="G199" s="6">
        <f>SUM(F$2:F199)/A199</f>
        <v>0.06060606060606061</v>
      </c>
      <c r="H199" s="6">
        <f t="shared" si="7"/>
        <v>0.9393939393939394</v>
      </c>
    </row>
    <row r="200" spans="1:8" ht="12.75">
      <c r="A200">
        <v>199</v>
      </c>
      <c r="B200" t="s">
        <v>121</v>
      </c>
      <c r="C200" s="4">
        <v>35718</v>
      </c>
      <c r="D200" t="s">
        <v>124</v>
      </c>
      <c r="E200" t="s">
        <v>814</v>
      </c>
      <c r="F200" s="3">
        <f t="shared" si="6"/>
        <v>0</v>
      </c>
      <c r="G200" s="6">
        <f>SUM(F$2:F200)/A200</f>
        <v>0.06030150753768844</v>
      </c>
      <c r="H200" s="6">
        <f t="shared" si="7"/>
        <v>0.9396984924623115</v>
      </c>
    </row>
    <row r="201" spans="1:8" ht="12.75">
      <c r="A201">
        <v>200</v>
      </c>
      <c r="B201" t="s">
        <v>1198</v>
      </c>
      <c r="C201" s="4">
        <v>35727</v>
      </c>
      <c r="D201" t="s">
        <v>125</v>
      </c>
      <c r="E201" t="s">
        <v>814</v>
      </c>
      <c r="F201" s="3">
        <f t="shared" si="6"/>
        <v>0</v>
      </c>
      <c r="G201" s="6">
        <f>SUM(F$2:F201)/A201</f>
        <v>0.06</v>
      </c>
      <c r="H201" s="6">
        <f t="shared" si="7"/>
        <v>0.94</v>
      </c>
    </row>
    <row r="202" spans="1:8" ht="12.75">
      <c r="A202">
        <v>201</v>
      </c>
      <c r="B202" t="s">
        <v>1198</v>
      </c>
      <c r="C202" s="4">
        <v>35742</v>
      </c>
      <c r="D202" t="s">
        <v>126</v>
      </c>
      <c r="E202" t="s">
        <v>814</v>
      </c>
      <c r="F202" s="3">
        <f t="shared" si="6"/>
        <v>0</v>
      </c>
      <c r="G202" s="6">
        <f>SUM(F$2:F202)/A202</f>
        <v>0.05970149253731343</v>
      </c>
      <c r="H202" s="6">
        <f t="shared" si="7"/>
        <v>0.9402985074626866</v>
      </c>
    </row>
    <row r="203" spans="1:8" ht="12.75">
      <c r="A203">
        <v>202</v>
      </c>
      <c r="B203" t="s">
        <v>121</v>
      </c>
      <c r="C203" s="4">
        <v>35924</v>
      </c>
      <c r="D203" t="s">
        <v>1146</v>
      </c>
      <c r="E203" t="s">
        <v>814</v>
      </c>
      <c r="F203" s="3">
        <f t="shared" si="6"/>
        <v>0</v>
      </c>
      <c r="G203" s="6">
        <f>SUM(F$2:F203)/A203</f>
        <v>0.0594059405940594</v>
      </c>
      <c r="H203" s="6">
        <f t="shared" si="7"/>
        <v>0.9405940594059405</v>
      </c>
    </row>
    <row r="204" spans="1:8" ht="12.75">
      <c r="A204">
        <v>203</v>
      </c>
      <c r="B204" t="s">
        <v>104</v>
      </c>
      <c r="C204" s="4">
        <v>35928</v>
      </c>
      <c r="D204" t="s">
        <v>1151</v>
      </c>
      <c r="E204" t="s">
        <v>814</v>
      </c>
      <c r="F204" s="3">
        <f t="shared" si="6"/>
        <v>0</v>
      </c>
      <c r="G204" s="6">
        <f>SUM(F$2:F204)/A204</f>
        <v>0.059113300492610835</v>
      </c>
      <c r="H204" s="6">
        <f t="shared" si="7"/>
        <v>0.9408866995073891</v>
      </c>
    </row>
    <row r="205" spans="1:8" ht="12.75">
      <c r="A205">
        <v>204</v>
      </c>
      <c r="B205" t="s">
        <v>1198</v>
      </c>
      <c r="C205" s="4">
        <v>36019</v>
      </c>
      <c r="D205" t="s">
        <v>127</v>
      </c>
      <c r="E205" t="s">
        <v>248</v>
      </c>
      <c r="F205" s="3">
        <f t="shared" si="6"/>
        <v>1</v>
      </c>
      <c r="G205" s="6">
        <f>SUM(F$2:F205)/A205</f>
        <v>0.06372549019607843</v>
      </c>
      <c r="H205" s="6">
        <f t="shared" si="7"/>
        <v>0.9362745098039216</v>
      </c>
    </row>
    <row r="206" spans="1:8" ht="12.75">
      <c r="A206">
        <v>205</v>
      </c>
      <c r="B206" t="s">
        <v>121</v>
      </c>
      <c r="C206" s="4">
        <v>36259</v>
      </c>
      <c r="D206" t="s">
        <v>128</v>
      </c>
      <c r="E206" t="s">
        <v>814</v>
      </c>
      <c r="F206" s="3">
        <f t="shared" si="6"/>
        <v>0</v>
      </c>
      <c r="G206" s="6">
        <f>SUM(F$2:F206)/A206</f>
        <v>0.06341463414634146</v>
      </c>
      <c r="H206" s="6">
        <f t="shared" si="7"/>
        <v>0.9365853658536585</v>
      </c>
    </row>
    <row r="207" spans="1:8" ht="12.75">
      <c r="A207">
        <v>206</v>
      </c>
      <c r="B207" t="s">
        <v>121</v>
      </c>
      <c r="C207" s="4">
        <v>36280</v>
      </c>
      <c r="D207" t="s">
        <v>129</v>
      </c>
      <c r="E207" t="s">
        <v>814</v>
      </c>
      <c r="F207" s="3">
        <f t="shared" si="6"/>
        <v>0</v>
      </c>
      <c r="G207" s="6">
        <f>SUM(F$2:F207)/A207</f>
        <v>0.06310679611650485</v>
      </c>
      <c r="H207" s="6">
        <f t="shared" si="7"/>
        <v>0.9368932038834952</v>
      </c>
    </row>
    <row r="208" spans="1:8" ht="12.75">
      <c r="A208">
        <v>207</v>
      </c>
      <c r="B208" t="s">
        <v>121</v>
      </c>
      <c r="C208" s="4">
        <v>36302</v>
      </c>
      <c r="D208" t="s">
        <v>130</v>
      </c>
      <c r="E208" t="s">
        <v>814</v>
      </c>
      <c r="F208" s="3">
        <f t="shared" si="6"/>
        <v>0</v>
      </c>
      <c r="G208" s="6">
        <f>SUM(F$2:F208)/A208</f>
        <v>0.06280193236714976</v>
      </c>
      <c r="H208" s="6">
        <f t="shared" si="7"/>
        <v>0.9371980676328502</v>
      </c>
    </row>
    <row r="209" ht="12.75">
      <c r="F209">
        <f>SUM(F2:F208)</f>
        <v>13</v>
      </c>
    </row>
    <row r="315" ht="12.75">
      <c r="C315" s="4" t="s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1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1.00390625" style="0" customWidth="1"/>
    <col min="3" max="3" width="20.8515625" style="4" customWidth="1"/>
    <col min="4" max="4" width="47.421875" style="0" customWidth="1"/>
    <col min="5" max="5" width="9.8515625" style="0" customWidth="1"/>
    <col min="6" max="6" width="7.57421875" style="0" customWidth="1"/>
    <col min="7" max="7" width="18.57421875" style="0" customWidth="1"/>
    <col min="8" max="8" width="15.28125" style="0" customWidth="1"/>
  </cols>
  <sheetData>
    <row r="1" spans="1:8" s="3" customFormat="1" ht="12.75">
      <c r="A1" s="3" t="s">
        <v>1111</v>
      </c>
      <c r="B1" s="3" t="s">
        <v>242</v>
      </c>
      <c r="C1" s="9" t="s">
        <v>1</v>
      </c>
      <c r="D1" s="3" t="s">
        <v>1283</v>
      </c>
      <c r="E1" s="3" t="s">
        <v>243</v>
      </c>
      <c r="F1" s="3" t="s">
        <v>680</v>
      </c>
      <c r="G1" s="5" t="s">
        <v>682</v>
      </c>
      <c r="H1" s="5" t="s">
        <v>681</v>
      </c>
    </row>
    <row r="2" spans="1:8" ht="12.75">
      <c r="A2">
        <v>1</v>
      </c>
      <c r="B2" t="s">
        <v>1152</v>
      </c>
      <c r="C2" s="4">
        <v>23475</v>
      </c>
      <c r="D2" t="s">
        <v>2</v>
      </c>
      <c r="E2" t="s">
        <v>814</v>
      </c>
      <c r="F2" s="3">
        <f aca="true" t="shared" si="0" ref="F2:F65">IF(E2="Failed",1,0)</f>
        <v>0</v>
      </c>
      <c r="G2" s="6">
        <f>SUM(F$2:F2)/A2</f>
        <v>0</v>
      </c>
      <c r="H2" s="6">
        <f aca="true" t="shared" si="1" ref="H2:H65">1-G2</f>
        <v>1</v>
      </c>
    </row>
    <row r="3" spans="1:8" ht="12.75">
      <c r="A3">
        <v>2</v>
      </c>
      <c r="B3" t="s">
        <v>3</v>
      </c>
      <c r="C3" s="4">
        <v>23621</v>
      </c>
      <c r="D3" t="s">
        <v>4</v>
      </c>
      <c r="E3" t="s">
        <v>248</v>
      </c>
      <c r="F3" s="3">
        <f t="shared" si="0"/>
        <v>1</v>
      </c>
      <c r="G3" s="6">
        <f>SUM(F$2:F3)/A3</f>
        <v>0.5</v>
      </c>
      <c r="H3" s="6">
        <f t="shared" si="1"/>
        <v>0.5</v>
      </c>
    </row>
    <row r="4" spans="1:8" ht="12.75">
      <c r="A4">
        <v>3</v>
      </c>
      <c r="B4" t="s">
        <v>3</v>
      </c>
      <c r="C4" s="4">
        <v>23721</v>
      </c>
      <c r="D4" t="s">
        <v>5</v>
      </c>
      <c r="E4" t="s">
        <v>814</v>
      </c>
      <c r="F4" s="3">
        <f t="shared" si="0"/>
        <v>0</v>
      </c>
      <c r="G4" s="6">
        <f>SUM(F$2:F4)/A4</f>
        <v>0.3333333333333333</v>
      </c>
      <c r="H4" s="6">
        <f t="shared" si="1"/>
        <v>0.6666666666666667</v>
      </c>
    </row>
    <row r="5" spans="1:8" ht="12.75">
      <c r="A5">
        <v>4</v>
      </c>
      <c r="B5" t="s">
        <v>3</v>
      </c>
      <c r="C5" s="4">
        <v>23761</v>
      </c>
      <c r="D5" t="s">
        <v>6</v>
      </c>
      <c r="E5" t="s">
        <v>814</v>
      </c>
      <c r="F5" s="3">
        <f t="shared" si="0"/>
        <v>0</v>
      </c>
      <c r="G5" s="6">
        <f>SUM(F$2:F5)/A5</f>
        <v>0.25</v>
      </c>
      <c r="H5" s="6">
        <f t="shared" si="1"/>
        <v>0.75</v>
      </c>
    </row>
    <row r="6" spans="1:8" ht="12.75">
      <c r="A6">
        <v>5</v>
      </c>
      <c r="B6" t="s">
        <v>3</v>
      </c>
      <c r="C6" s="4">
        <v>23784</v>
      </c>
      <c r="D6" t="s">
        <v>7</v>
      </c>
      <c r="E6" t="s">
        <v>814</v>
      </c>
      <c r="F6" s="3">
        <f t="shared" si="0"/>
        <v>0</v>
      </c>
      <c r="G6" s="6">
        <f>SUM(F$2:F6)/A6</f>
        <v>0.2</v>
      </c>
      <c r="H6" s="6">
        <f t="shared" si="1"/>
        <v>0.8</v>
      </c>
    </row>
    <row r="7" spans="1:8" ht="12.75">
      <c r="A7">
        <v>6</v>
      </c>
      <c r="B7" t="s">
        <v>1152</v>
      </c>
      <c r="C7" s="4">
        <v>23824</v>
      </c>
      <c r="D7" t="s">
        <v>8</v>
      </c>
      <c r="E7" t="s">
        <v>814</v>
      </c>
      <c r="F7" s="3">
        <f t="shared" si="0"/>
        <v>0</v>
      </c>
      <c r="G7" s="6">
        <f>SUM(F$2:F7)/A7</f>
        <v>0.16666666666666666</v>
      </c>
      <c r="H7" s="6">
        <f t="shared" si="1"/>
        <v>0.8333333333333334</v>
      </c>
    </row>
    <row r="8" spans="1:8" ht="12.75">
      <c r="A8">
        <v>7</v>
      </c>
      <c r="B8" t="s">
        <v>3</v>
      </c>
      <c r="C8" s="4">
        <v>23868</v>
      </c>
      <c r="D8" t="s">
        <v>9</v>
      </c>
      <c r="E8" t="s">
        <v>814</v>
      </c>
      <c r="F8" s="3">
        <f t="shared" si="0"/>
        <v>0</v>
      </c>
      <c r="G8" s="6">
        <f>SUM(F$2:F8)/A8</f>
        <v>0.14285714285714285</v>
      </c>
      <c r="H8" s="6">
        <f t="shared" si="1"/>
        <v>0.8571428571428572</v>
      </c>
    </row>
    <row r="9" spans="1:8" ht="12.75">
      <c r="A9">
        <v>8</v>
      </c>
      <c r="B9" t="s">
        <v>1152</v>
      </c>
      <c r="C9" s="4">
        <v>23896</v>
      </c>
      <c r="D9" t="s">
        <v>10</v>
      </c>
      <c r="E9" t="s">
        <v>814</v>
      </c>
      <c r="F9" s="3">
        <f t="shared" si="0"/>
        <v>0</v>
      </c>
      <c r="G9" s="6">
        <f>SUM(F$2:F9)/A9</f>
        <v>0.125</v>
      </c>
      <c r="H9" s="6">
        <f t="shared" si="1"/>
        <v>0.875</v>
      </c>
    </row>
    <row r="10" spans="1:8" ht="12.75">
      <c r="A10">
        <v>9</v>
      </c>
      <c r="B10" t="s">
        <v>11</v>
      </c>
      <c r="C10" s="4">
        <v>23911</v>
      </c>
      <c r="D10" t="s">
        <v>12</v>
      </c>
      <c r="E10" t="s">
        <v>814</v>
      </c>
      <c r="F10" s="3">
        <f t="shared" si="0"/>
        <v>0</v>
      </c>
      <c r="G10" s="6">
        <f>SUM(F$2:F10)/A10</f>
        <v>0.1111111111111111</v>
      </c>
      <c r="H10" s="6">
        <f t="shared" si="1"/>
        <v>0.8888888888888888</v>
      </c>
    </row>
    <row r="11" spans="1:8" ht="12.75">
      <c r="A11">
        <v>10</v>
      </c>
      <c r="B11" t="s">
        <v>1152</v>
      </c>
      <c r="C11" s="4">
        <v>23975</v>
      </c>
      <c r="D11" t="s">
        <v>13</v>
      </c>
      <c r="E11" t="s">
        <v>814</v>
      </c>
      <c r="F11" s="3">
        <f t="shared" si="0"/>
        <v>0</v>
      </c>
      <c r="G11" s="6">
        <f>SUM(F$2:F11)/A11</f>
        <v>0.1</v>
      </c>
      <c r="H11" s="6">
        <f t="shared" si="1"/>
        <v>0.9</v>
      </c>
    </row>
    <row r="12" spans="1:8" ht="12.75">
      <c r="A12">
        <v>11</v>
      </c>
      <c r="B12" t="s">
        <v>11</v>
      </c>
      <c r="C12" s="4">
        <v>24030</v>
      </c>
      <c r="D12" t="s">
        <v>14</v>
      </c>
      <c r="E12" t="s">
        <v>814</v>
      </c>
      <c r="F12" s="3">
        <f t="shared" si="0"/>
        <v>0</v>
      </c>
      <c r="G12" s="6">
        <f>SUM(F$2:F12)/A12</f>
        <v>0.09090909090909091</v>
      </c>
      <c r="H12" s="6">
        <f t="shared" si="1"/>
        <v>0.9090909090909091</v>
      </c>
    </row>
    <row r="13" spans="1:8" ht="12.75">
      <c r="A13">
        <v>12</v>
      </c>
      <c r="B13" t="s">
        <v>1152</v>
      </c>
      <c r="C13" s="4">
        <v>24080</v>
      </c>
      <c r="D13" t="s">
        <v>15</v>
      </c>
      <c r="E13" t="s">
        <v>814</v>
      </c>
      <c r="F13" s="3">
        <f t="shared" si="0"/>
        <v>0</v>
      </c>
      <c r="G13" s="6">
        <f>SUM(F$2:F13)/A13</f>
        <v>0.08333333333333333</v>
      </c>
      <c r="H13" s="6">
        <f t="shared" si="1"/>
        <v>0.9166666666666666</v>
      </c>
    </row>
    <row r="14" spans="1:8" ht="12.75">
      <c r="A14">
        <v>13</v>
      </c>
      <c r="B14" t="s">
        <v>1152</v>
      </c>
      <c r="C14" s="4">
        <v>24091</v>
      </c>
      <c r="D14" t="s">
        <v>16</v>
      </c>
      <c r="E14" t="s">
        <v>814</v>
      </c>
      <c r="F14" s="3">
        <f t="shared" si="0"/>
        <v>0</v>
      </c>
      <c r="G14" s="6">
        <f>SUM(F$2:F14)/A14</f>
        <v>0.07692307692307693</v>
      </c>
      <c r="H14" s="6">
        <f t="shared" si="1"/>
        <v>0.9230769230769231</v>
      </c>
    </row>
    <row r="15" spans="1:8" ht="12.75">
      <c r="A15">
        <v>14</v>
      </c>
      <c r="B15" t="s">
        <v>11</v>
      </c>
      <c r="C15" s="4">
        <v>24097</v>
      </c>
      <c r="D15" t="s">
        <v>17</v>
      </c>
      <c r="E15" t="s">
        <v>814</v>
      </c>
      <c r="F15" s="3">
        <f t="shared" si="0"/>
        <v>0</v>
      </c>
      <c r="G15" s="6">
        <f>SUM(F$2:F15)/A15</f>
        <v>0.07142857142857142</v>
      </c>
      <c r="H15" s="6">
        <f t="shared" si="1"/>
        <v>0.9285714285714286</v>
      </c>
    </row>
    <row r="16" spans="1:8" ht="12.75">
      <c r="A16">
        <v>15</v>
      </c>
      <c r="B16" t="s">
        <v>1152</v>
      </c>
      <c r="C16" s="4">
        <v>24182</v>
      </c>
      <c r="D16" t="s">
        <v>18</v>
      </c>
      <c r="E16" t="s">
        <v>814</v>
      </c>
      <c r="F16" s="3">
        <f t="shared" si="0"/>
        <v>0</v>
      </c>
      <c r="G16" s="6">
        <f>SUM(F$2:F16)/A16</f>
        <v>0.06666666666666667</v>
      </c>
      <c r="H16" s="6">
        <f t="shared" si="1"/>
        <v>0.9333333333333333</v>
      </c>
    </row>
    <row r="17" spans="1:8" ht="12.75">
      <c r="A17">
        <v>16</v>
      </c>
      <c r="B17" t="s">
        <v>1152</v>
      </c>
      <c r="C17" s="4">
        <v>24261</v>
      </c>
      <c r="D17" t="s">
        <v>19</v>
      </c>
      <c r="E17" t="s">
        <v>814</v>
      </c>
      <c r="F17" s="3">
        <f t="shared" si="0"/>
        <v>0</v>
      </c>
      <c r="G17" s="6">
        <f>SUM(F$2:F17)/A17</f>
        <v>0.0625</v>
      </c>
      <c r="H17" s="6">
        <f t="shared" si="1"/>
        <v>0.9375</v>
      </c>
    </row>
    <row r="18" spans="1:8" ht="12.75">
      <c r="A18">
        <v>17</v>
      </c>
      <c r="B18" t="s">
        <v>11</v>
      </c>
      <c r="C18" s="4">
        <v>24274</v>
      </c>
      <c r="D18" t="s">
        <v>20</v>
      </c>
      <c r="E18" t="s">
        <v>814</v>
      </c>
      <c r="F18" s="3">
        <f t="shared" si="0"/>
        <v>0</v>
      </c>
      <c r="G18" s="6">
        <f>SUM(F$2:F18)/A18</f>
        <v>0.058823529411764705</v>
      </c>
      <c r="H18" s="6">
        <f t="shared" si="1"/>
        <v>0.9411764705882353</v>
      </c>
    </row>
    <row r="19" spans="1:8" ht="12.75">
      <c r="A19">
        <v>18</v>
      </c>
      <c r="B19" t="s">
        <v>1152</v>
      </c>
      <c r="C19" s="4">
        <v>24306</v>
      </c>
      <c r="D19" t="s">
        <v>21</v>
      </c>
      <c r="E19" t="s">
        <v>814</v>
      </c>
      <c r="F19" s="3">
        <f t="shared" si="0"/>
        <v>0</v>
      </c>
      <c r="G19" s="6">
        <f>SUM(F$2:F19)/A19</f>
        <v>0.05555555555555555</v>
      </c>
      <c r="H19" s="6">
        <f t="shared" si="1"/>
        <v>0.9444444444444444</v>
      </c>
    </row>
    <row r="20" spans="1:8" ht="12.75">
      <c r="A20">
        <v>19</v>
      </c>
      <c r="B20" t="s">
        <v>22</v>
      </c>
      <c r="C20" s="4">
        <v>24317</v>
      </c>
      <c r="D20" t="s">
        <v>23</v>
      </c>
      <c r="E20" t="s">
        <v>814</v>
      </c>
      <c r="F20" s="3">
        <f t="shared" si="0"/>
        <v>0</v>
      </c>
      <c r="G20" s="6">
        <f>SUM(F$2:F20)/A20</f>
        <v>0.05263157894736842</v>
      </c>
      <c r="H20" s="6">
        <f t="shared" si="1"/>
        <v>0.9473684210526316</v>
      </c>
    </row>
    <row r="21" spans="1:8" ht="12.75">
      <c r="A21">
        <v>20</v>
      </c>
      <c r="B21" t="s">
        <v>24</v>
      </c>
      <c r="C21" s="4">
        <v>24345</v>
      </c>
      <c r="D21" t="s">
        <v>25</v>
      </c>
      <c r="E21" t="s">
        <v>248</v>
      </c>
      <c r="F21" s="3">
        <f t="shared" si="0"/>
        <v>1</v>
      </c>
      <c r="G21" s="6">
        <f>SUM(F$2:F21)/A21</f>
        <v>0.1</v>
      </c>
      <c r="H21" s="6">
        <f t="shared" si="1"/>
        <v>0.9</v>
      </c>
    </row>
    <row r="22" spans="1:8" ht="12.75">
      <c r="A22">
        <v>21</v>
      </c>
      <c r="B22" t="s">
        <v>1152</v>
      </c>
      <c r="C22" s="4">
        <v>24362</v>
      </c>
      <c r="D22" t="s">
        <v>26</v>
      </c>
      <c r="E22" t="s">
        <v>814</v>
      </c>
      <c r="F22" s="3">
        <f t="shared" si="0"/>
        <v>0</v>
      </c>
      <c r="G22" s="6">
        <f>SUM(F$2:F22)/A22</f>
        <v>0.09523809523809523</v>
      </c>
      <c r="H22" s="6">
        <f t="shared" si="1"/>
        <v>0.9047619047619048</v>
      </c>
    </row>
    <row r="23" spans="1:8" ht="12.75">
      <c r="A23">
        <v>22</v>
      </c>
      <c r="B23" t="s">
        <v>22</v>
      </c>
      <c r="C23" s="4">
        <v>24378</v>
      </c>
      <c r="D23" t="s">
        <v>23</v>
      </c>
      <c r="E23" t="s">
        <v>814</v>
      </c>
      <c r="F23" s="3">
        <f t="shared" si="0"/>
        <v>0</v>
      </c>
      <c r="G23" s="6">
        <f>SUM(F$2:F23)/A23</f>
        <v>0.09090909090909091</v>
      </c>
      <c r="H23" s="6">
        <f t="shared" si="1"/>
        <v>0.9090909090909091</v>
      </c>
    </row>
    <row r="24" spans="1:8" ht="12.75">
      <c r="A24">
        <v>23</v>
      </c>
      <c r="B24" t="s">
        <v>11</v>
      </c>
      <c r="C24" s="4">
        <v>24414</v>
      </c>
      <c r="D24" t="s">
        <v>27</v>
      </c>
      <c r="E24" t="s">
        <v>814</v>
      </c>
      <c r="F24" s="3">
        <f t="shared" si="0"/>
        <v>0</v>
      </c>
      <c r="G24" s="6">
        <f>SUM(F$2:F24)/A24</f>
        <v>0.08695652173913043</v>
      </c>
      <c r="H24" s="6">
        <f t="shared" si="1"/>
        <v>0.9130434782608696</v>
      </c>
    </row>
    <row r="25" spans="1:8" ht="12.75">
      <c r="A25">
        <v>24</v>
      </c>
      <c r="B25" t="s">
        <v>1152</v>
      </c>
      <c r="C25" s="4">
        <v>24422</v>
      </c>
      <c r="D25" t="s">
        <v>28</v>
      </c>
      <c r="E25" t="s">
        <v>814</v>
      </c>
      <c r="F25" s="3">
        <f t="shared" si="0"/>
        <v>0</v>
      </c>
      <c r="G25" s="6">
        <f>SUM(F$2:F25)/A25</f>
        <v>0.08333333333333333</v>
      </c>
      <c r="H25" s="6">
        <f t="shared" si="1"/>
        <v>0.9166666666666666</v>
      </c>
    </row>
    <row r="26" spans="1:8" ht="12.75">
      <c r="A26">
        <v>25</v>
      </c>
      <c r="B26" t="s">
        <v>22</v>
      </c>
      <c r="C26" s="4">
        <v>24455</v>
      </c>
      <c r="D26" t="s">
        <v>23</v>
      </c>
      <c r="E26" t="s">
        <v>814</v>
      </c>
      <c r="F26" s="3">
        <f t="shared" si="0"/>
        <v>0</v>
      </c>
      <c r="G26" s="6">
        <f>SUM(F$2:F26)/A26</f>
        <v>0.08</v>
      </c>
      <c r="H26" s="6">
        <f t="shared" si="1"/>
        <v>0.92</v>
      </c>
    </row>
    <row r="27" spans="1:8" ht="12.75">
      <c r="A27">
        <v>26</v>
      </c>
      <c r="B27" t="s">
        <v>11</v>
      </c>
      <c r="C27" s="4">
        <v>24490</v>
      </c>
      <c r="D27" t="s">
        <v>25</v>
      </c>
      <c r="E27" t="s">
        <v>814</v>
      </c>
      <c r="F27" s="3">
        <f t="shared" si="0"/>
        <v>0</v>
      </c>
      <c r="G27" s="6">
        <f>SUM(F$2:F27)/A27</f>
        <v>0.07692307692307693</v>
      </c>
      <c r="H27" s="6">
        <f t="shared" si="1"/>
        <v>0.9230769230769231</v>
      </c>
    </row>
    <row r="28" spans="1:8" ht="12.75">
      <c r="A28">
        <v>27</v>
      </c>
      <c r="B28" t="s">
        <v>22</v>
      </c>
      <c r="C28" s="4">
        <v>24527</v>
      </c>
      <c r="D28" t="s">
        <v>23</v>
      </c>
      <c r="E28" t="s">
        <v>814</v>
      </c>
      <c r="F28" s="3">
        <f t="shared" si="0"/>
        <v>0</v>
      </c>
      <c r="G28" s="6">
        <f>SUM(F$2:F28)/A28</f>
        <v>0.07407407407407407</v>
      </c>
      <c r="H28" s="6">
        <f t="shared" si="1"/>
        <v>0.9259259259259259</v>
      </c>
    </row>
    <row r="29" spans="1:8" ht="12.75">
      <c r="A29">
        <v>28</v>
      </c>
      <c r="B29" t="s">
        <v>22</v>
      </c>
      <c r="C29" s="4">
        <v>24588</v>
      </c>
      <c r="D29" t="s">
        <v>23</v>
      </c>
      <c r="E29" t="s">
        <v>248</v>
      </c>
      <c r="F29" s="3">
        <f t="shared" si="0"/>
        <v>1</v>
      </c>
      <c r="G29" s="6">
        <f>SUM(F$2:F29)/A29</f>
        <v>0.10714285714285714</v>
      </c>
      <c r="H29" s="6">
        <f t="shared" si="1"/>
        <v>0.8928571428571429</v>
      </c>
    </row>
    <row r="30" spans="1:8" ht="12.75">
      <c r="A30">
        <v>29</v>
      </c>
      <c r="B30" t="s">
        <v>11</v>
      </c>
      <c r="C30" s="4">
        <v>24590</v>
      </c>
      <c r="D30" t="s">
        <v>29</v>
      </c>
      <c r="E30" t="s">
        <v>814</v>
      </c>
      <c r="F30" s="3">
        <f t="shared" si="0"/>
        <v>0</v>
      </c>
      <c r="G30" s="6">
        <f>SUM(F$2:F30)/A30</f>
        <v>0.10344827586206896</v>
      </c>
      <c r="H30" s="6">
        <f t="shared" si="1"/>
        <v>0.896551724137931</v>
      </c>
    </row>
    <row r="31" spans="1:8" ht="12.75">
      <c r="A31">
        <v>30</v>
      </c>
      <c r="B31" t="s">
        <v>22</v>
      </c>
      <c r="C31" s="4">
        <v>24643</v>
      </c>
      <c r="D31" t="s">
        <v>23</v>
      </c>
      <c r="E31" t="s">
        <v>814</v>
      </c>
      <c r="F31" s="3">
        <f t="shared" si="0"/>
        <v>0</v>
      </c>
      <c r="G31" s="6">
        <f>SUM(F$2:F31)/A31</f>
        <v>0.1</v>
      </c>
      <c r="H31" s="6">
        <f t="shared" si="1"/>
        <v>0.9</v>
      </c>
    </row>
    <row r="32" spans="1:8" ht="12.75">
      <c r="A32">
        <v>31</v>
      </c>
      <c r="B32" t="s">
        <v>11</v>
      </c>
      <c r="C32" s="4">
        <v>24654</v>
      </c>
      <c r="D32" t="s">
        <v>30</v>
      </c>
      <c r="E32" t="s">
        <v>814</v>
      </c>
      <c r="F32" s="3">
        <f t="shared" si="0"/>
        <v>0</v>
      </c>
      <c r="G32" s="6">
        <f>SUM(F$2:F32)/A32</f>
        <v>0.0967741935483871</v>
      </c>
      <c r="H32" s="6">
        <f t="shared" si="1"/>
        <v>0.9032258064516129</v>
      </c>
    </row>
    <row r="33" spans="1:8" ht="12.75">
      <c r="A33">
        <v>32</v>
      </c>
      <c r="B33" t="s">
        <v>22</v>
      </c>
      <c r="C33" s="4">
        <v>24700</v>
      </c>
      <c r="D33" t="s">
        <v>23</v>
      </c>
      <c r="E33" t="s">
        <v>814</v>
      </c>
      <c r="F33" s="3">
        <f t="shared" si="0"/>
        <v>0</v>
      </c>
      <c r="G33" s="6">
        <f>SUM(F$2:F33)/A33</f>
        <v>0.09375</v>
      </c>
      <c r="H33" s="6">
        <f t="shared" si="1"/>
        <v>0.90625</v>
      </c>
    </row>
    <row r="34" spans="1:8" ht="12.75">
      <c r="A34">
        <v>33</v>
      </c>
      <c r="B34" t="s">
        <v>22</v>
      </c>
      <c r="C34" s="4">
        <v>24734</v>
      </c>
      <c r="D34" t="s">
        <v>23</v>
      </c>
      <c r="E34" t="s">
        <v>814</v>
      </c>
      <c r="F34" s="3">
        <f t="shared" si="0"/>
        <v>0</v>
      </c>
      <c r="G34" s="6">
        <f>SUM(F$2:F34)/A34</f>
        <v>0.09090909090909091</v>
      </c>
      <c r="H34" s="6">
        <f t="shared" si="1"/>
        <v>0.9090909090909091</v>
      </c>
    </row>
    <row r="35" spans="1:8" ht="12.75">
      <c r="A35">
        <v>34</v>
      </c>
      <c r="B35" t="s">
        <v>22</v>
      </c>
      <c r="C35" s="4">
        <v>24770</v>
      </c>
      <c r="D35" t="s">
        <v>23</v>
      </c>
      <c r="E35" t="s">
        <v>814</v>
      </c>
      <c r="F35" s="3">
        <f t="shared" si="0"/>
        <v>0</v>
      </c>
      <c r="G35" s="6">
        <f>SUM(F$2:F35)/A35</f>
        <v>0.08823529411764706</v>
      </c>
      <c r="H35" s="6">
        <f t="shared" si="1"/>
        <v>0.9117647058823529</v>
      </c>
    </row>
    <row r="36" spans="1:8" ht="12.75">
      <c r="A36">
        <v>35</v>
      </c>
      <c r="B36" t="s">
        <v>22</v>
      </c>
      <c r="C36" s="4">
        <v>24811</v>
      </c>
      <c r="D36" t="s">
        <v>23</v>
      </c>
      <c r="E36" t="s">
        <v>814</v>
      </c>
      <c r="F36" s="3">
        <f t="shared" si="0"/>
        <v>0</v>
      </c>
      <c r="G36" s="6">
        <f>SUM(F$2:F36)/A36</f>
        <v>0.08571428571428572</v>
      </c>
      <c r="H36" s="6">
        <f t="shared" si="1"/>
        <v>0.9142857142857143</v>
      </c>
    </row>
    <row r="37" spans="1:8" ht="12.75">
      <c r="A37">
        <v>36</v>
      </c>
      <c r="B37" t="s">
        <v>22</v>
      </c>
      <c r="C37" s="4">
        <v>24855</v>
      </c>
      <c r="D37" t="s">
        <v>23</v>
      </c>
      <c r="E37" t="s">
        <v>814</v>
      </c>
      <c r="F37" s="3">
        <f t="shared" si="0"/>
        <v>0</v>
      </c>
      <c r="G37" s="6">
        <f>SUM(F$2:F37)/A37</f>
        <v>0.08333333333333333</v>
      </c>
      <c r="H37" s="6">
        <f t="shared" si="1"/>
        <v>0.9166666666666666</v>
      </c>
    </row>
    <row r="38" spans="1:8" ht="12.75">
      <c r="A38">
        <v>37</v>
      </c>
      <c r="B38" t="s">
        <v>22</v>
      </c>
      <c r="C38" s="4">
        <v>24910</v>
      </c>
      <c r="D38" t="s">
        <v>23</v>
      </c>
      <c r="E38" t="s">
        <v>814</v>
      </c>
      <c r="F38" s="3">
        <f t="shared" si="0"/>
        <v>0</v>
      </c>
      <c r="G38" s="6">
        <f>SUM(F$2:F38)/A38</f>
        <v>0.08108108108108109</v>
      </c>
      <c r="H38" s="6">
        <f t="shared" si="1"/>
        <v>0.9189189189189189</v>
      </c>
    </row>
    <row r="39" spans="1:8" ht="12.75">
      <c r="A39">
        <v>38</v>
      </c>
      <c r="B39" t="s">
        <v>22</v>
      </c>
      <c r="C39" s="4">
        <v>24945</v>
      </c>
      <c r="D39" t="s">
        <v>23</v>
      </c>
      <c r="E39" t="s">
        <v>814</v>
      </c>
      <c r="F39" s="3">
        <f t="shared" si="0"/>
        <v>0</v>
      </c>
      <c r="G39" s="6">
        <f>SUM(F$2:F39)/A39</f>
        <v>0.07894736842105263</v>
      </c>
      <c r="H39" s="6">
        <f t="shared" si="1"/>
        <v>0.9210526315789473</v>
      </c>
    </row>
    <row r="40" spans="1:8" ht="12.75">
      <c r="A40">
        <v>39</v>
      </c>
      <c r="B40" t="s">
        <v>22</v>
      </c>
      <c r="C40" s="4">
        <v>24994</v>
      </c>
      <c r="D40" t="s">
        <v>23</v>
      </c>
      <c r="E40" t="s">
        <v>814</v>
      </c>
      <c r="F40" s="3">
        <f t="shared" si="0"/>
        <v>0</v>
      </c>
      <c r="G40" s="6">
        <f>SUM(F$2:F40)/A40</f>
        <v>0.07692307692307693</v>
      </c>
      <c r="H40" s="6">
        <f t="shared" si="1"/>
        <v>0.9230769230769231</v>
      </c>
    </row>
    <row r="41" spans="1:8" ht="12.75">
      <c r="A41">
        <v>40</v>
      </c>
      <c r="B41" t="s">
        <v>11</v>
      </c>
      <c r="C41" s="4">
        <v>25002</v>
      </c>
      <c r="D41" t="s">
        <v>31</v>
      </c>
      <c r="E41" t="s">
        <v>814</v>
      </c>
      <c r="F41" s="3">
        <f t="shared" si="0"/>
        <v>0</v>
      </c>
      <c r="G41" s="6">
        <f>SUM(F$2:F41)/A41</f>
        <v>0.075</v>
      </c>
      <c r="H41" s="6">
        <f t="shared" si="1"/>
        <v>0.925</v>
      </c>
    </row>
    <row r="42" spans="1:8" ht="12.75">
      <c r="A42">
        <v>41</v>
      </c>
      <c r="B42" t="s">
        <v>22</v>
      </c>
      <c r="C42" s="4">
        <v>25056</v>
      </c>
      <c r="D42" t="s">
        <v>23</v>
      </c>
      <c r="E42" t="s">
        <v>814</v>
      </c>
      <c r="F42" s="3">
        <f t="shared" si="0"/>
        <v>0</v>
      </c>
      <c r="G42" s="6">
        <f>SUM(F$2:F42)/A42</f>
        <v>0.07317073170731707</v>
      </c>
      <c r="H42" s="6">
        <f t="shared" si="1"/>
        <v>0.926829268292683</v>
      </c>
    </row>
    <row r="43" spans="1:8" ht="12.75">
      <c r="A43">
        <v>42</v>
      </c>
      <c r="B43" t="s">
        <v>22</v>
      </c>
      <c r="C43" s="4">
        <v>25091</v>
      </c>
      <c r="D43" t="s">
        <v>23</v>
      </c>
      <c r="E43" t="s">
        <v>814</v>
      </c>
      <c r="F43" s="3">
        <f t="shared" si="0"/>
        <v>0</v>
      </c>
      <c r="G43" s="6">
        <f>SUM(F$2:F43)/A43</f>
        <v>0.07142857142857142</v>
      </c>
      <c r="H43" s="6">
        <f t="shared" si="1"/>
        <v>0.9285714285714286</v>
      </c>
    </row>
    <row r="44" spans="1:8" ht="12.75">
      <c r="A44">
        <v>43</v>
      </c>
      <c r="B44" t="s">
        <v>11</v>
      </c>
      <c r="C44" s="4">
        <v>25107</v>
      </c>
      <c r="D44" t="s">
        <v>32</v>
      </c>
      <c r="E44" t="s">
        <v>814</v>
      </c>
      <c r="F44" s="3">
        <f t="shared" si="0"/>
        <v>0</v>
      </c>
      <c r="G44" s="6">
        <f>SUM(F$2:F44)/A44</f>
        <v>0.06976744186046512</v>
      </c>
      <c r="H44" s="6">
        <f t="shared" si="1"/>
        <v>0.9302325581395349</v>
      </c>
    </row>
    <row r="45" spans="1:8" ht="12.75">
      <c r="A45">
        <v>44</v>
      </c>
      <c r="B45" t="s">
        <v>22</v>
      </c>
      <c r="C45" s="4">
        <v>25148</v>
      </c>
      <c r="D45" t="s">
        <v>23</v>
      </c>
      <c r="E45" t="s">
        <v>814</v>
      </c>
      <c r="F45" s="3">
        <f t="shared" si="0"/>
        <v>0</v>
      </c>
      <c r="G45" s="6">
        <f>SUM(F$2:F45)/A45</f>
        <v>0.06818181818181818</v>
      </c>
      <c r="H45" s="6">
        <f t="shared" si="1"/>
        <v>0.9318181818181819</v>
      </c>
    </row>
    <row r="46" spans="1:8" ht="12.75">
      <c r="A46">
        <v>45</v>
      </c>
      <c r="B46" t="s">
        <v>22</v>
      </c>
      <c r="C46" s="4">
        <v>25176</v>
      </c>
      <c r="D46" t="s">
        <v>23</v>
      </c>
      <c r="E46" t="s">
        <v>814</v>
      </c>
      <c r="F46" s="3">
        <f t="shared" si="0"/>
        <v>0</v>
      </c>
      <c r="G46" s="6">
        <f>SUM(F$2:F46)/A46</f>
        <v>0.06666666666666667</v>
      </c>
      <c r="H46" s="6">
        <f t="shared" si="1"/>
        <v>0.9333333333333333</v>
      </c>
    </row>
    <row r="47" spans="1:8" ht="12.75">
      <c r="A47">
        <v>46</v>
      </c>
      <c r="B47" t="s">
        <v>22</v>
      </c>
      <c r="C47" s="4">
        <v>25225</v>
      </c>
      <c r="D47" t="s">
        <v>23</v>
      </c>
      <c r="E47" t="s">
        <v>814</v>
      </c>
      <c r="F47" s="3">
        <f t="shared" si="0"/>
        <v>0</v>
      </c>
      <c r="G47" s="6">
        <f>SUM(F$2:F47)/A47</f>
        <v>0.06521739130434782</v>
      </c>
      <c r="H47" s="6">
        <f t="shared" si="1"/>
        <v>0.9347826086956522</v>
      </c>
    </row>
    <row r="48" spans="1:8" ht="12.75">
      <c r="A48">
        <v>47</v>
      </c>
      <c r="B48" t="s">
        <v>11</v>
      </c>
      <c r="C48" s="4">
        <v>25243</v>
      </c>
      <c r="D48" t="s">
        <v>33</v>
      </c>
      <c r="E48" t="s">
        <v>814</v>
      </c>
      <c r="F48" s="3">
        <f t="shared" si="0"/>
        <v>0</v>
      </c>
      <c r="G48" s="6">
        <f>SUM(F$2:F48)/A48</f>
        <v>0.06382978723404255</v>
      </c>
      <c r="H48" s="6">
        <f t="shared" si="1"/>
        <v>0.9361702127659575</v>
      </c>
    </row>
    <row r="49" spans="1:8" ht="12.75">
      <c r="A49">
        <v>48</v>
      </c>
      <c r="B49" t="s">
        <v>22</v>
      </c>
      <c r="C49" s="4">
        <v>25266</v>
      </c>
      <c r="D49" t="s">
        <v>23</v>
      </c>
      <c r="E49" t="s">
        <v>814</v>
      </c>
      <c r="F49" s="3">
        <f t="shared" si="0"/>
        <v>0</v>
      </c>
      <c r="G49" s="6">
        <f>SUM(F$2:F49)/A49</f>
        <v>0.0625</v>
      </c>
      <c r="H49" s="6">
        <f t="shared" si="1"/>
        <v>0.9375</v>
      </c>
    </row>
    <row r="50" spans="1:8" ht="12.75">
      <c r="A50">
        <v>49</v>
      </c>
      <c r="B50" t="s">
        <v>22</v>
      </c>
      <c r="C50" s="4">
        <v>25308</v>
      </c>
      <c r="D50" t="s">
        <v>23</v>
      </c>
      <c r="E50" t="s">
        <v>814</v>
      </c>
      <c r="F50" s="3">
        <f t="shared" si="0"/>
        <v>0</v>
      </c>
      <c r="G50" s="6">
        <f>SUM(F$2:F50)/A50</f>
        <v>0.061224489795918366</v>
      </c>
      <c r="H50" s="6">
        <f t="shared" si="1"/>
        <v>0.9387755102040817</v>
      </c>
    </row>
    <row r="51" spans="1:8" ht="12.75">
      <c r="A51">
        <v>50</v>
      </c>
      <c r="B51" t="s">
        <v>11</v>
      </c>
      <c r="C51" s="4">
        <v>25346</v>
      </c>
      <c r="D51" t="s">
        <v>34</v>
      </c>
      <c r="E51" t="s">
        <v>814</v>
      </c>
      <c r="F51" s="3">
        <f t="shared" si="0"/>
        <v>0</v>
      </c>
      <c r="G51" s="6">
        <f>SUM(F$2:F51)/A51</f>
        <v>0.06</v>
      </c>
      <c r="H51" s="6">
        <f t="shared" si="1"/>
        <v>0.94</v>
      </c>
    </row>
    <row r="52" spans="1:8" ht="12.75">
      <c r="A52">
        <v>51</v>
      </c>
      <c r="B52" t="s">
        <v>22</v>
      </c>
      <c r="C52" s="4">
        <v>25357</v>
      </c>
      <c r="D52" t="s">
        <v>23</v>
      </c>
      <c r="E52" t="s">
        <v>814</v>
      </c>
      <c r="F52" s="3">
        <f t="shared" si="0"/>
        <v>0</v>
      </c>
      <c r="G52" s="6">
        <f>SUM(F$2:F52)/A52</f>
        <v>0.058823529411764705</v>
      </c>
      <c r="H52" s="6">
        <f t="shared" si="1"/>
        <v>0.9411764705882353</v>
      </c>
    </row>
    <row r="53" spans="1:8" ht="12.75">
      <c r="A53">
        <v>52</v>
      </c>
      <c r="B53" t="s">
        <v>22</v>
      </c>
      <c r="C53" s="4">
        <v>25438</v>
      </c>
      <c r="D53" t="s">
        <v>23</v>
      </c>
      <c r="E53" t="s">
        <v>814</v>
      </c>
      <c r="F53" s="3">
        <f t="shared" si="0"/>
        <v>0</v>
      </c>
      <c r="G53" s="6">
        <f>SUM(F$2:F53)/A53</f>
        <v>0.057692307692307696</v>
      </c>
      <c r="H53" s="6">
        <f t="shared" si="1"/>
        <v>0.9423076923076923</v>
      </c>
    </row>
    <row r="54" spans="1:8" ht="12.75">
      <c r="A54">
        <v>53</v>
      </c>
      <c r="B54" t="s">
        <v>22</v>
      </c>
      <c r="C54" s="4">
        <v>25500</v>
      </c>
      <c r="D54" t="s">
        <v>23</v>
      </c>
      <c r="E54" t="s">
        <v>814</v>
      </c>
      <c r="F54" s="3">
        <f t="shared" si="0"/>
        <v>0</v>
      </c>
      <c r="G54" s="6">
        <f>SUM(F$2:F54)/A54</f>
        <v>0.05660377358490566</v>
      </c>
      <c r="H54" s="6">
        <f t="shared" si="1"/>
        <v>0.9433962264150944</v>
      </c>
    </row>
    <row r="55" spans="1:8" ht="12.75">
      <c r="A55">
        <v>54</v>
      </c>
      <c r="B55" t="s">
        <v>22</v>
      </c>
      <c r="C55" s="4">
        <v>25582</v>
      </c>
      <c r="D55" t="s">
        <v>23</v>
      </c>
      <c r="E55" t="s">
        <v>814</v>
      </c>
      <c r="F55" s="3">
        <f t="shared" si="0"/>
        <v>0</v>
      </c>
      <c r="G55" s="6">
        <f>SUM(F$2:F55)/A55</f>
        <v>0.05555555555555555</v>
      </c>
      <c r="H55" s="6">
        <f t="shared" si="1"/>
        <v>0.9444444444444444</v>
      </c>
    </row>
    <row r="56" spans="1:8" ht="12.75">
      <c r="A56">
        <v>55</v>
      </c>
      <c r="B56" t="s">
        <v>11</v>
      </c>
      <c r="C56" s="4">
        <v>25666</v>
      </c>
      <c r="D56" t="s">
        <v>35</v>
      </c>
      <c r="E56" t="s">
        <v>814</v>
      </c>
      <c r="F56" s="3">
        <f t="shared" si="0"/>
        <v>0</v>
      </c>
      <c r="G56" s="6">
        <f>SUM(F$2:F56)/A56</f>
        <v>0.05454545454545454</v>
      </c>
      <c r="H56" s="6">
        <f t="shared" si="1"/>
        <v>0.9454545454545454</v>
      </c>
    </row>
    <row r="57" spans="1:8" ht="12.75">
      <c r="A57">
        <v>56</v>
      </c>
      <c r="B57" t="s">
        <v>22</v>
      </c>
      <c r="C57" s="4">
        <v>25673</v>
      </c>
      <c r="D57" t="s">
        <v>23</v>
      </c>
      <c r="E57" t="s">
        <v>814</v>
      </c>
      <c r="F57" s="3">
        <f t="shared" si="0"/>
        <v>0</v>
      </c>
      <c r="G57" s="6">
        <f>SUM(F$2:F57)/A57</f>
        <v>0.05357142857142857</v>
      </c>
      <c r="H57" s="6">
        <f t="shared" si="1"/>
        <v>0.9464285714285714</v>
      </c>
    </row>
    <row r="58" spans="1:8" ht="12.75">
      <c r="A58">
        <v>57</v>
      </c>
      <c r="B58" t="s">
        <v>22</v>
      </c>
      <c r="C58" s="4">
        <v>25744</v>
      </c>
      <c r="D58" t="s">
        <v>23</v>
      </c>
      <c r="E58" t="s">
        <v>814</v>
      </c>
      <c r="F58" s="3">
        <f t="shared" si="0"/>
        <v>0</v>
      </c>
      <c r="G58" s="6">
        <f>SUM(F$2:F58)/A58</f>
        <v>0.05263157894736842</v>
      </c>
      <c r="H58" s="6">
        <f t="shared" si="1"/>
        <v>0.9473684210526316</v>
      </c>
    </row>
    <row r="59" spans="1:8" ht="12.75">
      <c r="A59">
        <v>58</v>
      </c>
      <c r="B59" t="s">
        <v>22</v>
      </c>
      <c r="C59" s="4">
        <v>25772</v>
      </c>
      <c r="D59" t="s">
        <v>36</v>
      </c>
      <c r="E59" t="s">
        <v>814</v>
      </c>
      <c r="F59" s="3">
        <f t="shared" si="0"/>
        <v>0</v>
      </c>
      <c r="G59" s="6">
        <f>SUM(F$2:F59)/A59</f>
        <v>0.05172413793103448</v>
      </c>
      <c r="H59" s="6">
        <f t="shared" si="1"/>
        <v>0.9482758620689655</v>
      </c>
    </row>
    <row r="60" spans="1:8" ht="12.75">
      <c r="A60">
        <v>59</v>
      </c>
      <c r="B60" t="s">
        <v>22</v>
      </c>
      <c r="C60" s="4">
        <v>25798</v>
      </c>
      <c r="D60" t="s">
        <v>23</v>
      </c>
      <c r="E60" t="s">
        <v>814</v>
      </c>
      <c r="F60" s="3">
        <f t="shared" si="0"/>
        <v>0</v>
      </c>
      <c r="G60" s="6">
        <f>SUM(F$2:F60)/A60</f>
        <v>0.05084745762711865</v>
      </c>
      <c r="H60" s="6">
        <f t="shared" si="1"/>
        <v>0.9491525423728814</v>
      </c>
    </row>
    <row r="61" spans="1:8" ht="12.75">
      <c r="A61">
        <v>60</v>
      </c>
      <c r="B61" t="s">
        <v>22</v>
      </c>
      <c r="C61" s="4">
        <v>25864</v>
      </c>
      <c r="D61" t="s">
        <v>23</v>
      </c>
      <c r="E61" t="s">
        <v>814</v>
      </c>
      <c r="F61" s="3">
        <f t="shared" si="0"/>
        <v>0</v>
      </c>
      <c r="G61" s="6">
        <f>SUM(F$2:F61)/A61</f>
        <v>0.05</v>
      </c>
      <c r="H61" s="6">
        <f t="shared" si="1"/>
        <v>0.95</v>
      </c>
    </row>
    <row r="62" spans="1:8" ht="12.75">
      <c r="A62">
        <v>61</v>
      </c>
      <c r="B62" t="s">
        <v>11</v>
      </c>
      <c r="C62" s="4">
        <v>25878</v>
      </c>
      <c r="D62" t="s">
        <v>37</v>
      </c>
      <c r="E62" t="s">
        <v>248</v>
      </c>
      <c r="F62" s="3">
        <f t="shared" si="0"/>
        <v>1</v>
      </c>
      <c r="G62" s="6">
        <f>SUM(F$2:F62)/A62</f>
        <v>0.06557377049180328</v>
      </c>
      <c r="H62" s="6">
        <f t="shared" si="1"/>
        <v>0.9344262295081968</v>
      </c>
    </row>
    <row r="63" spans="1:8" ht="12.75">
      <c r="A63">
        <v>62</v>
      </c>
      <c r="B63" t="s">
        <v>22</v>
      </c>
      <c r="C63" s="4">
        <v>25954</v>
      </c>
      <c r="D63" t="s">
        <v>23</v>
      </c>
      <c r="E63" t="s">
        <v>814</v>
      </c>
      <c r="F63" s="3">
        <f t="shared" si="0"/>
        <v>0</v>
      </c>
      <c r="G63" s="6">
        <f>SUM(F$2:F63)/A63</f>
        <v>0.06451612903225806</v>
      </c>
      <c r="H63" s="6">
        <f t="shared" si="1"/>
        <v>0.935483870967742</v>
      </c>
    </row>
    <row r="64" spans="1:8" ht="12.75">
      <c r="A64">
        <v>63</v>
      </c>
      <c r="B64" t="s">
        <v>22</v>
      </c>
      <c r="C64" s="4">
        <v>26013</v>
      </c>
      <c r="D64" t="s">
        <v>38</v>
      </c>
      <c r="E64" t="s">
        <v>814</v>
      </c>
      <c r="F64" s="3">
        <f t="shared" si="0"/>
        <v>0</v>
      </c>
      <c r="G64" s="6">
        <f>SUM(F$2:F64)/A64</f>
        <v>0.06349206349206349</v>
      </c>
      <c r="H64" s="6">
        <f t="shared" si="1"/>
        <v>0.9365079365079365</v>
      </c>
    </row>
    <row r="65" spans="1:8" ht="12.75">
      <c r="A65">
        <v>64</v>
      </c>
      <c r="B65" t="s">
        <v>22</v>
      </c>
      <c r="C65" s="4">
        <v>26045</v>
      </c>
      <c r="D65" t="s">
        <v>23</v>
      </c>
      <c r="E65" t="s">
        <v>814</v>
      </c>
      <c r="F65" s="3">
        <f t="shared" si="0"/>
        <v>0</v>
      </c>
      <c r="G65" s="6">
        <f>SUM(F$2:F65)/A65</f>
        <v>0.0625</v>
      </c>
      <c r="H65" s="6">
        <f t="shared" si="1"/>
        <v>0.9375</v>
      </c>
    </row>
    <row r="66" spans="1:8" ht="12.75">
      <c r="A66">
        <v>65</v>
      </c>
      <c r="B66" t="s">
        <v>11</v>
      </c>
      <c r="C66" s="4">
        <v>26058</v>
      </c>
      <c r="D66" t="s">
        <v>39</v>
      </c>
      <c r="E66" t="s">
        <v>814</v>
      </c>
      <c r="F66" s="3">
        <f aca="true" t="shared" si="2" ref="F66:F129">IF(E66="Failed",1,0)</f>
        <v>0</v>
      </c>
      <c r="G66" s="6">
        <f>SUM(F$2:F66)/A66</f>
        <v>0.06153846153846154</v>
      </c>
      <c r="H66" s="6">
        <f aca="true" t="shared" si="3" ref="H66:H129">1-G66</f>
        <v>0.9384615384615385</v>
      </c>
    </row>
    <row r="67" spans="1:8" ht="12.75">
      <c r="A67">
        <v>66</v>
      </c>
      <c r="B67" t="s">
        <v>40</v>
      </c>
      <c r="C67" s="4">
        <v>26099</v>
      </c>
      <c r="D67" t="s">
        <v>41</v>
      </c>
      <c r="E67" t="s">
        <v>814</v>
      </c>
      <c r="F67" s="3">
        <f t="shared" si="2"/>
        <v>0</v>
      </c>
      <c r="G67" s="6">
        <f>SUM(F$2:F67)/A67</f>
        <v>0.06060606060606061</v>
      </c>
      <c r="H67" s="6">
        <f t="shared" si="3"/>
        <v>0.9393939393939394</v>
      </c>
    </row>
    <row r="68" spans="1:8" ht="12.75">
      <c r="A68">
        <v>67</v>
      </c>
      <c r="B68" t="s">
        <v>22</v>
      </c>
      <c r="C68" s="4">
        <v>26157</v>
      </c>
      <c r="D68" t="s">
        <v>23</v>
      </c>
      <c r="E68" t="s">
        <v>814</v>
      </c>
      <c r="F68" s="3">
        <f t="shared" si="2"/>
        <v>0</v>
      </c>
      <c r="G68" s="6">
        <f>SUM(F$2:F68)/A68</f>
        <v>0.05970149253731343</v>
      </c>
      <c r="H68" s="6">
        <f t="shared" si="3"/>
        <v>0.9402985074626866</v>
      </c>
    </row>
    <row r="69" spans="1:8" ht="12.75">
      <c r="A69">
        <v>68</v>
      </c>
      <c r="B69" t="s">
        <v>22</v>
      </c>
      <c r="C69" s="4">
        <v>26229</v>
      </c>
      <c r="D69" t="s">
        <v>23</v>
      </c>
      <c r="E69" t="s">
        <v>814</v>
      </c>
      <c r="F69" s="3">
        <f t="shared" si="2"/>
        <v>0</v>
      </c>
      <c r="G69" s="6">
        <f>SUM(F$2:F69)/A69</f>
        <v>0.058823529411764705</v>
      </c>
      <c r="H69" s="6">
        <f t="shared" si="3"/>
        <v>0.9411764705882353</v>
      </c>
    </row>
    <row r="70" spans="1:8" ht="12.75">
      <c r="A70">
        <v>69</v>
      </c>
      <c r="B70" t="s">
        <v>11</v>
      </c>
      <c r="C70" s="4">
        <v>26240</v>
      </c>
      <c r="D70" t="s">
        <v>42</v>
      </c>
      <c r="E70" t="s">
        <v>814</v>
      </c>
      <c r="F70" s="3">
        <f t="shared" si="2"/>
        <v>0</v>
      </c>
      <c r="G70" s="6">
        <f>SUM(F$2:F70)/A70</f>
        <v>0.057971014492753624</v>
      </c>
      <c r="H70" s="6">
        <f t="shared" si="3"/>
        <v>0.9420289855072463</v>
      </c>
    </row>
    <row r="71" spans="1:8" ht="12.75">
      <c r="A71">
        <v>70</v>
      </c>
      <c r="B71" t="s">
        <v>40</v>
      </c>
      <c r="C71" s="4">
        <v>26318</v>
      </c>
      <c r="D71" t="s">
        <v>43</v>
      </c>
      <c r="E71" t="s">
        <v>814</v>
      </c>
      <c r="F71" s="3">
        <f t="shared" si="2"/>
        <v>0</v>
      </c>
      <c r="G71" s="6">
        <f>SUM(F$2:F71)/A71</f>
        <v>0.05714285714285714</v>
      </c>
      <c r="H71" s="6">
        <f t="shared" si="3"/>
        <v>0.9428571428571428</v>
      </c>
    </row>
    <row r="72" spans="1:8" ht="12.75">
      <c r="A72">
        <v>71</v>
      </c>
      <c r="B72" t="s">
        <v>22</v>
      </c>
      <c r="C72" s="4">
        <v>26345</v>
      </c>
      <c r="D72" t="s">
        <v>23</v>
      </c>
      <c r="E72" t="s">
        <v>248</v>
      </c>
      <c r="F72" s="3">
        <f t="shared" si="2"/>
        <v>1</v>
      </c>
      <c r="G72" s="6">
        <f>SUM(F$2:F72)/A72</f>
        <v>0.07042253521126761</v>
      </c>
      <c r="H72" s="6">
        <f t="shared" si="3"/>
        <v>0.9295774647887324</v>
      </c>
    </row>
    <row r="73" spans="1:8" ht="12.75">
      <c r="A73">
        <v>72</v>
      </c>
      <c r="B73" t="s">
        <v>11</v>
      </c>
      <c r="C73" s="4">
        <v>26359</v>
      </c>
      <c r="D73" t="s">
        <v>44</v>
      </c>
      <c r="E73" t="s">
        <v>814</v>
      </c>
      <c r="F73" s="3">
        <f t="shared" si="2"/>
        <v>0</v>
      </c>
      <c r="G73" s="6">
        <f>SUM(F$2:F73)/A73</f>
        <v>0.06944444444444445</v>
      </c>
      <c r="H73" s="6">
        <f t="shared" si="3"/>
        <v>0.9305555555555556</v>
      </c>
    </row>
    <row r="74" spans="1:8" ht="12.75">
      <c r="A74">
        <v>73</v>
      </c>
      <c r="B74" t="s">
        <v>22</v>
      </c>
      <c r="C74" s="4">
        <v>26375</v>
      </c>
      <c r="D74" t="s">
        <v>23</v>
      </c>
      <c r="E74" t="s">
        <v>814</v>
      </c>
      <c r="F74" s="3">
        <f t="shared" si="2"/>
        <v>0</v>
      </c>
      <c r="G74" s="6">
        <f>SUM(F$2:F74)/A74</f>
        <v>0.0684931506849315</v>
      </c>
      <c r="H74" s="6">
        <f t="shared" si="3"/>
        <v>0.9315068493150684</v>
      </c>
    </row>
    <row r="75" spans="1:8" ht="12.75">
      <c r="A75">
        <v>74</v>
      </c>
      <c r="B75" t="s">
        <v>22</v>
      </c>
      <c r="C75" s="4">
        <v>26439</v>
      </c>
      <c r="D75" t="s">
        <v>23</v>
      </c>
      <c r="E75" t="s">
        <v>248</v>
      </c>
      <c r="F75" s="3">
        <f t="shared" si="2"/>
        <v>1</v>
      </c>
      <c r="G75" s="6">
        <f>SUM(F$2:F75)/A75</f>
        <v>0.08108108108108109</v>
      </c>
      <c r="H75" s="6">
        <f t="shared" si="3"/>
        <v>0.9189189189189189</v>
      </c>
    </row>
    <row r="76" spans="1:8" ht="12.75">
      <c r="A76">
        <v>75</v>
      </c>
      <c r="B76" t="s">
        <v>40</v>
      </c>
      <c r="C76" s="4">
        <v>26487</v>
      </c>
      <c r="D76" t="s">
        <v>43</v>
      </c>
      <c r="E76" t="s">
        <v>814</v>
      </c>
      <c r="F76" s="3">
        <f t="shared" si="2"/>
        <v>0</v>
      </c>
      <c r="G76" s="6">
        <f>SUM(F$2:F76)/A76</f>
        <v>0.08</v>
      </c>
      <c r="H76" s="6">
        <f t="shared" si="3"/>
        <v>0.92</v>
      </c>
    </row>
    <row r="77" spans="1:8" ht="12.75">
      <c r="A77">
        <v>76</v>
      </c>
      <c r="B77" t="s">
        <v>22</v>
      </c>
      <c r="C77" s="4">
        <v>26543</v>
      </c>
      <c r="D77" t="s">
        <v>23</v>
      </c>
      <c r="E77" t="s">
        <v>814</v>
      </c>
      <c r="F77" s="3">
        <f t="shared" si="2"/>
        <v>0</v>
      </c>
      <c r="G77" s="6">
        <f>SUM(F$2:F77)/A77</f>
        <v>0.07894736842105263</v>
      </c>
      <c r="H77" s="6">
        <f t="shared" si="3"/>
        <v>0.9210526315789473</v>
      </c>
    </row>
    <row r="78" spans="1:8" ht="12.75">
      <c r="A78">
        <v>77</v>
      </c>
      <c r="B78" t="s">
        <v>40</v>
      </c>
      <c r="C78" s="4">
        <v>26582</v>
      </c>
      <c r="D78" t="s">
        <v>41</v>
      </c>
      <c r="E78" t="s">
        <v>814</v>
      </c>
      <c r="F78" s="3">
        <f t="shared" si="2"/>
        <v>0</v>
      </c>
      <c r="G78" s="6">
        <f>SUM(F$2:F78)/A78</f>
        <v>0.07792207792207792</v>
      </c>
      <c r="H78" s="6">
        <f t="shared" si="3"/>
        <v>0.922077922077922</v>
      </c>
    </row>
    <row r="79" spans="1:8" ht="12.75">
      <c r="A79">
        <v>78</v>
      </c>
      <c r="B79" t="s">
        <v>40</v>
      </c>
      <c r="C79" s="4">
        <v>26582</v>
      </c>
      <c r="D79" t="s">
        <v>45</v>
      </c>
      <c r="E79" t="s">
        <v>814</v>
      </c>
      <c r="F79" s="3">
        <f t="shared" si="2"/>
        <v>0</v>
      </c>
      <c r="G79" s="6">
        <f>SUM(F$2:F79)/A79</f>
        <v>0.07692307692307693</v>
      </c>
      <c r="H79" s="6">
        <f t="shared" si="3"/>
        <v>0.9230769230769231</v>
      </c>
    </row>
    <row r="80" spans="1:8" ht="12.75">
      <c r="A80">
        <v>79</v>
      </c>
      <c r="B80" t="s">
        <v>22</v>
      </c>
      <c r="C80" s="4">
        <v>26654</v>
      </c>
      <c r="D80" t="s">
        <v>23</v>
      </c>
      <c r="E80" t="s">
        <v>814</v>
      </c>
      <c r="F80" s="3">
        <f t="shared" si="2"/>
        <v>0</v>
      </c>
      <c r="G80" s="6">
        <f>SUM(F$2:F80)/A80</f>
        <v>0.0759493670886076</v>
      </c>
      <c r="H80" s="6">
        <f t="shared" si="3"/>
        <v>0.9240506329113924</v>
      </c>
    </row>
    <row r="81" spans="1:8" ht="12.75">
      <c r="A81">
        <v>80</v>
      </c>
      <c r="B81" t="s">
        <v>40</v>
      </c>
      <c r="C81" s="4">
        <v>26732</v>
      </c>
      <c r="D81" t="s">
        <v>41</v>
      </c>
      <c r="E81" t="s">
        <v>814</v>
      </c>
      <c r="F81" s="3">
        <f t="shared" si="2"/>
        <v>0</v>
      </c>
      <c r="G81" s="6">
        <f>SUM(F$2:F81)/A81</f>
        <v>0.075</v>
      </c>
      <c r="H81" s="6">
        <f t="shared" si="3"/>
        <v>0.925</v>
      </c>
    </row>
    <row r="82" spans="1:8" ht="12.75">
      <c r="A82">
        <v>81</v>
      </c>
      <c r="B82" t="s">
        <v>22</v>
      </c>
      <c r="C82" s="4">
        <v>26800</v>
      </c>
      <c r="D82" t="s">
        <v>23</v>
      </c>
      <c r="E82" t="s">
        <v>814</v>
      </c>
      <c r="F82" s="3">
        <f t="shared" si="2"/>
        <v>0</v>
      </c>
      <c r="G82" s="6">
        <f>SUM(F$2:F82)/A82</f>
        <v>0.07407407407407407</v>
      </c>
      <c r="H82" s="6">
        <f t="shared" si="3"/>
        <v>0.9259259259259259</v>
      </c>
    </row>
    <row r="83" spans="1:8" ht="12.75">
      <c r="A83">
        <v>82</v>
      </c>
      <c r="B83" t="s">
        <v>11</v>
      </c>
      <c r="C83" s="4">
        <v>26827</v>
      </c>
      <c r="D83" t="s">
        <v>46</v>
      </c>
      <c r="E83" t="s">
        <v>814</v>
      </c>
      <c r="F83" s="3">
        <f t="shared" si="2"/>
        <v>0</v>
      </c>
      <c r="G83" s="6">
        <f>SUM(F$2:F83)/A83</f>
        <v>0.07317073170731707</v>
      </c>
      <c r="H83" s="6">
        <f t="shared" si="3"/>
        <v>0.926829268292683</v>
      </c>
    </row>
    <row r="84" spans="1:8" ht="12.75">
      <c r="A84">
        <v>83</v>
      </c>
      <c r="B84" t="s">
        <v>22</v>
      </c>
      <c r="C84" s="4">
        <v>26841</v>
      </c>
      <c r="D84" t="s">
        <v>23</v>
      </c>
      <c r="E84" t="s">
        <v>248</v>
      </c>
      <c r="F84" s="3">
        <f t="shared" si="2"/>
        <v>1</v>
      </c>
      <c r="G84" s="6">
        <f>SUM(F$2:F84)/A84</f>
        <v>0.08433734939759036</v>
      </c>
      <c r="H84" s="6">
        <f t="shared" si="3"/>
        <v>0.9156626506024097</v>
      </c>
    </row>
    <row r="85" spans="1:8" ht="12.75">
      <c r="A85">
        <v>84</v>
      </c>
      <c r="B85" t="s">
        <v>40</v>
      </c>
      <c r="C85" s="4">
        <v>26858</v>
      </c>
      <c r="D85" t="s">
        <v>41</v>
      </c>
      <c r="E85" t="s">
        <v>814</v>
      </c>
      <c r="F85" s="3">
        <f t="shared" si="2"/>
        <v>0</v>
      </c>
      <c r="G85" s="6">
        <f>SUM(F$2:F85)/A85</f>
        <v>0.08333333333333333</v>
      </c>
      <c r="H85" s="6">
        <f t="shared" si="3"/>
        <v>0.9166666666666666</v>
      </c>
    </row>
    <row r="86" spans="1:8" ht="12.75">
      <c r="A86">
        <v>85</v>
      </c>
      <c r="B86" t="s">
        <v>22</v>
      </c>
      <c r="C86" s="4">
        <v>26897</v>
      </c>
      <c r="D86" t="s">
        <v>38</v>
      </c>
      <c r="E86" t="s">
        <v>814</v>
      </c>
      <c r="F86" s="3">
        <f t="shared" si="2"/>
        <v>0</v>
      </c>
      <c r="G86" s="6">
        <f>SUM(F$2:F86)/A86</f>
        <v>0.08235294117647059</v>
      </c>
      <c r="H86" s="6">
        <f t="shared" si="3"/>
        <v>0.9176470588235294</v>
      </c>
    </row>
    <row r="87" spans="1:8" ht="12.75">
      <c r="A87">
        <v>86</v>
      </c>
      <c r="B87" t="s">
        <v>22</v>
      </c>
      <c r="C87" s="4">
        <v>26934</v>
      </c>
      <c r="D87" t="s">
        <v>23</v>
      </c>
      <c r="E87" t="s">
        <v>814</v>
      </c>
      <c r="F87" s="3">
        <f t="shared" si="2"/>
        <v>0</v>
      </c>
      <c r="G87" s="6">
        <f>SUM(F$2:F87)/A87</f>
        <v>0.08139534883720931</v>
      </c>
      <c r="H87" s="6">
        <f t="shared" si="3"/>
        <v>0.9186046511627907</v>
      </c>
    </row>
    <row r="88" spans="1:8" ht="12.75">
      <c r="A88">
        <v>87</v>
      </c>
      <c r="B88" t="s">
        <v>40</v>
      </c>
      <c r="C88" s="4">
        <v>26978</v>
      </c>
      <c r="D88" t="s">
        <v>41</v>
      </c>
      <c r="E88" t="s">
        <v>814</v>
      </c>
      <c r="F88" s="3">
        <f t="shared" si="2"/>
        <v>0</v>
      </c>
      <c r="G88" s="6">
        <f>SUM(F$2:F88)/A88</f>
        <v>0.08045977011494253</v>
      </c>
      <c r="H88" s="6">
        <f t="shared" si="3"/>
        <v>0.9195402298850575</v>
      </c>
    </row>
    <row r="89" spans="1:8" ht="12.75">
      <c r="A89">
        <v>88</v>
      </c>
      <c r="B89" t="s">
        <v>40</v>
      </c>
      <c r="C89" s="4">
        <v>26978</v>
      </c>
      <c r="D89" t="s">
        <v>47</v>
      </c>
      <c r="E89" t="s">
        <v>814</v>
      </c>
      <c r="F89" s="3">
        <f t="shared" si="2"/>
        <v>0</v>
      </c>
      <c r="G89" s="6">
        <f>SUM(F$2:F89)/A89</f>
        <v>0.07954545454545454</v>
      </c>
      <c r="H89" s="6">
        <f t="shared" si="3"/>
        <v>0.9204545454545454</v>
      </c>
    </row>
    <row r="90" spans="1:8" ht="12.75">
      <c r="A90">
        <v>89</v>
      </c>
      <c r="B90" t="s">
        <v>11</v>
      </c>
      <c r="C90" s="4">
        <v>27012</v>
      </c>
      <c r="D90" t="s">
        <v>48</v>
      </c>
      <c r="E90" t="s">
        <v>814</v>
      </c>
      <c r="F90" s="3">
        <f t="shared" si="2"/>
        <v>0</v>
      </c>
      <c r="G90" s="6">
        <f>SUM(F$2:F90)/A90</f>
        <v>0.07865168539325842</v>
      </c>
      <c r="H90" s="6">
        <f t="shared" si="3"/>
        <v>0.9213483146067416</v>
      </c>
    </row>
    <row r="91" spans="1:8" ht="12.75">
      <c r="A91">
        <v>90</v>
      </c>
      <c r="B91" t="s">
        <v>49</v>
      </c>
      <c r="C91" s="4">
        <v>27071</v>
      </c>
      <c r="D91" t="s">
        <v>50</v>
      </c>
      <c r="E91" t="s">
        <v>248</v>
      </c>
      <c r="F91" s="3">
        <f t="shared" si="2"/>
        <v>1</v>
      </c>
      <c r="G91" s="6">
        <f>SUM(F$2:F91)/A91</f>
        <v>0.08888888888888889</v>
      </c>
      <c r="H91" s="6">
        <f t="shared" si="3"/>
        <v>0.9111111111111111</v>
      </c>
    </row>
    <row r="92" spans="1:8" ht="12.75">
      <c r="A92">
        <v>91</v>
      </c>
      <c r="B92" t="s">
        <v>22</v>
      </c>
      <c r="C92" s="4">
        <v>27073</v>
      </c>
      <c r="D92" t="s">
        <v>23</v>
      </c>
      <c r="E92" t="s">
        <v>814</v>
      </c>
      <c r="F92" s="3">
        <f t="shared" si="2"/>
        <v>0</v>
      </c>
      <c r="G92" s="6">
        <f>SUM(F$2:F92)/A92</f>
        <v>0.08791208791208792</v>
      </c>
      <c r="H92" s="6">
        <f t="shared" si="3"/>
        <v>0.9120879120879121</v>
      </c>
    </row>
    <row r="93" spans="1:8" ht="12.75">
      <c r="A93">
        <v>92</v>
      </c>
      <c r="B93" t="s">
        <v>40</v>
      </c>
      <c r="C93" s="4">
        <v>27129</v>
      </c>
      <c r="D93" t="s">
        <v>51</v>
      </c>
      <c r="E93" t="s">
        <v>814</v>
      </c>
      <c r="F93" s="3">
        <f t="shared" si="2"/>
        <v>0</v>
      </c>
      <c r="G93" s="6">
        <f>SUM(F$2:F93)/A93</f>
        <v>0.08695652173913043</v>
      </c>
      <c r="H93" s="6">
        <f t="shared" si="3"/>
        <v>0.9130434782608696</v>
      </c>
    </row>
    <row r="94" spans="1:8" ht="12.75">
      <c r="A94">
        <v>93</v>
      </c>
      <c r="B94" t="s">
        <v>11</v>
      </c>
      <c r="C94" s="4">
        <v>27179</v>
      </c>
      <c r="D94" t="s">
        <v>52</v>
      </c>
      <c r="E94" t="s">
        <v>814</v>
      </c>
      <c r="F94" s="3">
        <f t="shared" si="2"/>
        <v>0</v>
      </c>
      <c r="G94" s="6">
        <f>SUM(F$2:F94)/A94</f>
        <v>0.08602150537634409</v>
      </c>
      <c r="H94" s="6">
        <f t="shared" si="3"/>
        <v>0.9139784946236559</v>
      </c>
    </row>
    <row r="95" spans="1:8" ht="12.75">
      <c r="A95">
        <v>94</v>
      </c>
      <c r="B95" t="s">
        <v>22</v>
      </c>
      <c r="C95" s="4">
        <v>27186</v>
      </c>
      <c r="D95" t="s">
        <v>23</v>
      </c>
      <c r="E95" t="s">
        <v>814</v>
      </c>
      <c r="F95" s="3">
        <f t="shared" si="2"/>
        <v>0</v>
      </c>
      <c r="G95" s="6">
        <f>SUM(F$2:F95)/A95</f>
        <v>0.0851063829787234</v>
      </c>
      <c r="H95" s="6">
        <f t="shared" si="3"/>
        <v>0.9148936170212766</v>
      </c>
    </row>
    <row r="96" spans="1:8" ht="12.75">
      <c r="A96">
        <v>95</v>
      </c>
      <c r="B96" t="s">
        <v>22</v>
      </c>
      <c r="C96" s="4">
        <v>27255</v>
      </c>
      <c r="D96" t="s">
        <v>23</v>
      </c>
      <c r="E96" t="s">
        <v>814</v>
      </c>
      <c r="F96" s="3">
        <f t="shared" si="2"/>
        <v>0</v>
      </c>
      <c r="G96" s="6">
        <f>SUM(F$2:F96)/A96</f>
        <v>0.08421052631578947</v>
      </c>
      <c r="H96" s="6">
        <f t="shared" si="3"/>
        <v>0.9157894736842105</v>
      </c>
    </row>
    <row r="97" spans="1:8" ht="12.75">
      <c r="A97">
        <v>96</v>
      </c>
      <c r="B97" t="s">
        <v>40</v>
      </c>
      <c r="C97" s="4">
        <v>27331</v>
      </c>
      <c r="D97" t="s">
        <v>51</v>
      </c>
      <c r="E97" t="s">
        <v>814</v>
      </c>
      <c r="F97" s="3">
        <f t="shared" si="2"/>
        <v>0</v>
      </c>
      <c r="G97" s="6">
        <f>SUM(F$2:F97)/A97</f>
        <v>0.08333333333333333</v>
      </c>
      <c r="H97" s="6">
        <f t="shared" si="3"/>
        <v>0.9166666666666666</v>
      </c>
    </row>
    <row r="98" spans="1:8" ht="12.75">
      <c r="A98">
        <v>97</v>
      </c>
      <c r="B98" t="s">
        <v>49</v>
      </c>
      <c r="C98" s="4">
        <v>27373</v>
      </c>
      <c r="D98" t="s">
        <v>53</v>
      </c>
      <c r="E98" t="s">
        <v>814</v>
      </c>
      <c r="F98" s="3">
        <f t="shared" si="2"/>
        <v>0</v>
      </c>
      <c r="G98" s="6">
        <f>SUM(F$2:F98)/A98</f>
        <v>0.08247422680412371</v>
      </c>
      <c r="H98" s="6">
        <f t="shared" si="3"/>
        <v>0.9175257731958762</v>
      </c>
    </row>
    <row r="99" spans="1:8" ht="12.75">
      <c r="A99">
        <v>98</v>
      </c>
      <c r="B99" t="s">
        <v>54</v>
      </c>
      <c r="C99" s="4">
        <v>27463</v>
      </c>
      <c r="D99" t="s">
        <v>38</v>
      </c>
      <c r="E99" t="s">
        <v>814</v>
      </c>
      <c r="F99" s="3">
        <f t="shared" si="2"/>
        <v>0</v>
      </c>
      <c r="G99" s="6">
        <f>SUM(F$2:F99)/A99</f>
        <v>0.08163265306122448</v>
      </c>
      <c r="H99" s="6">
        <f t="shared" si="3"/>
        <v>0.9183673469387755</v>
      </c>
    </row>
    <row r="100" spans="1:8" ht="12.75">
      <c r="A100">
        <v>99</v>
      </c>
      <c r="B100" t="s">
        <v>22</v>
      </c>
      <c r="C100" s="4">
        <v>27502</v>
      </c>
      <c r="D100" t="s">
        <v>23</v>
      </c>
      <c r="E100" t="s">
        <v>814</v>
      </c>
      <c r="F100" s="3">
        <f t="shared" si="2"/>
        <v>0</v>
      </c>
      <c r="G100" s="6">
        <f>SUM(F$2:F100)/A100</f>
        <v>0.08080808080808081</v>
      </c>
      <c r="H100" s="6">
        <f t="shared" si="3"/>
        <v>0.9191919191919192</v>
      </c>
    </row>
    <row r="101" spans="1:8" ht="12.75">
      <c r="A101">
        <v>100</v>
      </c>
      <c r="B101" t="s">
        <v>11</v>
      </c>
      <c r="C101" s="4">
        <v>27534</v>
      </c>
      <c r="D101" t="s">
        <v>55</v>
      </c>
      <c r="E101" t="s">
        <v>248</v>
      </c>
      <c r="F101" s="3">
        <f t="shared" si="2"/>
        <v>1</v>
      </c>
      <c r="G101" s="6">
        <f>SUM(F$2:F101)/A101</f>
        <v>0.09</v>
      </c>
      <c r="H101" s="6">
        <f t="shared" si="3"/>
        <v>0.91</v>
      </c>
    </row>
    <row r="102" spans="1:8" ht="12.75">
      <c r="A102">
        <v>101</v>
      </c>
      <c r="B102" t="s">
        <v>40</v>
      </c>
      <c r="C102" s="4">
        <v>27553</v>
      </c>
      <c r="D102" t="s">
        <v>56</v>
      </c>
      <c r="E102" t="s">
        <v>814</v>
      </c>
      <c r="F102" s="3">
        <f t="shared" si="2"/>
        <v>0</v>
      </c>
      <c r="G102" s="6">
        <f>SUM(F$2:F102)/A102</f>
        <v>0.0891089108910891</v>
      </c>
      <c r="H102" s="6">
        <f t="shared" si="3"/>
        <v>0.9108910891089109</v>
      </c>
    </row>
    <row r="103" spans="1:8" ht="12.75">
      <c r="A103">
        <v>102</v>
      </c>
      <c r="B103" t="s">
        <v>49</v>
      </c>
      <c r="C103" s="4">
        <v>27626</v>
      </c>
      <c r="D103" t="s">
        <v>57</v>
      </c>
      <c r="E103" t="s">
        <v>814</v>
      </c>
      <c r="F103" s="3">
        <f t="shared" si="2"/>
        <v>0</v>
      </c>
      <c r="G103" s="6">
        <f>SUM(F$2:F103)/A103</f>
        <v>0.08823529411764706</v>
      </c>
      <c r="H103" s="6">
        <f t="shared" si="3"/>
        <v>0.9117647058823529</v>
      </c>
    </row>
    <row r="104" spans="1:8" ht="12.75">
      <c r="A104">
        <v>103</v>
      </c>
      <c r="B104" t="s">
        <v>49</v>
      </c>
      <c r="C104" s="4">
        <v>27646</v>
      </c>
      <c r="D104" t="s">
        <v>58</v>
      </c>
      <c r="E104" t="s">
        <v>814</v>
      </c>
      <c r="F104" s="3">
        <f t="shared" si="2"/>
        <v>0</v>
      </c>
      <c r="G104" s="6">
        <f>SUM(F$2:F104)/A104</f>
        <v>0.08737864077669903</v>
      </c>
      <c r="H104" s="6">
        <f t="shared" si="3"/>
        <v>0.912621359223301</v>
      </c>
    </row>
    <row r="105" spans="1:8" ht="12.75">
      <c r="A105">
        <v>104</v>
      </c>
      <c r="B105" t="s">
        <v>22</v>
      </c>
      <c r="C105" s="4">
        <v>27676</v>
      </c>
      <c r="D105" t="s">
        <v>23</v>
      </c>
      <c r="E105" t="s">
        <v>814</v>
      </c>
      <c r="F105" s="3">
        <f t="shared" si="2"/>
        <v>0</v>
      </c>
      <c r="G105" s="6">
        <f>SUM(F$2:F105)/A105</f>
        <v>0.08653846153846154</v>
      </c>
      <c r="H105" s="6">
        <f t="shared" si="3"/>
        <v>0.9134615384615384</v>
      </c>
    </row>
    <row r="106" spans="1:8" ht="12.75">
      <c r="A106">
        <v>105</v>
      </c>
      <c r="B106" t="s">
        <v>40</v>
      </c>
      <c r="C106" s="4">
        <v>27732</v>
      </c>
      <c r="D106" t="s">
        <v>41</v>
      </c>
      <c r="E106" t="s">
        <v>814</v>
      </c>
      <c r="F106" s="3">
        <f t="shared" si="2"/>
        <v>0</v>
      </c>
      <c r="G106" s="6">
        <f>SUM(F$2:F106)/A106</f>
        <v>0.08571428571428572</v>
      </c>
      <c r="H106" s="6">
        <f t="shared" si="3"/>
        <v>0.9142857142857143</v>
      </c>
    </row>
    <row r="107" spans="1:8" ht="12.75">
      <c r="A107">
        <v>106</v>
      </c>
      <c r="B107" t="s">
        <v>40</v>
      </c>
      <c r="C107" s="4">
        <v>27732</v>
      </c>
      <c r="D107" t="s">
        <v>59</v>
      </c>
      <c r="E107" t="s">
        <v>814</v>
      </c>
      <c r="F107" s="3">
        <f t="shared" si="2"/>
        <v>0</v>
      </c>
      <c r="G107" s="6">
        <f>SUM(F$2:F107)/A107</f>
        <v>0.08490566037735849</v>
      </c>
      <c r="H107" s="6">
        <f t="shared" si="3"/>
        <v>0.9150943396226415</v>
      </c>
    </row>
    <row r="108" spans="1:8" ht="12.75">
      <c r="A108">
        <v>107</v>
      </c>
      <c r="B108" t="s">
        <v>11</v>
      </c>
      <c r="C108" s="4">
        <v>27742</v>
      </c>
      <c r="D108" t="s">
        <v>60</v>
      </c>
      <c r="E108" t="s">
        <v>814</v>
      </c>
      <c r="F108" s="3">
        <f t="shared" si="2"/>
        <v>0</v>
      </c>
      <c r="G108" s="6">
        <f>SUM(F$2:F108)/A108</f>
        <v>0.08411214953271028</v>
      </c>
      <c r="H108" s="6">
        <f t="shared" si="3"/>
        <v>0.9158878504672897</v>
      </c>
    </row>
    <row r="109" spans="1:8" ht="12.75">
      <c r="A109">
        <v>108</v>
      </c>
      <c r="B109" t="s">
        <v>49</v>
      </c>
      <c r="C109" s="4">
        <v>27774</v>
      </c>
      <c r="D109" t="s">
        <v>61</v>
      </c>
      <c r="E109" t="s">
        <v>814</v>
      </c>
      <c r="F109" s="3">
        <f t="shared" si="2"/>
        <v>0</v>
      </c>
      <c r="G109" s="6">
        <f>SUM(F$2:F109)/A109</f>
        <v>0.08333333333333333</v>
      </c>
      <c r="H109" s="6">
        <f t="shared" si="3"/>
        <v>0.9166666666666666</v>
      </c>
    </row>
    <row r="110" spans="1:8" ht="12.75">
      <c r="A110">
        <v>109</v>
      </c>
      <c r="B110" t="s">
        <v>11</v>
      </c>
      <c r="C110" s="4">
        <v>27834</v>
      </c>
      <c r="D110" t="s">
        <v>62</v>
      </c>
      <c r="E110" t="s">
        <v>814</v>
      </c>
      <c r="F110" s="3">
        <f t="shared" si="2"/>
        <v>0</v>
      </c>
      <c r="G110" s="6">
        <f>SUM(F$2:F110)/A110</f>
        <v>0.08256880733944955</v>
      </c>
      <c r="H110" s="6">
        <f t="shared" si="3"/>
        <v>0.9174311926605505</v>
      </c>
    </row>
    <row r="111" spans="1:8" ht="12.75">
      <c r="A111">
        <v>110</v>
      </c>
      <c r="B111" t="s">
        <v>22</v>
      </c>
      <c r="C111" s="4">
        <v>27844</v>
      </c>
      <c r="D111" t="s">
        <v>23</v>
      </c>
      <c r="E111" t="s">
        <v>814</v>
      </c>
      <c r="F111" s="3">
        <f t="shared" si="2"/>
        <v>0</v>
      </c>
      <c r="G111" s="6">
        <f>SUM(F$2:F111)/A111</f>
        <v>0.08181818181818182</v>
      </c>
      <c r="H111" s="6">
        <f t="shared" si="3"/>
        <v>0.9181818181818182</v>
      </c>
    </row>
    <row r="112" spans="1:8" ht="12.75">
      <c r="A112">
        <v>111</v>
      </c>
      <c r="B112" t="s">
        <v>54</v>
      </c>
      <c r="C112" s="4">
        <v>27913</v>
      </c>
      <c r="D112" t="s">
        <v>63</v>
      </c>
      <c r="E112" t="s">
        <v>814</v>
      </c>
      <c r="F112" s="3">
        <f t="shared" si="2"/>
        <v>0</v>
      </c>
      <c r="G112" s="6">
        <f>SUM(F$2:F112)/A112</f>
        <v>0.08108108108108109</v>
      </c>
      <c r="H112" s="6">
        <f t="shared" si="3"/>
        <v>0.9189189189189189</v>
      </c>
    </row>
    <row r="113" spans="1:8" ht="12.75">
      <c r="A113">
        <v>112</v>
      </c>
      <c r="B113" t="s">
        <v>11</v>
      </c>
      <c r="C113" s="4">
        <v>27937</v>
      </c>
      <c r="D113" t="s">
        <v>64</v>
      </c>
      <c r="E113" t="s">
        <v>814</v>
      </c>
      <c r="F113" s="3">
        <f t="shared" si="2"/>
        <v>0</v>
      </c>
      <c r="G113" s="6">
        <f>SUM(F$2:F113)/A113</f>
        <v>0.08035714285714286</v>
      </c>
      <c r="H113" s="6">
        <f t="shared" si="3"/>
        <v>0.9196428571428571</v>
      </c>
    </row>
    <row r="114" spans="1:8" ht="12.75">
      <c r="A114">
        <v>113</v>
      </c>
      <c r="B114" t="s">
        <v>40</v>
      </c>
      <c r="C114" s="4">
        <v>27949</v>
      </c>
      <c r="D114" t="s">
        <v>51</v>
      </c>
      <c r="E114" t="s">
        <v>814</v>
      </c>
      <c r="F114" s="3">
        <f t="shared" si="2"/>
        <v>0</v>
      </c>
      <c r="G114" s="6">
        <f>SUM(F$2:F114)/A114</f>
        <v>0.07964601769911504</v>
      </c>
      <c r="H114" s="6">
        <f t="shared" si="3"/>
        <v>0.9203539823008849</v>
      </c>
    </row>
    <row r="115" spans="1:8" ht="12.75">
      <c r="A115">
        <v>114</v>
      </c>
      <c r="B115" t="s">
        <v>54</v>
      </c>
      <c r="C115" s="4">
        <v>27978</v>
      </c>
      <c r="D115" t="s">
        <v>65</v>
      </c>
      <c r="E115" t="s">
        <v>814</v>
      </c>
      <c r="F115" s="3">
        <f t="shared" si="2"/>
        <v>0</v>
      </c>
      <c r="G115" s="6">
        <f>SUM(F$2:F115)/A115</f>
        <v>0.07894736842105263</v>
      </c>
      <c r="H115" s="6">
        <f t="shared" si="3"/>
        <v>0.9210526315789473</v>
      </c>
    </row>
    <row r="116" spans="1:8" ht="12.75">
      <c r="A116">
        <v>115</v>
      </c>
      <c r="B116" t="s">
        <v>22</v>
      </c>
      <c r="C116" s="4">
        <v>28018</v>
      </c>
      <c r="D116" t="s">
        <v>23</v>
      </c>
      <c r="E116" t="s">
        <v>814</v>
      </c>
      <c r="F116" s="3">
        <f t="shared" si="2"/>
        <v>0</v>
      </c>
      <c r="G116" s="6">
        <f>SUM(F$2:F116)/A116</f>
        <v>0.0782608695652174</v>
      </c>
      <c r="H116" s="6">
        <f t="shared" si="3"/>
        <v>0.9217391304347826</v>
      </c>
    </row>
    <row r="117" spans="1:8" ht="12.75">
      <c r="A117">
        <v>116</v>
      </c>
      <c r="B117" t="s">
        <v>40</v>
      </c>
      <c r="C117" s="4">
        <v>28113</v>
      </c>
      <c r="D117" t="s">
        <v>66</v>
      </c>
      <c r="E117" t="s">
        <v>814</v>
      </c>
      <c r="F117" s="3">
        <f t="shared" si="2"/>
        <v>0</v>
      </c>
      <c r="G117" s="6">
        <f>SUM(F$2:F117)/A117</f>
        <v>0.07758620689655173</v>
      </c>
      <c r="H117" s="6">
        <f t="shared" si="3"/>
        <v>0.9224137931034483</v>
      </c>
    </row>
    <row r="118" spans="1:8" ht="12.75">
      <c r="A118">
        <v>117</v>
      </c>
      <c r="B118" t="s">
        <v>11</v>
      </c>
      <c r="C118" s="4">
        <v>28162</v>
      </c>
      <c r="D118" t="s">
        <v>67</v>
      </c>
      <c r="E118" t="s">
        <v>814</v>
      </c>
      <c r="F118" s="3">
        <f t="shared" si="2"/>
        <v>0</v>
      </c>
      <c r="G118" s="6">
        <f>SUM(F$2:F118)/A118</f>
        <v>0.07692307692307693</v>
      </c>
      <c r="H118" s="6">
        <f t="shared" si="3"/>
        <v>0.9230769230769231</v>
      </c>
    </row>
    <row r="119" spans="1:8" ht="12.75">
      <c r="A119">
        <v>118</v>
      </c>
      <c r="B119" t="s">
        <v>22</v>
      </c>
      <c r="C119" s="4">
        <v>28197</v>
      </c>
      <c r="D119" t="s">
        <v>23</v>
      </c>
      <c r="E119" t="s">
        <v>814</v>
      </c>
      <c r="F119" s="3">
        <f t="shared" si="2"/>
        <v>0</v>
      </c>
      <c r="G119" s="6">
        <f>SUM(F$2:F119)/A119</f>
        <v>0.07627118644067797</v>
      </c>
      <c r="H119" s="6">
        <f t="shared" si="3"/>
        <v>0.923728813559322</v>
      </c>
    </row>
    <row r="120" spans="1:8" ht="12.75">
      <c r="A120">
        <v>119</v>
      </c>
      <c r="B120" t="s">
        <v>11</v>
      </c>
      <c r="C120" s="4">
        <v>28257</v>
      </c>
      <c r="D120" t="s">
        <v>68</v>
      </c>
      <c r="E120" t="s">
        <v>814</v>
      </c>
      <c r="F120" s="3">
        <f t="shared" si="2"/>
        <v>0</v>
      </c>
      <c r="G120" s="6">
        <f>SUM(F$2:F120)/A120</f>
        <v>0.07563025210084033</v>
      </c>
      <c r="H120" s="6">
        <f t="shared" si="3"/>
        <v>0.9243697478991597</v>
      </c>
    </row>
    <row r="121" spans="1:8" ht="12.75">
      <c r="A121">
        <v>120</v>
      </c>
      <c r="B121" t="s">
        <v>40</v>
      </c>
      <c r="C121" s="4">
        <v>28303</v>
      </c>
      <c r="D121" t="s">
        <v>41</v>
      </c>
      <c r="E121" t="s">
        <v>814</v>
      </c>
      <c r="F121" s="3">
        <f t="shared" si="2"/>
        <v>0</v>
      </c>
      <c r="G121" s="6">
        <f>SUM(F$2:F121)/A121</f>
        <v>0.075</v>
      </c>
      <c r="H121" s="6">
        <f t="shared" si="3"/>
        <v>0.925</v>
      </c>
    </row>
    <row r="122" spans="1:8" ht="12.75">
      <c r="A122">
        <v>121</v>
      </c>
      <c r="B122" t="s">
        <v>49</v>
      </c>
      <c r="C122" s="4">
        <v>28357</v>
      </c>
      <c r="D122" t="s">
        <v>69</v>
      </c>
      <c r="E122" t="s">
        <v>814</v>
      </c>
      <c r="F122" s="3">
        <f t="shared" si="2"/>
        <v>0</v>
      </c>
      <c r="G122" s="6">
        <f>SUM(F$2:F122)/A122</f>
        <v>0.0743801652892562</v>
      </c>
      <c r="H122" s="6">
        <f t="shared" si="3"/>
        <v>0.9256198347107438</v>
      </c>
    </row>
    <row r="123" spans="1:8" ht="12.75">
      <c r="A123">
        <v>122</v>
      </c>
      <c r="B123" t="s">
        <v>49</v>
      </c>
      <c r="C123" s="4">
        <v>28373</v>
      </c>
      <c r="D123" t="s">
        <v>70</v>
      </c>
      <c r="E123" t="s">
        <v>814</v>
      </c>
      <c r="F123" s="3">
        <f t="shared" si="2"/>
        <v>0</v>
      </c>
      <c r="G123" s="6">
        <f>SUM(F$2:F123)/A123</f>
        <v>0.07377049180327869</v>
      </c>
      <c r="H123" s="6">
        <f t="shared" si="3"/>
        <v>0.9262295081967213</v>
      </c>
    </row>
    <row r="124" spans="1:8" ht="12.75">
      <c r="A124">
        <v>123</v>
      </c>
      <c r="B124" t="s">
        <v>22</v>
      </c>
      <c r="C124" s="4">
        <v>28391</v>
      </c>
      <c r="D124" t="s">
        <v>23</v>
      </c>
      <c r="E124" t="s">
        <v>814</v>
      </c>
      <c r="F124" s="3">
        <f t="shared" si="2"/>
        <v>0</v>
      </c>
      <c r="G124" s="6">
        <f>SUM(F$2:F124)/A124</f>
        <v>0.07317073170731707</v>
      </c>
      <c r="H124" s="6">
        <f t="shared" si="3"/>
        <v>0.926829268292683</v>
      </c>
    </row>
    <row r="125" spans="1:8" ht="12.75">
      <c r="A125">
        <v>124</v>
      </c>
      <c r="B125" t="s">
        <v>54</v>
      </c>
      <c r="C125" s="4">
        <v>28546</v>
      </c>
      <c r="D125" t="s">
        <v>38</v>
      </c>
      <c r="E125" t="s">
        <v>814</v>
      </c>
      <c r="F125" s="3">
        <f t="shared" si="2"/>
        <v>0</v>
      </c>
      <c r="G125" s="6">
        <f>SUM(F$2:F125)/A125</f>
        <v>0.07258064516129033</v>
      </c>
      <c r="H125" s="6">
        <f t="shared" si="3"/>
        <v>0.9274193548387096</v>
      </c>
    </row>
    <row r="126" spans="1:8" ht="12.75">
      <c r="A126">
        <v>125</v>
      </c>
      <c r="B126" t="s">
        <v>40</v>
      </c>
      <c r="C126" s="4">
        <v>28565</v>
      </c>
      <c r="D126" t="s">
        <v>51</v>
      </c>
      <c r="E126" t="s">
        <v>814</v>
      </c>
      <c r="F126" s="3">
        <f t="shared" si="2"/>
        <v>0</v>
      </c>
      <c r="G126" s="6">
        <f>SUM(F$2:F126)/A126</f>
        <v>0.072</v>
      </c>
      <c r="H126" s="6">
        <f t="shared" si="3"/>
        <v>0.928</v>
      </c>
    </row>
    <row r="127" spans="1:8" ht="12.75">
      <c r="A127">
        <v>126</v>
      </c>
      <c r="B127" t="s">
        <v>11</v>
      </c>
      <c r="C127" s="4">
        <v>28574</v>
      </c>
      <c r="D127" t="s">
        <v>71</v>
      </c>
      <c r="E127" t="s">
        <v>248</v>
      </c>
      <c r="F127" s="3">
        <f t="shared" si="2"/>
        <v>1</v>
      </c>
      <c r="G127" s="6">
        <f>SUM(F$2:F127)/A127</f>
        <v>0.07936507936507936</v>
      </c>
      <c r="H127" s="6">
        <f t="shared" si="3"/>
        <v>0.9206349206349207</v>
      </c>
    </row>
    <row r="128" spans="1:8" ht="12.75">
      <c r="A128">
        <v>127</v>
      </c>
      <c r="B128" t="s">
        <v>11</v>
      </c>
      <c r="C128" s="4">
        <v>28651</v>
      </c>
      <c r="D128" t="s">
        <v>72</v>
      </c>
      <c r="E128" t="s">
        <v>814</v>
      </c>
      <c r="F128" s="3">
        <f t="shared" si="2"/>
        <v>0</v>
      </c>
      <c r="G128" s="6">
        <f>SUM(F$2:F128)/A128</f>
        <v>0.07874015748031496</v>
      </c>
      <c r="H128" s="6">
        <f t="shared" si="3"/>
        <v>0.9212598425196851</v>
      </c>
    </row>
    <row r="129" spans="1:8" ht="12.75">
      <c r="A129">
        <v>128</v>
      </c>
      <c r="B129" t="s">
        <v>40</v>
      </c>
      <c r="C129" s="4">
        <v>28655</v>
      </c>
      <c r="D129" t="s">
        <v>66</v>
      </c>
      <c r="E129" t="s">
        <v>814</v>
      </c>
      <c r="F129" s="3">
        <f t="shared" si="2"/>
        <v>0</v>
      </c>
      <c r="G129" s="6">
        <f>SUM(F$2:F129)/A129</f>
        <v>0.078125</v>
      </c>
      <c r="H129" s="6">
        <f t="shared" si="3"/>
        <v>0.921875</v>
      </c>
    </row>
    <row r="130" spans="1:8" ht="12.75">
      <c r="A130">
        <v>129</v>
      </c>
      <c r="B130" t="s">
        <v>54</v>
      </c>
      <c r="C130" s="4">
        <v>28707</v>
      </c>
      <c r="D130" t="s">
        <v>73</v>
      </c>
      <c r="E130" t="s">
        <v>814</v>
      </c>
      <c r="F130" s="3">
        <f aca="true" t="shared" si="4" ref="F130:F193">IF(E130="Failed",1,0)</f>
        <v>0</v>
      </c>
      <c r="G130" s="6">
        <f>SUM(F$2:F130)/A130</f>
        <v>0.07751937984496124</v>
      </c>
      <c r="H130" s="6">
        <f aca="true" t="shared" si="5" ref="H130:H193">1-G130</f>
        <v>0.9224806201550387</v>
      </c>
    </row>
    <row r="131" spans="1:8" ht="12.75">
      <c r="A131">
        <v>130</v>
      </c>
      <c r="B131" t="s">
        <v>11</v>
      </c>
      <c r="C131" s="4">
        <v>28838</v>
      </c>
      <c r="D131" t="s">
        <v>74</v>
      </c>
      <c r="E131" t="s">
        <v>814</v>
      </c>
      <c r="F131" s="3">
        <f t="shared" si="4"/>
        <v>0</v>
      </c>
      <c r="G131" s="6">
        <f>SUM(F$2:F131)/A131</f>
        <v>0.07692307692307693</v>
      </c>
      <c r="H131" s="6">
        <f t="shared" si="5"/>
        <v>0.9230769230769231</v>
      </c>
    </row>
    <row r="132" spans="1:8" ht="12.75">
      <c r="A132">
        <v>131</v>
      </c>
      <c r="B132" t="s">
        <v>40</v>
      </c>
      <c r="C132" s="4">
        <v>28930</v>
      </c>
      <c r="D132" t="s">
        <v>75</v>
      </c>
      <c r="E132" t="s">
        <v>814</v>
      </c>
      <c r="F132" s="3">
        <f t="shared" si="4"/>
        <v>0</v>
      </c>
      <c r="G132" s="6">
        <f>SUM(F$2:F132)/A132</f>
        <v>0.07633587786259542</v>
      </c>
      <c r="H132" s="6">
        <f t="shared" si="5"/>
        <v>0.9236641221374046</v>
      </c>
    </row>
    <row r="133" spans="1:8" ht="12.75">
      <c r="A133">
        <v>132</v>
      </c>
      <c r="B133" t="s">
        <v>22</v>
      </c>
      <c r="C133" s="4">
        <v>29003</v>
      </c>
      <c r="D133" t="s">
        <v>23</v>
      </c>
      <c r="E133" t="s">
        <v>814</v>
      </c>
      <c r="F133" s="3">
        <f t="shared" si="4"/>
        <v>0</v>
      </c>
      <c r="G133" s="6">
        <f>SUM(F$2:F133)/A133</f>
        <v>0.07575757575757576</v>
      </c>
      <c r="H133" s="6">
        <f t="shared" si="5"/>
        <v>0.9242424242424242</v>
      </c>
    </row>
    <row r="134" spans="1:8" ht="12.75">
      <c r="A134">
        <v>133</v>
      </c>
      <c r="B134" t="s">
        <v>11</v>
      </c>
      <c r="C134" s="4">
        <v>29016</v>
      </c>
      <c r="D134" t="s">
        <v>76</v>
      </c>
      <c r="E134" t="s">
        <v>814</v>
      </c>
      <c r="F134" s="3">
        <f t="shared" si="4"/>
        <v>0</v>
      </c>
      <c r="G134" s="6">
        <f>SUM(F$2:F134)/A134</f>
        <v>0.07518796992481203</v>
      </c>
      <c r="H134" s="6">
        <f t="shared" si="5"/>
        <v>0.924812030075188</v>
      </c>
    </row>
    <row r="135" spans="1:8" ht="12.75">
      <c r="A135">
        <v>134</v>
      </c>
      <c r="B135" t="s">
        <v>11</v>
      </c>
      <c r="C135" s="4">
        <v>29129</v>
      </c>
      <c r="D135" t="s">
        <v>72</v>
      </c>
      <c r="E135" t="s">
        <v>814</v>
      </c>
      <c r="F135" s="3">
        <f t="shared" si="4"/>
        <v>0</v>
      </c>
      <c r="G135" s="6">
        <f>SUM(F$2:F135)/A135</f>
        <v>0.07462686567164178</v>
      </c>
      <c r="H135" s="6">
        <f t="shared" si="5"/>
        <v>0.9253731343283582</v>
      </c>
    </row>
    <row r="136" spans="1:8" ht="12.75">
      <c r="A136">
        <v>135</v>
      </c>
      <c r="B136" t="s">
        <v>11</v>
      </c>
      <c r="C136" s="4">
        <v>29180</v>
      </c>
      <c r="D136" t="s">
        <v>77</v>
      </c>
      <c r="E136" t="s">
        <v>814</v>
      </c>
      <c r="F136" s="3">
        <f t="shared" si="4"/>
        <v>0</v>
      </c>
      <c r="G136" s="6">
        <f>SUM(F$2:F136)/A136</f>
        <v>0.07407407407407407</v>
      </c>
      <c r="H136" s="6">
        <f t="shared" si="5"/>
        <v>0.9259259259259259</v>
      </c>
    </row>
    <row r="137" spans="1:8" ht="12.75">
      <c r="A137">
        <v>136</v>
      </c>
      <c r="B137" t="s">
        <v>40</v>
      </c>
      <c r="C137" s="4">
        <v>29258</v>
      </c>
      <c r="D137" t="s">
        <v>66</v>
      </c>
      <c r="E137" t="s">
        <v>814</v>
      </c>
      <c r="F137" s="3">
        <f t="shared" si="4"/>
        <v>0</v>
      </c>
      <c r="G137" s="6">
        <f>SUM(F$2:F137)/A137</f>
        <v>0.07352941176470588</v>
      </c>
      <c r="H137" s="6">
        <f t="shared" si="5"/>
        <v>0.9264705882352942</v>
      </c>
    </row>
    <row r="138" spans="1:8" ht="12.75">
      <c r="A138">
        <v>137</v>
      </c>
      <c r="B138" t="s">
        <v>40</v>
      </c>
      <c r="C138" s="4">
        <v>29390</v>
      </c>
      <c r="D138" t="s">
        <v>78</v>
      </c>
      <c r="E138" t="s">
        <v>814</v>
      </c>
      <c r="F138" s="3">
        <f t="shared" si="4"/>
        <v>0</v>
      </c>
      <c r="G138" s="6">
        <f>SUM(F$2:F138)/A138</f>
        <v>0.072992700729927</v>
      </c>
      <c r="H138" s="6">
        <f t="shared" si="5"/>
        <v>0.927007299270073</v>
      </c>
    </row>
    <row r="139" spans="1:8" ht="12.75">
      <c r="A139">
        <v>138</v>
      </c>
      <c r="B139" t="s">
        <v>54</v>
      </c>
      <c r="C139" s="4">
        <v>29568</v>
      </c>
      <c r="D139" t="s">
        <v>38</v>
      </c>
      <c r="E139" t="s">
        <v>814</v>
      </c>
      <c r="F139" s="3">
        <f t="shared" si="4"/>
        <v>0</v>
      </c>
      <c r="G139" s="6">
        <f>SUM(F$2:F139)/A139</f>
        <v>0.07246376811594203</v>
      </c>
      <c r="H139" s="6">
        <f t="shared" si="5"/>
        <v>0.927536231884058</v>
      </c>
    </row>
    <row r="140" spans="1:8" ht="12.75">
      <c r="A140">
        <v>139</v>
      </c>
      <c r="B140" t="s">
        <v>22</v>
      </c>
      <c r="C140" s="4">
        <v>29645</v>
      </c>
      <c r="D140" t="s">
        <v>23</v>
      </c>
      <c r="E140" t="s">
        <v>814</v>
      </c>
      <c r="F140" s="3">
        <f t="shared" si="4"/>
        <v>0</v>
      </c>
      <c r="G140" s="6">
        <f>SUM(F$2:F140)/A140</f>
        <v>0.07194244604316546</v>
      </c>
      <c r="H140" s="6">
        <f t="shared" si="5"/>
        <v>0.9280575539568345</v>
      </c>
    </row>
    <row r="141" spans="1:8" ht="12.75">
      <c r="A141">
        <v>140</v>
      </c>
      <c r="B141" t="s">
        <v>11</v>
      </c>
      <c r="C141" s="4">
        <v>29661</v>
      </c>
      <c r="D141" t="s">
        <v>79</v>
      </c>
      <c r="E141" t="s">
        <v>814</v>
      </c>
      <c r="F141" s="3">
        <f t="shared" si="4"/>
        <v>0</v>
      </c>
      <c r="G141" s="6">
        <f>SUM(F$2:F141)/A141</f>
        <v>0.07142857142857142</v>
      </c>
      <c r="H141" s="6">
        <f t="shared" si="5"/>
        <v>0.9285714285714286</v>
      </c>
    </row>
    <row r="142" spans="1:8" ht="12.75">
      <c r="A142">
        <v>141</v>
      </c>
      <c r="B142" t="s">
        <v>54</v>
      </c>
      <c r="C142" s="4">
        <v>29697</v>
      </c>
      <c r="D142" t="s">
        <v>80</v>
      </c>
      <c r="E142" t="s">
        <v>814</v>
      </c>
      <c r="F142" s="3">
        <f t="shared" si="4"/>
        <v>0</v>
      </c>
      <c r="G142" s="6">
        <f>SUM(F$2:F142)/A142</f>
        <v>0.07092198581560284</v>
      </c>
      <c r="H142" s="6">
        <f t="shared" si="5"/>
        <v>0.9290780141843972</v>
      </c>
    </row>
    <row r="143" spans="1:8" ht="12.75">
      <c r="A143">
        <v>142</v>
      </c>
      <c r="B143" t="s">
        <v>40</v>
      </c>
      <c r="C143" s="4">
        <v>29832</v>
      </c>
      <c r="D143" t="s">
        <v>66</v>
      </c>
      <c r="E143" t="s">
        <v>814</v>
      </c>
      <c r="F143" s="3">
        <f t="shared" si="4"/>
        <v>0</v>
      </c>
      <c r="G143" s="6">
        <f>SUM(F$2:F143)/A143</f>
        <v>0.07042253521126761</v>
      </c>
      <c r="H143" s="6">
        <f t="shared" si="5"/>
        <v>0.9295774647887324</v>
      </c>
    </row>
    <row r="144" spans="1:8" ht="12.75">
      <c r="A144">
        <v>143</v>
      </c>
      <c r="B144" t="s">
        <v>11</v>
      </c>
      <c r="C144" s="4">
        <v>29890</v>
      </c>
      <c r="D144" t="s">
        <v>72</v>
      </c>
      <c r="E144" t="s">
        <v>814</v>
      </c>
      <c r="F144" s="3">
        <f t="shared" si="4"/>
        <v>0</v>
      </c>
      <c r="G144" s="6">
        <f>SUM(F$2:F144)/A144</f>
        <v>0.06993006993006994</v>
      </c>
      <c r="H144" s="6">
        <f t="shared" si="5"/>
        <v>0.9300699300699301</v>
      </c>
    </row>
    <row r="145" spans="1:8" ht="12.75">
      <c r="A145">
        <v>144</v>
      </c>
      <c r="B145" t="s">
        <v>22</v>
      </c>
      <c r="C145" s="4">
        <v>29972</v>
      </c>
      <c r="D145" t="s">
        <v>81</v>
      </c>
      <c r="E145" t="s">
        <v>814</v>
      </c>
      <c r="F145" s="3">
        <f t="shared" si="4"/>
        <v>0</v>
      </c>
      <c r="G145" s="6">
        <f>SUM(F$2:F145)/A145</f>
        <v>0.06944444444444445</v>
      </c>
      <c r="H145" s="6">
        <f t="shared" si="5"/>
        <v>0.9305555555555556</v>
      </c>
    </row>
    <row r="146" spans="1:8" ht="12.75">
      <c r="A146">
        <v>145</v>
      </c>
      <c r="B146" t="s">
        <v>11</v>
      </c>
      <c r="C146" s="4">
        <v>30016</v>
      </c>
      <c r="D146" t="s">
        <v>82</v>
      </c>
      <c r="E146" t="s">
        <v>814</v>
      </c>
      <c r="F146" s="3">
        <f t="shared" si="4"/>
        <v>0</v>
      </c>
      <c r="G146" s="6">
        <f>SUM(F$2:F146)/A146</f>
        <v>0.06896551724137931</v>
      </c>
      <c r="H146" s="6">
        <f t="shared" si="5"/>
        <v>0.9310344827586207</v>
      </c>
    </row>
    <row r="147" spans="1:8" ht="12.75">
      <c r="A147">
        <v>146</v>
      </c>
      <c r="B147" t="s">
        <v>40</v>
      </c>
      <c r="C147" s="4">
        <v>30082</v>
      </c>
      <c r="D147" t="s">
        <v>51</v>
      </c>
      <c r="E147" t="s">
        <v>814</v>
      </c>
      <c r="F147" s="3">
        <f t="shared" si="4"/>
        <v>0</v>
      </c>
      <c r="G147" s="6">
        <f>SUM(F$2:F147)/A147</f>
        <v>0.0684931506849315</v>
      </c>
      <c r="H147" s="6">
        <f t="shared" si="5"/>
        <v>0.9315068493150684</v>
      </c>
    </row>
    <row r="148" spans="1:8" ht="12.75">
      <c r="A148">
        <v>147</v>
      </c>
      <c r="B148" t="s">
        <v>83</v>
      </c>
      <c r="C148" s="4">
        <v>30254</v>
      </c>
      <c r="D148" t="s">
        <v>84</v>
      </c>
      <c r="E148" t="s">
        <v>814</v>
      </c>
      <c r="F148" s="3">
        <f t="shared" si="4"/>
        <v>0</v>
      </c>
      <c r="G148" s="6">
        <f>SUM(F$2:F148)/A148</f>
        <v>0.06802721088435375</v>
      </c>
      <c r="H148" s="6">
        <f t="shared" si="5"/>
        <v>0.9319727891156463</v>
      </c>
    </row>
    <row r="149" spans="1:8" ht="12.75">
      <c r="A149">
        <v>148</v>
      </c>
      <c r="B149" t="s">
        <v>40</v>
      </c>
      <c r="C149" s="4">
        <v>30272</v>
      </c>
      <c r="D149" t="s">
        <v>66</v>
      </c>
      <c r="E149" t="s">
        <v>814</v>
      </c>
      <c r="F149" s="3">
        <f t="shared" si="4"/>
        <v>0</v>
      </c>
      <c r="G149" s="6">
        <f>SUM(F$2:F149)/A149</f>
        <v>0.06756756756756757</v>
      </c>
      <c r="H149" s="6">
        <f t="shared" si="5"/>
        <v>0.9324324324324325</v>
      </c>
    </row>
    <row r="150" spans="1:8" ht="12.75">
      <c r="A150">
        <v>149</v>
      </c>
      <c r="B150" t="s">
        <v>22</v>
      </c>
      <c r="C150" s="4">
        <v>30421</v>
      </c>
      <c r="D150" t="s">
        <v>23</v>
      </c>
      <c r="E150" t="s">
        <v>814</v>
      </c>
      <c r="F150" s="3">
        <f t="shared" si="4"/>
        <v>0</v>
      </c>
      <c r="G150" s="6">
        <f>SUM(F$2:F150)/A150</f>
        <v>0.06711409395973154</v>
      </c>
      <c r="H150" s="6">
        <f t="shared" si="5"/>
        <v>0.9328859060402684</v>
      </c>
    </row>
    <row r="151" spans="1:8" ht="12.75">
      <c r="A151">
        <v>150</v>
      </c>
      <c r="B151" t="s">
        <v>83</v>
      </c>
      <c r="C151" s="4">
        <v>30487</v>
      </c>
      <c r="D151" t="s">
        <v>85</v>
      </c>
      <c r="E151" t="s">
        <v>814</v>
      </c>
      <c r="F151" s="3">
        <f t="shared" si="4"/>
        <v>0</v>
      </c>
      <c r="G151" s="6">
        <f>SUM(F$2:F151)/A151</f>
        <v>0.06666666666666667</v>
      </c>
      <c r="H151" s="6">
        <f t="shared" si="5"/>
        <v>0.9333333333333333</v>
      </c>
    </row>
    <row r="152" spans="1:8" ht="12.75">
      <c r="A152">
        <v>151</v>
      </c>
      <c r="B152" t="s">
        <v>54</v>
      </c>
      <c r="C152" s="4">
        <v>30528</v>
      </c>
      <c r="D152" t="s">
        <v>38</v>
      </c>
      <c r="E152" t="s">
        <v>814</v>
      </c>
      <c r="F152" s="3">
        <f t="shared" si="4"/>
        <v>0</v>
      </c>
      <c r="G152" s="6">
        <f>SUM(F$2:F152)/A152</f>
        <v>0.06622516556291391</v>
      </c>
      <c r="H152" s="6">
        <f t="shared" si="5"/>
        <v>0.9337748344370861</v>
      </c>
    </row>
    <row r="153" spans="1:8" ht="12.75">
      <c r="A153">
        <v>152</v>
      </c>
      <c r="B153" t="s">
        <v>83</v>
      </c>
      <c r="C153" s="4">
        <v>30712</v>
      </c>
      <c r="D153" t="s">
        <v>72</v>
      </c>
      <c r="E153" t="s">
        <v>814</v>
      </c>
      <c r="F153" s="3">
        <f t="shared" si="4"/>
        <v>0</v>
      </c>
      <c r="G153" s="6">
        <f>SUM(F$2:F153)/A153</f>
        <v>0.06578947368421052</v>
      </c>
      <c r="H153" s="6">
        <f t="shared" si="5"/>
        <v>0.9342105263157895</v>
      </c>
    </row>
    <row r="154" spans="1:8" ht="12.75">
      <c r="A154">
        <v>153</v>
      </c>
      <c r="B154" t="s">
        <v>83</v>
      </c>
      <c r="C154" s="4">
        <v>30787</v>
      </c>
      <c r="D154" t="s">
        <v>86</v>
      </c>
      <c r="E154" t="s">
        <v>814</v>
      </c>
      <c r="F154" s="3">
        <f t="shared" si="4"/>
        <v>0</v>
      </c>
      <c r="G154" s="6">
        <f>SUM(F$2:F154)/A154</f>
        <v>0.06535947712418301</v>
      </c>
      <c r="H154" s="6">
        <f t="shared" si="5"/>
        <v>0.934640522875817</v>
      </c>
    </row>
    <row r="155" spans="1:8" ht="12.75">
      <c r="A155">
        <v>154</v>
      </c>
      <c r="B155" t="s">
        <v>22</v>
      </c>
      <c r="C155" s="4">
        <v>30789</v>
      </c>
      <c r="D155" t="s">
        <v>23</v>
      </c>
      <c r="E155" t="s">
        <v>814</v>
      </c>
      <c r="F155" s="3">
        <f t="shared" si="4"/>
        <v>0</v>
      </c>
      <c r="G155" s="6">
        <f>SUM(F$2:F155)/A155</f>
        <v>0.06493506493506493</v>
      </c>
      <c r="H155" s="6">
        <f t="shared" si="5"/>
        <v>0.935064935064935</v>
      </c>
    </row>
    <row r="156" spans="1:8" ht="12.75">
      <c r="A156">
        <v>155</v>
      </c>
      <c r="B156" t="s">
        <v>83</v>
      </c>
      <c r="C156" s="4">
        <v>30858</v>
      </c>
      <c r="D156" t="s">
        <v>51</v>
      </c>
      <c r="E156" t="s">
        <v>814</v>
      </c>
      <c r="F156" s="3">
        <f t="shared" si="4"/>
        <v>0</v>
      </c>
      <c r="G156" s="6">
        <f>SUM(F$2:F156)/A156</f>
        <v>0.06451612903225806</v>
      </c>
      <c r="H156" s="6">
        <f t="shared" si="5"/>
        <v>0.935483870967742</v>
      </c>
    </row>
    <row r="157" spans="1:8" ht="12.75">
      <c r="A157">
        <v>156</v>
      </c>
      <c r="B157" t="s">
        <v>54</v>
      </c>
      <c r="C157" s="4">
        <v>30922</v>
      </c>
      <c r="D157" t="s">
        <v>87</v>
      </c>
      <c r="E157" t="s">
        <v>814</v>
      </c>
      <c r="F157" s="3">
        <f t="shared" si="4"/>
        <v>0</v>
      </c>
      <c r="G157" s="6">
        <f>SUM(F$2:F157)/A157</f>
        <v>0.0641025641025641</v>
      </c>
      <c r="H157" s="6">
        <f t="shared" si="5"/>
        <v>0.9358974358974359</v>
      </c>
    </row>
    <row r="158" spans="1:8" ht="12.75">
      <c r="A158">
        <v>157</v>
      </c>
      <c r="B158" t="s">
        <v>83</v>
      </c>
      <c r="C158" s="4">
        <v>31020</v>
      </c>
      <c r="D158" t="s">
        <v>66</v>
      </c>
      <c r="E158" t="s">
        <v>814</v>
      </c>
      <c r="F158" s="3">
        <f t="shared" si="4"/>
        <v>0</v>
      </c>
      <c r="G158" s="6">
        <f>SUM(F$2:F158)/A158</f>
        <v>0.06369426751592357</v>
      </c>
      <c r="H158" s="6">
        <f t="shared" si="5"/>
        <v>0.9363057324840764</v>
      </c>
    </row>
    <row r="159" spans="1:8" ht="12.75">
      <c r="A159">
        <v>158</v>
      </c>
      <c r="B159" t="s">
        <v>83</v>
      </c>
      <c r="C159" s="4">
        <v>31038</v>
      </c>
      <c r="D159" t="s">
        <v>88</v>
      </c>
      <c r="E159" t="s">
        <v>814</v>
      </c>
      <c r="F159" s="3">
        <f t="shared" si="4"/>
        <v>0</v>
      </c>
      <c r="G159" s="6">
        <f>SUM(F$2:F159)/A159</f>
        <v>0.06329113924050633</v>
      </c>
      <c r="H159" s="6">
        <f t="shared" si="5"/>
        <v>0.9367088607594937</v>
      </c>
    </row>
    <row r="160" spans="1:8" ht="12.75">
      <c r="A160">
        <v>159</v>
      </c>
      <c r="B160" t="s">
        <v>54</v>
      </c>
      <c r="C160" s="4">
        <v>31084</v>
      </c>
      <c r="D160" t="s">
        <v>89</v>
      </c>
      <c r="E160" t="s">
        <v>814</v>
      </c>
      <c r="F160" s="3">
        <f t="shared" si="4"/>
        <v>0</v>
      </c>
      <c r="G160" s="6">
        <f>SUM(F$2:F160)/A160</f>
        <v>0.06289308176100629</v>
      </c>
      <c r="H160" s="6">
        <f t="shared" si="5"/>
        <v>0.9371069182389937</v>
      </c>
    </row>
    <row r="161" spans="1:8" ht="12.75">
      <c r="A161">
        <v>160</v>
      </c>
      <c r="B161" t="s">
        <v>83</v>
      </c>
      <c r="C161" s="4">
        <v>31287</v>
      </c>
      <c r="D161" t="s">
        <v>66</v>
      </c>
      <c r="E161" t="s">
        <v>248</v>
      </c>
      <c r="F161" s="3">
        <f t="shared" si="4"/>
        <v>1</v>
      </c>
      <c r="G161" s="6">
        <f>SUM(F$2:F161)/A161</f>
        <v>0.06875</v>
      </c>
      <c r="H161" s="6">
        <f t="shared" si="5"/>
        <v>0.93125</v>
      </c>
    </row>
    <row r="162" spans="1:8" ht="12.75">
      <c r="A162">
        <v>161</v>
      </c>
      <c r="B162" t="s">
        <v>83</v>
      </c>
      <c r="C162" s="4">
        <v>31520</v>
      </c>
      <c r="D162" t="s">
        <v>90</v>
      </c>
      <c r="E162" t="s">
        <v>248</v>
      </c>
      <c r="F162" s="3">
        <f t="shared" si="4"/>
        <v>1</v>
      </c>
      <c r="G162" s="6">
        <f>SUM(F$2:F162)/A162</f>
        <v>0.07453416149068323</v>
      </c>
      <c r="H162" s="6">
        <f t="shared" si="5"/>
        <v>0.9254658385093167</v>
      </c>
    </row>
    <row r="163" spans="1:8" ht="12.75">
      <c r="A163">
        <v>162</v>
      </c>
      <c r="B163" t="s">
        <v>54</v>
      </c>
      <c r="C163" s="4">
        <v>31819</v>
      </c>
      <c r="D163" t="s">
        <v>91</v>
      </c>
      <c r="E163" t="s">
        <v>814</v>
      </c>
      <c r="F163" s="3">
        <f t="shared" si="4"/>
        <v>0</v>
      </c>
      <c r="G163" s="6">
        <f>SUM(F$2:F163)/A163</f>
        <v>0.07407407407407407</v>
      </c>
      <c r="H163" s="6">
        <f t="shared" si="5"/>
        <v>0.9259259259259259</v>
      </c>
    </row>
    <row r="164" spans="1:8" ht="12.75">
      <c r="A164">
        <v>163</v>
      </c>
      <c r="B164" t="s">
        <v>83</v>
      </c>
      <c r="C164" s="4">
        <v>32076</v>
      </c>
      <c r="D164" t="s">
        <v>66</v>
      </c>
      <c r="E164" t="s">
        <v>814</v>
      </c>
      <c r="F164" s="3">
        <f t="shared" si="4"/>
        <v>0</v>
      </c>
      <c r="G164" s="6">
        <f>SUM(F$2:F164)/A164</f>
        <v>0.0736196319018405</v>
      </c>
      <c r="H164" s="6">
        <f t="shared" si="5"/>
        <v>0.9263803680981595</v>
      </c>
    </row>
    <row r="165" spans="1:8" ht="12.75">
      <c r="A165">
        <v>164</v>
      </c>
      <c r="B165" t="s">
        <v>83</v>
      </c>
      <c r="C165" s="4">
        <v>32110</v>
      </c>
      <c r="D165" t="s">
        <v>92</v>
      </c>
      <c r="E165" t="s">
        <v>814</v>
      </c>
      <c r="F165" s="3">
        <f t="shared" si="4"/>
        <v>0</v>
      </c>
      <c r="G165" s="6">
        <f>SUM(F$2:F165)/A165</f>
        <v>0.07317073170731707</v>
      </c>
      <c r="H165" s="6">
        <f t="shared" si="5"/>
        <v>0.926829268292683</v>
      </c>
    </row>
    <row r="166" spans="1:8" ht="12.75">
      <c r="A166">
        <v>165</v>
      </c>
      <c r="B166" t="s">
        <v>83</v>
      </c>
      <c r="C166" s="4">
        <v>32388</v>
      </c>
      <c r="D166" t="s">
        <v>72</v>
      </c>
      <c r="E166" t="s">
        <v>248</v>
      </c>
      <c r="F166" s="3">
        <f t="shared" si="4"/>
        <v>1</v>
      </c>
      <c r="G166" s="6">
        <f>SUM(F$2:F166)/A166</f>
        <v>0.07878787878787878</v>
      </c>
      <c r="H166" s="6">
        <f t="shared" si="5"/>
        <v>0.9212121212121213</v>
      </c>
    </row>
    <row r="167" spans="1:8" ht="12.75">
      <c r="A167">
        <v>166</v>
      </c>
      <c r="B167" t="s">
        <v>1152</v>
      </c>
      <c r="C167" s="4">
        <v>32391</v>
      </c>
      <c r="D167" t="s">
        <v>93</v>
      </c>
      <c r="E167" t="s">
        <v>814</v>
      </c>
      <c r="F167" s="3">
        <f t="shared" si="4"/>
        <v>0</v>
      </c>
      <c r="G167" s="6">
        <f>SUM(F$2:F167)/A167</f>
        <v>0.0783132530120482</v>
      </c>
      <c r="H167" s="6">
        <f t="shared" si="5"/>
        <v>0.9216867469879518</v>
      </c>
    </row>
    <row r="168" spans="1:8" ht="12.75">
      <c r="A168">
        <v>167</v>
      </c>
      <c r="B168" t="s">
        <v>83</v>
      </c>
      <c r="C168" s="4">
        <v>32453</v>
      </c>
      <c r="D168" t="s">
        <v>66</v>
      </c>
      <c r="E168" t="s">
        <v>814</v>
      </c>
      <c r="F168" s="3">
        <f t="shared" si="4"/>
        <v>0</v>
      </c>
      <c r="G168" s="6">
        <f>SUM(F$2:F168)/A168</f>
        <v>0.07784431137724551</v>
      </c>
      <c r="H168" s="6">
        <f t="shared" si="5"/>
        <v>0.9221556886227544</v>
      </c>
    </row>
    <row r="169" spans="1:8" ht="12.75">
      <c r="A169">
        <v>168</v>
      </c>
      <c r="B169" t="s">
        <v>83</v>
      </c>
      <c r="C169" s="4">
        <v>32638</v>
      </c>
      <c r="D169" t="s">
        <v>94</v>
      </c>
      <c r="E169" t="s">
        <v>814</v>
      </c>
      <c r="F169" s="3">
        <f t="shared" si="4"/>
        <v>0</v>
      </c>
      <c r="G169" s="6">
        <f>SUM(F$2:F169)/A169</f>
        <v>0.07738095238095238</v>
      </c>
      <c r="H169" s="6">
        <f t="shared" si="5"/>
        <v>0.9226190476190477</v>
      </c>
    </row>
    <row r="170" spans="1:8" ht="12.75">
      <c r="A170">
        <v>169</v>
      </c>
      <c r="B170" t="s">
        <v>95</v>
      </c>
      <c r="C170" s="4">
        <v>32673</v>
      </c>
      <c r="D170" t="s">
        <v>96</v>
      </c>
      <c r="E170" t="s">
        <v>814</v>
      </c>
      <c r="F170" s="3">
        <f t="shared" si="4"/>
        <v>0</v>
      </c>
      <c r="G170" s="6">
        <f>SUM(F$2:F170)/A170</f>
        <v>0.07692307692307693</v>
      </c>
      <c r="H170" s="6">
        <f t="shared" si="5"/>
        <v>0.9230769230769231</v>
      </c>
    </row>
    <row r="171" spans="1:8" ht="12.75">
      <c r="A171">
        <v>170</v>
      </c>
      <c r="B171" t="s">
        <v>83</v>
      </c>
      <c r="C171" s="4">
        <v>32755</v>
      </c>
      <c r="D171" t="s">
        <v>97</v>
      </c>
      <c r="E171" t="s">
        <v>814</v>
      </c>
      <c r="F171" s="3">
        <f t="shared" si="4"/>
        <v>0</v>
      </c>
      <c r="G171" s="6">
        <f>SUM(F$2:F171)/A171</f>
        <v>0.07647058823529412</v>
      </c>
      <c r="H171" s="6">
        <f t="shared" si="5"/>
        <v>0.9235294117647059</v>
      </c>
    </row>
    <row r="172" spans="1:8" ht="12.75">
      <c r="A172">
        <v>171</v>
      </c>
      <c r="B172" t="s">
        <v>1152</v>
      </c>
      <c r="C172" s="4">
        <v>32757</v>
      </c>
      <c r="D172" t="s">
        <v>93</v>
      </c>
      <c r="E172" t="s">
        <v>814</v>
      </c>
      <c r="F172" s="3">
        <f t="shared" si="4"/>
        <v>0</v>
      </c>
      <c r="G172" s="6">
        <f>SUM(F$2:F172)/A172</f>
        <v>0.07602339181286549</v>
      </c>
      <c r="H172" s="6">
        <f t="shared" si="5"/>
        <v>0.9239766081871346</v>
      </c>
    </row>
    <row r="173" spans="1:8" ht="12.75">
      <c r="A173">
        <v>172</v>
      </c>
      <c r="B173" t="s">
        <v>83</v>
      </c>
      <c r="C173" s="4">
        <v>32874</v>
      </c>
      <c r="D173" t="s">
        <v>98</v>
      </c>
      <c r="E173" t="s">
        <v>814</v>
      </c>
      <c r="F173" s="3">
        <f t="shared" si="4"/>
        <v>0</v>
      </c>
      <c r="G173" s="6">
        <f>SUM(F$2:F173)/A173</f>
        <v>0.0755813953488372</v>
      </c>
      <c r="H173" s="6">
        <f t="shared" si="5"/>
        <v>0.9244186046511628</v>
      </c>
    </row>
    <row r="174" spans="1:8" ht="12.75">
      <c r="A174">
        <v>173</v>
      </c>
      <c r="B174" t="s">
        <v>83</v>
      </c>
      <c r="C174" s="4">
        <v>32946</v>
      </c>
      <c r="D174" t="s">
        <v>99</v>
      </c>
      <c r="E174" t="s">
        <v>248</v>
      </c>
      <c r="F174" s="3">
        <f t="shared" si="4"/>
        <v>1</v>
      </c>
      <c r="G174" s="6">
        <f>SUM(F$2:F174)/A174</f>
        <v>0.08092485549132948</v>
      </c>
      <c r="H174" s="6">
        <f t="shared" si="5"/>
        <v>0.9190751445086706</v>
      </c>
    </row>
    <row r="175" spans="1:8" ht="12.75">
      <c r="A175">
        <v>174</v>
      </c>
      <c r="B175" t="s">
        <v>95</v>
      </c>
      <c r="C175" s="4">
        <v>33032</v>
      </c>
      <c r="D175" t="s">
        <v>100</v>
      </c>
      <c r="E175" t="s">
        <v>814</v>
      </c>
      <c r="F175" s="3">
        <f t="shared" si="4"/>
        <v>0</v>
      </c>
      <c r="G175" s="6">
        <f>SUM(F$2:F175)/A175</f>
        <v>0.08045977011494253</v>
      </c>
      <c r="H175" s="6">
        <f t="shared" si="5"/>
        <v>0.9195402298850575</v>
      </c>
    </row>
    <row r="176" spans="1:8" ht="12.75">
      <c r="A176">
        <v>175</v>
      </c>
      <c r="B176" t="s">
        <v>83</v>
      </c>
      <c r="C176" s="4">
        <v>33047</v>
      </c>
      <c r="D176" t="s">
        <v>101</v>
      </c>
      <c r="E176" t="s">
        <v>814</v>
      </c>
      <c r="F176" s="3">
        <f t="shared" si="4"/>
        <v>0</v>
      </c>
      <c r="G176" s="6">
        <f>SUM(F$2:F176)/A176</f>
        <v>0.08</v>
      </c>
      <c r="H176" s="6">
        <f t="shared" si="5"/>
        <v>0.92</v>
      </c>
    </row>
    <row r="177" spans="1:8" ht="12.75">
      <c r="A177">
        <v>176</v>
      </c>
      <c r="B177" t="s">
        <v>95</v>
      </c>
      <c r="C177" s="4">
        <v>33190</v>
      </c>
      <c r="D177" t="s">
        <v>102</v>
      </c>
      <c r="E177" t="s">
        <v>814</v>
      </c>
      <c r="F177" s="3">
        <f t="shared" si="4"/>
        <v>0</v>
      </c>
      <c r="G177" s="6">
        <f>SUM(F$2:F177)/A177</f>
        <v>0.07954545454545454</v>
      </c>
      <c r="H177" s="6">
        <f t="shared" si="5"/>
        <v>0.9204545454545454</v>
      </c>
    </row>
    <row r="178" spans="1:8" ht="12.75">
      <c r="A178">
        <v>177</v>
      </c>
      <c r="B178" t="s">
        <v>95</v>
      </c>
      <c r="C178" s="4">
        <v>33305</v>
      </c>
      <c r="D178" t="s">
        <v>103</v>
      </c>
      <c r="E178" t="s">
        <v>814</v>
      </c>
      <c r="F178" s="3">
        <f t="shared" si="4"/>
        <v>0</v>
      </c>
      <c r="G178" s="6">
        <f>SUM(F$2:F178)/A178</f>
        <v>0.07909604519774012</v>
      </c>
      <c r="H178" s="6">
        <f t="shared" si="5"/>
        <v>0.9209039548022598</v>
      </c>
    </row>
    <row r="179" spans="1:8" ht="12.75">
      <c r="A179">
        <v>178</v>
      </c>
      <c r="B179" t="s">
        <v>95</v>
      </c>
      <c r="C179" s="4">
        <v>33550</v>
      </c>
      <c r="D179" t="s">
        <v>100</v>
      </c>
      <c r="E179" t="s">
        <v>814</v>
      </c>
      <c r="F179" s="3">
        <f t="shared" si="4"/>
        <v>0</v>
      </c>
      <c r="G179" s="6">
        <f>SUM(F$2:F179)/A179</f>
        <v>0.07865168539325842</v>
      </c>
      <c r="H179" s="6">
        <f t="shared" si="5"/>
        <v>0.9213483146067416</v>
      </c>
    </row>
    <row r="180" spans="1:8" ht="12.75">
      <c r="A180">
        <v>179</v>
      </c>
      <c r="B180" t="s">
        <v>104</v>
      </c>
      <c r="C180" s="4">
        <v>33719</v>
      </c>
      <c r="D180" t="s">
        <v>93</v>
      </c>
      <c r="E180" t="s">
        <v>814</v>
      </c>
      <c r="F180" s="3">
        <f t="shared" si="4"/>
        <v>0</v>
      </c>
      <c r="G180" s="6">
        <f>SUM(F$2:F180)/A180</f>
        <v>0.0782122905027933</v>
      </c>
      <c r="H180" s="6">
        <f t="shared" si="5"/>
        <v>0.9217877094972067</v>
      </c>
    </row>
    <row r="181" spans="1:8" ht="12.75">
      <c r="A181">
        <v>180</v>
      </c>
      <c r="B181" t="s">
        <v>105</v>
      </c>
      <c r="C181" s="4">
        <v>33872</v>
      </c>
      <c r="D181" t="s">
        <v>106</v>
      </c>
      <c r="E181" t="s">
        <v>814</v>
      </c>
      <c r="F181" s="3">
        <f t="shared" si="4"/>
        <v>0</v>
      </c>
      <c r="G181" s="6">
        <f>SUM(F$2:F181)/A181</f>
        <v>0.07777777777777778</v>
      </c>
      <c r="H181" s="6">
        <f t="shared" si="5"/>
        <v>0.9222222222222223</v>
      </c>
    </row>
    <row r="182" spans="1:8" ht="12.75">
      <c r="A182">
        <v>181</v>
      </c>
      <c r="B182" t="s">
        <v>95</v>
      </c>
      <c r="C182" s="4">
        <v>33936</v>
      </c>
      <c r="D182" t="s">
        <v>107</v>
      </c>
      <c r="E182" t="s">
        <v>814</v>
      </c>
      <c r="F182" s="3">
        <f t="shared" si="4"/>
        <v>0</v>
      </c>
      <c r="G182" s="6">
        <f>SUM(F$2:F182)/A182</f>
        <v>0.07734806629834254</v>
      </c>
      <c r="H182" s="6">
        <f t="shared" si="5"/>
        <v>0.9226519337016574</v>
      </c>
    </row>
    <row r="183" spans="1:8" ht="12.75">
      <c r="A183">
        <v>182</v>
      </c>
      <c r="B183" t="s">
        <v>95</v>
      </c>
      <c r="C183" s="4">
        <v>34183</v>
      </c>
      <c r="D183" t="s">
        <v>100</v>
      </c>
      <c r="E183" t="s">
        <v>248</v>
      </c>
      <c r="F183" s="3">
        <f t="shared" si="4"/>
        <v>1</v>
      </c>
      <c r="G183" s="6">
        <f>SUM(F$2:F183)/A183</f>
        <v>0.08241758241758242</v>
      </c>
      <c r="H183" s="6">
        <f t="shared" si="5"/>
        <v>0.9175824175824175</v>
      </c>
    </row>
    <row r="184" spans="1:8" ht="12.75">
      <c r="A184">
        <v>183</v>
      </c>
      <c r="B184" t="s">
        <v>104</v>
      </c>
      <c r="C184" s="4">
        <v>34247</v>
      </c>
      <c r="D184" t="s">
        <v>108</v>
      </c>
      <c r="E184" t="s">
        <v>248</v>
      </c>
      <c r="F184" s="3">
        <f t="shared" si="4"/>
        <v>1</v>
      </c>
      <c r="G184" s="6">
        <f>SUM(F$2:F184)/A184</f>
        <v>0.08743169398907104</v>
      </c>
      <c r="H184" s="6">
        <f t="shared" si="5"/>
        <v>0.912568306010929</v>
      </c>
    </row>
    <row r="185" spans="1:8" ht="12.75">
      <c r="A185">
        <v>184</v>
      </c>
      <c r="B185" t="s">
        <v>104</v>
      </c>
      <c r="C185" s="4">
        <v>34359</v>
      </c>
      <c r="D185" t="s">
        <v>109</v>
      </c>
      <c r="E185" t="s">
        <v>814</v>
      </c>
      <c r="F185" s="3">
        <f t="shared" si="4"/>
        <v>0</v>
      </c>
      <c r="G185" s="6">
        <f>SUM(F$2:F185)/A185</f>
        <v>0.08695652173913043</v>
      </c>
      <c r="H185" s="6">
        <f t="shared" si="5"/>
        <v>0.9130434782608696</v>
      </c>
    </row>
    <row r="186" spans="1:8" ht="12.75">
      <c r="A186">
        <v>185</v>
      </c>
      <c r="B186" t="s">
        <v>95</v>
      </c>
      <c r="C186" s="4">
        <v>34372</v>
      </c>
      <c r="D186" t="s">
        <v>110</v>
      </c>
      <c r="E186" t="s">
        <v>814</v>
      </c>
      <c r="F186" s="3">
        <f t="shared" si="4"/>
        <v>0</v>
      </c>
      <c r="G186" s="6">
        <f>SUM(F$2:F186)/A186</f>
        <v>0.08648648648648649</v>
      </c>
      <c r="H186" s="6">
        <f t="shared" si="5"/>
        <v>0.9135135135135135</v>
      </c>
    </row>
    <row r="187" spans="1:8" ht="12.75">
      <c r="A187">
        <v>186</v>
      </c>
      <c r="B187" t="s">
        <v>95</v>
      </c>
      <c r="C187" s="4">
        <v>34457</v>
      </c>
      <c r="D187" t="s">
        <v>111</v>
      </c>
      <c r="E187" t="s">
        <v>814</v>
      </c>
      <c r="F187" s="3">
        <f t="shared" si="4"/>
        <v>0</v>
      </c>
      <c r="G187" s="6">
        <f>SUM(F$2:F187)/A187</f>
        <v>0.08602150537634409</v>
      </c>
      <c r="H187" s="6">
        <f t="shared" si="5"/>
        <v>0.9139784946236559</v>
      </c>
    </row>
    <row r="188" spans="1:8" ht="12.75">
      <c r="A188">
        <v>187</v>
      </c>
      <c r="B188" t="s">
        <v>95</v>
      </c>
      <c r="C188" s="4">
        <v>34573</v>
      </c>
      <c r="D188" t="s">
        <v>112</v>
      </c>
      <c r="E188" t="s">
        <v>814</v>
      </c>
      <c r="F188" s="3">
        <f t="shared" si="4"/>
        <v>0</v>
      </c>
      <c r="G188" s="6">
        <f>SUM(F$2:F188)/A188</f>
        <v>0.0855614973262032</v>
      </c>
      <c r="H188" s="6">
        <f t="shared" si="5"/>
        <v>0.9144385026737968</v>
      </c>
    </row>
    <row r="189" spans="1:8" ht="12.75">
      <c r="A189">
        <v>188</v>
      </c>
      <c r="B189" t="s">
        <v>95</v>
      </c>
      <c r="C189" s="4">
        <v>34690</v>
      </c>
      <c r="D189" t="s">
        <v>113</v>
      </c>
      <c r="E189" t="s">
        <v>814</v>
      </c>
      <c r="F189" s="3">
        <f t="shared" si="4"/>
        <v>0</v>
      </c>
      <c r="G189" s="6">
        <f>SUM(F$2:F189)/A189</f>
        <v>0.0851063829787234</v>
      </c>
      <c r="H189" s="6">
        <f t="shared" si="5"/>
        <v>0.9148936170212766</v>
      </c>
    </row>
    <row r="190" spans="1:8" ht="12.75">
      <c r="A190">
        <v>189</v>
      </c>
      <c r="B190" t="s">
        <v>95</v>
      </c>
      <c r="C190" s="4">
        <v>34833</v>
      </c>
      <c r="D190" t="s">
        <v>114</v>
      </c>
      <c r="E190" t="s">
        <v>814</v>
      </c>
      <c r="F190" s="3">
        <f t="shared" si="4"/>
        <v>0</v>
      </c>
      <c r="G190" s="6">
        <f>SUM(F$2:F190)/A190</f>
        <v>0.08465608465608465</v>
      </c>
      <c r="H190" s="6">
        <f t="shared" si="5"/>
        <v>0.9153439153439153</v>
      </c>
    </row>
    <row r="191" spans="1:8" ht="12.75">
      <c r="A191">
        <v>190</v>
      </c>
      <c r="B191" t="s">
        <v>95</v>
      </c>
      <c r="C191" s="4">
        <v>34890</v>
      </c>
      <c r="D191" t="s">
        <v>115</v>
      </c>
      <c r="E191" t="s">
        <v>814</v>
      </c>
      <c r="F191" s="3">
        <f t="shared" si="4"/>
        <v>0</v>
      </c>
      <c r="G191" s="6">
        <f>SUM(F$2:F191)/A191</f>
        <v>0.08421052631578947</v>
      </c>
      <c r="H191" s="6">
        <f t="shared" si="5"/>
        <v>0.9157894736842105</v>
      </c>
    </row>
    <row r="192" spans="1:8" ht="12.75">
      <c r="A192">
        <v>191</v>
      </c>
      <c r="B192" t="s">
        <v>95</v>
      </c>
      <c r="C192" s="4">
        <v>35009</v>
      </c>
      <c r="D192" t="s">
        <v>116</v>
      </c>
      <c r="E192" t="s">
        <v>814</v>
      </c>
      <c r="F192" s="3">
        <f t="shared" si="4"/>
        <v>0</v>
      </c>
      <c r="G192" s="6">
        <f>SUM(F$2:F192)/A192</f>
        <v>0.08376963350785341</v>
      </c>
      <c r="H192" s="6">
        <f t="shared" si="5"/>
        <v>0.9162303664921466</v>
      </c>
    </row>
    <row r="193" spans="1:8" ht="12.75">
      <c r="A193">
        <v>192</v>
      </c>
      <c r="B193" t="s">
        <v>95</v>
      </c>
      <c r="C193" s="4">
        <v>35038</v>
      </c>
      <c r="D193" t="s">
        <v>117</v>
      </c>
      <c r="E193" t="s">
        <v>814</v>
      </c>
      <c r="F193" s="3">
        <f t="shared" si="4"/>
        <v>0</v>
      </c>
      <c r="G193" s="6">
        <f>SUM(F$2:F193)/A193</f>
        <v>0.08333333333333333</v>
      </c>
      <c r="H193" s="6">
        <f t="shared" si="5"/>
        <v>0.9166666666666666</v>
      </c>
    </row>
    <row r="194" spans="1:8" ht="12.75">
      <c r="A194">
        <v>193</v>
      </c>
      <c r="B194" t="s">
        <v>95</v>
      </c>
      <c r="C194" s="4">
        <v>35179</v>
      </c>
      <c r="D194" t="s">
        <v>112</v>
      </c>
      <c r="E194" t="s">
        <v>814</v>
      </c>
      <c r="F194" s="3">
        <f aca="true" t="shared" si="6" ref="F194:F208">IF(E194="Failed",1,0)</f>
        <v>0</v>
      </c>
      <c r="G194" s="6">
        <f>SUM(F$2:F194)/A194</f>
        <v>0.08290155440414508</v>
      </c>
      <c r="H194" s="6">
        <f aca="true" t="shared" si="7" ref="H194:H208">1-G194</f>
        <v>0.917098445595855</v>
      </c>
    </row>
    <row r="195" spans="1:8" ht="12.75">
      <c r="A195">
        <v>194</v>
      </c>
      <c r="B195" t="s">
        <v>95</v>
      </c>
      <c r="C195" s="4">
        <v>35197</v>
      </c>
      <c r="D195" t="s">
        <v>118</v>
      </c>
      <c r="E195" t="s">
        <v>814</v>
      </c>
      <c r="F195" s="3">
        <f t="shared" si="6"/>
        <v>0</v>
      </c>
      <c r="G195" s="6">
        <f>SUM(F$2:F195)/A195</f>
        <v>0.08247422680412371</v>
      </c>
      <c r="H195" s="6">
        <f t="shared" si="7"/>
        <v>0.9175257731958762</v>
      </c>
    </row>
    <row r="196" spans="1:8" ht="12.75">
      <c r="A196">
        <v>195</v>
      </c>
      <c r="B196" t="s">
        <v>95</v>
      </c>
      <c r="C196" s="4">
        <v>35249</v>
      </c>
      <c r="D196" t="s">
        <v>119</v>
      </c>
      <c r="E196" t="s">
        <v>814</v>
      </c>
      <c r="F196" s="3">
        <f t="shared" si="6"/>
        <v>0</v>
      </c>
      <c r="G196" s="6">
        <f>SUM(F$2:F196)/A196</f>
        <v>0.08205128205128205</v>
      </c>
      <c r="H196" s="6">
        <f t="shared" si="7"/>
        <v>0.9179487179487179</v>
      </c>
    </row>
    <row r="197" spans="1:8" ht="12.75">
      <c r="A197">
        <v>196</v>
      </c>
      <c r="B197" t="s">
        <v>95</v>
      </c>
      <c r="C197" s="4">
        <v>35419</v>
      </c>
      <c r="D197" t="s">
        <v>120</v>
      </c>
      <c r="E197" t="s">
        <v>814</v>
      </c>
      <c r="F197" s="3">
        <f t="shared" si="6"/>
        <v>0</v>
      </c>
      <c r="G197" s="6">
        <f>SUM(F$2:F197)/A197</f>
        <v>0.08163265306122448</v>
      </c>
      <c r="H197" s="6">
        <f t="shared" si="7"/>
        <v>0.9183673469387755</v>
      </c>
    </row>
    <row r="198" spans="1:8" ht="12.75">
      <c r="A198">
        <v>197</v>
      </c>
      <c r="B198" t="s">
        <v>121</v>
      </c>
      <c r="C198" s="4">
        <v>35485</v>
      </c>
      <c r="D198" t="s">
        <v>122</v>
      </c>
      <c r="E198" t="s">
        <v>814</v>
      </c>
      <c r="F198" s="3">
        <f t="shared" si="6"/>
        <v>0</v>
      </c>
      <c r="G198" s="6">
        <f>SUM(F$2:F198)/A198</f>
        <v>0.08121827411167512</v>
      </c>
      <c r="H198" s="6">
        <f t="shared" si="7"/>
        <v>0.9187817258883249</v>
      </c>
    </row>
    <row r="199" spans="1:8" ht="12.75">
      <c r="A199">
        <v>198</v>
      </c>
      <c r="B199" t="s">
        <v>104</v>
      </c>
      <c r="C199" s="4">
        <v>35524</v>
      </c>
      <c r="D199" t="s">
        <v>123</v>
      </c>
      <c r="E199" t="s">
        <v>814</v>
      </c>
      <c r="F199" s="3">
        <f t="shared" si="6"/>
        <v>0</v>
      </c>
      <c r="G199" s="6">
        <f>SUM(F$2:F199)/A199</f>
        <v>0.08080808080808081</v>
      </c>
      <c r="H199" s="6">
        <f t="shared" si="7"/>
        <v>0.9191919191919192</v>
      </c>
    </row>
    <row r="200" spans="1:8" ht="12.75">
      <c r="A200">
        <v>199</v>
      </c>
      <c r="B200" t="s">
        <v>121</v>
      </c>
      <c r="C200" s="4">
        <v>35718</v>
      </c>
      <c r="D200" t="s">
        <v>124</v>
      </c>
      <c r="E200" t="s">
        <v>814</v>
      </c>
      <c r="F200" s="3">
        <f t="shared" si="6"/>
        <v>0</v>
      </c>
      <c r="G200" s="6">
        <f>SUM(F$2:F200)/A200</f>
        <v>0.08040201005025126</v>
      </c>
      <c r="H200" s="6">
        <f t="shared" si="7"/>
        <v>0.9195979899497487</v>
      </c>
    </row>
    <row r="201" spans="1:8" ht="12.75">
      <c r="A201">
        <v>200</v>
      </c>
      <c r="B201" t="s">
        <v>1198</v>
      </c>
      <c r="C201" s="4">
        <v>35727</v>
      </c>
      <c r="D201" t="s">
        <v>125</v>
      </c>
      <c r="E201" t="s">
        <v>814</v>
      </c>
      <c r="F201" s="3">
        <f t="shared" si="6"/>
        <v>0</v>
      </c>
      <c r="G201" s="6">
        <f>SUM(F$2:F201)/A201</f>
        <v>0.08</v>
      </c>
      <c r="H201" s="6">
        <f t="shared" si="7"/>
        <v>0.92</v>
      </c>
    </row>
    <row r="202" spans="1:8" ht="12.75">
      <c r="A202">
        <v>201</v>
      </c>
      <c r="B202" t="s">
        <v>1198</v>
      </c>
      <c r="C202" s="4">
        <v>35742</v>
      </c>
      <c r="D202" t="s">
        <v>126</v>
      </c>
      <c r="E202" t="s">
        <v>814</v>
      </c>
      <c r="F202" s="3">
        <f t="shared" si="6"/>
        <v>0</v>
      </c>
      <c r="G202" s="6">
        <f>SUM(F$2:F202)/A202</f>
        <v>0.07960199004975124</v>
      </c>
      <c r="H202" s="6">
        <f t="shared" si="7"/>
        <v>0.9203980099502488</v>
      </c>
    </row>
    <row r="203" spans="1:8" ht="12.75">
      <c r="A203">
        <v>202</v>
      </c>
      <c r="B203" t="s">
        <v>121</v>
      </c>
      <c r="C203" s="4">
        <v>35924</v>
      </c>
      <c r="D203" t="s">
        <v>1146</v>
      </c>
      <c r="E203" t="s">
        <v>814</v>
      </c>
      <c r="F203" s="3">
        <f t="shared" si="6"/>
        <v>0</v>
      </c>
      <c r="G203" s="6">
        <f>SUM(F$2:F203)/A203</f>
        <v>0.07920792079207921</v>
      </c>
      <c r="H203" s="6">
        <f t="shared" si="7"/>
        <v>0.9207920792079208</v>
      </c>
    </row>
    <row r="204" spans="1:8" ht="12.75">
      <c r="A204">
        <v>203</v>
      </c>
      <c r="B204" t="s">
        <v>104</v>
      </c>
      <c r="C204" s="4">
        <v>35928</v>
      </c>
      <c r="D204" t="s">
        <v>1151</v>
      </c>
      <c r="E204" t="s">
        <v>814</v>
      </c>
      <c r="F204" s="3">
        <f t="shared" si="6"/>
        <v>0</v>
      </c>
      <c r="G204" s="6">
        <f>SUM(F$2:F204)/A204</f>
        <v>0.07881773399014778</v>
      </c>
      <c r="H204" s="6">
        <f t="shared" si="7"/>
        <v>0.9211822660098522</v>
      </c>
    </row>
    <row r="205" spans="1:8" ht="12.75">
      <c r="A205">
        <v>204</v>
      </c>
      <c r="B205" t="s">
        <v>1198</v>
      </c>
      <c r="C205" s="4">
        <v>36019</v>
      </c>
      <c r="D205" t="s">
        <v>127</v>
      </c>
      <c r="E205" t="s">
        <v>248</v>
      </c>
      <c r="F205" s="3">
        <f t="shared" si="6"/>
        <v>1</v>
      </c>
      <c r="G205" s="6">
        <f>SUM(F$2:F205)/A205</f>
        <v>0.08333333333333333</v>
      </c>
      <c r="H205" s="6">
        <f t="shared" si="7"/>
        <v>0.9166666666666666</v>
      </c>
    </row>
    <row r="206" spans="1:8" ht="12.75">
      <c r="A206">
        <v>205</v>
      </c>
      <c r="B206" t="s">
        <v>121</v>
      </c>
      <c r="C206" s="4">
        <v>36259</v>
      </c>
      <c r="D206" t="s">
        <v>128</v>
      </c>
      <c r="E206" t="s">
        <v>248</v>
      </c>
      <c r="F206" s="3">
        <f t="shared" si="6"/>
        <v>1</v>
      </c>
      <c r="G206" s="6">
        <f>SUM(F$2:F206)/A206</f>
        <v>0.08780487804878048</v>
      </c>
      <c r="H206" s="6">
        <f t="shared" si="7"/>
        <v>0.9121951219512195</v>
      </c>
    </row>
    <row r="207" spans="1:8" ht="12.75">
      <c r="A207">
        <v>206</v>
      </c>
      <c r="B207" t="s">
        <v>121</v>
      </c>
      <c r="C207" s="4">
        <v>36280</v>
      </c>
      <c r="D207" t="s">
        <v>129</v>
      </c>
      <c r="E207" t="s">
        <v>248</v>
      </c>
      <c r="F207" s="3">
        <f t="shared" si="6"/>
        <v>1</v>
      </c>
      <c r="G207" s="6">
        <f>SUM(F$2:F207)/A207</f>
        <v>0.09223300970873786</v>
      </c>
      <c r="H207" s="6">
        <f t="shared" si="7"/>
        <v>0.9077669902912622</v>
      </c>
    </row>
    <row r="208" spans="1:8" ht="12.75">
      <c r="A208">
        <v>207</v>
      </c>
      <c r="B208" t="s">
        <v>121</v>
      </c>
      <c r="C208" s="4">
        <v>36302</v>
      </c>
      <c r="D208" t="s">
        <v>130</v>
      </c>
      <c r="E208" t="s">
        <v>814</v>
      </c>
      <c r="F208" s="3">
        <f t="shared" si="6"/>
        <v>0</v>
      </c>
      <c r="G208" s="6">
        <f>SUM(F$2:F208)/A208</f>
        <v>0.09178743961352658</v>
      </c>
      <c r="H208" s="6">
        <f t="shared" si="7"/>
        <v>0.9082125603864735</v>
      </c>
    </row>
    <row r="209" ht="12.75">
      <c r="F209">
        <f>SUM(F2:F208)</f>
        <v>19</v>
      </c>
    </row>
    <row r="315" ht="12.75">
      <c r="C315" s="4" t="s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J84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9.7109375" style="0" customWidth="1"/>
    <col min="3" max="3" width="23.7109375" style="0" customWidth="1"/>
    <col min="4" max="4" width="16.00390625" style="0" customWidth="1"/>
    <col min="5" max="5" width="21.00390625" style="0" customWidth="1"/>
    <col min="6" max="6" width="13.8515625" style="0" customWidth="1"/>
    <col min="9" max="9" width="14.00390625" style="0" customWidth="1"/>
    <col min="10" max="10" width="14.421875" style="0" customWidth="1"/>
  </cols>
  <sheetData>
    <row r="1" spans="1:10" s="3" customFormat="1" ht="15" customHeight="1">
      <c r="A1" s="3" t="s">
        <v>1111</v>
      </c>
      <c r="B1" s="2" t="s">
        <v>1340</v>
      </c>
      <c r="C1" s="3" t="s">
        <v>241</v>
      </c>
      <c r="D1" s="3" t="s">
        <v>1333</v>
      </c>
      <c r="E1" s="3" t="s">
        <v>1332</v>
      </c>
      <c r="F1" s="3" t="s">
        <v>1331</v>
      </c>
      <c r="G1" s="3" t="s">
        <v>243</v>
      </c>
      <c r="H1" s="3" t="s">
        <v>680</v>
      </c>
      <c r="I1" s="5" t="s">
        <v>682</v>
      </c>
      <c r="J1" s="5" t="s">
        <v>681</v>
      </c>
    </row>
    <row r="2" spans="1:10" ht="15" customHeight="1">
      <c r="A2">
        <v>1</v>
      </c>
      <c r="B2" t="s">
        <v>1284</v>
      </c>
      <c r="C2" t="s">
        <v>1285</v>
      </c>
      <c r="D2" t="s">
        <v>1286</v>
      </c>
      <c r="E2" t="s">
        <v>1124</v>
      </c>
      <c r="F2" t="s">
        <v>1287</v>
      </c>
      <c r="G2" t="s">
        <v>687</v>
      </c>
      <c r="H2" s="3">
        <f>IF(G2="Failed",1,0)</f>
        <v>0</v>
      </c>
      <c r="I2" s="6">
        <f>SUM(H$2:H2)/A2</f>
        <v>0</v>
      </c>
      <c r="J2" s="6">
        <f>1-I2</f>
        <v>1</v>
      </c>
    </row>
    <row r="3" spans="1:10" ht="15" customHeight="1">
      <c r="A3">
        <v>2</v>
      </c>
      <c r="B3" t="s">
        <v>1288</v>
      </c>
      <c r="C3" t="s">
        <v>1289</v>
      </c>
      <c r="D3" t="s">
        <v>1127</v>
      </c>
      <c r="E3" t="s">
        <v>1128</v>
      </c>
      <c r="F3" t="s">
        <v>1290</v>
      </c>
      <c r="G3" t="s">
        <v>687</v>
      </c>
      <c r="H3" s="3">
        <f aca="true" t="shared" si="0" ref="H3:H66">IF(G3="Failed",1,0)</f>
        <v>0</v>
      </c>
      <c r="I3" s="6">
        <f>SUM(H$2:H3)/A3</f>
        <v>0</v>
      </c>
      <c r="J3" s="6">
        <f aca="true" t="shared" si="1" ref="J3:J66">1-I3</f>
        <v>1</v>
      </c>
    </row>
    <row r="4" spans="1:10" ht="15" customHeight="1">
      <c r="A4">
        <v>3</v>
      </c>
      <c r="B4" t="s">
        <v>1291</v>
      </c>
      <c r="C4" t="s">
        <v>1292</v>
      </c>
      <c r="D4" t="s">
        <v>1293</v>
      </c>
      <c r="E4" t="s">
        <v>1294</v>
      </c>
      <c r="F4" t="s">
        <v>1295</v>
      </c>
      <c r="G4" t="s">
        <v>1199</v>
      </c>
      <c r="H4" s="3">
        <f t="shared" si="0"/>
        <v>1</v>
      </c>
      <c r="I4" s="6">
        <f>SUM(H$2:H4)/A4</f>
        <v>0.3333333333333333</v>
      </c>
      <c r="J4" s="6">
        <f t="shared" si="1"/>
        <v>0.6666666666666667</v>
      </c>
    </row>
    <row r="5" spans="1:10" ht="15" customHeight="1">
      <c r="A5">
        <v>4</v>
      </c>
      <c r="B5" t="s">
        <v>1291</v>
      </c>
      <c r="C5" t="s">
        <v>1296</v>
      </c>
      <c r="D5" t="s">
        <v>1123</v>
      </c>
      <c r="E5" t="s">
        <v>1124</v>
      </c>
      <c r="F5" t="s">
        <v>1297</v>
      </c>
      <c r="G5" t="s">
        <v>687</v>
      </c>
      <c r="H5" s="3">
        <f t="shared" si="0"/>
        <v>0</v>
      </c>
      <c r="I5" s="6">
        <f>SUM(H$2:H5)/A5</f>
        <v>0.25</v>
      </c>
      <c r="J5" s="6">
        <f t="shared" si="1"/>
        <v>0.75</v>
      </c>
    </row>
    <row r="6" spans="1:10" ht="15" customHeight="1">
      <c r="A6">
        <v>5</v>
      </c>
      <c r="B6" t="s">
        <v>1298</v>
      </c>
      <c r="C6" t="s">
        <v>1299</v>
      </c>
      <c r="D6" t="s">
        <v>1156</v>
      </c>
      <c r="E6" t="s">
        <v>1135</v>
      </c>
      <c r="F6" t="s">
        <v>1202</v>
      </c>
      <c r="G6" t="s">
        <v>687</v>
      </c>
      <c r="H6" s="3">
        <f t="shared" si="0"/>
        <v>0</v>
      </c>
      <c r="I6" s="6">
        <f>SUM(H$2:H6)/A6</f>
        <v>0.2</v>
      </c>
      <c r="J6" s="6">
        <f t="shared" si="1"/>
        <v>0.8</v>
      </c>
    </row>
    <row r="7" spans="1:10" ht="15" customHeight="1">
      <c r="A7">
        <v>6</v>
      </c>
      <c r="B7" t="s">
        <v>1298</v>
      </c>
      <c r="C7" t="s">
        <v>1300</v>
      </c>
      <c r="D7" t="s">
        <v>1231</v>
      </c>
      <c r="E7" t="s">
        <v>1148</v>
      </c>
      <c r="F7" t="s">
        <v>1136</v>
      </c>
      <c r="G7" t="s">
        <v>687</v>
      </c>
      <c r="H7" s="3">
        <f t="shared" si="0"/>
        <v>0</v>
      </c>
      <c r="I7" s="6">
        <f>SUM(H$2:H7)/A7</f>
        <v>0.16666666666666666</v>
      </c>
      <c r="J7" s="6">
        <f t="shared" si="1"/>
        <v>0.8333333333333334</v>
      </c>
    </row>
    <row r="8" spans="1:10" ht="15" customHeight="1">
      <c r="A8">
        <v>7</v>
      </c>
      <c r="B8" t="s">
        <v>1301</v>
      </c>
      <c r="C8" t="s">
        <v>1302</v>
      </c>
      <c r="D8" t="s">
        <v>1303</v>
      </c>
      <c r="E8" t="s">
        <v>1132</v>
      </c>
      <c r="F8" t="s">
        <v>1120</v>
      </c>
      <c r="G8" t="s">
        <v>687</v>
      </c>
      <c r="H8" s="3">
        <f t="shared" si="0"/>
        <v>0</v>
      </c>
      <c r="I8" s="6">
        <f>SUM(H$2:H8)/A8</f>
        <v>0.14285714285714285</v>
      </c>
      <c r="J8" s="6">
        <f t="shared" si="1"/>
        <v>0.8571428571428572</v>
      </c>
    </row>
    <row r="9" spans="1:10" ht="15" customHeight="1">
      <c r="A9">
        <v>8</v>
      </c>
      <c r="B9" t="s">
        <v>1304</v>
      </c>
      <c r="C9" t="s">
        <v>1335</v>
      </c>
      <c r="D9" t="s">
        <v>1224</v>
      </c>
      <c r="E9" t="s">
        <v>1128</v>
      </c>
      <c r="F9" t="s">
        <v>1120</v>
      </c>
      <c r="G9" t="s">
        <v>687</v>
      </c>
      <c r="H9" s="3">
        <f>IF(G9="Failed",1,0)</f>
        <v>0</v>
      </c>
      <c r="I9" s="6">
        <f>SUM(H$2:H9)/A9</f>
        <v>0.125</v>
      </c>
      <c r="J9" s="6">
        <f>1-I9</f>
        <v>0.875</v>
      </c>
    </row>
    <row r="10" spans="1:10" ht="15" customHeight="1">
      <c r="A10">
        <v>9</v>
      </c>
      <c r="B10" t="s">
        <v>1305</v>
      </c>
      <c r="C10" t="s">
        <v>1334</v>
      </c>
      <c r="D10" t="s">
        <v>1127</v>
      </c>
      <c r="E10" t="s">
        <v>1128</v>
      </c>
      <c r="F10" t="s">
        <v>1306</v>
      </c>
      <c r="G10" t="s">
        <v>687</v>
      </c>
      <c r="H10" s="3">
        <f t="shared" si="0"/>
        <v>0</v>
      </c>
      <c r="I10" s="6">
        <f>SUM(H$2:H10)/A10</f>
        <v>0.1111111111111111</v>
      </c>
      <c r="J10" s="6">
        <f t="shared" si="1"/>
        <v>0.8888888888888888</v>
      </c>
    </row>
    <row r="11" spans="1:10" ht="15" customHeight="1">
      <c r="A11">
        <v>10</v>
      </c>
      <c r="B11" t="s">
        <v>1307</v>
      </c>
      <c r="C11" t="s">
        <v>1308</v>
      </c>
      <c r="D11" t="s">
        <v>1156</v>
      </c>
      <c r="E11" t="s">
        <v>1135</v>
      </c>
      <c r="F11" t="s">
        <v>1309</v>
      </c>
      <c r="G11" t="s">
        <v>687</v>
      </c>
      <c r="H11" s="3">
        <f t="shared" si="0"/>
        <v>0</v>
      </c>
      <c r="I11" s="6">
        <f>SUM(H$2:H11)/A11</f>
        <v>0.1</v>
      </c>
      <c r="J11" s="6">
        <f t="shared" si="1"/>
        <v>0.9</v>
      </c>
    </row>
    <row r="12" spans="1:10" ht="15" customHeight="1">
      <c r="A12">
        <v>11</v>
      </c>
      <c r="B12" t="s">
        <v>1310</v>
      </c>
      <c r="C12" t="s">
        <v>1336</v>
      </c>
      <c r="D12" t="s">
        <v>1127</v>
      </c>
      <c r="E12" t="s">
        <v>1128</v>
      </c>
      <c r="F12" t="s">
        <v>1120</v>
      </c>
      <c r="G12" t="s">
        <v>687</v>
      </c>
      <c r="H12" s="3">
        <f t="shared" si="0"/>
        <v>0</v>
      </c>
      <c r="I12" s="6">
        <f>SUM(H$2:H12)/A12</f>
        <v>0.09090909090909091</v>
      </c>
      <c r="J12" s="6">
        <f t="shared" si="1"/>
        <v>0.9090909090909091</v>
      </c>
    </row>
    <row r="13" spans="1:10" ht="15" customHeight="1">
      <c r="A13">
        <v>12</v>
      </c>
      <c r="B13" t="s">
        <v>1311</v>
      </c>
      <c r="C13" t="s">
        <v>1312</v>
      </c>
      <c r="D13" t="s">
        <v>1313</v>
      </c>
      <c r="E13" t="s">
        <v>1181</v>
      </c>
      <c r="F13" t="s">
        <v>1120</v>
      </c>
      <c r="G13" t="s">
        <v>1199</v>
      </c>
      <c r="H13" s="3">
        <f t="shared" si="0"/>
        <v>1</v>
      </c>
      <c r="I13" s="6">
        <f>SUM(H$2:H13)/A13</f>
        <v>0.16666666666666666</v>
      </c>
      <c r="J13" s="6">
        <f t="shared" si="1"/>
        <v>0.8333333333333334</v>
      </c>
    </row>
    <row r="14" spans="1:10" ht="15" customHeight="1">
      <c r="A14">
        <v>13</v>
      </c>
      <c r="B14" t="s">
        <v>1314</v>
      </c>
      <c r="C14" t="s">
        <v>1315</v>
      </c>
      <c r="D14" t="s">
        <v>1114</v>
      </c>
      <c r="E14" t="s">
        <v>1316</v>
      </c>
      <c r="F14" t="s">
        <v>1273</v>
      </c>
      <c r="G14" t="s">
        <v>687</v>
      </c>
      <c r="H14" s="3">
        <f t="shared" si="0"/>
        <v>0</v>
      </c>
      <c r="I14" s="6">
        <f>SUM(H$2:H14)/A14</f>
        <v>0.15384615384615385</v>
      </c>
      <c r="J14" s="6">
        <f t="shared" si="1"/>
        <v>0.8461538461538461</v>
      </c>
    </row>
    <row r="15" spans="1:10" ht="15" customHeight="1">
      <c r="A15">
        <v>14</v>
      </c>
      <c r="B15" t="s">
        <v>1317</v>
      </c>
      <c r="C15" t="s">
        <v>802</v>
      </c>
      <c r="D15" t="s">
        <v>1318</v>
      </c>
      <c r="E15" t="s">
        <v>1132</v>
      </c>
      <c r="F15" t="s">
        <v>1120</v>
      </c>
      <c r="G15" t="s">
        <v>687</v>
      </c>
      <c r="H15" s="3">
        <f t="shared" si="0"/>
        <v>0</v>
      </c>
      <c r="I15" s="6">
        <f>SUM(H$2:H15)/A15</f>
        <v>0.14285714285714285</v>
      </c>
      <c r="J15" s="6">
        <f t="shared" si="1"/>
        <v>0.8571428571428572</v>
      </c>
    </row>
    <row r="16" spans="1:10" ht="15" customHeight="1">
      <c r="A16">
        <v>15</v>
      </c>
      <c r="B16" t="s">
        <v>1319</v>
      </c>
      <c r="C16" t="s">
        <v>1103</v>
      </c>
      <c r="D16" t="s">
        <v>1170</v>
      </c>
      <c r="E16" t="s">
        <v>1128</v>
      </c>
      <c r="F16" t="s">
        <v>1120</v>
      </c>
      <c r="G16" t="s">
        <v>687</v>
      </c>
      <c r="H16" s="3">
        <f t="shared" si="0"/>
        <v>0</v>
      </c>
      <c r="I16" s="6">
        <f>SUM(H$2:H16)/A16</f>
        <v>0.13333333333333333</v>
      </c>
      <c r="J16" s="6">
        <f t="shared" si="1"/>
        <v>0.8666666666666667</v>
      </c>
    </row>
    <row r="17" spans="1:10" ht="15" customHeight="1">
      <c r="A17">
        <v>16</v>
      </c>
      <c r="B17" t="s">
        <v>1320</v>
      </c>
      <c r="C17" t="s">
        <v>1321</v>
      </c>
      <c r="D17" t="s">
        <v>1156</v>
      </c>
      <c r="E17" t="s">
        <v>1135</v>
      </c>
      <c r="F17" t="s">
        <v>1157</v>
      </c>
      <c r="G17" t="s">
        <v>687</v>
      </c>
      <c r="H17" s="3">
        <f t="shared" si="0"/>
        <v>0</v>
      </c>
      <c r="I17" s="6">
        <f>SUM(H$2:H17)/A17</f>
        <v>0.125</v>
      </c>
      <c r="J17" s="6">
        <f t="shared" si="1"/>
        <v>0.875</v>
      </c>
    </row>
    <row r="18" spans="1:10" ht="15" customHeight="1">
      <c r="A18">
        <v>17</v>
      </c>
      <c r="B18" t="s">
        <v>1322</v>
      </c>
      <c r="C18" t="s">
        <v>1323</v>
      </c>
      <c r="D18" t="s">
        <v>1324</v>
      </c>
      <c r="E18" t="s">
        <v>1148</v>
      </c>
      <c r="F18" t="s">
        <v>1120</v>
      </c>
      <c r="G18" t="s">
        <v>687</v>
      </c>
      <c r="H18" s="3">
        <f t="shared" si="0"/>
        <v>0</v>
      </c>
      <c r="I18" s="6">
        <f>SUM(H$2:H18)/A18</f>
        <v>0.11764705882352941</v>
      </c>
      <c r="J18" s="6">
        <f t="shared" si="1"/>
        <v>0.8823529411764706</v>
      </c>
    </row>
    <row r="19" spans="1:10" ht="15" customHeight="1">
      <c r="A19">
        <v>18</v>
      </c>
      <c r="B19" t="s">
        <v>1325</v>
      </c>
      <c r="C19" t="s">
        <v>1326</v>
      </c>
      <c r="D19" t="s">
        <v>1327</v>
      </c>
      <c r="E19" t="s">
        <v>1132</v>
      </c>
      <c r="F19" t="s">
        <v>1328</v>
      </c>
      <c r="G19" t="s">
        <v>687</v>
      </c>
      <c r="H19" s="3">
        <f t="shared" si="0"/>
        <v>0</v>
      </c>
      <c r="I19" s="6">
        <f>SUM(H$2:H19)/A19</f>
        <v>0.1111111111111111</v>
      </c>
      <c r="J19" s="6">
        <f t="shared" si="1"/>
        <v>0.8888888888888888</v>
      </c>
    </row>
    <row r="20" spans="1:10" ht="15" customHeight="1">
      <c r="A20">
        <v>19</v>
      </c>
      <c r="B20" t="s">
        <v>1329</v>
      </c>
      <c r="C20" t="s">
        <v>1336</v>
      </c>
      <c r="D20" t="s">
        <v>1138</v>
      </c>
      <c r="E20" t="s">
        <v>1139</v>
      </c>
      <c r="F20" t="s">
        <v>1120</v>
      </c>
      <c r="G20" t="s">
        <v>687</v>
      </c>
      <c r="H20" s="3">
        <f t="shared" si="0"/>
        <v>0</v>
      </c>
      <c r="I20" s="6">
        <f>SUM(H$2:H20)/A20</f>
        <v>0.10526315789473684</v>
      </c>
      <c r="J20" s="6">
        <f t="shared" si="1"/>
        <v>0.8947368421052632</v>
      </c>
    </row>
    <row r="21" spans="1:10" ht="15" customHeight="1">
      <c r="A21">
        <v>20</v>
      </c>
      <c r="B21" t="s">
        <v>1330</v>
      </c>
      <c r="C21" t="s">
        <v>1336</v>
      </c>
      <c r="D21" t="s">
        <v>1127</v>
      </c>
      <c r="E21" t="s">
        <v>1128</v>
      </c>
      <c r="F21" t="s">
        <v>1120</v>
      </c>
      <c r="G21" t="s">
        <v>687</v>
      </c>
      <c r="H21" s="3">
        <f t="shared" si="0"/>
        <v>0</v>
      </c>
      <c r="I21" s="6">
        <f>SUM(H$2:H21)/A21</f>
        <v>0.1</v>
      </c>
      <c r="J21" s="6">
        <f t="shared" si="1"/>
        <v>0.9</v>
      </c>
    </row>
    <row r="22" spans="1:10" ht="15" customHeight="1">
      <c r="A22">
        <v>21</v>
      </c>
      <c r="B22" t="s">
        <v>1112</v>
      </c>
      <c r="C22" t="s">
        <v>1113</v>
      </c>
      <c r="D22" t="s">
        <v>1114</v>
      </c>
      <c r="E22" t="s">
        <v>1115</v>
      </c>
      <c r="F22" t="s">
        <v>1116</v>
      </c>
      <c r="G22" t="s">
        <v>687</v>
      </c>
      <c r="H22" s="3">
        <f t="shared" si="0"/>
        <v>0</v>
      </c>
      <c r="I22" s="6">
        <f>SUM(H$2:H22)/A22</f>
        <v>0.09523809523809523</v>
      </c>
      <c r="J22" s="6">
        <f t="shared" si="1"/>
        <v>0.9047619047619048</v>
      </c>
    </row>
    <row r="23" spans="1:10" ht="15" customHeight="1">
      <c r="A23">
        <v>22</v>
      </c>
      <c r="B23" t="s">
        <v>1117</v>
      </c>
      <c r="C23" t="s">
        <v>1336</v>
      </c>
      <c r="D23" t="s">
        <v>1118</v>
      </c>
      <c r="E23" t="s">
        <v>1119</v>
      </c>
      <c r="F23" t="s">
        <v>1120</v>
      </c>
      <c r="G23" t="s">
        <v>687</v>
      </c>
      <c r="H23" s="3">
        <f t="shared" si="0"/>
        <v>0</v>
      </c>
      <c r="I23" s="6">
        <f>SUM(H$2:H23)/A23</f>
        <v>0.09090909090909091</v>
      </c>
      <c r="J23" s="6">
        <f t="shared" si="1"/>
        <v>0.9090909090909091</v>
      </c>
    </row>
    <row r="24" spans="1:10" ht="15" customHeight="1">
      <c r="A24">
        <v>23</v>
      </c>
      <c r="B24" t="s">
        <v>1121</v>
      </c>
      <c r="C24" t="s">
        <v>1122</v>
      </c>
      <c r="D24" t="s">
        <v>1123</v>
      </c>
      <c r="E24" t="s">
        <v>1124</v>
      </c>
      <c r="F24" t="s">
        <v>1125</v>
      </c>
      <c r="G24" t="s">
        <v>687</v>
      </c>
      <c r="H24" s="3">
        <f t="shared" si="0"/>
        <v>0</v>
      </c>
      <c r="I24" s="6">
        <f>SUM(H$2:H24)/A24</f>
        <v>0.08695652173913043</v>
      </c>
      <c r="J24" s="6">
        <f t="shared" si="1"/>
        <v>0.9130434782608696</v>
      </c>
    </row>
    <row r="25" spans="1:10" ht="15" customHeight="1">
      <c r="A25">
        <v>24</v>
      </c>
      <c r="B25" t="s">
        <v>1126</v>
      </c>
      <c r="C25" t="s">
        <v>1337</v>
      </c>
      <c r="D25" t="s">
        <v>1127</v>
      </c>
      <c r="E25" t="s">
        <v>1128</v>
      </c>
      <c r="F25" t="s">
        <v>1120</v>
      </c>
      <c r="G25" t="s">
        <v>687</v>
      </c>
      <c r="H25" s="3">
        <f t="shared" si="0"/>
        <v>0</v>
      </c>
      <c r="I25" s="6">
        <f>SUM(H$2:H25)/A25</f>
        <v>0.08333333333333333</v>
      </c>
      <c r="J25" s="6">
        <f t="shared" si="1"/>
        <v>0.9166666666666666</v>
      </c>
    </row>
    <row r="26" spans="1:10" ht="15" customHeight="1">
      <c r="A26">
        <v>25</v>
      </c>
      <c r="B26" t="s">
        <v>1129</v>
      </c>
      <c r="C26" t="s">
        <v>1130</v>
      </c>
      <c r="D26" t="s">
        <v>1131</v>
      </c>
      <c r="E26" t="s">
        <v>1132</v>
      </c>
      <c r="F26" t="s">
        <v>1120</v>
      </c>
      <c r="G26" t="s">
        <v>687</v>
      </c>
      <c r="H26" s="3">
        <f t="shared" si="0"/>
        <v>0</v>
      </c>
      <c r="I26" s="6">
        <f>SUM(H$2:H26)/A26</f>
        <v>0.08</v>
      </c>
      <c r="J26" s="6">
        <f t="shared" si="1"/>
        <v>0.92</v>
      </c>
    </row>
    <row r="27" spans="1:10" ht="15" customHeight="1">
      <c r="A27">
        <v>26</v>
      </c>
      <c r="B27" t="s">
        <v>1133</v>
      </c>
      <c r="C27" t="s">
        <v>1134</v>
      </c>
      <c r="D27" t="s">
        <v>1118</v>
      </c>
      <c r="E27" t="s">
        <v>1135</v>
      </c>
      <c r="F27" t="s">
        <v>1136</v>
      </c>
      <c r="G27" t="s">
        <v>687</v>
      </c>
      <c r="H27" s="3">
        <f t="shared" si="0"/>
        <v>0</v>
      </c>
      <c r="I27" s="6">
        <f>SUM(H$2:H27)/A27</f>
        <v>0.07692307692307693</v>
      </c>
      <c r="J27" s="6">
        <f t="shared" si="1"/>
        <v>0.9230769230769231</v>
      </c>
    </row>
    <row r="28" spans="1:10" ht="15" customHeight="1">
      <c r="A28">
        <v>27</v>
      </c>
      <c r="B28" t="s">
        <v>1137</v>
      </c>
      <c r="C28" t="s">
        <v>1336</v>
      </c>
      <c r="D28" t="s">
        <v>1138</v>
      </c>
      <c r="E28" t="s">
        <v>1139</v>
      </c>
      <c r="F28" t="s">
        <v>1120</v>
      </c>
      <c r="G28" t="s">
        <v>687</v>
      </c>
      <c r="H28" s="3">
        <f t="shared" si="0"/>
        <v>0</v>
      </c>
      <c r="I28" s="6">
        <f>SUM(H$2:H28)/A28</f>
        <v>0.07407407407407407</v>
      </c>
      <c r="J28" s="6">
        <f t="shared" si="1"/>
        <v>0.9259259259259259</v>
      </c>
    </row>
    <row r="29" spans="1:10" ht="15" customHeight="1">
      <c r="A29">
        <v>28</v>
      </c>
      <c r="B29" t="s">
        <v>1140</v>
      </c>
      <c r="C29" t="s">
        <v>1141</v>
      </c>
      <c r="D29" t="s">
        <v>1142</v>
      </c>
      <c r="E29" t="s">
        <v>1135</v>
      </c>
      <c r="F29" t="s">
        <v>1143</v>
      </c>
      <c r="G29" t="s">
        <v>687</v>
      </c>
      <c r="H29" s="3">
        <f t="shared" si="0"/>
        <v>0</v>
      </c>
      <c r="I29" s="6">
        <f>SUM(H$2:H29)/A29</f>
        <v>0.07142857142857142</v>
      </c>
      <c r="J29" s="6">
        <f t="shared" si="1"/>
        <v>0.9285714285714286</v>
      </c>
    </row>
    <row r="30" spans="1:10" ht="15" customHeight="1">
      <c r="A30">
        <v>29</v>
      </c>
      <c r="B30" t="s">
        <v>1140</v>
      </c>
      <c r="C30" t="s">
        <v>1144</v>
      </c>
      <c r="D30" t="s">
        <v>1118</v>
      </c>
      <c r="E30" t="s">
        <v>1119</v>
      </c>
      <c r="F30" t="s">
        <v>1120</v>
      </c>
      <c r="G30" t="s">
        <v>687</v>
      </c>
      <c r="H30" s="3">
        <f t="shared" si="0"/>
        <v>0</v>
      </c>
      <c r="I30" s="6">
        <f>SUM(H$2:H30)/A30</f>
        <v>0.06896551724137931</v>
      </c>
      <c r="J30" s="6">
        <f t="shared" si="1"/>
        <v>0.9310344827586207</v>
      </c>
    </row>
    <row r="31" spans="1:10" ht="15" customHeight="1">
      <c r="A31">
        <v>30</v>
      </c>
      <c r="B31" t="s">
        <v>1145</v>
      </c>
      <c r="C31" t="s">
        <v>1146</v>
      </c>
      <c r="D31" t="s">
        <v>1147</v>
      </c>
      <c r="E31" t="s">
        <v>1148</v>
      </c>
      <c r="F31" t="s">
        <v>1149</v>
      </c>
      <c r="G31" t="s">
        <v>687</v>
      </c>
      <c r="H31" s="3">
        <f t="shared" si="0"/>
        <v>0</v>
      </c>
      <c r="I31" s="6">
        <f>SUM(H$2:H31)/A31</f>
        <v>0.06666666666666667</v>
      </c>
      <c r="J31" s="6">
        <f t="shared" si="1"/>
        <v>0.9333333333333333</v>
      </c>
    </row>
    <row r="32" spans="1:10" ht="15" customHeight="1">
      <c r="A32">
        <v>31</v>
      </c>
      <c r="B32" t="s">
        <v>1150</v>
      </c>
      <c r="C32" t="s">
        <v>1151</v>
      </c>
      <c r="D32" t="s">
        <v>1152</v>
      </c>
      <c r="E32" t="s">
        <v>1128</v>
      </c>
      <c r="F32" t="s">
        <v>1153</v>
      </c>
      <c r="G32" t="s">
        <v>687</v>
      </c>
      <c r="H32" s="3">
        <f t="shared" si="0"/>
        <v>0</v>
      </c>
      <c r="I32" s="6">
        <f>SUM(H$2:H32)/A32</f>
        <v>0.06451612903225806</v>
      </c>
      <c r="J32" s="6">
        <f t="shared" si="1"/>
        <v>0.935483870967742</v>
      </c>
    </row>
    <row r="33" spans="1:10" ht="15" customHeight="1">
      <c r="A33">
        <v>32</v>
      </c>
      <c r="B33" t="s">
        <v>1154</v>
      </c>
      <c r="C33" t="s">
        <v>1155</v>
      </c>
      <c r="D33" t="s">
        <v>1156</v>
      </c>
      <c r="E33" t="s">
        <v>1135</v>
      </c>
      <c r="F33" t="s">
        <v>1157</v>
      </c>
      <c r="G33" t="s">
        <v>687</v>
      </c>
      <c r="H33" s="3">
        <f t="shared" si="0"/>
        <v>0</v>
      </c>
      <c r="I33" s="6">
        <f>SUM(H$2:H33)/A33</f>
        <v>0.0625</v>
      </c>
      <c r="J33" s="6">
        <f t="shared" si="1"/>
        <v>0.9375</v>
      </c>
    </row>
    <row r="34" spans="1:10" ht="15" customHeight="1">
      <c r="A34">
        <v>33</v>
      </c>
      <c r="B34" t="s">
        <v>1158</v>
      </c>
      <c r="C34" t="s">
        <v>1336</v>
      </c>
      <c r="D34" t="s">
        <v>1127</v>
      </c>
      <c r="E34" t="s">
        <v>1128</v>
      </c>
      <c r="F34" t="s">
        <v>1120</v>
      </c>
      <c r="G34" t="s">
        <v>687</v>
      </c>
      <c r="H34" s="3">
        <f t="shared" si="0"/>
        <v>0</v>
      </c>
      <c r="I34" s="6">
        <f>SUM(H$2:H34)/A34</f>
        <v>0.06060606060606061</v>
      </c>
      <c r="J34" s="6">
        <f t="shared" si="1"/>
        <v>0.9393939393939394</v>
      </c>
    </row>
    <row r="35" spans="1:10" ht="15" customHeight="1">
      <c r="A35">
        <v>34</v>
      </c>
      <c r="B35" t="s">
        <v>1159</v>
      </c>
      <c r="C35" t="s">
        <v>1160</v>
      </c>
      <c r="D35" t="s">
        <v>1161</v>
      </c>
      <c r="E35" t="s">
        <v>1139</v>
      </c>
      <c r="F35" t="s">
        <v>1120</v>
      </c>
      <c r="G35" t="s">
        <v>687</v>
      </c>
      <c r="H35" s="3">
        <f t="shared" si="0"/>
        <v>0</v>
      </c>
      <c r="I35" s="6">
        <f>SUM(H$2:H35)/A35</f>
        <v>0.058823529411764705</v>
      </c>
      <c r="J35" s="6">
        <f t="shared" si="1"/>
        <v>0.9411764705882353</v>
      </c>
    </row>
    <row r="36" spans="1:10" ht="15" customHeight="1">
      <c r="A36">
        <v>35</v>
      </c>
      <c r="B36" t="s">
        <v>1162</v>
      </c>
      <c r="C36" t="s">
        <v>1163</v>
      </c>
      <c r="D36" t="s">
        <v>1123</v>
      </c>
      <c r="E36" t="s">
        <v>1124</v>
      </c>
      <c r="F36" t="s">
        <v>1164</v>
      </c>
      <c r="G36" t="s">
        <v>687</v>
      </c>
      <c r="H36" s="3">
        <f t="shared" si="0"/>
        <v>0</v>
      </c>
      <c r="I36" s="6">
        <f>SUM(H$2:H36)/A36</f>
        <v>0.05714285714285714</v>
      </c>
      <c r="J36" s="6">
        <f t="shared" si="1"/>
        <v>0.9428571428571428</v>
      </c>
    </row>
    <row r="37" spans="1:10" ht="15" customHeight="1">
      <c r="A37">
        <v>36</v>
      </c>
      <c r="B37" t="s">
        <v>1165</v>
      </c>
      <c r="C37" t="s">
        <v>1166</v>
      </c>
      <c r="D37" t="s">
        <v>1127</v>
      </c>
      <c r="E37" t="s">
        <v>1128</v>
      </c>
      <c r="F37" t="s">
        <v>1120</v>
      </c>
      <c r="G37" t="s">
        <v>687</v>
      </c>
      <c r="H37" s="3">
        <f t="shared" si="0"/>
        <v>0</v>
      </c>
      <c r="I37" s="6">
        <f>SUM(H$2:H37)/A37</f>
        <v>0.05555555555555555</v>
      </c>
      <c r="J37" s="6">
        <f t="shared" si="1"/>
        <v>0.9444444444444444</v>
      </c>
    </row>
    <row r="38" spans="1:10" ht="15" customHeight="1">
      <c r="A38">
        <v>37</v>
      </c>
      <c r="B38" t="s">
        <v>1167</v>
      </c>
      <c r="C38" t="s">
        <v>1338</v>
      </c>
      <c r="D38" t="s">
        <v>1168</v>
      </c>
      <c r="E38" t="s">
        <v>1135</v>
      </c>
      <c r="F38" t="s">
        <v>1120</v>
      </c>
      <c r="G38" t="s">
        <v>687</v>
      </c>
      <c r="H38" s="3">
        <f t="shared" si="0"/>
        <v>0</v>
      </c>
      <c r="I38" s="6">
        <f>SUM(H$2:H38)/A38</f>
        <v>0.05405405405405406</v>
      </c>
      <c r="J38" s="6">
        <f t="shared" si="1"/>
        <v>0.9459459459459459</v>
      </c>
    </row>
    <row r="39" spans="1:10" ht="15" customHeight="1">
      <c r="A39">
        <v>38</v>
      </c>
      <c r="B39" t="s">
        <v>1169</v>
      </c>
      <c r="C39" t="s">
        <v>1109</v>
      </c>
      <c r="D39" t="s">
        <v>1170</v>
      </c>
      <c r="E39" t="s">
        <v>1128</v>
      </c>
      <c r="F39" t="s">
        <v>1120</v>
      </c>
      <c r="G39" t="s">
        <v>687</v>
      </c>
      <c r="H39" s="3">
        <f t="shared" si="0"/>
        <v>0</v>
      </c>
      <c r="I39" s="6">
        <f>SUM(H$2:H39)/A39</f>
        <v>0.05263157894736842</v>
      </c>
      <c r="J39" s="6">
        <f t="shared" si="1"/>
        <v>0.9473684210526316</v>
      </c>
    </row>
    <row r="40" spans="1:10" ht="15" customHeight="1">
      <c r="A40">
        <v>39</v>
      </c>
      <c r="B40" t="s">
        <v>1171</v>
      </c>
      <c r="C40" t="s">
        <v>1172</v>
      </c>
      <c r="D40" t="s">
        <v>1156</v>
      </c>
      <c r="E40" t="s">
        <v>1135</v>
      </c>
      <c r="F40" t="s">
        <v>1173</v>
      </c>
      <c r="G40" t="s">
        <v>687</v>
      </c>
      <c r="H40" s="3">
        <f t="shared" si="0"/>
        <v>0</v>
      </c>
      <c r="I40" s="6">
        <f>SUM(H$2:H40)/A40</f>
        <v>0.05128205128205128</v>
      </c>
      <c r="J40" s="6">
        <f t="shared" si="1"/>
        <v>0.9487179487179487</v>
      </c>
    </row>
    <row r="41" spans="1:10" ht="15" customHeight="1">
      <c r="A41">
        <v>40</v>
      </c>
      <c r="B41" t="s">
        <v>1174</v>
      </c>
      <c r="C41" t="s">
        <v>1175</v>
      </c>
      <c r="D41" t="s">
        <v>1156</v>
      </c>
      <c r="E41" t="s">
        <v>1135</v>
      </c>
      <c r="F41" t="s">
        <v>1173</v>
      </c>
      <c r="G41" t="s">
        <v>687</v>
      </c>
      <c r="H41" s="3">
        <f t="shared" si="0"/>
        <v>0</v>
      </c>
      <c r="I41" s="6">
        <f>SUM(H$2:H41)/A41</f>
        <v>0.05</v>
      </c>
      <c r="J41" s="6">
        <f t="shared" si="1"/>
        <v>0.95</v>
      </c>
    </row>
    <row r="42" spans="1:10" ht="15" customHeight="1">
      <c r="A42">
        <v>41</v>
      </c>
      <c r="B42" t="s">
        <v>1176</v>
      </c>
      <c r="C42" t="s">
        <v>1177</v>
      </c>
      <c r="D42" t="s">
        <v>1142</v>
      </c>
      <c r="E42" t="s">
        <v>1135</v>
      </c>
      <c r="F42" t="s">
        <v>1120</v>
      </c>
      <c r="G42" t="s">
        <v>687</v>
      </c>
      <c r="H42" s="3">
        <f t="shared" si="0"/>
        <v>0</v>
      </c>
      <c r="I42" s="6">
        <f>SUM(H$2:H42)/A42</f>
        <v>0.04878048780487805</v>
      </c>
      <c r="J42" s="6">
        <f t="shared" si="1"/>
        <v>0.9512195121951219</v>
      </c>
    </row>
    <row r="43" spans="1:10" ht="15" customHeight="1">
      <c r="A43">
        <v>42</v>
      </c>
      <c r="B43" t="s">
        <v>1178</v>
      </c>
      <c r="C43" t="s">
        <v>1179</v>
      </c>
      <c r="D43" t="s">
        <v>1180</v>
      </c>
      <c r="E43" t="s">
        <v>1181</v>
      </c>
      <c r="F43" t="s">
        <v>1182</v>
      </c>
      <c r="G43" t="s">
        <v>687</v>
      </c>
      <c r="H43" s="3">
        <f t="shared" si="0"/>
        <v>0</v>
      </c>
      <c r="I43" s="6">
        <f>SUM(H$2:H43)/A43</f>
        <v>0.047619047619047616</v>
      </c>
      <c r="J43" s="6">
        <f t="shared" si="1"/>
        <v>0.9523809523809523</v>
      </c>
    </row>
    <row r="44" spans="1:10" ht="15" customHeight="1">
      <c r="A44">
        <v>43</v>
      </c>
      <c r="B44" t="s">
        <v>1183</v>
      </c>
      <c r="C44" t="s">
        <v>1184</v>
      </c>
      <c r="D44" t="s">
        <v>1185</v>
      </c>
      <c r="E44" t="s">
        <v>1135</v>
      </c>
      <c r="F44" t="s">
        <v>1120</v>
      </c>
      <c r="G44" t="s">
        <v>687</v>
      </c>
      <c r="H44" s="3">
        <f t="shared" si="0"/>
        <v>0</v>
      </c>
      <c r="I44" s="6">
        <f>SUM(H$2:H44)/A44</f>
        <v>0.046511627906976744</v>
      </c>
      <c r="J44" s="6">
        <f t="shared" si="1"/>
        <v>0.9534883720930233</v>
      </c>
    </row>
    <row r="45" spans="1:10" ht="15" customHeight="1">
      <c r="A45">
        <v>44</v>
      </c>
      <c r="B45" t="s">
        <v>1186</v>
      </c>
      <c r="C45" t="s">
        <v>1187</v>
      </c>
      <c r="D45" t="s">
        <v>1188</v>
      </c>
      <c r="E45" t="s">
        <v>1135</v>
      </c>
      <c r="F45" t="s">
        <v>1189</v>
      </c>
      <c r="G45" t="s">
        <v>687</v>
      </c>
      <c r="H45" s="3">
        <f t="shared" si="0"/>
        <v>0</v>
      </c>
      <c r="I45" s="6">
        <f>SUM(H$2:H45)/A45</f>
        <v>0.045454545454545456</v>
      </c>
      <c r="J45" s="6">
        <f t="shared" si="1"/>
        <v>0.9545454545454546</v>
      </c>
    </row>
    <row r="46" spans="1:10" ht="15" customHeight="1">
      <c r="A46">
        <v>45</v>
      </c>
      <c r="B46" t="s">
        <v>1190</v>
      </c>
      <c r="C46" t="s">
        <v>1191</v>
      </c>
      <c r="D46" t="s">
        <v>1161</v>
      </c>
      <c r="E46" t="s">
        <v>1192</v>
      </c>
      <c r="F46" t="s">
        <v>1120</v>
      </c>
      <c r="G46" t="s">
        <v>687</v>
      </c>
      <c r="H46" s="3">
        <f t="shared" si="0"/>
        <v>0</v>
      </c>
      <c r="I46" s="6">
        <f>SUM(H$2:H46)/A46</f>
        <v>0.044444444444444446</v>
      </c>
      <c r="J46" s="6">
        <f t="shared" si="1"/>
        <v>0.9555555555555556</v>
      </c>
    </row>
    <row r="47" spans="1:10" ht="15" customHeight="1">
      <c r="A47">
        <v>46</v>
      </c>
      <c r="B47" t="s">
        <v>1193</v>
      </c>
      <c r="C47" t="s">
        <v>1194</v>
      </c>
      <c r="D47" t="s">
        <v>1188</v>
      </c>
      <c r="E47" t="s">
        <v>1135</v>
      </c>
      <c r="F47" t="s">
        <v>1149</v>
      </c>
      <c r="G47" t="s">
        <v>687</v>
      </c>
      <c r="H47" s="3">
        <f t="shared" si="0"/>
        <v>0</v>
      </c>
      <c r="I47" s="6">
        <f>SUM(H$2:H47)/A47</f>
        <v>0.043478260869565216</v>
      </c>
      <c r="J47" s="6">
        <f t="shared" si="1"/>
        <v>0.9565217391304348</v>
      </c>
    </row>
    <row r="48" spans="1:10" ht="15" customHeight="1">
      <c r="A48">
        <v>47</v>
      </c>
      <c r="B48" t="s">
        <v>1195</v>
      </c>
      <c r="C48" t="s">
        <v>1335</v>
      </c>
      <c r="D48" t="s">
        <v>1114</v>
      </c>
      <c r="E48" t="s">
        <v>1128</v>
      </c>
      <c r="F48" t="s">
        <v>1120</v>
      </c>
      <c r="G48" t="s">
        <v>687</v>
      </c>
      <c r="H48" s="3">
        <f t="shared" si="0"/>
        <v>0</v>
      </c>
      <c r="I48" s="6">
        <f>SUM(H$2:H48)/A48</f>
        <v>0.0425531914893617</v>
      </c>
      <c r="J48" s="6">
        <f t="shared" si="1"/>
        <v>0.9574468085106383</v>
      </c>
    </row>
    <row r="49" spans="1:10" ht="15" customHeight="1">
      <c r="A49">
        <v>48</v>
      </c>
      <c r="B49" t="s">
        <v>1196</v>
      </c>
      <c r="C49" t="s">
        <v>1197</v>
      </c>
      <c r="D49" t="s">
        <v>1198</v>
      </c>
      <c r="E49" t="s">
        <v>1148</v>
      </c>
      <c r="F49" t="s">
        <v>1149</v>
      </c>
      <c r="G49" t="s">
        <v>1199</v>
      </c>
      <c r="H49" s="3">
        <f t="shared" si="0"/>
        <v>1</v>
      </c>
      <c r="I49" s="6">
        <f>SUM(H$2:H49)/A49</f>
        <v>0.0625</v>
      </c>
      <c r="J49" s="6">
        <f t="shared" si="1"/>
        <v>0.9375</v>
      </c>
    </row>
    <row r="50" spans="1:10" ht="15" customHeight="1">
      <c r="A50">
        <v>49</v>
      </c>
      <c r="B50" t="s">
        <v>1200</v>
      </c>
      <c r="C50" t="s">
        <v>1201</v>
      </c>
      <c r="D50" t="s">
        <v>1156</v>
      </c>
      <c r="E50" t="s">
        <v>1135</v>
      </c>
      <c r="F50" t="s">
        <v>1202</v>
      </c>
      <c r="G50" t="s">
        <v>687</v>
      </c>
      <c r="H50" s="3">
        <f t="shared" si="0"/>
        <v>0</v>
      </c>
      <c r="I50" s="6">
        <f>SUM(H$2:H50)/A50</f>
        <v>0.061224489795918366</v>
      </c>
      <c r="J50" s="6">
        <f t="shared" si="1"/>
        <v>0.9387755102040817</v>
      </c>
    </row>
    <row r="51" spans="1:10" ht="15" customHeight="1">
      <c r="A51">
        <v>50</v>
      </c>
      <c r="B51" t="s">
        <v>1203</v>
      </c>
      <c r="C51" t="s">
        <v>1336</v>
      </c>
      <c r="D51" t="s">
        <v>1138</v>
      </c>
      <c r="E51" t="s">
        <v>1192</v>
      </c>
      <c r="F51" t="s">
        <v>1120</v>
      </c>
      <c r="G51" t="s">
        <v>687</v>
      </c>
      <c r="H51" s="3">
        <f t="shared" si="0"/>
        <v>0</v>
      </c>
      <c r="I51" s="6">
        <f>SUM(H$2:H51)/A51</f>
        <v>0.06</v>
      </c>
      <c r="J51" s="6">
        <f t="shared" si="1"/>
        <v>0.94</v>
      </c>
    </row>
    <row r="52" spans="1:10" ht="15" customHeight="1">
      <c r="A52">
        <v>51</v>
      </c>
      <c r="B52" t="s">
        <v>1204</v>
      </c>
      <c r="C52" t="s">
        <v>805</v>
      </c>
      <c r="D52" t="s">
        <v>1205</v>
      </c>
      <c r="E52" t="s">
        <v>1132</v>
      </c>
      <c r="F52" t="s">
        <v>1120</v>
      </c>
      <c r="G52" t="s">
        <v>687</v>
      </c>
      <c r="H52" s="3">
        <f t="shared" si="0"/>
        <v>0</v>
      </c>
      <c r="I52" s="6">
        <f>SUM(H$2:H52)/A52</f>
        <v>0.058823529411764705</v>
      </c>
      <c r="J52" s="6">
        <f t="shared" si="1"/>
        <v>0.9411764705882353</v>
      </c>
    </row>
    <row r="53" spans="1:10" ht="15" customHeight="1">
      <c r="A53">
        <v>52</v>
      </c>
      <c r="B53" t="s">
        <v>1206</v>
      </c>
      <c r="C53" t="s">
        <v>268</v>
      </c>
      <c r="D53" t="s">
        <v>1207</v>
      </c>
      <c r="E53" t="s">
        <v>1128</v>
      </c>
      <c r="F53" t="s">
        <v>1120</v>
      </c>
      <c r="G53" t="s">
        <v>1199</v>
      </c>
      <c r="H53" s="3">
        <f t="shared" si="0"/>
        <v>1</v>
      </c>
      <c r="I53" s="6">
        <f>SUM(H$2:H53)/A53</f>
        <v>0.07692307692307693</v>
      </c>
      <c r="J53" s="6">
        <f t="shared" si="1"/>
        <v>0.9230769230769231</v>
      </c>
    </row>
    <row r="54" spans="1:10" ht="15" customHeight="1">
      <c r="A54">
        <v>53</v>
      </c>
      <c r="B54" t="s">
        <v>1208</v>
      </c>
      <c r="C54" t="s">
        <v>1209</v>
      </c>
      <c r="D54" t="s">
        <v>1118</v>
      </c>
      <c r="E54" t="s">
        <v>1119</v>
      </c>
      <c r="F54" t="s">
        <v>1120</v>
      </c>
      <c r="G54" t="s">
        <v>687</v>
      </c>
      <c r="H54" s="3">
        <f t="shared" si="0"/>
        <v>0</v>
      </c>
      <c r="I54" s="6">
        <f>SUM(H$2:H54)/A54</f>
        <v>0.07547169811320754</v>
      </c>
      <c r="J54" s="6">
        <f t="shared" si="1"/>
        <v>0.9245283018867925</v>
      </c>
    </row>
    <row r="55" spans="1:10" ht="15" customHeight="1">
      <c r="A55">
        <v>54</v>
      </c>
      <c r="B55" t="s">
        <v>1208</v>
      </c>
      <c r="C55" t="s">
        <v>1210</v>
      </c>
      <c r="D55" t="s">
        <v>1211</v>
      </c>
      <c r="E55" t="s">
        <v>1212</v>
      </c>
      <c r="F55" t="s">
        <v>1213</v>
      </c>
      <c r="G55" t="s">
        <v>687</v>
      </c>
      <c r="H55" s="3">
        <f t="shared" si="0"/>
        <v>0</v>
      </c>
      <c r="I55" s="6">
        <f>SUM(H$2:H55)/A55</f>
        <v>0.07407407407407407</v>
      </c>
      <c r="J55" s="6">
        <f t="shared" si="1"/>
        <v>0.9259259259259259</v>
      </c>
    </row>
    <row r="56" spans="1:10" ht="15" customHeight="1">
      <c r="A56">
        <v>55</v>
      </c>
      <c r="B56" t="s">
        <v>1214</v>
      </c>
      <c r="C56" t="s">
        <v>1336</v>
      </c>
      <c r="D56" t="s">
        <v>1127</v>
      </c>
      <c r="E56" t="s">
        <v>1128</v>
      </c>
      <c r="F56" t="s">
        <v>1120</v>
      </c>
      <c r="G56" t="s">
        <v>687</v>
      </c>
      <c r="H56" s="3">
        <f t="shared" si="0"/>
        <v>0</v>
      </c>
      <c r="I56" s="6">
        <f>SUM(H$2:H56)/A56</f>
        <v>0.07272727272727272</v>
      </c>
      <c r="J56" s="6">
        <f t="shared" si="1"/>
        <v>0.9272727272727272</v>
      </c>
    </row>
    <row r="57" spans="1:10" ht="15" customHeight="1">
      <c r="A57">
        <v>56</v>
      </c>
      <c r="B57" t="s">
        <v>1215</v>
      </c>
      <c r="C57" t="s">
        <v>1337</v>
      </c>
      <c r="D57" t="s">
        <v>1188</v>
      </c>
      <c r="E57" t="s">
        <v>1119</v>
      </c>
      <c r="F57" t="s">
        <v>1120</v>
      </c>
      <c r="G57" t="s">
        <v>1199</v>
      </c>
      <c r="H57" s="3">
        <f t="shared" si="0"/>
        <v>1</v>
      </c>
      <c r="I57" s="6">
        <f>SUM(H$2:H57)/A57</f>
        <v>0.08928571428571429</v>
      </c>
      <c r="J57" s="6">
        <f t="shared" si="1"/>
        <v>0.9107142857142857</v>
      </c>
    </row>
    <row r="58" spans="1:10" ht="15" customHeight="1">
      <c r="A58">
        <v>57</v>
      </c>
      <c r="B58" t="s">
        <v>1216</v>
      </c>
      <c r="C58" t="s">
        <v>1217</v>
      </c>
      <c r="D58" t="s">
        <v>1218</v>
      </c>
      <c r="E58" t="s">
        <v>1132</v>
      </c>
      <c r="F58" t="s">
        <v>1120</v>
      </c>
      <c r="G58" t="s">
        <v>687</v>
      </c>
      <c r="H58" s="3">
        <f t="shared" si="0"/>
        <v>0</v>
      </c>
      <c r="I58" s="6">
        <f>SUM(H$2:H58)/A58</f>
        <v>0.08771929824561403</v>
      </c>
      <c r="J58" s="6">
        <f t="shared" si="1"/>
        <v>0.9122807017543859</v>
      </c>
    </row>
    <row r="59" spans="1:10" ht="15" customHeight="1">
      <c r="A59">
        <v>58</v>
      </c>
      <c r="B59" t="s">
        <v>1219</v>
      </c>
      <c r="C59" t="s">
        <v>1335</v>
      </c>
      <c r="D59" t="s">
        <v>1220</v>
      </c>
      <c r="E59" t="s">
        <v>1128</v>
      </c>
      <c r="F59" t="s">
        <v>1120</v>
      </c>
      <c r="G59" t="s">
        <v>687</v>
      </c>
      <c r="H59" s="3">
        <f t="shared" si="0"/>
        <v>0</v>
      </c>
      <c r="I59" s="6">
        <f>SUM(H$2:H59)/A59</f>
        <v>0.08620689655172414</v>
      </c>
      <c r="J59" s="6">
        <f t="shared" si="1"/>
        <v>0.9137931034482758</v>
      </c>
    </row>
    <row r="60" spans="1:10" ht="15" customHeight="1">
      <c r="A60">
        <v>59</v>
      </c>
      <c r="B60" t="s">
        <v>1221</v>
      </c>
      <c r="C60" t="s">
        <v>1222</v>
      </c>
      <c r="D60" t="s">
        <v>1142</v>
      </c>
      <c r="E60" t="s">
        <v>1135</v>
      </c>
      <c r="F60" t="s">
        <v>1120</v>
      </c>
      <c r="G60" t="s">
        <v>687</v>
      </c>
      <c r="H60" s="3">
        <f t="shared" si="0"/>
        <v>0</v>
      </c>
      <c r="I60" s="6">
        <f>SUM(H$2:H60)/A60</f>
        <v>0.0847457627118644</v>
      </c>
      <c r="J60" s="6">
        <f t="shared" si="1"/>
        <v>0.9152542372881356</v>
      </c>
    </row>
    <row r="61" spans="1:10" ht="15" customHeight="1">
      <c r="A61">
        <v>60</v>
      </c>
      <c r="B61" t="s">
        <v>1223</v>
      </c>
      <c r="C61" t="s">
        <v>1339</v>
      </c>
      <c r="D61" t="s">
        <v>1224</v>
      </c>
      <c r="E61" t="s">
        <v>1148</v>
      </c>
      <c r="F61" t="s">
        <v>1225</v>
      </c>
      <c r="G61" t="s">
        <v>687</v>
      </c>
      <c r="H61" s="3">
        <f t="shared" si="0"/>
        <v>0</v>
      </c>
      <c r="I61" s="6">
        <f>SUM(H$2:H61)/A61</f>
        <v>0.08333333333333333</v>
      </c>
      <c r="J61" s="6">
        <f t="shared" si="1"/>
        <v>0.9166666666666666</v>
      </c>
    </row>
    <row r="62" spans="1:10" ht="15" customHeight="1">
      <c r="A62">
        <v>61</v>
      </c>
      <c r="B62" t="s">
        <v>1226</v>
      </c>
      <c r="C62" t="s">
        <v>1227</v>
      </c>
      <c r="D62" t="s">
        <v>1228</v>
      </c>
      <c r="E62" t="s">
        <v>1132</v>
      </c>
      <c r="F62" t="s">
        <v>1120</v>
      </c>
      <c r="G62" t="s">
        <v>687</v>
      </c>
      <c r="H62" s="3">
        <f t="shared" si="0"/>
        <v>0</v>
      </c>
      <c r="I62" s="6">
        <f>SUM(H$2:H62)/A62</f>
        <v>0.08196721311475409</v>
      </c>
      <c r="J62" s="6">
        <f t="shared" si="1"/>
        <v>0.9180327868852459</v>
      </c>
    </row>
    <row r="63" spans="1:10" ht="15" customHeight="1">
      <c r="A63">
        <v>62</v>
      </c>
      <c r="B63" t="s">
        <v>1229</v>
      </c>
      <c r="C63" t="s">
        <v>1230</v>
      </c>
      <c r="D63" t="s">
        <v>1231</v>
      </c>
      <c r="E63" t="s">
        <v>1128</v>
      </c>
      <c r="F63" t="s">
        <v>1120</v>
      </c>
      <c r="G63" t="s">
        <v>687</v>
      </c>
      <c r="H63" s="3">
        <f t="shared" si="0"/>
        <v>0</v>
      </c>
      <c r="I63" s="6">
        <f>SUM(H$2:H63)/A63</f>
        <v>0.08064516129032258</v>
      </c>
      <c r="J63" s="6">
        <f t="shared" si="1"/>
        <v>0.9193548387096774</v>
      </c>
    </row>
    <row r="64" spans="1:10" ht="15" customHeight="1">
      <c r="A64">
        <v>63</v>
      </c>
      <c r="B64" t="s">
        <v>1232</v>
      </c>
      <c r="C64" t="s">
        <v>1233</v>
      </c>
      <c r="D64" t="s">
        <v>1231</v>
      </c>
      <c r="E64" t="s">
        <v>1148</v>
      </c>
      <c r="F64" t="s">
        <v>1120</v>
      </c>
      <c r="G64" t="s">
        <v>687</v>
      </c>
      <c r="H64" s="3">
        <f t="shared" si="0"/>
        <v>0</v>
      </c>
      <c r="I64" s="6">
        <f>SUM(H$2:H64)/A64</f>
        <v>0.07936507936507936</v>
      </c>
      <c r="J64" s="6">
        <f t="shared" si="1"/>
        <v>0.9206349206349207</v>
      </c>
    </row>
    <row r="65" spans="1:10" ht="15" customHeight="1">
      <c r="A65">
        <v>64</v>
      </c>
      <c r="B65" t="s">
        <v>1234</v>
      </c>
      <c r="C65" t="s">
        <v>1235</v>
      </c>
      <c r="D65" t="s">
        <v>1236</v>
      </c>
      <c r="E65" t="s">
        <v>1237</v>
      </c>
      <c r="F65" t="s">
        <v>1238</v>
      </c>
      <c r="G65" t="s">
        <v>687</v>
      </c>
      <c r="H65" s="3">
        <f t="shared" si="0"/>
        <v>0</v>
      </c>
      <c r="I65" s="6">
        <f>SUM(H$2:H65)/A65</f>
        <v>0.078125</v>
      </c>
      <c r="J65" s="6">
        <f t="shared" si="1"/>
        <v>0.921875</v>
      </c>
    </row>
    <row r="66" spans="1:10" ht="15" customHeight="1">
      <c r="A66">
        <v>65</v>
      </c>
      <c r="B66" t="s">
        <v>1239</v>
      </c>
      <c r="C66" t="s">
        <v>1240</v>
      </c>
      <c r="D66" t="s">
        <v>1241</v>
      </c>
      <c r="E66" t="s">
        <v>1148</v>
      </c>
      <c r="F66" t="s">
        <v>1242</v>
      </c>
      <c r="G66" t="s">
        <v>687</v>
      </c>
      <c r="H66" s="3">
        <f t="shared" si="0"/>
        <v>0</v>
      </c>
      <c r="I66" s="6">
        <f>SUM(H$2:H66)/A66</f>
        <v>0.07692307692307693</v>
      </c>
      <c r="J66" s="6">
        <f t="shared" si="1"/>
        <v>0.9230769230769231</v>
      </c>
    </row>
    <row r="67" spans="1:10" ht="15" customHeight="1">
      <c r="A67">
        <v>66</v>
      </c>
      <c r="B67" t="s">
        <v>1243</v>
      </c>
      <c r="C67" t="s">
        <v>264</v>
      </c>
      <c r="D67" t="s">
        <v>1127</v>
      </c>
      <c r="E67" t="s">
        <v>1124</v>
      </c>
      <c r="F67" t="s">
        <v>1244</v>
      </c>
      <c r="G67" t="s">
        <v>687</v>
      </c>
      <c r="H67" s="3">
        <f aca="true" t="shared" si="2" ref="H67:H83">IF(G67="Failed",1,0)</f>
        <v>0</v>
      </c>
      <c r="I67" s="6">
        <f>SUM(H$2:H67)/A67</f>
        <v>0.07575757575757576</v>
      </c>
      <c r="J67" s="6">
        <f aca="true" t="shared" si="3" ref="J67:J83">1-I67</f>
        <v>0.9242424242424242</v>
      </c>
    </row>
    <row r="68" spans="1:10" ht="15" customHeight="1">
      <c r="A68">
        <v>67</v>
      </c>
      <c r="B68" t="s">
        <v>1245</v>
      </c>
      <c r="C68" t="s">
        <v>1246</v>
      </c>
      <c r="D68" t="s">
        <v>1156</v>
      </c>
      <c r="E68" t="s">
        <v>1135</v>
      </c>
      <c r="F68" t="s">
        <v>1157</v>
      </c>
      <c r="G68" t="s">
        <v>687</v>
      </c>
      <c r="H68" s="3">
        <f t="shared" si="2"/>
        <v>0</v>
      </c>
      <c r="I68" s="6">
        <f>SUM(H$2:H68)/A68</f>
        <v>0.07462686567164178</v>
      </c>
      <c r="J68" s="6">
        <f t="shared" si="3"/>
        <v>0.9253731343283582</v>
      </c>
    </row>
    <row r="69" spans="1:10" ht="15" customHeight="1">
      <c r="A69">
        <v>68</v>
      </c>
      <c r="B69" t="s">
        <v>1247</v>
      </c>
      <c r="C69" t="s">
        <v>1248</v>
      </c>
      <c r="D69" t="s">
        <v>1249</v>
      </c>
      <c r="E69" t="s">
        <v>1132</v>
      </c>
      <c r="F69" t="s">
        <v>1250</v>
      </c>
      <c r="G69" t="s">
        <v>687</v>
      </c>
      <c r="H69" s="3">
        <f t="shared" si="2"/>
        <v>0</v>
      </c>
      <c r="I69" s="6">
        <f>SUM(H$2:H69)/A69</f>
        <v>0.07352941176470588</v>
      </c>
      <c r="J69" s="6">
        <f t="shared" si="3"/>
        <v>0.9264705882352942</v>
      </c>
    </row>
    <row r="70" spans="1:10" ht="15" customHeight="1">
      <c r="A70">
        <v>69</v>
      </c>
      <c r="B70" t="s">
        <v>1251</v>
      </c>
      <c r="C70" t="s">
        <v>1252</v>
      </c>
      <c r="D70" t="s">
        <v>1123</v>
      </c>
      <c r="E70" t="s">
        <v>1124</v>
      </c>
      <c r="F70" t="s">
        <v>1125</v>
      </c>
      <c r="G70" t="s">
        <v>687</v>
      </c>
      <c r="H70" s="3">
        <f t="shared" si="2"/>
        <v>0</v>
      </c>
      <c r="I70" s="6">
        <f>SUM(H$2:H70)/A70</f>
        <v>0.07246376811594203</v>
      </c>
      <c r="J70" s="6">
        <f t="shared" si="3"/>
        <v>0.927536231884058</v>
      </c>
    </row>
    <row r="71" spans="1:10" ht="15" customHeight="1">
      <c r="A71">
        <v>70</v>
      </c>
      <c r="B71" t="s">
        <v>1253</v>
      </c>
      <c r="C71" t="s">
        <v>1254</v>
      </c>
      <c r="D71" t="s">
        <v>1118</v>
      </c>
      <c r="E71" t="s">
        <v>1119</v>
      </c>
      <c r="F71" t="s">
        <v>1120</v>
      </c>
      <c r="G71" t="s">
        <v>687</v>
      </c>
      <c r="H71" s="3">
        <f t="shared" si="2"/>
        <v>0</v>
      </c>
      <c r="I71" s="6">
        <f>SUM(H$2:H71)/A71</f>
        <v>0.07142857142857142</v>
      </c>
      <c r="J71" s="6">
        <f t="shared" si="3"/>
        <v>0.9285714285714286</v>
      </c>
    </row>
    <row r="72" spans="1:10" ht="15" customHeight="1">
      <c r="A72">
        <v>71</v>
      </c>
      <c r="B72" t="s">
        <v>1255</v>
      </c>
      <c r="C72" t="s">
        <v>1256</v>
      </c>
      <c r="D72" t="s">
        <v>1127</v>
      </c>
      <c r="E72" t="s">
        <v>1128</v>
      </c>
      <c r="F72" t="s">
        <v>1120</v>
      </c>
      <c r="G72" t="s">
        <v>687</v>
      </c>
      <c r="H72" s="3">
        <f t="shared" si="2"/>
        <v>0</v>
      </c>
      <c r="I72" s="6">
        <f>SUM(H$2:H72)/A72</f>
        <v>0.07042253521126761</v>
      </c>
      <c r="J72" s="6">
        <f t="shared" si="3"/>
        <v>0.9295774647887324</v>
      </c>
    </row>
    <row r="73" spans="1:10" ht="15" customHeight="1">
      <c r="A73">
        <v>72</v>
      </c>
      <c r="B73" t="s">
        <v>1257</v>
      </c>
      <c r="C73" t="s">
        <v>1258</v>
      </c>
      <c r="D73" t="s">
        <v>1118</v>
      </c>
      <c r="E73" t="s">
        <v>1135</v>
      </c>
      <c r="F73" t="s">
        <v>1259</v>
      </c>
      <c r="G73" t="s">
        <v>687</v>
      </c>
      <c r="H73" s="3">
        <f t="shared" si="2"/>
        <v>0</v>
      </c>
      <c r="I73" s="6">
        <f>SUM(H$2:H73)/A73</f>
        <v>0.06944444444444445</v>
      </c>
      <c r="J73" s="6">
        <f t="shared" si="3"/>
        <v>0.9305555555555556</v>
      </c>
    </row>
    <row r="74" spans="1:10" ht="15" customHeight="1">
      <c r="A74">
        <v>73</v>
      </c>
      <c r="B74" t="s">
        <v>1260</v>
      </c>
      <c r="C74" t="s">
        <v>260</v>
      </c>
      <c r="D74" t="s">
        <v>1127</v>
      </c>
      <c r="E74" t="s">
        <v>1128</v>
      </c>
      <c r="F74" t="s">
        <v>1120</v>
      </c>
      <c r="G74" t="s">
        <v>687</v>
      </c>
      <c r="H74" s="3">
        <f t="shared" si="2"/>
        <v>0</v>
      </c>
      <c r="I74" s="6">
        <f>SUM(H$2:H74)/A74</f>
        <v>0.0684931506849315</v>
      </c>
      <c r="J74" s="6">
        <f t="shared" si="3"/>
        <v>0.9315068493150684</v>
      </c>
    </row>
    <row r="75" spans="1:10" ht="15" customHeight="1">
      <c r="A75">
        <v>74</v>
      </c>
      <c r="B75" t="s">
        <v>1261</v>
      </c>
      <c r="C75" t="s">
        <v>1262</v>
      </c>
      <c r="D75" t="s">
        <v>1123</v>
      </c>
      <c r="E75" t="s">
        <v>1124</v>
      </c>
      <c r="F75" t="s">
        <v>1263</v>
      </c>
      <c r="G75" t="s">
        <v>687</v>
      </c>
      <c r="H75" s="3">
        <f t="shared" si="2"/>
        <v>0</v>
      </c>
      <c r="I75" s="6">
        <f>SUM(H$2:H75)/A75</f>
        <v>0.06756756756756757</v>
      </c>
      <c r="J75" s="6">
        <f t="shared" si="3"/>
        <v>0.9324324324324325</v>
      </c>
    </row>
    <row r="76" spans="1:10" ht="15" customHeight="1">
      <c r="A76">
        <v>75</v>
      </c>
      <c r="B76" t="s">
        <v>1264</v>
      </c>
      <c r="C76" t="s">
        <v>1265</v>
      </c>
      <c r="D76" t="s">
        <v>1114</v>
      </c>
      <c r="E76" t="s">
        <v>1128</v>
      </c>
      <c r="F76" t="s">
        <v>1266</v>
      </c>
      <c r="G76" t="s">
        <v>687</v>
      </c>
      <c r="H76" s="3">
        <f t="shared" si="2"/>
        <v>0</v>
      </c>
      <c r="I76" s="6">
        <f>SUM(H$2:H76)/A76</f>
        <v>0.06666666666666667</v>
      </c>
      <c r="J76" s="6">
        <f t="shared" si="3"/>
        <v>0.9333333333333333</v>
      </c>
    </row>
    <row r="77" spans="1:10" ht="15" customHeight="1">
      <c r="A77">
        <v>76</v>
      </c>
      <c r="B77" t="s">
        <v>1264</v>
      </c>
      <c r="C77" t="s">
        <v>1267</v>
      </c>
      <c r="D77" t="s">
        <v>1268</v>
      </c>
      <c r="E77" t="s">
        <v>1132</v>
      </c>
      <c r="F77" t="s">
        <v>1120</v>
      </c>
      <c r="G77" t="s">
        <v>687</v>
      </c>
      <c r="H77" s="3">
        <f t="shared" si="2"/>
        <v>0</v>
      </c>
      <c r="I77" s="6">
        <f>SUM(H$2:H77)/A77</f>
        <v>0.06578947368421052</v>
      </c>
      <c r="J77" s="6">
        <f t="shared" si="3"/>
        <v>0.9342105263157895</v>
      </c>
    </row>
    <row r="78" spans="1:10" ht="15" customHeight="1">
      <c r="A78">
        <v>77</v>
      </c>
      <c r="B78" t="s">
        <v>1269</v>
      </c>
      <c r="C78" t="s">
        <v>1270</v>
      </c>
      <c r="D78" t="s">
        <v>1271</v>
      </c>
      <c r="E78" t="s">
        <v>1135</v>
      </c>
      <c r="F78" t="s">
        <v>1272</v>
      </c>
      <c r="G78" t="s">
        <v>687</v>
      </c>
      <c r="H78" s="3">
        <f t="shared" si="2"/>
        <v>0</v>
      </c>
      <c r="I78" s="6">
        <f>SUM(H$2:H78)/A78</f>
        <v>0.06493506493506493</v>
      </c>
      <c r="J78" s="6">
        <f t="shared" si="3"/>
        <v>0.935064935064935</v>
      </c>
    </row>
    <row r="79" spans="1:10" ht="15" customHeight="1">
      <c r="A79">
        <v>78</v>
      </c>
      <c r="B79" t="s">
        <v>1274</v>
      </c>
      <c r="C79" t="s">
        <v>258</v>
      </c>
      <c r="D79" t="s">
        <v>1127</v>
      </c>
      <c r="E79" t="s">
        <v>1124</v>
      </c>
      <c r="F79" t="s">
        <v>1182</v>
      </c>
      <c r="G79" t="s">
        <v>687</v>
      </c>
      <c r="H79" s="3">
        <f t="shared" si="2"/>
        <v>0</v>
      </c>
      <c r="I79" s="6">
        <f>SUM(H$2:H79)/A79</f>
        <v>0.0641025641025641</v>
      </c>
      <c r="J79" s="6">
        <f t="shared" si="3"/>
        <v>0.9358974358974359</v>
      </c>
    </row>
    <row r="80" spans="1:10" ht="15" customHeight="1">
      <c r="A80">
        <v>79</v>
      </c>
      <c r="B80" t="s">
        <v>1275</v>
      </c>
      <c r="C80" t="s">
        <v>1336</v>
      </c>
      <c r="D80" t="s">
        <v>1138</v>
      </c>
      <c r="E80" t="s">
        <v>1139</v>
      </c>
      <c r="F80" t="s">
        <v>1120</v>
      </c>
      <c r="G80" t="s">
        <v>687</v>
      </c>
      <c r="H80" s="3">
        <f t="shared" si="2"/>
        <v>0</v>
      </c>
      <c r="I80" s="6">
        <f>SUM(H$2:H80)/A80</f>
        <v>0.06329113924050633</v>
      </c>
      <c r="J80" s="6">
        <f t="shared" si="3"/>
        <v>0.9367088607594937</v>
      </c>
    </row>
    <row r="81" spans="1:10" ht="15" customHeight="1">
      <c r="A81">
        <v>80</v>
      </c>
      <c r="B81" t="s">
        <v>1276</v>
      </c>
      <c r="C81" t="s">
        <v>1277</v>
      </c>
      <c r="D81" t="s">
        <v>1278</v>
      </c>
      <c r="E81" t="s">
        <v>1132</v>
      </c>
      <c r="F81" t="s">
        <v>1120</v>
      </c>
      <c r="G81" t="s">
        <v>687</v>
      </c>
      <c r="H81" s="3">
        <f t="shared" si="2"/>
        <v>0</v>
      </c>
      <c r="I81" s="6">
        <f>SUM(H$2:H81)/A81</f>
        <v>0.0625</v>
      </c>
      <c r="J81" s="6">
        <f t="shared" si="3"/>
        <v>0.9375</v>
      </c>
    </row>
    <row r="82" spans="1:10" ht="15" customHeight="1">
      <c r="A82">
        <v>81</v>
      </c>
      <c r="B82" t="s">
        <v>1279</v>
      </c>
      <c r="C82" t="s">
        <v>1280</v>
      </c>
      <c r="D82" t="s">
        <v>1281</v>
      </c>
      <c r="E82" t="s">
        <v>1135</v>
      </c>
      <c r="F82" t="s">
        <v>1272</v>
      </c>
      <c r="G82" t="s">
        <v>687</v>
      </c>
      <c r="H82" s="3">
        <f t="shared" si="2"/>
        <v>0</v>
      </c>
      <c r="I82" s="6">
        <f>SUM(H$2:H82)/A82</f>
        <v>0.06172839506172839</v>
      </c>
      <c r="J82" s="6">
        <f t="shared" si="3"/>
        <v>0.9382716049382716</v>
      </c>
    </row>
    <row r="83" spans="1:10" ht="15" customHeight="1">
      <c r="A83">
        <v>82</v>
      </c>
      <c r="B83" t="s">
        <v>1282</v>
      </c>
      <c r="C83" t="s">
        <v>1118</v>
      </c>
      <c r="D83" t="s">
        <v>1118</v>
      </c>
      <c r="E83" t="s">
        <v>1135</v>
      </c>
      <c r="F83" t="s">
        <v>1272</v>
      </c>
      <c r="G83" t="s">
        <v>687</v>
      </c>
      <c r="H83" s="3">
        <f t="shared" si="2"/>
        <v>0</v>
      </c>
      <c r="I83" s="6">
        <f>SUM(H$2:H83)/A83</f>
        <v>0.06097560975609756</v>
      </c>
      <c r="J83" s="6">
        <f t="shared" si="3"/>
        <v>0.9390243902439024</v>
      </c>
    </row>
    <row r="84" ht="12.75">
      <c r="H84">
        <f>SUM(H2:H83)</f>
        <v>5</v>
      </c>
    </row>
  </sheetData>
  <hyperlinks>
    <hyperlink ref="C2" r:id="rId1" display="http://lunar.arc.nasa.gov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Worldwide Space Launches - 1998</dc:title>
  <dc:subject/>
  <dc:creator>NASA/JSC</dc:creator>
  <cp:keywords/>
  <dc:description/>
  <cp:lastModifiedBy>ODIN Seat User</cp:lastModifiedBy>
  <cp:lastPrinted>2001-07-23T20:27:34Z</cp:lastPrinted>
  <dcterms:created xsi:type="dcterms:W3CDTF">1998-04-27T16:53:23Z</dcterms:created>
  <dcterms:modified xsi:type="dcterms:W3CDTF">2001-07-23T20:34:26Z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