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4260" activeTab="0"/>
  </bookViews>
  <sheets>
    <sheet name="PART Qs &amp; Section Scoring" sheetId="1" r:id="rId1"/>
  </sheets>
  <definedNames>
    <definedName name="pmanagement">'PART Qs &amp; Section Scoring'!$G$36</definedName>
    <definedName name="ppurpose">'PART Qs &amp; Section Scoring'!$G$12</definedName>
    <definedName name="presults">'PART Qs &amp; Section Scoring'!$G$65</definedName>
    <definedName name="_xlnm.Print_Area" localSheetId="0">'PART Qs &amp; Section Scoring'!$A$1:$G$65</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<sst xmlns="http://schemas.openxmlformats.org/spreadsheetml/2006/main" count="167" uniqueCount="114">
  <si>
    <t>Boskin Commission on the consumer price index (M.J. Boskin et al., "Final Report on the Advisory Commission to Study the Consumer Price Index," GPO, 1996) and followups, such as BLS-commissioned study by the National Research Council ("At What Price? Conceptualizing and Measuring Cost-of-Living and Price Indexes," 2002). Evaluation of employment data by the American Statistical Association, 1993. BLS' internal Quarterly Review and Analysis Reports.</t>
  </si>
  <si>
    <t xml:space="preserve">Boskin Commission on the consumer price index (M.J. Boskin et al., "Final Report on the Advisory Commission to Study the Consumer Price Index," GPO, 1996) and followups, such as BLS-commissioned study by the National Research Council ("At What Price? Conceptualizing and Measuring Cost-of-Living and Price Indexes," 2002). Evaluation of employment data by the American Statistical Association, 1993. </t>
  </si>
  <si>
    <t>Percent released on schedule (aspect of program performance:  timeliness):  each year for 1999-2003: 100%. (Baseline: 100%, 1997.)</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</si>
  <si>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</si>
  <si>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</si>
  <si>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</si>
  <si>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</si>
  <si>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</si>
  <si>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</si>
  <si>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</si>
  <si>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</si>
  <si>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</si>
  <si>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</si>
  <si>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</si>
  <si>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</si>
  <si>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</si>
  <si>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</si>
  <si>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</si>
  <si>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</si>
  <si>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</si>
  <si>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</si>
  <si>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</si>
  <si>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</si>
  <si>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</si>
  <si>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</si>
  <si>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</si>
  <si>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</si>
  <si>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</si>
  <si>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</si>
  <si>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</si>
  <si>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</si>
  <si>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</si>
  <si>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</si>
  <si>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</si>
  <si>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</si>
  <si>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</si>
  <si>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</si>
  <si>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</si>
  <si>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</si>
  <si>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</si>
  <si>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</si>
  <si>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</si>
  <si>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</si>
  <si>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t>Evidence/Data</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</si>
  <si>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</si>
  <si>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</si>
  <si>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</si>
  <si>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</si>
  <si>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</si>
  <si>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</si>
  <si>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</si>
  <si>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No</t>
  </si>
  <si>
    <t>Regular monitoring of survey partners such as State agencies is used in real time to modify procedures. Results of independent, quality, outside evaluations have been used to modify BLS practices.</t>
  </si>
  <si>
    <t>Improve the Consumer Price Index</t>
  </si>
  <si>
    <t xml:space="preserve">Release all  principal federal economic indicators on previously-announced schedule </t>
  </si>
  <si>
    <t>100% (FY 2002)</t>
  </si>
  <si>
    <t>100%. New summary measure. Baselines for earlier disaggregate measures were generally FY 97 and 92-100%.</t>
  </si>
  <si>
    <t>Results of independent, quality, outside evaluations have shown effectiveness and, moreover, have been used to improve BLS practices.</t>
  </si>
  <si>
    <t>Of necessity, there can be no one, quantitative target level for its accuracy.  That is because there is no perfectly accurate index available for comparison.</t>
  </si>
  <si>
    <t>Large Extent</t>
  </si>
  <si>
    <t>Increase the coverage of service industries' price and productivity indexes.</t>
  </si>
  <si>
    <t>Increase percent of in-scope service output covered in the PPI by the following:  1999: 1.2 percentage points,  2000: 3.2 percentage points, 2001: 3.4 percentage points, 2002: 5.3 percentage points, 2003: 0.9 percentage points.</t>
  </si>
  <si>
    <t>1999-2001:  In 1999, BLS did not meet its target due to a delay in planned publication of Retail Food Stores.  In 2000, BLS did not meet its target due to a delay in planned publication of miscellaneous retail trade and the stockbroker industries.  In 2001, BLS met its target.  BLS expects to achieve its targets in 2002 and 2003.</t>
  </si>
  <si>
    <t>1999: 23%, 2000: 45%, 2001: 84%, 2002: 90%, 2003: 100%.</t>
  </si>
  <si>
    <t>1999-2001:  BLS met its annual targets toward achieving its long-term goal of converting the survey sample.  BLS expects to achieve its targets in 2002 and 2003.</t>
  </si>
  <si>
    <t>Quarterly progress reports by executives and meetings with the Commissioner.  Systematic reviews of  cooperative agreements with program partners. The agreements delineate deliverables, specified quality assurances, and performance standards. Also, the Department of Labor has recently tied its performance goals to performance ratings for managers; the new appraisal system is to be cascaded through the Department.</t>
  </si>
  <si>
    <t xml:space="preserve">Quarterly reviews of each BLS statistical program and meetings with the Commissioner.  Also, the Department of Labor has recently tied its performance goals to performance ratings for managers; the new appraisal system is to be cascaded throughout the Department. </t>
  </si>
  <si>
    <t>Clear focus on labor-related data gathering and analysis.  BLS must produce impartial, objective, and accurate data on employment and unemployment, price change, compensation, safety and health, productivity, and economic growth.</t>
  </si>
  <si>
    <t>Generally good progress in achieving long-term outcome goals.  Targets usually met.</t>
  </si>
  <si>
    <t xml:space="preserve">Took actions that were specified as annual targets in order to reduce or eliminate particular sources of inaccuracy identified in the general and BLS research literature. </t>
  </si>
  <si>
    <t>Producer Price Indexes statistics are of high quality and are disseminated according to the announced schedule.</t>
  </si>
  <si>
    <t>Results 1999-2001:  1999: 92%, 2000: 100%, 2001: 100%.  In January 1999, the December 1998 index was released prematurely in error.  BLS expects to achieve its targets for 2002 and 2003.</t>
  </si>
  <si>
    <t>This accuracy measure was added in 2001.  2001: BLS exceeded its target by achieving 100%.  BLS expects to meet its targets in 2002 and 2003.</t>
  </si>
  <si>
    <r>
      <t xml:space="preserve">Percent of months that the change in the one-month Finished Goods Index, between the first-published and final release, is in the range of </t>
    </r>
    <r>
      <rPr>
        <u val="single"/>
        <sz val="10"/>
        <color indexed="12"/>
        <rFont val="Arial"/>
        <family val="2"/>
      </rPr>
      <t>+</t>
    </r>
    <r>
      <rPr>
        <sz val="10"/>
        <color indexed="12"/>
        <rFont val="Arial"/>
        <family val="2"/>
      </rPr>
      <t>0.2 percent (aspect of program performance: accuracy):  each year for 2001-2003: 90%.  (Baseline: 100%, 2001.)</t>
    </r>
  </si>
  <si>
    <t>Per instructions, "no" because of "no" to Sec. II, q. 2. Targets usually met, however.</t>
  </si>
  <si>
    <t>GPRA documents; http://www.bls.gov/bls/blsplan00.htm &amp; http://www.bls.gov/bls/blsapp.htm.</t>
  </si>
  <si>
    <t>BLS has served as the model for DOL's submission of an integrated performance budget that accounts for expenditures at the survey-program level. Last year, BLS updated its allocation of direct and indirect costs to its major surveys to show the linkage between funding and total costs, although not unit costs. Although the agency's budget clearly shows the impact of funding on performance, it does this by identifying the data products which would be dropped with funding below the request level for existing operations, rather than through quantitative measures of goal attainment, such as accuracy.</t>
  </si>
  <si>
    <t>The agency has made progress in reporting what general users consider indicators of statistical accuracy, through  more emphasis on non-sampling errors, such as response rates. In addition, in 2001, the agency arranged for an independent review of its strategic plan to identify ways of improving it. Also, DOL submitted an integrated FY 2004 budget to OMB. However, the agency needs to set ambitious targets for additional non-sampling errors and to devise explicit efficiency indicators.</t>
  </si>
  <si>
    <t>Although the data on two performance measures (percent of data released on-time and scores on the American Customer Satisfaction Index) are limited, BLS scores higher than comparable agencies: Bureau of Economic Analysis and Census Bureau. In a 1995 report, GAO compared BLS favorably to other statistical agencies. The Journal of Official Statistics includes favorable comparisons to foreign statistical agencies.</t>
  </si>
  <si>
    <t>Authorizing law: 29 USC Secs. 1-9.  GPRA documents: http://www.bls.gov/bls/blsplan00.htm &amp; http://www.bls.gov/bls/blsapp.htm.</t>
  </si>
  <si>
    <t>Yes, because of market failure, especially for national data standards. No other statistical organization collects the labor-related statistics that BLS does.  Quality and efficiency of BLS provision usually good, especially for the many clusters of related data.</t>
  </si>
  <si>
    <t>No evidence that any other mechanism for data collection would be more effective.</t>
  </si>
  <si>
    <t>National Research Council, "Principles &amp; Practices for a Federal Statistical Agency," 2nd ed., 2001.</t>
  </si>
  <si>
    <t>Despite progress, the annual performance goals are not transparent to the general user of BLS data. Indicators for disparate types of data series are combined into one annual performance measure. Too many of the goals lack quantified targets and so do not adequately demonstrate progress toward ambitious long-term goals. Too many targets are not set quantitatively, but in terms of completion of activities on schedule, which does not show the contribution to long-term progress. Additionally, there is no explicit annual efficiency goal.</t>
  </si>
  <si>
    <t>For example, LMI Memo S-02-4, "2003 Labor Market Information Cooperative Agreement," May 14, 2002.</t>
  </si>
  <si>
    <t xml:space="preserve">Notably, continuing reimbursable agreement with Census Bureau to collaborate on the Current Population Survey and the use of BLS data by the Bureau of Economic Analysis to prepare, e.g., GDP estimates. Works with State agencies through the Workforce Investment Council (WIC). </t>
  </si>
  <si>
    <t>WIC authorized in Workforce Investment Act of 1996 (PL 105-220), Sec. 309.</t>
  </si>
  <si>
    <t xml:space="preserve">Many of the evaluations -- often initiated by BLS -- are totally independent and of extremely high quality.  Many evaluations are sparked by research discoveries of data problems (often, through BLS research) and/or by changed economic circumstances highlighting data deficiencies -- these represent evaluations based on the needs of the program. The evaluations have frequently led to program improvements. </t>
  </si>
  <si>
    <t>FY 2004 and prior BLS budget submissions.</t>
  </si>
  <si>
    <t>FY 2004 Budget submission.GPRA documents: http://www.bls.gov/bls/blsplan00.htm &amp; http://www.bls.gov/bls/blsapp.htm.</t>
  </si>
  <si>
    <t>Quarterly Review and Analysis Reports. Revised DOL performance management plans for senior executives (Form DL1-2059, rev. 10/01) and for supervisors &amp; managers (Form DL1-382, rev. 10/01).</t>
  </si>
  <si>
    <t>Automated BLS financial systems. Monthly status reports. Quarterly estimates and actual obligations reported in apportionments.</t>
  </si>
  <si>
    <t>DOL 2001 Commercial Activities &amp; Inherently Governmental inventories.</t>
  </si>
  <si>
    <t>A mixed situation that satisfies the standard for "yes." BLS has a detailed and timely internal accounting system. It awarded a major survey contract through competition and uses competition for its labor hours contracts. However, there could be more use of competitive sourcing, such as through further position classification in the FAIR process.</t>
  </si>
  <si>
    <t>BLS accounts for accrued benefit costs. Estimation of each survey's share of overhead and administrative spending has been done for some time. Detailed record-keeping and generally close monitoring by BLS administration.  Although the agency's budget clearly shows the impact of funding on performance, it does this by identifying the data products which would be dropped with funding below the request level for existing operations, rather than through quantitative measures of goal attainment, such as accuracy. Still, BLS and DOL have submitted an integrated program budget for 2004.</t>
  </si>
  <si>
    <t>Annual Congressional Justifications transmitted with President's Budget in February.  Past budget requests submitted to OMB.  New agency integrated budget submitted for FY 04.</t>
  </si>
  <si>
    <t>Since 2001, the annual audits have posted "clean opinions"  -- no material internal control weaknesses or reportable conditions.  Strong and detailed internal accounting system.</t>
  </si>
  <si>
    <t>DOL, "Annual Report on Performance &amp; Accountability," various years.  GPRA documents: http://www.bls.gov/bls/blsplan00.htm &amp; http://www.bls.gov/bls/blsapp.htm</t>
  </si>
  <si>
    <t>Revised DOL performance management plans for senior executives (Form DL1-2059, rev. 10/01) and for supervisors &amp; managers (Form DL1-382, rev. 10/01).</t>
  </si>
  <si>
    <t xml:space="preserve">Increased coverage of service sector, e.g., has been achieved without an inflation-adjusted program budget increase. BLS now disseminates its "ES-202" employment data via its website, which more than doubled the amount of BLS data on it.  In addition, beginning later this year, ES-202 data that was previously available annually will be released on a quarterly basis. However, no explicit efficiency targets have been set, there has been little use of the A-76 process, and there is general reluctance to consider changes in program operations or reimbursable agreements. </t>
  </si>
  <si>
    <t>Agencies' GPRA materials. GAO, "Statistical Agencies: Adherence to Guidelines," GGD-95-65,1995.</t>
  </si>
  <si>
    <t>Followups to the Boskin Commission on the consumer price index, such as BLS-commissioned study by the National Research Council ("At What Price? Conceptualizing and Measuring Cost-of-Living and Price Indexes," 2002). Evaluation of employment data by the American Statistical Association, 1993.</t>
  </si>
  <si>
    <t>Much of BLS data represents a national-level, pure public good -- essential to develop macro-economic policy -- which will not be provided in the market because revenue for dissemination cannot defray the cost of data collection.</t>
  </si>
  <si>
    <t xml:space="preserve">Authorizing law: 29 USC Secs. 1-9. Also, OMB has designated seven BLS series as Principal Federal Economic Indicators. </t>
  </si>
  <si>
    <t xml:space="preserve">The OMB designation of seven BLS series as Principal Economic Indicators, subject to government-wide requirements.  Lack of competing data sources. Professional economic and statistical literature, e.g., National Research Council, "Principles &amp; Practices for a Federal Statistical Agency," 2nd ed., 2001. </t>
  </si>
  <si>
    <t>In Statistical Policy Directive #3, OMB designates seven BLS series as Principal Federal Economic Indicators, subject to the directive's government-wide requirements. General lack of competition in providing BLS-like data. Paul A. Samuelson, "The Foundations of Economic Analysis."</t>
  </si>
  <si>
    <t>BLS is virtually the only organization collecting labor-related data nationwide. Rare competing data sources -- resulting data has little redundancy. With rare exceptions, data is reliable, consistent, produced efficiently, and (so far as is known), accurate, although definitions and coverage may lag behind economic change.</t>
  </si>
  <si>
    <t>GPRA documents: http://www.bls.gov/bls/blsplan00.htm &amp; http://www.bls.gov/bls/blsapp.htm.GPRA materials made available to OMB &amp; DOL. Comparison with those of other statistical agencies. National Research Council, "Principles and Practices for a Federal Statistical Agency," 2nd ed., 2001.  [Federal] Interagency Council on Statistical Policy (ICSP), "Guidelines on Reporting the Performance of Statistical Agencies," 2000. GAO, "Statistical Agencies: Adherence to Guidelines" 1995. The preceding three reports provide principles for many of the performance concepts that BLS uses.</t>
  </si>
  <si>
    <t>GPRA materials made available to OMB &amp; DOL. Comparison with those of other statistical agencies. National Research Council, "Principles and Practices for a Federal Statistical Agency," 2nd ed., 2001.  [Federal] Interagency Council on Statistical Policy (ICSP), "Guidelines on Reporting the Performance of Statistical Agencies," 2000. GAO, "Statistical Agencies: Adherence to Guidelines" 1995. The preceding three reports provide principles for many of the performance concepts that BLS uses.</t>
  </si>
  <si>
    <t>Contracts with State agencies specify deliverables and data quality. Program partners are monitored.</t>
  </si>
  <si>
    <t>The agreed-upon list of long-term performance goals for FY 04 shows decided progress, particularly in measuring non-sampling errors through such indicators as response and coverage rates. Non-sampling error is key to the general user's judgment of "statistical accuracy."</t>
  </si>
  <si>
    <t>There are no outstanding audit findings.  The agency reviews  obligations and outlays monthly. Additionally, BLS accounts for commitments.  Generally accurate projection of end-of-year balances.</t>
  </si>
  <si>
    <t>Convert the Current Employment Statistics survey sample from a quota-based sample to a probability based sample.</t>
  </si>
  <si>
    <t xml:space="preserve">Name of Program: Bureau of Labor Statistics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</si>
</sst>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31">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2"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Border="1" applyAlignment="1">
      <alignment vertical="top" wrapText="1"/>
    </xf>
    <xf numFmtId="0" fontId="0" fillId="0" borderId="4" xfId="0" applyBorder="1" applyAlignment="1">
      <alignment horizontal="left" vertical="top" wrapText="1"/>
    </xf>
    <xf numFmtId="0" fontId="12" fillId="0" borderId="5" xfId="0" applyFont="1" applyBorder="1" applyAlignment="1" applyProtection="1">
      <alignment horizontal="left" vertical="top"/>
      <protection locked="0"/>
    </xf>
    <xf numFmtId="0" fontId="0" fillId="0" borderId="0" xfId="0" applyAlignment="1">
      <alignment horizontal="left" vertical="top" wrapText="1"/>
    </xf>
    <xf numFmtId="0" fontId="3" fillId="2" borderId="0" xfId="0" applyFont="1" applyFill="1" applyAlignment="1">
      <alignment horizontal="center" wrapText="1"/>
    </xf>
    <xf numFmtId="0" fontId="13" fillId="0" borderId="5" xfId="0" applyFont="1" applyBorder="1" applyAlignment="1" applyProtection="1">
      <alignment horizontal="left" vertical="top" wrapText="1"/>
      <protection locked="0"/>
    </xf>
    <xf numFmtId="0" fontId="0" fillId="0" borderId="5" xfId="0" applyBorder="1" applyAlignment="1">
      <alignment horizontal="left" vertical="top" wrapText="1"/>
    </xf>
    <xf numFmtId="0" fontId="0" fillId="0" borderId="5" xfId="0" applyBorder="1" applyAlignment="1">
      <alignment horizontal="left" vertical="top"/>
    </xf>
    <xf numFmtId="0" fontId="0" fillId="0" borderId="4" xfId="0" applyBorder="1" applyAlignment="1">
      <alignment horizontal="left" vertical="top"/>
    </xf>
    <xf numFmtId="0" fontId="12"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6" xfId="0" applyBorder="1" applyAlignment="1">
      <alignment horizontal="left" vertical="top" wrapText="1"/>
    </xf>
    <xf numFmtId="0" fontId="12" fillId="0" borderId="0" xfId="0" applyFont="1" applyBorder="1" applyAlignment="1" applyProtection="1">
      <alignment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12" fillId="0" borderId="7" xfId="0" applyFont="1" applyBorder="1" applyAlignment="1" applyProtection="1">
      <alignment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12" fillId="0" borderId="0" xfId="0" applyFont="1" applyBorder="1" applyAlignment="1" applyProtection="1">
      <alignment horizontal="left" vertical="top"/>
      <protection locked="0"/>
    </xf>
    <xf numFmtId="0" fontId="0" fillId="0" borderId="0" xfId="0" applyBorder="1" applyAlignment="1">
      <alignment horizontal="left" vertical="top"/>
    </xf>
    <xf numFmtId="0" fontId="0" fillId="0" borderId="0" xfId="0" applyAlignment="1">
      <alignment horizontal="left" vertical="top"/>
    </xf>
    <xf numFmtId="0" fontId="0" fillId="0" borderId="6" xfId="0" applyBorder="1" applyAlignment="1">
      <alignment horizontal="left" vertical="top"/>
    </xf>
    <xf numFmtId="0" fontId="20" fillId="0" borderId="5" xfId="0" applyFont="1" applyBorder="1" applyAlignment="1" applyProtection="1">
      <alignment horizontal="left" vertical="top"/>
      <protection locked="0"/>
    </xf>
    <xf numFmtId="0" fontId="20" fillId="0" borderId="5"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left" vertical="top" wrapText="1"/>
      <protection locked="0"/>
    </xf>
    <xf numFmtId="0" fontId="13" fillId="0" borderId="5" xfId="0" applyFont="1" applyBorder="1" applyAlignment="1" applyProtection="1">
      <alignment horizontal="left" vertical="top"/>
      <protection locked="0"/>
    </xf>
    <xf numFmtId="0" fontId="13" fillId="0" borderId="7" xfId="0" applyFont="1" applyBorder="1" applyAlignment="1" applyProtection="1">
      <alignment horizontal="left" vertical="top" wrapText="1"/>
      <protection locked="0"/>
    </xf>
    <xf numFmtId="0" fontId="0" fillId="0" borderId="7" xfId="0" applyBorder="1" applyAlignment="1">
      <alignment horizontal="left" vertical="top" wrapText="1"/>
    </xf>
    <xf numFmtId="0" fontId="0" fillId="0" borderId="8" xfId="0" applyBorder="1" applyAlignment="1">
      <alignment horizontal="left" vertical="top" wrapText="1"/>
    </xf>
    <xf numFmtId="9" fontId="13" fillId="0" borderId="0" xfId="0" applyNumberFormat="1"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5"/>
  <sheetViews>
    <sheetView tabSelected="1" zoomScale="75" zoomScaleNormal="75" workbookViewId="0" topLeftCell="A1">
      <selection activeCell="A1" sqref="A1:G1"/>
    </sheetView>
  </sheetViews>
  <sheetFormatPr defaultColWidth="9.140625" defaultRowHeight="12.75"/>
  <cols>
    <col min="1" max="1" width="3.140625" style="0" customWidth="1"/>
    <col min="2" max="2" width="26.8515625" style="0" customWidth="1"/>
    <col min="3" max="3" width="13.28125" style="0" customWidth="1"/>
    <col min="4" max="4" width="34.8515625" style="0" customWidth="1"/>
    <col min="5" max="5" width="31.00390625" style="0" customWidth="1"/>
    <col min="6" max="6" width="14.421875" style="0" customWidth="1"/>
    <col min="7" max="7" width="13.8515625" style="0" customWidth="1"/>
  </cols>
  <sheetData>
    <row r="1" spans="1:7" ht="21.75" customHeight="1">
      <c r="A1" s="73" t="s">
        <v>10</v>
      </c>
      <c r="B1" s="73"/>
      <c r="C1" s="74"/>
      <c r="D1" s="74"/>
      <c r="E1" s="74"/>
      <c r="F1" s="74"/>
      <c r="G1" s="74"/>
    </row>
    <row r="2" spans="1:7" ht="21" customHeight="1">
      <c r="A2" s="75" t="s">
        <v>11</v>
      </c>
      <c r="B2" s="75"/>
      <c r="C2" s="76"/>
      <c r="D2" s="76"/>
      <c r="E2" s="76"/>
      <c r="F2" s="76"/>
      <c r="G2" s="76"/>
    </row>
    <row r="3" spans="1:7" ht="25.5" customHeight="1">
      <c r="A3" s="77" t="s">
        <v>113</v>
      </c>
      <c r="B3" s="78"/>
      <c r="C3" s="78"/>
      <c r="D3" s="78"/>
      <c r="E3" s="78"/>
      <c r="F3" s="78"/>
      <c r="G3" s="78"/>
    </row>
    <row r="4" spans="1:7" ht="24" customHeight="1">
      <c r="A4" s="42" t="s">
        <v>49</v>
      </c>
      <c r="B4" s="29"/>
      <c r="C4" s="30"/>
      <c r="D4" s="31"/>
      <c r="E4" s="31"/>
      <c r="F4" s="32"/>
      <c r="G4" s="32"/>
    </row>
    <row r="5" spans="1:7" ht="30.75" customHeight="1">
      <c r="A5" s="52" t="s">
        <v>4</v>
      </c>
      <c r="B5" s="52"/>
      <c r="C5" s="3" t="s">
        <v>5</v>
      </c>
      <c r="D5" s="3" t="s">
        <v>35</v>
      </c>
      <c r="E5" s="3" t="s">
        <v>43</v>
      </c>
      <c r="F5" s="2" t="s">
        <v>23</v>
      </c>
      <c r="G5" s="2" t="s">
        <v>3</v>
      </c>
    </row>
    <row r="6" spans="1:7" ht="75" customHeight="1">
      <c r="A6" s="4">
        <v>1</v>
      </c>
      <c r="B6" s="5" t="s">
        <v>6</v>
      </c>
      <c r="C6" s="16" t="s">
        <v>50</v>
      </c>
      <c r="D6" s="17" t="s">
        <v>67</v>
      </c>
      <c r="E6" s="17" t="s">
        <v>79</v>
      </c>
      <c r="F6" s="18">
        <v>0.2</v>
      </c>
      <c r="G6" s="6">
        <f>IF(C6="yes",(1*F6),IF(C6="no",(0*F6),""))</f>
        <v>0.2</v>
      </c>
    </row>
    <row r="7" spans="1:7" ht="118.5" customHeight="1">
      <c r="A7" s="4">
        <v>2</v>
      </c>
      <c r="B7" s="5" t="s">
        <v>36</v>
      </c>
      <c r="C7" s="16" t="s">
        <v>50</v>
      </c>
      <c r="D7" s="17" t="s">
        <v>102</v>
      </c>
      <c r="E7" s="17" t="s">
        <v>105</v>
      </c>
      <c r="F7" s="18">
        <v>0.2</v>
      </c>
      <c r="G7" s="6">
        <f>IF(C7="yes",(1*F7),IF(C7="no",(0*F7),""))</f>
        <v>0.2</v>
      </c>
    </row>
    <row r="8" spans="1:7" ht="87" customHeight="1">
      <c r="A8" s="4">
        <v>3</v>
      </c>
      <c r="B8" s="5" t="s">
        <v>26</v>
      </c>
      <c r="C8" s="16" t="s">
        <v>50</v>
      </c>
      <c r="D8" s="17" t="s">
        <v>80</v>
      </c>
      <c r="E8" s="17" t="s">
        <v>103</v>
      </c>
      <c r="F8" s="18">
        <v>0.2</v>
      </c>
      <c r="G8" s="6">
        <f>IF(C8="yes",(1*F8),IF(C8="no",(0*F8),""))</f>
        <v>0.2</v>
      </c>
    </row>
    <row r="9" spans="1:7" ht="126.75" customHeight="1">
      <c r="A9" s="4">
        <v>4</v>
      </c>
      <c r="B9" s="5" t="s">
        <v>42</v>
      </c>
      <c r="C9" s="16" t="s">
        <v>50</v>
      </c>
      <c r="D9" s="17" t="s">
        <v>106</v>
      </c>
      <c r="E9" s="17" t="s">
        <v>104</v>
      </c>
      <c r="F9" s="18">
        <v>0.2</v>
      </c>
      <c r="G9" s="6">
        <f>IF(C9="yes",(1*F9),IF(C9="no",(0*F9),""))</f>
        <v>0.2</v>
      </c>
    </row>
    <row r="10" spans="1:7" ht="38.25" customHeight="1">
      <c r="A10" s="4">
        <v>5</v>
      </c>
      <c r="B10" s="5" t="s">
        <v>37</v>
      </c>
      <c r="C10" s="16" t="s">
        <v>50</v>
      </c>
      <c r="D10" s="17" t="s">
        <v>81</v>
      </c>
      <c r="E10" s="17" t="s">
        <v>82</v>
      </c>
      <c r="F10" s="18">
        <v>0.2</v>
      </c>
      <c r="G10" s="6">
        <f>IF(C10="yes",(1*F10),IF(C10="no",(0*F10),""))</f>
        <v>0.2</v>
      </c>
    </row>
    <row r="11" spans="1:7" ht="9.75" customHeight="1" hidden="1">
      <c r="A11" s="7"/>
      <c r="B11" s="8"/>
      <c r="C11" s="9"/>
      <c r="D11" s="10"/>
      <c r="E11" s="10"/>
      <c r="F11" s="11"/>
      <c r="G11" s="11"/>
    </row>
    <row r="12" spans="1:7" ht="15">
      <c r="A12" s="43" t="s">
        <v>7</v>
      </c>
      <c r="B12" s="33"/>
      <c r="C12" s="34"/>
      <c r="D12" s="35"/>
      <c r="E12" s="35"/>
      <c r="F12" s="44" t="str">
        <f>IF(SUM(F6:F10)&lt;&gt;100%,"ERROR","100%")</f>
        <v>100%</v>
      </c>
      <c r="G12" s="44">
        <f>SUM(G6:G10)</f>
        <v>1</v>
      </c>
    </row>
    <row r="13" spans="1:7" ht="11.25" customHeight="1">
      <c r="A13" s="12"/>
      <c r="B13" s="13"/>
      <c r="C13" s="1"/>
      <c r="D13" s="14"/>
      <c r="E13" s="17"/>
      <c r="F13" s="12"/>
      <c r="G13" s="12"/>
    </row>
    <row r="14" spans="1:7" ht="24" customHeight="1">
      <c r="A14" s="42" t="s">
        <v>46</v>
      </c>
      <c r="B14" s="36"/>
      <c r="C14" s="37"/>
      <c r="D14" s="38"/>
      <c r="E14" s="38"/>
      <c r="F14" s="39"/>
      <c r="G14" s="39"/>
    </row>
    <row r="15" spans="1:7" ht="30.75" customHeight="1">
      <c r="A15" s="52" t="s">
        <v>4</v>
      </c>
      <c r="B15" s="52"/>
      <c r="C15" s="3" t="s">
        <v>5</v>
      </c>
      <c r="D15" s="3" t="s">
        <v>35</v>
      </c>
      <c r="E15" s="3" t="s">
        <v>43</v>
      </c>
      <c r="F15" s="2" t="s">
        <v>23</v>
      </c>
      <c r="G15" s="2" t="s">
        <v>3</v>
      </c>
    </row>
    <row r="16" spans="1:7" ht="223.5" customHeight="1">
      <c r="A16" s="4">
        <v>1</v>
      </c>
      <c r="B16" s="5" t="s">
        <v>17</v>
      </c>
      <c r="C16" s="16" t="s">
        <v>50</v>
      </c>
      <c r="D16" s="17" t="s">
        <v>110</v>
      </c>
      <c r="E16" s="17" t="s">
        <v>107</v>
      </c>
      <c r="F16" s="18">
        <v>0.1428</v>
      </c>
      <c r="G16" s="6">
        <f aca="true" t="shared" si="0" ref="G16:G22">IF(C16="yes",(1*F16),IF(C16="no",(0*F16),""))</f>
        <v>0.1428</v>
      </c>
    </row>
    <row r="17" spans="1:7" ht="185.25" customHeight="1">
      <c r="A17" s="4">
        <v>2</v>
      </c>
      <c r="B17" s="5" t="s">
        <v>25</v>
      </c>
      <c r="C17" s="16" t="s">
        <v>51</v>
      </c>
      <c r="D17" s="17" t="s">
        <v>83</v>
      </c>
      <c r="E17" s="17" t="s">
        <v>108</v>
      </c>
      <c r="F17" s="18">
        <v>0.1428</v>
      </c>
      <c r="G17" s="6">
        <f t="shared" si="0"/>
        <v>0</v>
      </c>
    </row>
    <row r="18" spans="1:7" ht="78.75" customHeight="1">
      <c r="A18" s="4">
        <v>3</v>
      </c>
      <c r="B18" s="5" t="s">
        <v>27</v>
      </c>
      <c r="C18" s="16" t="s">
        <v>50</v>
      </c>
      <c r="D18" s="17" t="s">
        <v>109</v>
      </c>
      <c r="E18" s="17" t="s">
        <v>84</v>
      </c>
      <c r="F18" s="18">
        <v>0.1428</v>
      </c>
      <c r="G18" s="6">
        <f t="shared" si="0"/>
        <v>0.1428</v>
      </c>
    </row>
    <row r="19" spans="1:7" ht="100.5" customHeight="1">
      <c r="A19" s="4">
        <v>4</v>
      </c>
      <c r="B19" s="5" t="s">
        <v>44</v>
      </c>
      <c r="C19" s="16" t="s">
        <v>50</v>
      </c>
      <c r="D19" s="17" t="s">
        <v>85</v>
      </c>
      <c r="E19" s="17" t="s">
        <v>86</v>
      </c>
      <c r="F19" s="18">
        <v>0.143</v>
      </c>
      <c r="G19" s="6">
        <f t="shared" si="0"/>
        <v>0.143</v>
      </c>
    </row>
    <row r="20" spans="1:7" ht="147" customHeight="1">
      <c r="A20" s="4">
        <v>5</v>
      </c>
      <c r="B20" s="5" t="s">
        <v>45</v>
      </c>
      <c r="C20" s="16" t="s">
        <v>50</v>
      </c>
      <c r="D20" s="17" t="s">
        <v>87</v>
      </c>
      <c r="E20" s="17" t="s">
        <v>1</v>
      </c>
      <c r="F20" s="18">
        <v>0.1428</v>
      </c>
      <c r="G20" s="6">
        <f t="shared" si="0"/>
        <v>0.1428</v>
      </c>
    </row>
    <row r="21" spans="1:7" ht="182.25" customHeight="1">
      <c r="A21" s="4">
        <v>6</v>
      </c>
      <c r="B21" s="5" t="s">
        <v>8</v>
      </c>
      <c r="C21" s="16" t="s">
        <v>50</v>
      </c>
      <c r="D21" s="17" t="s">
        <v>76</v>
      </c>
      <c r="E21" s="17" t="s">
        <v>88</v>
      </c>
      <c r="F21" s="18">
        <v>0.143</v>
      </c>
      <c r="G21" s="6">
        <f t="shared" si="0"/>
        <v>0.143</v>
      </c>
    </row>
    <row r="22" spans="1:7" ht="159" customHeight="1">
      <c r="A22" s="4">
        <v>7</v>
      </c>
      <c r="B22" s="5" t="s">
        <v>14</v>
      </c>
      <c r="C22" s="16" t="s">
        <v>50</v>
      </c>
      <c r="D22" s="17" t="s">
        <v>77</v>
      </c>
      <c r="E22" s="17" t="s">
        <v>89</v>
      </c>
      <c r="F22" s="18">
        <v>0.1428</v>
      </c>
      <c r="G22" s="6">
        <f t="shared" si="0"/>
        <v>0.1428</v>
      </c>
    </row>
    <row r="23" spans="1:7" ht="12.75" hidden="1">
      <c r="A23" s="11"/>
      <c r="B23" s="15"/>
      <c r="C23" s="9"/>
      <c r="D23" s="10"/>
      <c r="E23" s="10"/>
      <c r="F23" s="11"/>
      <c r="G23" s="11"/>
    </row>
    <row r="24" spans="1:7" ht="17.25" customHeight="1">
      <c r="A24" s="43" t="s">
        <v>7</v>
      </c>
      <c r="B24" s="33"/>
      <c r="C24" s="34"/>
      <c r="D24" s="35"/>
      <c r="E24" s="35"/>
      <c r="F24" s="44" t="str">
        <f>IF(SUM(F16:F22)&lt;&gt;100%,"ERROR","100%")</f>
        <v>100%</v>
      </c>
      <c r="G24" s="44">
        <f>SUM(G16:G22)</f>
        <v>0.8572000000000001</v>
      </c>
    </row>
    <row r="25" spans="1:7" ht="6" customHeight="1" hidden="1">
      <c r="A25" s="12"/>
      <c r="B25" s="13"/>
      <c r="C25" s="1"/>
      <c r="D25" s="14"/>
      <c r="E25" s="14"/>
      <c r="F25" s="12"/>
      <c r="G25" s="12"/>
    </row>
    <row r="26" spans="1:7" ht="24" customHeight="1">
      <c r="A26" s="42" t="s">
        <v>47</v>
      </c>
      <c r="B26" s="36"/>
      <c r="C26" s="37"/>
      <c r="D26" s="38"/>
      <c r="E26" s="38"/>
      <c r="F26" s="39"/>
      <c r="G26" s="39"/>
    </row>
    <row r="27" spans="1:7" ht="30.75" customHeight="1">
      <c r="A27" s="52" t="s">
        <v>4</v>
      </c>
      <c r="B27" s="52"/>
      <c r="C27" s="3" t="s">
        <v>5</v>
      </c>
      <c r="D27" s="3" t="s">
        <v>35</v>
      </c>
      <c r="E27" s="3" t="s">
        <v>43</v>
      </c>
      <c r="F27" s="2" t="s">
        <v>23</v>
      </c>
      <c r="G27" s="2" t="s">
        <v>3</v>
      </c>
    </row>
    <row r="28" spans="1:7" ht="168.75" customHeight="1">
      <c r="A28" s="4">
        <v>1</v>
      </c>
      <c r="B28" s="5" t="s">
        <v>38</v>
      </c>
      <c r="C28" s="16" t="s">
        <v>50</v>
      </c>
      <c r="D28" s="17" t="s">
        <v>52</v>
      </c>
      <c r="E28" s="17" t="s">
        <v>0</v>
      </c>
      <c r="F28" s="18">
        <v>0.1428</v>
      </c>
      <c r="G28" s="6">
        <f aca="true" t="shared" si="1" ref="G28:G34">IF(C28="yes",(1*F28),IF(C28="no",(0*F28),""))</f>
        <v>0.1428</v>
      </c>
    </row>
    <row r="29" spans="1:7" ht="134.25" customHeight="1">
      <c r="A29" s="4">
        <v>2</v>
      </c>
      <c r="B29" s="5" t="s">
        <v>28</v>
      </c>
      <c r="C29" s="16" t="s">
        <v>50</v>
      </c>
      <c r="D29" s="17" t="s">
        <v>65</v>
      </c>
      <c r="E29" s="17" t="s">
        <v>90</v>
      </c>
      <c r="F29" s="18">
        <v>0.1428</v>
      </c>
      <c r="G29" s="6">
        <f t="shared" si="1"/>
        <v>0.1428</v>
      </c>
    </row>
    <row r="30" spans="1:7" ht="72.75" customHeight="1">
      <c r="A30" s="4">
        <v>3</v>
      </c>
      <c r="B30" s="5" t="s">
        <v>12</v>
      </c>
      <c r="C30" s="16" t="s">
        <v>50</v>
      </c>
      <c r="D30" s="17" t="s">
        <v>111</v>
      </c>
      <c r="E30" s="17" t="s">
        <v>91</v>
      </c>
      <c r="F30" s="18">
        <v>0.143</v>
      </c>
      <c r="G30" s="6">
        <f t="shared" si="1"/>
        <v>0.143</v>
      </c>
    </row>
    <row r="31" spans="1:7" ht="108.75" customHeight="1">
      <c r="A31" s="4">
        <v>4</v>
      </c>
      <c r="B31" s="5" t="s">
        <v>39</v>
      </c>
      <c r="C31" s="16" t="s">
        <v>50</v>
      </c>
      <c r="D31" s="17" t="s">
        <v>93</v>
      </c>
      <c r="E31" s="17" t="s">
        <v>92</v>
      </c>
      <c r="F31" s="18">
        <v>0.1428</v>
      </c>
      <c r="G31" s="6">
        <f t="shared" si="1"/>
        <v>0.1428</v>
      </c>
    </row>
    <row r="32" spans="1:7" ht="184.5" customHeight="1">
      <c r="A32" s="4">
        <v>5</v>
      </c>
      <c r="B32" s="5" t="s">
        <v>24</v>
      </c>
      <c r="C32" s="16" t="s">
        <v>50</v>
      </c>
      <c r="D32" s="17" t="s">
        <v>94</v>
      </c>
      <c r="E32" s="17" t="s">
        <v>95</v>
      </c>
      <c r="F32" s="18">
        <v>0.143</v>
      </c>
      <c r="G32" s="6">
        <f t="shared" si="1"/>
        <v>0.143</v>
      </c>
    </row>
    <row r="33" spans="1:7" ht="62.25" customHeight="1">
      <c r="A33" s="4">
        <v>6</v>
      </c>
      <c r="B33" s="5" t="s">
        <v>9</v>
      </c>
      <c r="C33" s="16" t="s">
        <v>50</v>
      </c>
      <c r="D33" s="17" t="s">
        <v>96</v>
      </c>
      <c r="E33" s="17" t="s">
        <v>97</v>
      </c>
      <c r="F33" s="18">
        <v>0.1428</v>
      </c>
      <c r="G33" s="6">
        <f t="shared" si="1"/>
        <v>0.1428</v>
      </c>
    </row>
    <row r="34" spans="1:7" ht="85.5" customHeight="1">
      <c r="A34" s="4">
        <v>7</v>
      </c>
      <c r="B34" s="5" t="s">
        <v>13</v>
      </c>
      <c r="C34" s="16" t="s">
        <v>50</v>
      </c>
      <c r="D34" s="17" t="s">
        <v>66</v>
      </c>
      <c r="E34" s="17" t="s">
        <v>98</v>
      </c>
      <c r="F34" s="18">
        <v>0.1428</v>
      </c>
      <c r="G34" s="6">
        <f t="shared" si="1"/>
        <v>0.1428</v>
      </c>
    </row>
    <row r="35" spans="1:7" ht="46.5" customHeight="1">
      <c r="A35" s="11"/>
      <c r="B35" s="15"/>
      <c r="C35" s="9"/>
      <c r="D35" s="10"/>
      <c r="E35" s="10"/>
      <c r="F35" s="11"/>
      <c r="G35" s="11"/>
    </row>
    <row r="36" spans="1:7" ht="17.25" customHeight="1">
      <c r="A36" s="43" t="s">
        <v>7</v>
      </c>
      <c r="B36" s="33"/>
      <c r="C36" s="34"/>
      <c r="D36" s="35"/>
      <c r="E36" s="35"/>
      <c r="F36" s="44" t="str">
        <f>IF(SUM(F28:F34)&lt;&gt;100%,"ERROR","100%")</f>
        <v>100%</v>
      </c>
      <c r="G36" s="44">
        <f>SUM(G28:G34)</f>
        <v>1</v>
      </c>
    </row>
    <row r="37" spans="1:7" ht="10.5" customHeight="1">
      <c r="A37" s="12"/>
      <c r="B37" s="13"/>
      <c r="C37" s="1"/>
      <c r="D37" s="14"/>
      <c r="E37" s="14"/>
      <c r="F37" s="12"/>
      <c r="G37" s="12"/>
    </row>
    <row r="38" spans="1:7" ht="24" customHeight="1">
      <c r="A38" s="42" t="s">
        <v>48</v>
      </c>
      <c r="B38" s="36"/>
      <c r="C38" s="40"/>
      <c r="D38" s="41"/>
      <c r="E38" s="38"/>
      <c r="F38" s="39"/>
      <c r="G38" s="39"/>
    </row>
    <row r="39" spans="1:7" ht="30.75" customHeight="1">
      <c r="A39" s="52" t="s">
        <v>4</v>
      </c>
      <c r="B39" s="52"/>
      <c r="C39" s="3" t="s">
        <v>5</v>
      </c>
      <c r="D39" s="3" t="s">
        <v>35</v>
      </c>
      <c r="E39" s="3" t="s">
        <v>43</v>
      </c>
      <c r="F39" s="2" t="s">
        <v>23</v>
      </c>
      <c r="G39" s="2" t="s">
        <v>3</v>
      </c>
    </row>
    <row r="40" spans="1:7" ht="51.75" customHeight="1">
      <c r="A40" s="4">
        <v>1</v>
      </c>
      <c r="B40" s="19" t="s">
        <v>15</v>
      </c>
      <c r="C40" s="16" t="s">
        <v>59</v>
      </c>
      <c r="D40" s="17" t="s">
        <v>68</v>
      </c>
      <c r="E40" s="17" t="s">
        <v>75</v>
      </c>
      <c r="F40" s="18">
        <v>0.2</v>
      </c>
      <c r="G40" s="6">
        <f>IF(C40="yes",(1*F40),IF(C40="no",(0*F40),IF(C40="small extent",(0.33*F40),IF(C40="large extent",(0.67*F40),""))))</f>
        <v>0.134</v>
      </c>
    </row>
    <row r="41" spans="1:7" ht="13.5" customHeight="1">
      <c r="A41" s="4"/>
      <c r="B41" s="25" t="s">
        <v>32</v>
      </c>
      <c r="C41" s="50" t="s">
        <v>53</v>
      </c>
      <c r="D41" s="55"/>
      <c r="E41" s="55"/>
      <c r="F41" s="55"/>
      <c r="G41" s="56"/>
    </row>
    <row r="42" spans="1:7" ht="27" customHeight="1">
      <c r="A42" s="4"/>
      <c r="B42" s="26" t="s">
        <v>21</v>
      </c>
      <c r="C42" s="60" t="s">
        <v>58</v>
      </c>
      <c r="D42" s="61"/>
      <c r="E42" s="61"/>
      <c r="F42" s="62"/>
      <c r="G42" s="63"/>
    </row>
    <row r="43" spans="1:7" ht="27.75" customHeight="1">
      <c r="A43" s="4"/>
      <c r="B43" s="27" t="s">
        <v>40</v>
      </c>
      <c r="C43" s="64" t="s">
        <v>69</v>
      </c>
      <c r="D43" s="65"/>
      <c r="E43" s="65"/>
      <c r="F43" s="65"/>
      <c r="G43" s="66"/>
    </row>
    <row r="44" spans="1:7" ht="12.75" customHeight="1">
      <c r="A44" s="4"/>
      <c r="B44" s="25" t="s">
        <v>33</v>
      </c>
      <c r="C44" s="50" t="s">
        <v>112</v>
      </c>
      <c r="D44" s="55"/>
      <c r="E44" s="55"/>
      <c r="F44" s="55"/>
      <c r="G44" s="56"/>
    </row>
    <row r="45" spans="1:7" ht="13.5" customHeight="1">
      <c r="A45" s="4"/>
      <c r="B45" s="26" t="s">
        <v>21</v>
      </c>
      <c r="C45" s="67" t="s">
        <v>63</v>
      </c>
      <c r="D45" s="68"/>
      <c r="E45" s="68"/>
      <c r="F45" s="69"/>
      <c r="G45" s="70"/>
    </row>
    <row r="46" spans="1:7" ht="24" customHeight="1">
      <c r="A46" s="4"/>
      <c r="B46" s="27" t="s">
        <v>40</v>
      </c>
      <c r="C46" s="85" t="s">
        <v>64</v>
      </c>
      <c r="D46" s="82"/>
      <c r="E46" s="82"/>
      <c r="F46" s="82"/>
      <c r="G46" s="83"/>
    </row>
    <row r="47" spans="1:7" ht="15" customHeight="1">
      <c r="A47" s="4"/>
      <c r="B47" s="25" t="s">
        <v>34</v>
      </c>
      <c r="C47" s="50" t="s">
        <v>60</v>
      </c>
      <c r="D47" s="55"/>
      <c r="E47" s="55"/>
      <c r="F47" s="55"/>
      <c r="G47" s="56"/>
    </row>
    <row r="48" spans="1:8" ht="29.25" customHeight="1">
      <c r="A48" s="4"/>
      <c r="B48" s="26" t="s">
        <v>21</v>
      </c>
      <c r="C48" s="57" t="s">
        <v>61</v>
      </c>
      <c r="D48" s="58"/>
      <c r="E48" s="58"/>
      <c r="F48" s="51"/>
      <c r="G48" s="59"/>
      <c r="H48" s="23"/>
    </row>
    <row r="49" spans="1:7" ht="40.5" customHeight="1">
      <c r="A49" s="4"/>
      <c r="B49" s="27" t="s">
        <v>40</v>
      </c>
      <c r="C49" s="85" t="s">
        <v>62</v>
      </c>
      <c r="D49" s="82"/>
      <c r="E49" s="82"/>
      <c r="F49" s="82"/>
      <c r="G49" s="83"/>
    </row>
    <row r="50" spans="1:7" ht="39.75" customHeight="1">
      <c r="A50" s="22">
        <v>2</v>
      </c>
      <c r="B50" s="21" t="s">
        <v>16</v>
      </c>
      <c r="C50" s="20" t="s">
        <v>51</v>
      </c>
      <c r="D50" s="17" t="s">
        <v>74</v>
      </c>
      <c r="E50" s="17" t="s">
        <v>75</v>
      </c>
      <c r="F50" s="18">
        <v>0.2</v>
      </c>
      <c r="G50" s="6">
        <f>IF(C50="yes",(1*F50),IF(C50="no",(0*F50),IF(C50="small extent",(0.33*F50),IF(C50="large extent",(0.67*F50),""))))</f>
        <v>0</v>
      </c>
    </row>
    <row r="51" spans="1:7" ht="12" customHeight="1">
      <c r="A51" s="4"/>
      <c r="B51" s="25" t="s">
        <v>29</v>
      </c>
      <c r="C51" s="53" t="s">
        <v>54</v>
      </c>
      <c r="D51" s="54"/>
      <c r="E51" s="54"/>
      <c r="F51" s="54"/>
      <c r="G51" s="49"/>
    </row>
    <row r="52" spans="1:7" ht="12.75" customHeight="1">
      <c r="A52" s="4"/>
      <c r="B52" s="26" t="s">
        <v>20</v>
      </c>
      <c r="C52" s="84" t="s">
        <v>56</v>
      </c>
      <c r="D52" s="58"/>
      <c r="E52" s="58"/>
      <c r="F52" s="58"/>
      <c r="G52" s="59"/>
    </row>
    <row r="53" spans="1:7" ht="10.5" customHeight="1">
      <c r="A53" s="4"/>
      <c r="B53" s="27" t="s">
        <v>22</v>
      </c>
      <c r="C53" s="81" t="s">
        <v>55</v>
      </c>
      <c r="D53" s="82"/>
      <c r="E53" s="82"/>
      <c r="F53" s="82"/>
      <c r="G53" s="83"/>
    </row>
    <row r="54" spans="1:7" ht="12" customHeight="1">
      <c r="A54" s="4"/>
      <c r="B54" s="26" t="s">
        <v>30</v>
      </c>
      <c r="C54" s="80" t="s">
        <v>70</v>
      </c>
      <c r="D54" s="55"/>
      <c r="E54" s="55"/>
      <c r="F54" s="55"/>
      <c r="G54" s="56"/>
    </row>
    <row r="55" spans="1:7" ht="31.5" customHeight="1">
      <c r="A55" s="4"/>
      <c r="B55" s="26" t="s">
        <v>20</v>
      </c>
      <c r="C55" s="79" t="s">
        <v>2</v>
      </c>
      <c r="D55" s="58"/>
      <c r="E55" s="58"/>
      <c r="F55" s="58"/>
      <c r="G55" s="59"/>
    </row>
    <row r="56" spans="1:7" ht="30" customHeight="1">
      <c r="A56" s="4"/>
      <c r="B56" s="27" t="s">
        <v>22</v>
      </c>
      <c r="C56" s="81" t="s">
        <v>71</v>
      </c>
      <c r="D56" s="82"/>
      <c r="E56" s="82"/>
      <c r="F56" s="82"/>
      <c r="G56" s="83"/>
    </row>
    <row r="57" spans="1:7" ht="15" customHeight="1">
      <c r="A57" s="4"/>
      <c r="B57" s="26" t="s">
        <v>31</v>
      </c>
      <c r="C57" s="80" t="s">
        <v>70</v>
      </c>
      <c r="D57" s="55"/>
      <c r="E57" s="55"/>
      <c r="F57" s="55"/>
      <c r="G57" s="56"/>
    </row>
    <row r="58" spans="1:7" ht="27.75" customHeight="1">
      <c r="A58" s="4"/>
      <c r="B58" s="26" t="s">
        <v>20</v>
      </c>
      <c r="C58" s="79" t="s">
        <v>73</v>
      </c>
      <c r="D58" s="58"/>
      <c r="E58" s="58"/>
      <c r="F58" s="58"/>
      <c r="G58" s="59"/>
    </row>
    <row r="59" spans="1:7" ht="24.75" customHeight="1">
      <c r="A59" s="4"/>
      <c r="B59" s="27" t="s">
        <v>22</v>
      </c>
      <c r="C59" s="81" t="s">
        <v>72</v>
      </c>
      <c r="D59" s="82"/>
      <c r="E59" s="82"/>
      <c r="F59" s="82"/>
      <c r="G59" s="83"/>
    </row>
    <row r="60" spans="1:7" ht="9" customHeight="1">
      <c r="A60" s="4"/>
      <c r="B60" s="28"/>
      <c r="C60" s="71"/>
      <c r="D60" s="72"/>
      <c r="E60" s="72"/>
      <c r="F60" s="72"/>
      <c r="G60" s="72"/>
    </row>
    <row r="61" spans="1:7" ht="171.75" customHeight="1">
      <c r="A61" s="4">
        <v>3</v>
      </c>
      <c r="B61" s="5" t="s">
        <v>41</v>
      </c>
      <c r="C61" s="20" t="s">
        <v>59</v>
      </c>
      <c r="D61" s="48" t="s">
        <v>99</v>
      </c>
      <c r="E61" s="17" t="s">
        <v>75</v>
      </c>
      <c r="F61" s="18">
        <v>0.2</v>
      </c>
      <c r="G61" s="6">
        <f>IF(C61="yes",(1*F61),IF(C61="no",(0*F61),IF(C61="small extent",(0.33*F61),IF(C61="large extent",(0.67*F61),""))))</f>
        <v>0.134</v>
      </c>
    </row>
    <row r="62" spans="1:7" ht="138.75" customHeight="1">
      <c r="A62" s="4">
        <v>4</v>
      </c>
      <c r="B62" s="5" t="s">
        <v>19</v>
      </c>
      <c r="C62" s="16" t="s">
        <v>59</v>
      </c>
      <c r="D62" s="17" t="s">
        <v>78</v>
      </c>
      <c r="E62" s="17" t="s">
        <v>100</v>
      </c>
      <c r="F62" s="18">
        <v>0.2</v>
      </c>
      <c r="G62" s="6">
        <f>IF(C62="yes",(1*F62),IF(C62="no",(0*F62),IF(C62="small extent",(0.33*F62),IF(C62="large extent",(0.67*F62),""))))</f>
        <v>0.134</v>
      </c>
    </row>
    <row r="63" spans="1:7" ht="113.25" customHeight="1">
      <c r="A63" s="24">
        <v>5</v>
      </c>
      <c r="B63" s="5" t="s">
        <v>18</v>
      </c>
      <c r="C63" s="16" t="s">
        <v>50</v>
      </c>
      <c r="D63" s="17" t="s">
        <v>57</v>
      </c>
      <c r="E63" s="17" t="s">
        <v>101</v>
      </c>
      <c r="F63" s="18">
        <v>0.2</v>
      </c>
      <c r="G63" s="6">
        <f>IF(C63="yes",(1*F63),IF(C63="no",(0*F63),IF(C63="small extent",(0.33*F63),IF(C63="large extent",(0.67*F63),""))))</f>
        <v>0.2</v>
      </c>
    </row>
    <row r="64" spans="1:7" ht="12" customHeight="1">
      <c r="A64" s="11"/>
      <c r="B64" s="5"/>
      <c r="C64" s="9"/>
      <c r="D64" s="10"/>
      <c r="E64" s="10"/>
      <c r="F64" s="11"/>
      <c r="G64" s="11"/>
    </row>
    <row r="65" spans="1:7" ht="15">
      <c r="A65" s="43" t="s">
        <v>7</v>
      </c>
      <c r="B65" s="45"/>
      <c r="C65" s="46"/>
      <c r="D65" s="47"/>
      <c r="E65" s="47"/>
      <c r="F65" s="44" t="str">
        <f>IF(SUM(F40:F63)&lt;&gt;100%,"ERROR","100%")</f>
        <v>100%</v>
      </c>
      <c r="G65" s="44">
        <f>SUM(G40:G63)</f>
        <v>0.6020000000000001</v>
      </c>
    </row>
  </sheetData>
  <sheetProtection formatCells="0" formatColumns="0" formatRows="0" insertColumns="0" insertRows="0" insertHyperlinks="0" deleteColumns="0" deleteRows="0" sort="0" autoFilter="0" pivotTables="0"/>
  <mergeCells count="26">
    <mergeCell ref="C52:G52"/>
    <mergeCell ref="C53:G53"/>
    <mergeCell ref="C49:G49"/>
    <mergeCell ref="C46:G46"/>
    <mergeCell ref="C58:G58"/>
    <mergeCell ref="C59:G59"/>
    <mergeCell ref="C57:G57"/>
    <mergeCell ref="C56:G56"/>
    <mergeCell ref="C60:G60"/>
    <mergeCell ref="A1:G1"/>
    <mergeCell ref="A5:B5"/>
    <mergeCell ref="A15:B15"/>
    <mergeCell ref="A27:B27"/>
    <mergeCell ref="A2:G2"/>
    <mergeCell ref="A3:G3"/>
    <mergeCell ref="C55:G55"/>
    <mergeCell ref="C44:G44"/>
    <mergeCell ref="C54:G54"/>
    <mergeCell ref="A39:B39"/>
    <mergeCell ref="C51:G51"/>
    <mergeCell ref="C47:G47"/>
    <mergeCell ref="C48:G48"/>
    <mergeCell ref="C41:G41"/>
    <mergeCell ref="C42:G42"/>
    <mergeCell ref="C43:G43"/>
    <mergeCell ref="C45:G45"/>
  </mergeCells>
  <printOptions/>
  <pageMargins left="0.75" right="0.75" top="1" bottom="1" header="0.5" footer="0.5"/>
  <pageSetup horizontalDpi="600" verticalDpi="600" orientation="landscape" scale="90" r:id="rId3"/>
  <headerFooter alignWithMargins="0">
    <oddFooter>&amp;C&amp;P&amp;R&amp;"Arial,Bold"FY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2002-10-22T20:29:16Z</cp:lastPrinted>
  <dcterms:created xsi:type="dcterms:W3CDTF">2002-04-18T17:14:40Z</dcterms:created>
  <dcterms:modified xsi:type="dcterms:W3CDTF">2003-01-24T21:47:54Z</dcterms:modified>
  <cp:category/>
  <cp:version/>
  <cp:contentType/>
  <cp:contentStatus/>
</cp:coreProperties>
</file>