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8580" activeTab="0"/>
  </bookViews>
  <sheets>
    <sheet name="101405" sheetId="1" r:id="rId1"/>
  </sheets>
  <definedNames>
    <definedName name="_xlnm.Print_Area" localSheetId="0">'101405'!$A$1:$C$637</definedName>
    <definedName name="_xlnm.Print_Titles" localSheetId="0">'101405'!$A:$C,'101405'!$1:$11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<sst xmlns="http://schemas.openxmlformats.org/spreadsheetml/2006/main" count="572" uniqueCount="535">
  <si>
    <t>FEDERAL TRANSIT ADMINISTRATION</t>
  </si>
  <si>
    <t>APPORTIONMENT</t>
  </si>
  <si>
    <t>Atlanta, GA</t>
  </si>
  <si>
    <t>Baltimore, MD</t>
  </si>
  <si>
    <t>Cleveland, OH</t>
  </si>
  <si>
    <t>Detroit, MI</t>
  </si>
  <si>
    <t>Houston, TX</t>
  </si>
  <si>
    <t>Milwaukee, WI</t>
  </si>
  <si>
    <t>New Orleans, LA</t>
  </si>
  <si>
    <t>Pittsburgh, PA</t>
  </si>
  <si>
    <t>Sacramento, CA</t>
  </si>
  <si>
    <t>San Antonio, TX</t>
  </si>
  <si>
    <t>San Diego, CA</t>
  </si>
  <si>
    <t>San Jose, CA</t>
  </si>
  <si>
    <t>San Juan, PR</t>
  </si>
  <si>
    <t>Seattle, WA</t>
  </si>
  <si>
    <t>Akron, OH</t>
  </si>
  <si>
    <t>Albuquerque, NM</t>
  </si>
  <si>
    <t>Anchorage, AK</t>
  </si>
  <si>
    <t>Ann Arbor, MI</t>
  </si>
  <si>
    <t>Austin, TX</t>
  </si>
  <si>
    <t>Bakersfield, CA</t>
  </si>
  <si>
    <t>Baton Rouge, LA</t>
  </si>
  <si>
    <t>Birmingham, AL</t>
  </si>
  <si>
    <t>Canton, OH</t>
  </si>
  <si>
    <t>Colorado Springs, CO</t>
  </si>
  <si>
    <t>Columbia, SC</t>
  </si>
  <si>
    <t>Columbus, OH</t>
  </si>
  <si>
    <t>Corpus Christi, TX</t>
  </si>
  <si>
    <t>Dayton, OH</t>
  </si>
  <si>
    <t>Des Moines, IA</t>
  </si>
  <si>
    <t>Durham, NC</t>
  </si>
  <si>
    <t>Fayetteville, NC</t>
  </si>
  <si>
    <t>Flint, MI</t>
  </si>
  <si>
    <t>Fort Wayne, IN</t>
  </si>
  <si>
    <t>Fresno, CA</t>
  </si>
  <si>
    <t>Grand Rapids, MI</t>
  </si>
  <si>
    <t>Greenville, SC</t>
  </si>
  <si>
    <t>Harrisburg, PA</t>
  </si>
  <si>
    <t>Honolulu, HI</t>
  </si>
  <si>
    <t>Indianapolis, IN</t>
  </si>
  <si>
    <t>Jackson, MS</t>
  </si>
  <si>
    <t>Jacksonville, FL</t>
  </si>
  <si>
    <t>Knoxville, TN</t>
  </si>
  <si>
    <t>Las Vegas, NV</t>
  </si>
  <si>
    <t>Lexington-Fayette, KY</t>
  </si>
  <si>
    <t>Madison, WI</t>
  </si>
  <si>
    <t>Mobile, AL</t>
  </si>
  <si>
    <t>Modesto, CA</t>
  </si>
  <si>
    <t>Montgomery, AL</t>
  </si>
  <si>
    <t>Oklahoma City, OK</t>
  </si>
  <si>
    <t>Orlando, FL</t>
  </si>
  <si>
    <t>Peoria, IL</t>
  </si>
  <si>
    <t>Raleigh, NC</t>
  </si>
  <si>
    <t>Reno, NV</t>
  </si>
  <si>
    <t>Richmond, VA</t>
  </si>
  <si>
    <t>Rochester, NY</t>
  </si>
  <si>
    <t>Rockford, IL</t>
  </si>
  <si>
    <t>Salt Lake City, UT</t>
  </si>
  <si>
    <t>Shreveport, LA</t>
  </si>
  <si>
    <t>Stockton, CA</t>
  </si>
  <si>
    <t>Syracuse, NY</t>
  </si>
  <si>
    <t>Tucson, AZ</t>
  </si>
  <si>
    <t>Tulsa, OK</t>
  </si>
  <si>
    <t>Wichita, KS</t>
  </si>
  <si>
    <t>MASSACHUSETTS</t>
  </si>
  <si>
    <t>WEST VIRGINIA</t>
  </si>
  <si>
    <t>URBANIZED AREA/STATE</t>
  </si>
  <si>
    <t>Boston, MA--NH--RI</t>
  </si>
  <si>
    <t>Chicago, IL--IN</t>
  </si>
  <si>
    <t>Cincinnati, OH--KY--IN</t>
  </si>
  <si>
    <t>Dallas--Fort Worth--Arlington, TX</t>
  </si>
  <si>
    <t>Denver--Aurora, CO</t>
  </si>
  <si>
    <t>Kansas City, MO--KS</t>
  </si>
  <si>
    <t>Los Angeles--Long Beach--Santa Ana, CA</t>
  </si>
  <si>
    <t>Miami, FL</t>
  </si>
  <si>
    <t>Minneapolis--St. Paul, MN</t>
  </si>
  <si>
    <t>New York--Newark, NY--NJ--CT</t>
  </si>
  <si>
    <t>Philadelphia, PA--NJ--DE--MD</t>
  </si>
  <si>
    <t>Phoenix--Mesa, AZ</t>
  </si>
  <si>
    <t>Portland, OR--WA</t>
  </si>
  <si>
    <t>Providence, RI--MA</t>
  </si>
  <si>
    <t>Riverside--San Bernardino, CA</t>
  </si>
  <si>
    <t>San Francisco--Oakland, CA</t>
  </si>
  <si>
    <t>St. Louis, MO--IL</t>
  </si>
  <si>
    <t>Tampa--St. Petersburg, FL</t>
  </si>
  <si>
    <t>Virginia Beach, VA</t>
  </si>
  <si>
    <t>Washington, DC--VA--MD</t>
  </si>
  <si>
    <t>Aguadilla--Isabela--San Sebastian, PR</t>
  </si>
  <si>
    <t>Albany, NY</t>
  </si>
  <si>
    <t>Allentown--Bethlehem, PA--NJ</t>
  </si>
  <si>
    <t>Antioch, CA</t>
  </si>
  <si>
    <t>Asheville, NC</t>
  </si>
  <si>
    <t>Atlantic City, NJ</t>
  </si>
  <si>
    <t>Augusta-Richmond County, GA--SC</t>
  </si>
  <si>
    <t>Barnstable Town, MA</t>
  </si>
  <si>
    <t>Boise City, ID</t>
  </si>
  <si>
    <t>Bonita Springs--Naples, FL</t>
  </si>
  <si>
    <t>Bridgeport--Stamford, CT--NY</t>
  </si>
  <si>
    <t>Buffalo, NY</t>
  </si>
  <si>
    <t>Cape Coral, FL</t>
  </si>
  <si>
    <t>Charleston--North Charleston, SC</t>
  </si>
  <si>
    <t>Charlotte, NC--SC</t>
  </si>
  <si>
    <t>Chattanooga, TN--GA</t>
  </si>
  <si>
    <t>Columbus, GA--AL</t>
  </si>
  <si>
    <t>Concord, CA</t>
  </si>
  <si>
    <t>Davenport, IA--IL</t>
  </si>
  <si>
    <t>Daytona Beach--Port Orange, FL</t>
  </si>
  <si>
    <t>Denton--Lewisville, TX</t>
  </si>
  <si>
    <t>El Paso, TX--NM</t>
  </si>
  <si>
    <t>Eugene, OR</t>
  </si>
  <si>
    <t>Evansville, IN--KY</t>
  </si>
  <si>
    <t>Fort Collins, CO</t>
  </si>
  <si>
    <t>Greensboro, NC</t>
  </si>
  <si>
    <t>Gulfport--Biloxi, MS</t>
  </si>
  <si>
    <t>Hartford, CT</t>
  </si>
  <si>
    <t>Huntsville, AL</t>
  </si>
  <si>
    <t>Indio--Cathedral City--Palm Springs, CA</t>
  </si>
  <si>
    <t>Lancaster, PA</t>
  </si>
  <si>
    <t>Lancaster--Palmdale, CA</t>
  </si>
  <si>
    <t>Lansing, MI</t>
  </si>
  <si>
    <t>Lincoln, NE</t>
  </si>
  <si>
    <t>Little Rock, AR</t>
  </si>
  <si>
    <t>Louisville, KY--IN</t>
  </si>
  <si>
    <t>Lubbock, TX</t>
  </si>
  <si>
    <t>McAllen, TX</t>
  </si>
  <si>
    <t>Memphis, TN--MS--AR</t>
  </si>
  <si>
    <t>Mission Viejo, CA</t>
  </si>
  <si>
    <t>Nashville-Davidson, TN</t>
  </si>
  <si>
    <t>New Haven, CT</t>
  </si>
  <si>
    <t>Ogden--Layton, UT</t>
  </si>
  <si>
    <t>Omaha, NE--IA</t>
  </si>
  <si>
    <t>Oxnard, CA</t>
  </si>
  <si>
    <t>Palm Bay--Melbourne, FL</t>
  </si>
  <si>
    <t>Pensacola, FL--AL</t>
  </si>
  <si>
    <t>Port St. Lucie, FL</t>
  </si>
  <si>
    <t>Poughkeepsie--Newburgh, NY</t>
  </si>
  <si>
    <t>Provo--Orem, UT</t>
  </si>
  <si>
    <t>Reading, PA</t>
  </si>
  <si>
    <t>Round Lake Beach--McHenry--Grayslake, IL--WI</t>
  </si>
  <si>
    <t>Salem, OR</t>
  </si>
  <si>
    <t>Santa Rosa, CA</t>
  </si>
  <si>
    <t>Sarasota--Bradenton, FL</t>
  </si>
  <si>
    <t>Savannah, GA</t>
  </si>
  <si>
    <t>Scranton, PA</t>
  </si>
  <si>
    <t>South Bend, IN--MI</t>
  </si>
  <si>
    <t>Spokane, WA--ID</t>
  </si>
  <si>
    <t>Springfield, MA--CT</t>
  </si>
  <si>
    <t>Springfield, MO</t>
  </si>
  <si>
    <t>Tallahassee, FL</t>
  </si>
  <si>
    <t>Temecula--Murrieta, CA</t>
  </si>
  <si>
    <t>Thousand Oaks, CA</t>
  </si>
  <si>
    <t>Toledo, OH--MI</t>
  </si>
  <si>
    <t>Trenton, NJ</t>
  </si>
  <si>
    <t>Victorville--Hesperia--Apple Valley, CA</t>
  </si>
  <si>
    <t>Winston-Salem, NC</t>
  </si>
  <si>
    <t>Worcester, MA--CT</t>
  </si>
  <si>
    <t>Youngstown, OH--PA</t>
  </si>
  <si>
    <t>Anniston, AL</t>
  </si>
  <si>
    <t>Auburn, AL</t>
  </si>
  <si>
    <t>Decatur, AL</t>
  </si>
  <si>
    <t>Dothan, AL</t>
  </si>
  <si>
    <t>Florence, AL</t>
  </si>
  <si>
    <t>Gadsden, AL</t>
  </si>
  <si>
    <t>Tuscaloosa, AL</t>
  </si>
  <si>
    <t>Fairbanks, AK</t>
  </si>
  <si>
    <t>ALABAMA</t>
  </si>
  <si>
    <t>ALASKA</t>
  </si>
  <si>
    <t>ARIZONA</t>
  </si>
  <si>
    <t>Avondale, AZ</t>
  </si>
  <si>
    <t>Flagstaff, AZ</t>
  </si>
  <si>
    <t>Prescott, AZ</t>
  </si>
  <si>
    <t>Yuma, AZ--CA</t>
  </si>
  <si>
    <t>ARKANSAS</t>
  </si>
  <si>
    <t>Fayetteville--Springdale, AR</t>
  </si>
  <si>
    <t>Fort Smith, AR--OK</t>
  </si>
  <si>
    <t>Hot Springs, AR</t>
  </si>
  <si>
    <t>Jonesboro, AR</t>
  </si>
  <si>
    <t>Pine Bluff, AR</t>
  </si>
  <si>
    <t>Texarkana, TX--Texarkana, AR</t>
  </si>
  <si>
    <t>CALIFORNIA</t>
  </si>
  <si>
    <t>Atascadero--El Paso de Robles (Paso Robles), CA</t>
  </si>
  <si>
    <t>Camarillo, CA</t>
  </si>
  <si>
    <t>Chico, CA</t>
  </si>
  <si>
    <t>Davis, CA</t>
  </si>
  <si>
    <t>El Centro, CA</t>
  </si>
  <si>
    <t>Fairfield, CA</t>
  </si>
  <si>
    <t>Gilroy--Morgan Hill,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</si>
  <si>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</si>
  <si>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</si>
  <si>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</si>
  <si>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</si>
  <si>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</si>
  <si>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</si>
  <si>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</si>
  <si>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</si>
  <si>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Napa, CA</t>
  </si>
  <si>
    <t>Petaluma, CA</t>
  </si>
  <si>
    <t>Porterville, CA</t>
  </si>
  <si>
    <t>Redding, CA</t>
  </si>
  <si>
    <t>Salinas, CA</t>
  </si>
  <si>
    <t>San Luis Obispo, CA</t>
  </si>
  <si>
    <t>Santa Barbara, CA</t>
  </si>
  <si>
    <t>Santa Clarita, CA</t>
  </si>
  <si>
    <t>Santa Cruz, CA</t>
  </si>
  <si>
    <t>Santa Maria, CA</t>
  </si>
  <si>
    <t>Seaside--Monterey--Marina, CA</t>
  </si>
  <si>
    <t>Simi Valley,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</si>
  <si>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</si>
  <si>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</si>
  <si>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</si>
  <si>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</si>
  <si>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</si>
  <si>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</si>
  <si>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</si>
  <si>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Boulder, CO</t>
  </si>
  <si>
    <t>Grand Junction, CO</t>
  </si>
  <si>
    <t>Greeley, CO</t>
  </si>
  <si>
    <t>Lafayette--Louisville, CO</t>
  </si>
  <si>
    <t>Longmont, CO</t>
  </si>
  <si>
    <t>Pueblo, CO</t>
  </si>
  <si>
    <t>CONNECTICUT</t>
  </si>
  <si>
    <t>Danbury, CT--NY</t>
  </si>
  <si>
    <t>Norwich--New London, CT</t>
  </si>
  <si>
    <t>Waterbury, CT</t>
  </si>
  <si>
    <t>Dover, DE</t>
  </si>
  <si>
    <t>Salisbury, MD--DE</t>
  </si>
  <si>
    <t>Brooksville, FL</t>
  </si>
  <si>
    <t>Deltona, FL</t>
  </si>
  <si>
    <t>Fort Walton Beach, FL</t>
  </si>
  <si>
    <t>Gainesville, FL</t>
  </si>
  <si>
    <t>Kissimmee, FL</t>
  </si>
  <si>
    <t>Lady Lake, FL</t>
  </si>
  <si>
    <t>Lakeland, FL</t>
  </si>
  <si>
    <t>Leesburg--Eustis, FL</t>
  </si>
  <si>
    <t>North Port--Punta Gorda, FL</t>
  </si>
  <si>
    <t>Ocala, FL</t>
  </si>
  <si>
    <t>Panama City, FL</t>
  </si>
  <si>
    <t>St. Augustine, FL</t>
  </si>
  <si>
    <t>Titusville, FL</t>
  </si>
  <si>
    <t>Vero Beach--Sebastian, FL</t>
  </si>
  <si>
    <t>Winter Haven, FL</t>
  </si>
  <si>
    <t>Zephyrhills, FL</t>
  </si>
  <si>
    <t>GEORGIA</t>
  </si>
  <si>
    <t>Albany, GA</t>
  </si>
  <si>
    <t>Athens-Clarke County, GA</t>
  </si>
  <si>
    <t>Brunswick, GA</t>
  </si>
  <si>
    <t>Dalton, GA</t>
  </si>
  <si>
    <t>Gainesville, GA</t>
  </si>
  <si>
    <t>Hinesville, GA</t>
  </si>
  <si>
    <t>Macon, GA</t>
  </si>
  <si>
    <t>Rome, GA</t>
  </si>
  <si>
    <t>Valdosta, GA</t>
  </si>
  <si>
    <t>Warner Robins, GA</t>
  </si>
  <si>
    <t>HAWAII</t>
  </si>
  <si>
    <t>Kailua (Honolulu County)--Kaneohe, HI</t>
  </si>
  <si>
    <t>Coeur d'Alene, ID</t>
  </si>
  <si>
    <t>Idaho Falls, ID</t>
  </si>
  <si>
    <t>Lewiston, ID--WA</t>
  </si>
  <si>
    <t>Nampa, ID</t>
  </si>
  <si>
    <t>Pocatello, ID</t>
  </si>
  <si>
    <t>Alton, IL</t>
  </si>
  <si>
    <t>Beloit, WI--IL</t>
  </si>
  <si>
    <t>Bloomington--Normal, IL</t>
  </si>
  <si>
    <t>Champaign, IL</t>
  </si>
  <si>
    <t>Danville, IL</t>
  </si>
  <si>
    <t>Decatur, IL</t>
  </si>
  <si>
    <t>DeKalb, IL</t>
  </si>
  <si>
    <t>Dubuque, IA--IL</t>
  </si>
  <si>
    <t>Kankakee, IL</t>
  </si>
  <si>
    <t>Springfield, IL</t>
  </si>
  <si>
    <t>Anderson, IN</t>
  </si>
  <si>
    <t>Bloomington, IN</t>
  </si>
  <si>
    <t>Columbus, IN</t>
  </si>
  <si>
    <t>Elkhart, IN--MI</t>
  </si>
  <si>
    <t>Kokomo, IN</t>
  </si>
  <si>
    <t>Lafayette, IN</t>
  </si>
  <si>
    <t>Michigan City, IN--MI</t>
  </si>
  <si>
    <t>Muncie, IN</t>
  </si>
  <si>
    <t>Terre Haute, IN</t>
  </si>
  <si>
    <t>IOWA</t>
  </si>
  <si>
    <t>Ames, IA</t>
  </si>
  <si>
    <t>Cedar Rapids, IA</t>
  </si>
  <si>
    <t>Iowa City, IA</t>
  </si>
  <si>
    <t>Sioux City, IA--NE--SD</t>
  </si>
  <si>
    <t>Waterloo, IA</t>
  </si>
  <si>
    <t>KANSAS</t>
  </si>
  <si>
    <t>Lawrence, KS</t>
  </si>
  <si>
    <t>St. Joseph, MO--KS</t>
  </si>
  <si>
    <t>Topeka, KS</t>
  </si>
  <si>
    <t>KENTUCKY</t>
  </si>
  <si>
    <t>Bowling Green, KY</t>
  </si>
  <si>
    <t>Clarksville, TN--KY</t>
  </si>
  <si>
    <t>Huntington, WV--KY--OH</t>
  </si>
  <si>
    <t>Owensboro, KY</t>
  </si>
  <si>
    <t>Radcliff--Elizabethtown, KY</t>
  </si>
  <si>
    <t>LOUISIANA</t>
  </si>
  <si>
    <t>Alexandria, LA</t>
  </si>
  <si>
    <t>Houma, LA</t>
  </si>
  <si>
    <t>Lafayette, LA</t>
  </si>
  <si>
    <t>Lake Charles, LA</t>
  </si>
  <si>
    <t>Mandeville--Covington, LA</t>
  </si>
  <si>
    <t>Monroe, LA</t>
  </si>
  <si>
    <t>Slidell, LA</t>
  </si>
  <si>
    <t>MAINE</t>
  </si>
  <si>
    <t>Bangor, ME</t>
  </si>
  <si>
    <t>Dover--Rochester, NH--ME</t>
  </si>
  <si>
    <t>Lewiston, ME</t>
  </si>
  <si>
    <t>Portland, ME</t>
  </si>
  <si>
    <t>Portsmouth, NH--ME</t>
  </si>
  <si>
    <t>Aberdeen--Havre de Grace--Bel Air, MD</t>
  </si>
  <si>
    <t>Frederick, MD</t>
  </si>
  <si>
    <t>Hagerstown, MD--WV--PA</t>
  </si>
  <si>
    <t>St. Charles, MD</t>
  </si>
  <si>
    <t>Westminster, MD</t>
  </si>
  <si>
    <t>Leominster--Fitchburg, MA</t>
  </si>
  <si>
    <t>Nashua, NH--MA</t>
  </si>
  <si>
    <t>New Bedford, MA</t>
  </si>
  <si>
    <t>Pittsfield, MA</t>
  </si>
  <si>
    <t>MICHIGAN</t>
  </si>
  <si>
    <t>Battle Creek, MI</t>
  </si>
  <si>
    <t>Bay City, MI</t>
  </si>
  <si>
    <t>Benton Harbor--St. Joseph, MI</t>
  </si>
  <si>
    <t>Holland, MI</t>
  </si>
  <si>
    <t>Jackson, MI</t>
  </si>
  <si>
    <t>Kalamazoo, MI</t>
  </si>
  <si>
    <t>Monroe, MI</t>
  </si>
  <si>
    <t>Muskegon, MI</t>
  </si>
  <si>
    <t>Port Huron, MI</t>
  </si>
  <si>
    <t>Saginaw, MI</t>
  </si>
  <si>
    <t>South Lyon--Howell--Brighton, MI</t>
  </si>
  <si>
    <t>Duluth, MN--WI</t>
  </si>
  <si>
    <t>Fargo, ND--MN</t>
  </si>
  <si>
    <t>Grand Forks, ND--MN</t>
  </si>
  <si>
    <t>La Crosse, WI--MN</t>
  </si>
  <si>
    <t>Rochester, MN</t>
  </si>
  <si>
    <t>St. Cloud, MN</t>
  </si>
  <si>
    <t>MISSISSIPPI</t>
  </si>
  <si>
    <t>Hattiesburg, MS</t>
  </si>
  <si>
    <t>Pascagoula, MS</t>
  </si>
  <si>
    <t>MISSOURI</t>
  </si>
  <si>
    <t>Columbia, MO</t>
  </si>
  <si>
    <t>Jefferson City, MO</t>
  </si>
  <si>
    <t>Joplin, MO</t>
  </si>
  <si>
    <t>Lee's Summit, MO</t>
  </si>
  <si>
    <t>Billings, MT</t>
  </si>
  <si>
    <t>Great Falls, MT</t>
  </si>
  <si>
    <t>Missoula, MT</t>
  </si>
  <si>
    <t>Saipan, MP</t>
  </si>
  <si>
    <t>NEVADA</t>
  </si>
  <si>
    <t>Carson City, NV</t>
  </si>
  <si>
    <t>Manchester, NH</t>
  </si>
  <si>
    <t>NEW JERSEY</t>
  </si>
  <si>
    <t>Hightstown, NJ</t>
  </si>
  <si>
    <t>Vineland, NJ</t>
  </si>
  <si>
    <t>Wildwood--North Wildwood--Cape May, NJ</t>
  </si>
  <si>
    <t>NEW MEXICO</t>
  </si>
  <si>
    <t>Farmington, NM</t>
  </si>
  <si>
    <t>Las Cruces, NM</t>
  </si>
  <si>
    <t>Santa Fe, NM</t>
  </si>
  <si>
    <t>Binghamton, NY--PA</t>
  </si>
  <si>
    <t>Elmira, NY</t>
  </si>
  <si>
    <t>Glens Falls, NY</t>
  </si>
  <si>
    <t>Ithaca, NY</t>
  </si>
  <si>
    <t>Kingston, NY</t>
  </si>
  <si>
    <t>Middletown, NY</t>
  </si>
  <si>
    <t>Saratoga Springs, NY</t>
  </si>
  <si>
    <t>Utica, NY</t>
  </si>
  <si>
    <t>NORTH CAROLINA</t>
  </si>
  <si>
    <t>Burlington, NC</t>
  </si>
  <si>
    <t>Concord, NC</t>
  </si>
  <si>
    <t>Gastonia, NC</t>
  </si>
  <si>
    <t>Goldsboro, NC</t>
  </si>
  <si>
    <t>Greenville, NC</t>
  </si>
  <si>
    <t>Hickory, NC</t>
  </si>
  <si>
    <t>High Point, NC</t>
  </si>
  <si>
    <t>Jacksonville, NC</t>
  </si>
  <si>
    <t>Rocky Mount, NC</t>
  </si>
  <si>
    <t>Wilmington, NC</t>
  </si>
  <si>
    <t>NORTH DAKOTA</t>
  </si>
  <si>
    <t>Bismarck, ND</t>
  </si>
  <si>
    <t>OHIO</t>
  </si>
  <si>
    <t>Lima, OH</t>
  </si>
  <si>
    <t>Lorain--Elyria, OH</t>
  </si>
  <si>
    <t>Mansfield, OH</t>
  </si>
  <si>
    <t>Middletown, OH</t>
  </si>
  <si>
    <t>Newark, OH</t>
  </si>
  <si>
    <t>Parkersburg, WV--OH</t>
  </si>
  <si>
    <t>Sandusky, OH</t>
  </si>
  <si>
    <t>Springfield, OH</t>
  </si>
  <si>
    <t>Weirton, WV--Steubenville, OH--PA</t>
  </si>
  <si>
    <t>Wheeling, WV--OH</t>
  </si>
  <si>
    <t>Lawton, OK</t>
  </si>
  <si>
    <t>Norman, OK</t>
  </si>
  <si>
    <t>Bend, OR</t>
  </si>
  <si>
    <t>Corvallis, OR</t>
  </si>
  <si>
    <t>Longview, WA--OR</t>
  </si>
  <si>
    <t>Medford, OR</t>
  </si>
  <si>
    <t>Altoona, PA</t>
  </si>
  <si>
    <t>Erie, PA</t>
  </si>
  <si>
    <t>Hazleton, PA</t>
  </si>
  <si>
    <t>Johnstown, PA</t>
  </si>
  <si>
    <t>Lebanon, PA</t>
  </si>
  <si>
    <t>Monessen, PA</t>
  </si>
  <si>
    <t>Pottstown, PA</t>
  </si>
  <si>
    <t>State College, PA</t>
  </si>
  <si>
    <t>Uniontown--Connellsville, PA</t>
  </si>
  <si>
    <t>Williamsport, PA</t>
  </si>
  <si>
    <t>York, PA</t>
  </si>
  <si>
    <t>Arecibo, PR</t>
  </si>
  <si>
    <t>Fajardo, PR</t>
  </si>
  <si>
    <t>Florida--Barceloneta--Bajadero, PR</t>
  </si>
  <si>
    <t>Guayama, PR</t>
  </si>
  <si>
    <t>Juana Diaz, PR</t>
  </si>
  <si>
    <t>Mayaguez, PR</t>
  </si>
  <si>
    <t>Ponce, PR</t>
  </si>
  <si>
    <t>San German--Cabo Rojo--Sabana Grande, PR</t>
  </si>
  <si>
    <t>Yauco, PR</t>
  </si>
  <si>
    <t>RHODE ISLAND</t>
  </si>
  <si>
    <t>SOUTH CAROLINA</t>
  </si>
  <si>
    <t>Anderson, SC</t>
  </si>
  <si>
    <t>Florence, SC</t>
  </si>
  <si>
    <t>Mauldin--Simpsonville, SC</t>
  </si>
  <si>
    <t>Myrtle Beach, SC</t>
  </si>
  <si>
    <t>Rock Hill, SC</t>
  </si>
  <si>
    <t>Spartanburg, SC</t>
  </si>
  <si>
    <t>Sumter, SC</t>
  </si>
  <si>
    <t>SOUTH DAKOTA</t>
  </si>
  <si>
    <t>Rapid City, SD</t>
  </si>
  <si>
    <t>Sioux Falls, SD</t>
  </si>
  <si>
    <t>Bristol, TN--Bristol, VA</t>
  </si>
  <si>
    <t>Cleveland, TN</t>
  </si>
  <si>
    <t>Jackson, TN</t>
  </si>
  <si>
    <t>Johnson City, TN</t>
  </si>
  <si>
    <t>Kingsport, TN--VA</t>
  </si>
  <si>
    <t>Morristown, TN</t>
  </si>
  <si>
    <t>Murfreesboro, TN</t>
  </si>
  <si>
    <t>TEXAS</t>
  </si>
  <si>
    <t>Abilene, TX</t>
  </si>
  <si>
    <t>Amarillo, TX</t>
  </si>
  <si>
    <t>Beaumont, TX</t>
  </si>
  <si>
    <t>Brownsville, TX</t>
  </si>
  <si>
    <t>College Station--Bryan, TX</t>
  </si>
  <si>
    <t>Galveston, TX</t>
  </si>
  <si>
    <t>Harlingen, TX</t>
  </si>
  <si>
    <t>Killeen, TX</t>
  </si>
  <si>
    <t>Lake Jackson--Angleton, TX</t>
  </si>
  <si>
    <t>Laredo, TX</t>
  </si>
  <si>
    <t>Longview, TX</t>
  </si>
  <si>
    <t>McKinney, TX</t>
  </si>
  <si>
    <t>Midland, TX</t>
  </si>
  <si>
    <t>Odessa, TX</t>
  </si>
  <si>
    <t>Port Arthur, TX</t>
  </si>
  <si>
    <t>San Angelo, TX</t>
  </si>
  <si>
    <t>Sherman, TX</t>
  </si>
  <si>
    <t>Temple, TX</t>
  </si>
  <si>
    <t>Texas City, TX</t>
  </si>
  <si>
    <t>The Woodlands, TX</t>
  </si>
  <si>
    <t>Tyler, TX</t>
  </si>
  <si>
    <t>Victoria, TX</t>
  </si>
  <si>
    <t>Waco, TX</t>
  </si>
  <si>
    <t>Wichita Falls, TX</t>
  </si>
  <si>
    <t>Logan, UT</t>
  </si>
  <si>
    <t>St. George, UT</t>
  </si>
  <si>
    <t>Burlington, VT</t>
  </si>
  <si>
    <t>Blacksburg, VA</t>
  </si>
  <si>
    <t>Charlottesville, VA</t>
  </si>
  <si>
    <t>Danville, VA</t>
  </si>
  <si>
    <t>Fredericksburg, VA</t>
  </si>
  <si>
    <t>Harrisonburg, VA</t>
  </si>
  <si>
    <t>Lynchburg, VA</t>
  </si>
  <si>
    <t>Roanoke, VA</t>
  </si>
  <si>
    <t>Winchester, VA</t>
  </si>
  <si>
    <t>WASHINGTON</t>
  </si>
  <si>
    <t>Bellingham, WA</t>
  </si>
  <si>
    <t>Bremerton, WA</t>
  </si>
  <si>
    <t>Kennewick--Richland, WA</t>
  </si>
  <si>
    <t>Marysville, WA</t>
  </si>
  <si>
    <t>Mount Vernon, WA</t>
  </si>
  <si>
    <t>Olympia--Lacey, WA</t>
  </si>
  <si>
    <t>Wenatchee, WA</t>
  </si>
  <si>
    <t>Yakima, WA</t>
  </si>
  <si>
    <t>Charleston, WV</t>
  </si>
  <si>
    <t>Morgantown, WV</t>
  </si>
  <si>
    <t>WISCONSIN</t>
  </si>
  <si>
    <t>Appleton, WI</t>
  </si>
  <si>
    <t>Eau Claire, WI</t>
  </si>
  <si>
    <t>Fond du Lac, WI</t>
  </si>
  <si>
    <t>Green Bay, WI</t>
  </si>
  <si>
    <t>Janesville, WI</t>
  </si>
  <si>
    <t>Kenosha, WI</t>
  </si>
  <si>
    <t>Oshkosh, WI</t>
  </si>
  <si>
    <t>Racine, WI</t>
  </si>
  <si>
    <t>Sheboygan, WI</t>
  </si>
  <si>
    <t>Wausau, WI</t>
  </si>
  <si>
    <t>Casper, WY</t>
  </si>
  <si>
    <t>Cheyenne, WY</t>
  </si>
  <si>
    <t>COLORADO</t>
  </si>
  <si>
    <t>DELAWARE</t>
  </si>
  <si>
    <t>FLORIDA</t>
  </si>
  <si>
    <t>IDAHO</t>
  </si>
  <si>
    <t>ILLINOIS</t>
  </si>
  <si>
    <t>INDIANA</t>
  </si>
  <si>
    <t>MARYLAND</t>
  </si>
  <si>
    <t>MINNESOTA</t>
  </si>
  <si>
    <t>MONTANA</t>
  </si>
  <si>
    <t>N. MARIANA ISLANDS</t>
  </si>
  <si>
    <t>NEBRASKA</t>
  </si>
  <si>
    <t>NEW HAMPSHIRE</t>
  </si>
  <si>
    <t>NEW YORK</t>
  </si>
  <si>
    <t>OKLAHOMA</t>
  </si>
  <si>
    <t>OREGON</t>
  </si>
  <si>
    <t>PENNSYLVANIA</t>
  </si>
  <si>
    <t>PUERTO RICO</t>
  </si>
  <si>
    <t>TENNESSEE</t>
  </si>
  <si>
    <t>UTAH</t>
  </si>
  <si>
    <t>VERMONT</t>
  </si>
  <si>
    <t>VIRGINIA</t>
  </si>
  <si>
    <t>WYOMING</t>
  </si>
  <si>
    <t>Cumberland, MD-WV-PA</t>
  </si>
  <si>
    <t>VIRGIN ISLANDS</t>
  </si>
  <si>
    <t>National Total</t>
  </si>
  <si>
    <t>1,000,000 or more in Population</t>
  </si>
  <si>
    <t>200,000 - 999,999 in Population</t>
  </si>
  <si>
    <t>50,000 - 199,999 in Population</t>
  </si>
  <si>
    <t>Amounts Apportioned to Urbanized Areas 1,000,000 or more in Population:</t>
  </si>
  <si>
    <t xml:space="preserve">Amounts Apportioned to Urbanized Areas 200,000 to 999,999 in Population </t>
  </si>
  <si>
    <t>Amounts Apportioned to State Governors for Urbanized Areas 50,000 to 199,999 in Population</t>
  </si>
  <si>
    <t>Total</t>
  </si>
  <si>
    <t>(Note:  In accordance with language in the SAFETEA-LU conference report, an urbanized area apportionments for Section 5307 and Section 5340 were combined to show a single amount.  An area's apportionment amount includes regular Section 5307 funds, Small Transit Intensive Cities funds, and Growing States and High Density States formula funds, as appropriate.)</t>
  </si>
  <si>
    <t>1/</t>
  </si>
  <si>
    <t>TABLE 3</t>
  </si>
  <si>
    <t>1/  Language in section 5307(l) of SAFETEA-LU directs that the Virgin Islands be treated as an urbanized area.</t>
  </si>
  <si>
    <t>FY 2009 SECTION 5307 AND SECTION 5340 URBANIZED AREA APPORTIONMENTS</t>
  </si>
  <si>
    <t>(Apportionment amount is based on funding made available under the 
Continuing Appropriations Resolution, 2009 - P.L. 110-329)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</si>
</sst>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"/>
    <numFmt numFmtId="171" formatCode="&quot;$&quot;#,##0.000"/>
    <numFmt numFmtId="172" formatCode="&quot;$&quot;#,##0.0000"/>
    <numFmt numFmtId="173" formatCode="&quot;$&quot;#,##0.00000"/>
  </numFmts>
  <fonts count="34"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5" fontId="5" fillId="0" borderId="0" xfId="0" applyNumberFormat="1" applyFont="1" applyBorder="1" applyAlignment="1" applyProtection="1">
      <alignment vertical="center"/>
      <protection/>
    </xf>
    <xf numFmtId="5" fontId="5" fillId="0" borderId="0" xfId="0" applyNumberFormat="1" applyFont="1" applyBorder="1" applyAlignment="1" applyProtection="1">
      <alignment/>
      <protection/>
    </xf>
    <xf numFmtId="37" fontId="9" fillId="24" borderId="0" xfId="0" applyNumberFormat="1" applyFont="1" applyFill="1" applyAlignment="1" applyProtection="1">
      <alignment/>
      <protection/>
    </xf>
    <xf numFmtId="165" fontId="5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2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5" fontId="5" fillId="0" borderId="0" xfId="0" applyNumberFormat="1" applyFont="1" applyAlignment="1" applyProtection="1">
      <alignment horizontal="left" indent="2"/>
      <protection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5" fontId="0" fillId="0" borderId="11" xfId="0" applyNumberFormat="1" applyFont="1" applyBorder="1" applyAlignment="1" applyProtection="1">
      <alignment vertical="center"/>
      <protection/>
    </xf>
    <xf numFmtId="165" fontId="0" fillId="0" borderId="12" xfId="0" applyNumberFormat="1" applyFont="1" applyBorder="1" applyAlignment="1" applyProtection="1">
      <alignment vertical="center"/>
      <protection/>
    </xf>
    <xf numFmtId="168" fontId="5" fillId="0" borderId="0" xfId="42" applyNumberFormat="1" applyFont="1" applyAlignment="1">
      <alignment/>
    </xf>
    <xf numFmtId="0" fontId="0" fillId="0" borderId="11" xfId="0" applyFont="1" applyBorder="1" applyAlignment="1" applyProtection="1">
      <alignment horizontal="left" vertical="center" indent="3"/>
      <protection/>
    </xf>
    <xf numFmtId="0" fontId="0" fillId="0" borderId="11" xfId="0" applyFont="1" applyBorder="1" applyAlignment="1" applyProtection="1">
      <alignment horizontal="left" vertical="center" indent="4"/>
      <protection/>
    </xf>
    <xf numFmtId="3" fontId="1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>
      <alignment horizontal="left" vertical="top" wrapText="1" indent="1"/>
    </xf>
    <xf numFmtId="0" fontId="33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2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" sqref="E12"/>
    </sheetView>
  </sheetViews>
  <sheetFormatPr defaultColWidth="11.4453125" defaultRowHeight="15.75"/>
  <cols>
    <col min="1" max="1" width="52.6640625" style="6" customWidth="1"/>
    <col min="2" max="2" width="35.6640625" style="6" customWidth="1"/>
    <col min="3" max="3" width="1.99609375" style="6" customWidth="1"/>
    <col min="4" max="4" width="11.4453125" style="6" customWidth="1"/>
    <col min="5" max="5" width="12.6640625" style="6" bestFit="1" customWidth="1"/>
    <col min="6" max="16384" width="11.4453125" style="6" customWidth="1"/>
  </cols>
  <sheetData>
    <row r="1" spans="1:3" s="33" customFormat="1" ht="21" customHeight="1">
      <c r="A1" s="58" t="s">
        <v>0</v>
      </c>
      <c r="B1" s="58"/>
      <c r="C1" s="58"/>
    </row>
    <row r="2" spans="1:3" s="33" customFormat="1" ht="21" customHeight="1">
      <c r="A2" s="59" t="s">
        <v>531</v>
      </c>
      <c r="B2" s="59"/>
      <c r="C2" s="59"/>
    </row>
    <row r="3" spans="1:3" s="33" customFormat="1" ht="16.5" thickBot="1">
      <c r="A3" s="1"/>
      <c r="B3" s="1"/>
      <c r="C3" s="1"/>
    </row>
    <row r="4" spans="1:3" s="33" customFormat="1" ht="23.25" customHeight="1" thickBot="1">
      <c r="A4" s="60" t="s">
        <v>533</v>
      </c>
      <c r="B4" s="60"/>
      <c r="C4" s="60"/>
    </row>
    <row r="5" spans="1:3" s="33" customFormat="1" ht="8.25" customHeight="1">
      <c r="A5" s="57"/>
      <c r="B5" s="57"/>
      <c r="C5" s="57"/>
    </row>
    <row r="6" spans="1:6" s="33" customFormat="1" ht="30" customHeight="1">
      <c r="A6" s="63" t="s">
        <v>534</v>
      </c>
      <c r="B6" s="63"/>
      <c r="C6" s="63"/>
      <c r="D6" s="56"/>
      <c r="E6" s="56"/>
      <c r="F6" s="56"/>
    </row>
    <row r="7" spans="1:6" s="33" customFormat="1" ht="6" customHeight="1">
      <c r="A7" s="55"/>
      <c r="B7" s="55"/>
      <c r="C7" s="55"/>
      <c r="D7" s="56"/>
      <c r="E7" s="56"/>
      <c r="F7" s="56"/>
    </row>
    <row r="8" spans="1:3" s="33" customFormat="1" ht="42" customHeight="1">
      <c r="A8" s="61" t="s">
        <v>529</v>
      </c>
      <c r="B8" s="62"/>
      <c r="C8" s="2"/>
    </row>
    <row r="9" spans="1:3" s="33" customFormat="1" ht="18" customHeight="1">
      <c r="A9" s="34"/>
      <c r="B9" s="35"/>
      <c r="C9" s="35"/>
    </row>
    <row r="10" spans="1:3" s="36" customFormat="1" ht="20.25" customHeight="1">
      <c r="A10" s="46" t="s">
        <v>67</v>
      </c>
      <c r="B10" s="47" t="s">
        <v>1</v>
      </c>
      <c r="C10" s="41"/>
    </row>
    <row r="11" spans="1:3" ht="9" customHeight="1">
      <c r="A11" s="4"/>
      <c r="B11" s="8"/>
      <c r="C11" s="8"/>
    </row>
    <row r="12" spans="1:5" ht="15">
      <c r="A12" s="3" t="s">
        <v>522</v>
      </c>
      <c r="B12" s="9">
        <f>+B60</f>
        <v>1305455682</v>
      </c>
      <c r="C12" s="9"/>
      <c r="E12" s="16"/>
    </row>
    <row r="13" spans="1:5" ht="15">
      <c r="A13" s="4"/>
      <c r="B13" s="4"/>
      <c r="C13" s="4"/>
      <c r="E13" s="16"/>
    </row>
    <row r="14" spans="1:3" ht="15">
      <c r="A14" s="3" t="s">
        <v>523</v>
      </c>
      <c r="B14" s="10">
        <f>+B177</f>
        <v>332452859</v>
      </c>
      <c r="C14" s="10"/>
    </row>
    <row r="15" spans="1:3" ht="15">
      <c r="A15" s="4"/>
      <c r="B15" s="4"/>
      <c r="C15" s="4"/>
    </row>
    <row r="16" spans="1:3" ht="15">
      <c r="A16" s="3" t="s">
        <v>524</v>
      </c>
      <c r="B16" s="44">
        <f>+B635</f>
        <v>190279374</v>
      </c>
      <c r="C16" s="42"/>
    </row>
    <row r="17" spans="1:3" ht="15">
      <c r="A17" s="4"/>
      <c r="B17" s="7"/>
      <c r="C17" s="7"/>
    </row>
    <row r="18" spans="1:3" ht="15">
      <c r="A18" s="3" t="s">
        <v>521</v>
      </c>
      <c r="B18" s="11">
        <f>SUM(B12:B16)</f>
        <v>1828187915</v>
      </c>
      <c r="C18" s="11"/>
    </row>
    <row r="19" spans="1:3" ht="15">
      <c r="A19" s="45"/>
      <c r="B19" s="45"/>
      <c r="C19" s="43"/>
    </row>
    <row r="20" spans="1:3" ht="15">
      <c r="A20" s="7"/>
      <c r="B20" s="12"/>
      <c r="C20" s="12"/>
    </row>
    <row r="21" spans="1:3" ht="40.5" customHeight="1">
      <c r="A21" s="37" t="s">
        <v>525</v>
      </c>
      <c r="B21" s="5"/>
      <c r="C21" s="5"/>
    </row>
    <row r="22" spans="1:3" ht="18" customHeight="1">
      <c r="A22" s="3" t="s">
        <v>2</v>
      </c>
      <c r="B22" s="14">
        <v>26709471</v>
      </c>
      <c r="C22" s="14"/>
    </row>
    <row r="23" spans="1:3" ht="18" customHeight="1">
      <c r="A23" s="3" t="s">
        <v>3</v>
      </c>
      <c r="B23" s="16">
        <v>23490643</v>
      </c>
      <c r="C23" s="16"/>
    </row>
    <row r="24" spans="1:3" ht="18" customHeight="1">
      <c r="A24" s="3" t="s">
        <v>68</v>
      </c>
      <c r="B24" s="16">
        <v>59803136</v>
      </c>
      <c r="C24" s="16"/>
    </row>
    <row r="25" spans="1:3" ht="18" customHeight="1">
      <c r="A25" s="3" t="s">
        <v>69</v>
      </c>
      <c r="B25" s="16">
        <v>100021141</v>
      </c>
      <c r="C25" s="16"/>
    </row>
    <row r="26" spans="1:3" ht="18" customHeight="1">
      <c r="A26" s="3" t="s">
        <v>70</v>
      </c>
      <c r="B26" s="16">
        <v>7630695</v>
      </c>
      <c r="C26" s="16"/>
    </row>
    <row r="27" spans="1:3" ht="18" customHeight="1">
      <c r="A27" s="3" t="s">
        <v>4</v>
      </c>
      <c r="B27" s="16">
        <v>12130686</v>
      </c>
      <c r="C27" s="16"/>
    </row>
    <row r="28" spans="1:3" ht="18" customHeight="1">
      <c r="A28" s="3" t="s">
        <v>27</v>
      </c>
      <c r="B28" s="16">
        <v>4929135</v>
      </c>
      <c r="C28" s="16"/>
    </row>
    <row r="29" spans="1:3" ht="18" customHeight="1">
      <c r="A29" s="3" t="s">
        <v>71</v>
      </c>
      <c r="B29" s="16">
        <v>26743484</v>
      </c>
      <c r="C29" s="16"/>
    </row>
    <row r="30" spans="1:3" ht="18" customHeight="1">
      <c r="A30" s="3" t="s">
        <v>72</v>
      </c>
      <c r="B30" s="16">
        <v>20317367</v>
      </c>
      <c r="C30" s="16"/>
    </row>
    <row r="31" spans="1:3" ht="18" customHeight="1">
      <c r="A31" s="3" t="s">
        <v>5</v>
      </c>
      <c r="B31" s="16">
        <v>17586420</v>
      </c>
      <c r="C31" s="16"/>
    </row>
    <row r="32" spans="1:3" ht="18" customHeight="1">
      <c r="A32" s="3" t="s">
        <v>6</v>
      </c>
      <c r="B32" s="16">
        <v>27679509</v>
      </c>
      <c r="C32" s="16"/>
    </row>
    <row r="33" spans="1:3" ht="18" customHeight="1">
      <c r="A33" s="3" t="s">
        <v>40</v>
      </c>
      <c r="B33" s="16">
        <v>4874796</v>
      </c>
      <c r="C33" s="16"/>
    </row>
    <row r="34" spans="1:3" ht="18" customHeight="1">
      <c r="A34" s="3" t="s">
        <v>73</v>
      </c>
      <c r="B34" s="16">
        <v>6188706</v>
      </c>
      <c r="C34" s="16"/>
    </row>
    <row r="35" spans="1:3" ht="18" customHeight="1">
      <c r="A35" s="3" t="s">
        <v>44</v>
      </c>
      <c r="B35" s="16">
        <v>10260246</v>
      </c>
      <c r="C35" s="16"/>
    </row>
    <row r="36" spans="1:3" ht="18" customHeight="1">
      <c r="A36" s="3" t="s">
        <v>74</v>
      </c>
      <c r="B36" s="16">
        <v>118548233</v>
      </c>
      <c r="C36" s="16"/>
    </row>
    <row r="37" spans="1:3" ht="18" customHeight="1">
      <c r="A37" s="3" t="s">
        <v>75</v>
      </c>
      <c r="B37" s="16">
        <v>42629882</v>
      </c>
      <c r="C37" s="16"/>
    </row>
    <row r="38" spans="1:3" ht="18" customHeight="1">
      <c r="A38" s="3" t="s">
        <v>7</v>
      </c>
      <c r="B38" s="16">
        <v>8692728</v>
      </c>
      <c r="C38" s="16"/>
    </row>
    <row r="39" spans="1:3" ht="18" customHeight="1">
      <c r="A39" s="3" t="s">
        <v>76</v>
      </c>
      <c r="B39" s="16">
        <v>20491346</v>
      </c>
      <c r="C39" s="16"/>
    </row>
    <row r="40" spans="1:3" ht="18" customHeight="1">
      <c r="A40" s="3" t="s">
        <v>8</v>
      </c>
      <c r="B40" s="16">
        <v>7512433</v>
      </c>
      <c r="C40" s="16"/>
    </row>
    <row r="41" spans="1:3" ht="18" customHeight="1">
      <c r="A41" s="3" t="s">
        <v>77</v>
      </c>
      <c r="B41" s="16">
        <v>357370192</v>
      </c>
      <c r="C41" s="16"/>
    </row>
    <row r="42" spans="1:3" ht="18" customHeight="1">
      <c r="A42" s="3" t="s">
        <v>51</v>
      </c>
      <c r="B42" s="16">
        <v>8035542</v>
      </c>
      <c r="C42" s="16"/>
    </row>
    <row r="43" spans="1:3" ht="18" customHeight="1">
      <c r="A43" s="3" t="s">
        <v>78</v>
      </c>
      <c r="B43" s="16">
        <v>57033516</v>
      </c>
      <c r="C43" s="16"/>
    </row>
    <row r="44" spans="1:3" ht="18" customHeight="1">
      <c r="A44" s="3" t="s">
        <v>79</v>
      </c>
      <c r="B44" s="16">
        <v>19595306</v>
      </c>
      <c r="C44" s="16"/>
    </row>
    <row r="45" spans="1:3" ht="18" customHeight="1">
      <c r="A45" s="3" t="s">
        <v>9</v>
      </c>
      <c r="B45" s="16">
        <v>15034189</v>
      </c>
      <c r="C45" s="16"/>
    </row>
    <row r="46" spans="1:3" ht="18" customHeight="1">
      <c r="A46" s="3" t="s">
        <v>80</v>
      </c>
      <c r="B46" s="16">
        <v>15196454</v>
      </c>
      <c r="C46" s="16"/>
    </row>
    <row r="47" spans="1:3" ht="18" customHeight="1">
      <c r="A47" s="3" t="s">
        <v>81</v>
      </c>
      <c r="B47" s="16">
        <v>13909464</v>
      </c>
      <c r="C47" s="16"/>
    </row>
    <row r="48" spans="1:3" ht="18" customHeight="1">
      <c r="A48" s="3" t="s">
        <v>82</v>
      </c>
      <c r="B48" s="16">
        <v>11099932</v>
      </c>
      <c r="C48" s="16"/>
    </row>
    <row r="49" spans="1:3" ht="18" customHeight="1">
      <c r="A49" s="3" t="s">
        <v>10</v>
      </c>
      <c r="B49" s="16">
        <v>9173038</v>
      </c>
      <c r="C49" s="16"/>
    </row>
    <row r="50" spans="1:3" ht="18" customHeight="1">
      <c r="A50" s="3" t="s">
        <v>11</v>
      </c>
      <c r="B50" s="16">
        <v>9510426</v>
      </c>
      <c r="C50" s="16"/>
    </row>
    <row r="51" spans="1:3" ht="18" customHeight="1">
      <c r="A51" s="3" t="s">
        <v>12</v>
      </c>
      <c r="B51" s="16">
        <v>24649277</v>
      </c>
      <c r="C51" s="16"/>
    </row>
    <row r="52" spans="1:3" ht="18" customHeight="1">
      <c r="A52" s="3" t="s">
        <v>83</v>
      </c>
      <c r="B52" s="16">
        <v>53062730</v>
      </c>
      <c r="C52" s="16"/>
    </row>
    <row r="53" spans="1:3" ht="18" customHeight="1">
      <c r="A53" s="3" t="s">
        <v>13</v>
      </c>
      <c r="B53" s="16">
        <v>16843839</v>
      </c>
      <c r="C53" s="16"/>
    </row>
    <row r="54" spans="1:3" ht="18" customHeight="1">
      <c r="A54" s="3" t="s">
        <v>14</v>
      </c>
      <c r="B54" s="16">
        <v>13610924</v>
      </c>
      <c r="C54" s="16"/>
    </row>
    <row r="55" spans="1:3" ht="18" customHeight="1">
      <c r="A55" s="3" t="s">
        <v>15</v>
      </c>
      <c r="B55" s="16">
        <v>38074668</v>
      </c>
      <c r="C55" s="16"/>
    </row>
    <row r="56" spans="1:3" ht="18" customHeight="1">
      <c r="A56" s="3" t="s">
        <v>84</v>
      </c>
      <c r="B56" s="16">
        <v>13951377</v>
      </c>
      <c r="C56" s="16"/>
    </row>
    <row r="57" spans="1:3" ht="18" customHeight="1">
      <c r="A57" s="3" t="s">
        <v>85</v>
      </c>
      <c r="B57" s="16">
        <v>10154025</v>
      </c>
      <c r="C57" s="16"/>
    </row>
    <row r="58" spans="1:3" ht="18" customHeight="1">
      <c r="A58" s="3" t="s">
        <v>86</v>
      </c>
      <c r="B58" s="16">
        <v>7716692</v>
      </c>
      <c r="C58" s="16"/>
    </row>
    <row r="59" spans="1:3" ht="18" customHeight="1">
      <c r="A59" s="3" t="s">
        <v>87</v>
      </c>
      <c r="B59" s="16">
        <v>65194034</v>
      </c>
      <c r="C59" s="26"/>
    </row>
    <row r="60" spans="1:3" ht="24" customHeight="1">
      <c r="A60" s="52" t="s">
        <v>528</v>
      </c>
      <c r="B60" s="48">
        <f>SUM(B22:B59)</f>
        <v>1305455682</v>
      </c>
      <c r="C60" s="40"/>
    </row>
    <row r="61" spans="1:3" ht="15">
      <c r="A61" s="3"/>
      <c r="B61" s="20"/>
      <c r="C61" s="20"/>
    </row>
    <row r="62" spans="1:3" ht="39.75" customHeight="1">
      <c r="A62" s="38" t="s">
        <v>526</v>
      </c>
      <c r="B62" s="3"/>
      <c r="C62" s="3"/>
    </row>
    <row r="63" spans="1:3" ht="18" customHeight="1">
      <c r="A63" s="3" t="s">
        <v>88</v>
      </c>
      <c r="B63" s="15">
        <v>1691338</v>
      </c>
      <c r="C63" s="15"/>
    </row>
    <row r="64" spans="1:3" ht="18" customHeight="1">
      <c r="A64" s="3" t="s">
        <v>16</v>
      </c>
      <c r="B64" s="17">
        <v>2670023</v>
      </c>
      <c r="C64" s="17"/>
    </row>
    <row r="65" spans="1:3" ht="18" customHeight="1">
      <c r="A65" s="3" t="s">
        <v>89</v>
      </c>
      <c r="B65" s="17">
        <v>4397173</v>
      </c>
      <c r="C65" s="17"/>
    </row>
    <row r="66" spans="1:3" ht="18" customHeight="1">
      <c r="A66" s="3" t="s">
        <v>17</v>
      </c>
      <c r="B66" s="17">
        <v>3466741</v>
      </c>
      <c r="C66" s="17"/>
    </row>
    <row r="67" spans="1:3" ht="18" customHeight="1">
      <c r="A67" s="3" t="s">
        <v>90</v>
      </c>
      <c r="B67" s="17">
        <v>3182833</v>
      </c>
      <c r="C67" s="17"/>
    </row>
    <row r="68" spans="1:3" ht="18" customHeight="1">
      <c r="A68" s="3" t="s">
        <v>18</v>
      </c>
      <c r="B68" s="17">
        <v>9722429</v>
      </c>
      <c r="C68" s="17"/>
    </row>
    <row r="69" spans="1:3" ht="18" customHeight="1">
      <c r="A69" s="3" t="s">
        <v>19</v>
      </c>
      <c r="B69" s="17">
        <v>1967293</v>
      </c>
      <c r="C69" s="17"/>
    </row>
    <row r="70" spans="1:3" ht="18" customHeight="1">
      <c r="A70" s="3" t="s">
        <v>91</v>
      </c>
      <c r="B70" s="17">
        <v>2628032</v>
      </c>
      <c r="C70" s="17"/>
    </row>
    <row r="71" spans="1:3" ht="18" customHeight="1">
      <c r="A71" s="3" t="s">
        <v>92</v>
      </c>
      <c r="B71" s="17">
        <v>784459</v>
      </c>
      <c r="C71" s="17"/>
    </row>
    <row r="72" spans="1:3" ht="18" customHeight="1">
      <c r="A72" s="3" t="s">
        <v>93</v>
      </c>
      <c r="B72" s="17">
        <v>4322651</v>
      </c>
      <c r="C72" s="17"/>
    </row>
    <row r="73" spans="1:3" ht="18" customHeight="1">
      <c r="A73" s="3" t="s">
        <v>94</v>
      </c>
      <c r="B73" s="17">
        <v>1003742</v>
      </c>
      <c r="C73" s="17"/>
    </row>
    <row r="74" spans="1:3" ht="18" customHeight="1">
      <c r="A74" s="3" t="s">
        <v>20</v>
      </c>
      <c r="B74" s="17">
        <v>7957089</v>
      </c>
      <c r="C74" s="17"/>
    </row>
    <row r="75" spans="1:3" ht="18" customHeight="1">
      <c r="A75" s="3" t="s">
        <v>21</v>
      </c>
      <c r="B75" s="17">
        <v>2476111</v>
      </c>
      <c r="C75" s="17"/>
    </row>
    <row r="76" spans="1:3" ht="18" customHeight="1">
      <c r="A76" s="3" t="s">
        <v>95</v>
      </c>
      <c r="B76" s="17">
        <v>2231321</v>
      </c>
      <c r="C76" s="17"/>
    </row>
    <row r="77" spans="1:3" ht="18" customHeight="1">
      <c r="A77" s="3" t="s">
        <v>22</v>
      </c>
      <c r="B77" s="17">
        <v>2007548</v>
      </c>
      <c r="C77" s="17"/>
    </row>
    <row r="78" spans="1:3" ht="18" customHeight="1">
      <c r="A78" s="3" t="s">
        <v>23</v>
      </c>
      <c r="B78" s="17">
        <v>2639729</v>
      </c>
      <c r="C78" s="17"/>
    </row>
    <row r="79" spans="1:3" ht="18" customHeight="1">
      <c r="A79" s="3" t="s">
        <v>96</v>
      </c>
      <c r="B79" s="17">
        <v>1096964</v>
      </c>
      <c r="C79" s="17"/>
    </row>
    <row r="80" spans="1:3" ht="18" customHeight="1">
      <c r="A80" s="3" t="s">
        <v>97</v>
      </c>
      <c r="B80" s="17">
        <v>1024373</v>
      </c>
      <c r="C80" s="17"/>
    </row>
    <row r="81" spans="1:3" ht="18" customHeight="1">
      <c r="A81" s="3" t="s">
        <v>98</v>
      </c>
      <c r="B81" s="17">
        <v>10506397</v>
      </c>
      <c r="C81" s="17"/>
    </row>
    <row r="82" spans="1:3" ht="18" customHeight="1">
      <c r="A82" s="3" t="s">
        <v>99</v>
      </c>
      <c r="B82" s="17">
        <v>7306736</v>
      </c>
      <c r="C82" s="17"/>
    </row>
    <row r="83" spans="1:3" ht="18" customHeight="1">
      <c r="A83" s="3" t="s">
        <v>24</v>
      </c>
      <c r="B83" s="17">
        <v>1566955</v>
      </c>
      <c r="C83" s="17"/>
    </row>
    <row r="84" spans="1:3" ht="18" customHeight="1">
      <c r="A84" s="3" t="s">
        <v>100</v>
      </c>
      <c r="B84" s="17">
        <v>1766669</v>
      </c>
      <c r="C84" s="17"/>
    </row>
    <row r="85" spans="1:3" ht="18" customHeight="1">
      <c r="A85" s="3" t="s">
        <v>101</v>
      </c>
      <c r="B85" s="17">
        <v>1967230</v>
      </c>
      <c r="C85" s="17"/>
    </row>
    <row r="86" spans="1:3" ht="18" customHeight="1">
      <c r="A86" s="3" t="s">
        <v>102</v>
      </c>
      <c r="B86" s="17">
        <v>6327383</v>
      </c>
      <c r="C86" s="17"/>
    </row>
    <row r="87" spans="1:3" ht="18" customHeight="1">
      <c r="A87" s="3" t="s">
        <v>103</v>
      </c>
      <c r="B87" s="17">
        <v>1418510</v>
      </c>
      <c r="C87" s="17"/>
    </row>
    <row r="88" spans="1:3" ht="18" customHeight="1">
      <c r="A88" s="3" t="s">
        <v>25</v>
      </c>
      <c r="B88" s="17">
        <v>2672993</v>
      </c>
      <c r="C88" s="17"/>
    </row>
    <row r="89" spans="1:3" ht="18" customHeight="1">
      <c r="A89" s="3" t="s">
        <v>26</v>
      </c>
      <c r="B89" s="17">
        <v>1620692</v>
      </c>
      <c r="C89" s="17"/>
    </row>
    <row r="90" spans="1:3" ht="18" customHeight="1">
      <c r="A90" s="3" t="s">
        <v>104</v>
      </c>
      <c r="B90" s="17">
        <v>900157</v>
      </c>
      <c r="C90" s="17"/>
    </row>
    <row r="91" spans="1:3" ht="18" customHeight="1">
      <c r="A91" s="3" t="s">
        <v>105</v>
      </c>
      <c r="B91" s="17">
        <v>8617621</v>
      </c>
      <c r="C91" s="17"/>
    </row>
    <row r="92" spans="1:3" ht="18" customHeight="1">
      <c r="A92" s="3" t="s">
        <v>28</v>
      </c>
      <c r="B92" s="17">
        <v>1925452</v>
      </c>
      <c r="C92" s="17"/>
    </row>
    <row r="93" spans="1:3" ht="18" customHeight="1">
      <c r="A93" s="3" t="s">
        <v>106</v>
      </c>
      <c r="B93" s="17">
        <v>1597979</v>
      </c>
      <c r="C93" s="17"/>
    </row>
    <row r="94" spans="1:3" ht="18" customHeight="1">
      <c r="A94" s="3" t="s">
        <v>29</v>
      </c>
      <c r="B94" s="17">
        <v>6317812</v>
      </c>
      <c r="C94" s="17"/>
    </row>
    <row r="95" spans="1:3" ht="18" customHeight="1">
      <c r="A95" s="3" t="s">
        <v>107</v>
      </c>
      <c r="B95" s="17">
        <v>1816527</v>
      </c>
      <c r="C95" s="17"/>
    </row>
    <row r="96" spans="1:3" ht="18" customHeight="1">
      <c r="A96" s="3" t="s">
        <v>108</v>
      </c>
      <c r="B96" s="17">
        <v>1256806</v>
      </c>
      <c r="C96" s="17"/>
    </row>
    <row r="97" spans="1:3" ht="18" customHeight="1">
      <c r="A97" s="3" t="s">
        <v>30</v>
      </c>
      <c r="B97" s="17">
        <v>2402745</v>
      </c>
      <c r="C97" s="17"/>
    </row>
    <row r="98" spans="1:3" ht="18" customHeight="1">
      <c r="A98" s="3" t="s">
        <v>31</v>
      </c>
      <c r="B98" s="17">
        <v>2553341</v>
      </c>
      <c r="C98" s="17"/>
    </row>
    <row r="99" spans="1:3" ht="18" customHeight="1">
      <c r="A99" s="3" t="s">
        <v>109</v>
      </c>
      <c r="B99" s="17">
        <v>4594169</v>
      </c>
      <c r="C99" s="17"/>
    </row>
    <row r="100" spans="1:3" ht="18" customHeight="1">
      <c r="A100" s="3" t="s">
        <v>110</v>
      </c>
      <c r="B100" s="17">
        <v>1972035</v>
      </c>
      <c r="C100" s="17"/>
    </row>
    <row r="101" spans="1:3" ht="18" customHeight="1">
      <c r="A101" s="3" t="s">
        <v>111</v>
      </c>
      <c r="B101" s="17">
        <v>895111</v>
      </c>
      <c r="C101" s="17"/>
    </row>
    <row r="102" spans="1:3" ht="18" customHeight="1">
      <c r="A102" s="3" t="s">
        <v>32</v>
      </c>
      <c r="B102" s="17">
        <v>947222</v>
      </c>
      <c r="C102" s="17"/>
    </row>
    <row r="103" spans="1:3" ht="18" customHeight="1">
      <c r="A103" s="3" t="s">
        <v>33</v>
      </c>
      <c r="B103" s="17">
        <v>2435165</v>
      </c>
      <c r="C103" s="17"/>
    </row>
    <row r="104" spans="1:3" ht="18" customHeight="1">
      <c r="A104" s="3" t="s">
        <v>112</v>
      </c>
      <c r="B104" s="17">
        <v>1034016</v>
      </c>
      <c r="C104" s="17"/>
    </row>
    <row r="105" spans="1:3" ht="18" customHeight="1">
      <c r="A105" s="3" t="s">
        <v>34</v>
      </c>
      <c r="B105" s="17">
        <v>1244573</v>
      </c>
      <c r="C105" s="17"/>
    </row>
    <row r="106" spans="1:3" ht="18" customHeight="1">
      <c r="A106" s="3" t="s">
        <v>35</v>
      </c>
      <c r="B106" s="17">
        <v>3675148</v>
      </c>
      <c r="C106" s="17"/>
    </row>
    <row r="107" spans="1:3" ht="18" customHeight="1">
      <c r="A107" s="3" t="s">
        <v>36</v>
      </c>
      <c r="B107" s="17">
        <v>3232272</v>
      </c>
      <c r="C107" s="17"/>
    </row>
    <row r="108" spans="1:3" ht="18" customHeight="1">
      <c r="A108" s="3" t="s">
        <v>113</v>
      </c>
      <c r="B108" s="17">
        <v>1659792</v>
      </c>
      <c r="C108" s="17"/>
    </row>
    <row r="109" spans="1:3" ht="18" customHeight="1">
      <c r="A109" s="3" t="s">
        <v>37</v>
      </c>
      <c r="B109" s="17">
        <v>903672</v>
      </c>
      <c r="C109" s="17"/>
    </row>
    <row r="110" spans="1:3" ht="18" customHeight="1">
      <c r="A110" s="3" t="s">
        <v>114</v>
      </c>
      <c r="B110" s="17">
        <v>734767</v>
      </c>
      <c r="C110" s="17"/>
    </row>
    <row r="111" spans="1:3" ht="18" customHeight="1">
      <c r="A111" s="3" t="s">
        <v>38</v>
      </c>
      <c r="B111" s="17">
        <v>2137245</v>
      </c>
      <c r="C111" s="17"/>
    </row>
    <row r="112" spans="1:3" ht="18" customHeight="1">
      <c r="A112" s="3" t="s">
        <v>115</v>
      </c>
      <c r="B112" s="17">
        <v>8669717</v>
      </c>
      <c r="C112" s="17"/>
    </row>
    <row r="113" spans="1:3" ht="18" customHeight="1">
      <c r="A113" s="3" t="s">
        <v>39</v>
      </c>
      <c r="B113" s="17">
        <v>11530068</v>
      </c>
      <c r="C113" s="17"/>
    </row>
    <row r="114" spans="1:3" ht="18" customHeight="1">
      <c r="A114" s="3" t="s">
        <v>116</v>
      </c>
      <c r="B114" s="17">
        <v>739861</v>
      </c>
      <c r="C114" s="17"/>
    </row>
    <row r="115" spans="1:3" ht="18" customHeight="1">
      <c r="A115" s="3" t="s">
        <v>117</v>
      </c>
      <c r="B115" s="17">
        <v>1435169</v>
      </c>
      <c r="C115" s="17"/>
    </row>
    <row r="116" spans="1:3" ht="18" customHeight="1">
      <c r="A116" s="3" t="s">
        <v>41</v>
      </c>
      <c r="B116" s="17">
        <v>1049875</v>
      </c>
      <c r="C116" s="17"/>
    </row>
    <row r="117" spans="1:3" ht="18" customHeight="1">
      <c r="A117" s="3" t="s">
        <v>42</v>
      </c>
      <c r="B117" s="17">
        <v>5900577</v>
      </c>
      <c r="C117" s="17"/>
    </row>
    <row r="118" spans="1:3" ht="18" customHeight="1">
      <c r="A118" s="3" t="s">
        <v>43</v>
      </c>
      <c r="B118" s="17">
        <v>1764827</v>
      </c>
      <c r="C118" s="17"/>
    </row>
    <row r="119" spans="1:3" ht="18" customHeight="1">
      <c r="A119" s="3" t="s">
        <v>118</v>
      </c>
      <c r="B119" s="17">
        <v>2980938</v>
      </c>
      <c r="C119" s="17"/>
    </row>
    <row r="120" spans="1:3" ht="18" customHeight="1">
      <c r="A120" s="3" t="s">
        <v>119</v>
      </c>
      <c r="B120" s="17">
        <v>2981348</v>
      </c>
      <c r="C120" s="17"/>
    </row>
    <row r="121" spans="1:3" ht="18" customHeight="1">
      <c r="A121" s="3" t="s">
        <v>120</v>
      </c>
      <c r="B121" s="17">
        <v>2176085</v>
      </c>
      <c r="C121" s="17"/>
    </row>
    <row r="122" spans="1:3" ht="18" customHeight="1">
      <c r="A122" s="3" t="s">
        <v>45</v>
      </c>
      <c r="B122" s="17">
        <v>1672048</v>
      </c>
      <c r="C122" s="17"/>
    </row>
    <row r="123" spans="1:3" ht="18" customHeight="1">
      <c r="A123" s="3" t="s">
        <v>121</v>
      </c>
      <c r="B123" s="17">
        <v>1155451</v>
      </c>
      <c r="C123" s="17"/>
    </row>
    <row r="124" spans="1:3" ht="18" customHeight="1">
      <c r="A124" s="3" t="s">
        <v>122</v>
      </c>
      <c r="B124" s="17">
        <v>1651876</v>
      </c>
      <c r="C124" s="17"/>
    </row>
    <row r="125" spans="1:3" ht="18" customHeight="1">
      <c r="A125" s="3" t="s">
        <v>123</v>
      </c>
      <c r="B125" s="17">
        <v>5376403</v>
      </c>
      <c r="C125" s="17"/>
    </row>
    <row r="126" spans="1:3" ht="18" customHeight="1">
      <c r="A126" s="3" t="s">
        <v>124</v>
      </c>
      <c r="B126" s="17">
        <v>1187774</v>
      </c>
      <c r="C126" s="17"/>
    </row>
    <row r="127" spans="1:3" ht="18" customHeight="1">
      <c r="A127" s="3" t="s">
        <v>46</v>
      </c>
      <c r="B127" s="17">
        <v>2898331</v>
      </c>
      <c r="C127" s="17"/>
    </row>
    <row r="128" spans="1:3" ht="18" customHeight="1">
      <c r="A128" s="3" t="s">
        <v>125</v>
      </c>
      <c r="B128" s="17">
        <v>1432842</v>
      </c>
      <c r="C128" s="17"/>
    </row>
    <row r="129" spans="1:3" ht="18" customHeight="1">
      <c r="A129" s="3" t="s">
        <v>126</v>
      </c>
      <c r="B129" s="17">
        <v>5407720</v>
      </c>
      <c r="C129" s="17"/>
    </row>
    <row r="130" spans="1:3" ht="18" customHeight="1">
      <c r="A130" s="3" t="s">
        <v>127</v>
      </c>
      <c r="B130" s="17">
        <v>4080332</v>
      </c>
      <c r="C130" s="17"/>
    </row>
    <row r="131" spans="1:3" ht="18" customHeight="1">
      <c r="A131" s="3" t="s">
        <v>47</v>
      </c>
      <c r="B131" s="17">
        <v>1241696</v>
      </c>
      <c r="C131" s="17"/>
    </row>
    <row r="132" spans="1:3" ht="18" customHeight="1">
      <c r="A132" s="3" t="s">
        <v>48</v>
      </c>
      <c r="B132" s="17">
        <v>1700417</v>
      </c>
      <c r="C132" s="17"/>
    </row>
    <row r="133" spans="1:3" ht="18" customHeight="1">
      <c r="A133" s="3" t="s">
        <v>128</v>
      </c>
      <c r="B133" s="17">
        <v>4266460</v>
      </c>
      <c r="C133" s="17"/>
    </row>
    <row r="134" spans="1:3" ht="18" customHeight="1">
      <c r="A134" s="3" t="s">
        <v>129</v>
      </c>
      <c r="B134" s="17">
        <v>7862354</v>
      </c>
      <c r="C134" s="17"/>
    </row>
    <row r="135" spans="1:3" ht="18" customHeight="1">
      <c r="A135" s="3" t="s">
        <v>130</v>
      </c>
      <c r="B135" s="17">
        <v>2943784</v>
      </c>
      <c r="C135" s="17"/>
    </row>
    <row r="136" spans="1:3" ht="18" customHeight="1">
      <c r="A136" s="3" t="s">
        <v>50</v>
      </c>
      <c r="B136" s="17">
        <v>3043354</v>
      </c>
      <c r="C136" s="17"/>
    </row>
    <row r="137" spans="1:3" ht="18" customHeight="1">
      <c r="A137" s="3" t="s">
        <v>131</v>
      </c>
      <c r="B137" s="17">
        <v>3004372</v>
      </c>
      <c r="C137" s="17"/>
    </row>
    <row r="138" spans="1:3" ht="18" customHeight="1">
      <c r="A138" s="3" t="s">
        <v>132</v>
      </c>
      <c r="B138" s="17">
        <v>3103203</v>
      </c>
      <c r="C138" s="17"/>
    </row>
    <row r="139" spans="1:3" ht="18" customHeight="1">
      <c r="A139" s="3" t="s">
        <v>133</v>
      </c>
      <c r="B139" s="17">
        <v>1828142</v>
      </c>
      <c r="C139" s="17"/>
    </row>
    <row r="140" spans="1:3" ht="18" customHeight="1">
      <c r="A140" s="3" t="s">
        <v>134</v>
      </c>
      <c r="B140" s="17">
        <v>1224748</v>
      </c>
      <c r="C140" s="17"/>
    </row>
    <row r="141" spans="1:3" ht="18" customHeight="1">
      <c r="A141" s="3" t="s">
        <v>52</v>
      </c>
      <c r="B141" s="17">
        <v>1279170</v>
      </c>
      <c r="C141" s="17"/>
    </row>
    <row r="142" spans="1:3" ht="18" customHeight="1">
      <c r="A142" s="3" t="s">
        <v>135</v>
      </c>
      <c r="B142" s="17">
        <v>958497</v>
      </c>
      <c r="C142" s="17"/>
    </row>
    <row r="143" spans="1:3" ht="18" customHeight="1">
      <c r="A143" s="3" t="s">
        <v>136</v>
      </c>
      <c r="B143" s="17">
        <v>7107218</v>
      </c>
      <c r="C143" s="17"/>
    </row>
    <row r="144" spans="1:3" ht="18" customHeight="1">
      <c r="A144" s="3" t="s">
        <v>137</v>
      </c>
      <c r="B144" s="17">
        <v>2185596</v>
      </c>
      <c r="C144" s="17"/>
    </row>
    <row r="145" spans="1:3" ht="18" customHeight="1">
      <c r="A145" s="3" t="s">
        <v>53</v>
      </c>
      <c r="B145" s="17">
        <v>2760791</v>
      </c>
      <c r="C145" s="17"/>
    </row>
    <row r="146" spans="1:3" ht="18" customHeight="1">
      <c r="A146" s="3" t="s">
        <v>138</v>
      </c>
      <c r="B146" s="17">
        <v>1300624</v>
      </c>
      <c r="C146" s="17"/>
    </row>
    <row r="147" spans="1:3" ht="18" customHeight="1">
      <c r="A147" s="3" t="s">
        <v>54</v>
      </c>
      <c r="B147" s="17">
        <v>2242709</v>
      </c>
      <c r="C147" s="17"/>
    </row>
    <row r="148" spans="1:3" ht="18" customHeight="1">
      <c r="A148" s="3" t="s">
        <v>55</v>
      </c>
      <c r="B148" s="17">
        <v>4209554</v>
      </c>
      <c r="C148" s="17"/>
    </row>
    <row r="149" spans="1:3" ht="18" customHeight="1">
      <c r="A149" s="3" t="s">
        <v>56</v>
      </c>
      <c r="B149" s="17">
        <v>4713356</v>
      </c>
      <c r="C149" s="17"/>
    </row>
    <row r="150" spans="1:3" ht="18" customHeight="1">
      <c r="A150" s="3" t="s">
        <v>57</v>
      </c>
      <c r="B150" s="17">
        <v>1122342</v>
      </c>
      <c r="C150" s="17"/>
    </row>
    <row r="151" spans="1:3" ht="18" customHeight="1">
      <c r="A151" s="3" t="s">
        <v>139</v>
      </c>
      <c r="B151" s="17">
        <v>1690871</v>
      </c>
      <c r="C151" s="17"/>
    </row>
    <row r="152" spans="1:3" ht="18" customHeight="1">
      <c r="A152" s="3" t="s">
        <v>140</v>
      </c>
      <c r="B152" s="17">
        <v>1573638</v>
      </c>
      <c r="C152" s="17"/>
    </row>
    <row r="153" spans="1:3" ht="18" customHeight="1">
      <c r="A153" s="3" t="s">
        <v>58</v>
      </c>
      <c r="B153" s="17">
        <v>9585720</v>
      </c>
      <c r="C153" s="17"/>
    </row>
    <row r="154" spans="1:3" ht="18" customHeight="1">
      <c r="A154" s="3" t="s">
        <v>141</v>
      </c>
      <c r="B154" s="17">
        <v>1902475</v>
      </c>
      <c r="C154" s="17"/>
    </row>
    <row r="155" spans="1:3" ht="18" customHeight="1">
      <c r="A155" s="3" t="s">
        <v>142</v>
      </c>
      <c r="B155" s="17">
        <v>2811450</v>
      </c>
      <c r="C155" s="17"/>
    </row>
    <row r="156" spans="1:3" ht="18" customHeight="1">
      <c r="A156" s="3" t="s">
        <v>143</v>
      </c>
      <c r="B156" s="17">
        <v>1367042</v>
      </c>
      <c r="C156" s="17"/>
    </row>
    <row r="157" spans="1:3" ht="18" customHeight="1">
      <c r="A157" s="3" t="s">
        <v>144</v>
      </c>
      <c r="B157" s="17">
        <v>1729300</v>
      </c>
      <c r="C157" s="17"/>
    </row>
    <row r="158" spans="1:3" ht="18" customHeight="1">
      <c r="A158" s="3" t="s">
        <v>59</v>
      </c>
      <c r="B158" s="17">
        <v>1431077</v>
      </c>
      <c r="C158" s="17"/>
    </row>
    <row r="159" spans="1:3" ht="18" customHeight="1">
      <c r="A159" s="3" t="s">
        <v>145</v>
      </c>
      <c r="B159" s="17">
        <v>1719934</v>
      </c>
      <c r="C159" s="17"/>
    </row>
    <row r="160" spans="1:3" ht="18" customHeight="1">
      <c r="A160" s="3" t="s">
        <v>146</v>
      </c>
      <c r="B160" s="17">
        <v>3227987</v>
      </c>
      <c r="C160" s="17"/>
    </row>
    <row r="161" spans="1:3" ht="18" customHeight="1">
      <c r="A161" s="3" t="s">
        <v>147</v>
      </c>
      <c r="B161" s="17">
        <v>5272433</v>
      </c>
      <c r="C161" s="17"/>
    </row>
    <row r="162" spans="1:3" ht="18" customHeight="1">
      <c r="A162" s="3" t="s">
        <v>148</v>
      </c>
      <c r="B162" s="17">
        <v>874329</v>
      </c>
      <c r="C162" s="17"/>
    </row>
    <row r="163" spans="1:3" ht="18" customHeight="1">
      <c r="A163" s="3" t="s">
        <v>60</v>
      </c>
      <c r="B163" s="17">
        <v>3062599</v>
      </c>
      <c r="C163" s="17"/>
    </row>
    <row r="164" spans="1:3" ht="18" customHeight="1">
      <c r="A164" s="3" t="s">
        <v>61</v>
      </c>
      <c r="B164" s="17">
        <v>3085526</v>
      </c>
      <c r="C164" s="17"/>
    </row>
    <row r="165" spans="1:3" ht="18" customHeight="1">
      <c r="A165" s="3" t="s">
        <v>149</v>
      </c>
      <c r="B165" s="17">
        <v>1051175</v>
      </c>
      <c r="C165" s="17"/>
    </row>
    <row r="166" spans="1:3" ht="18" customHeight="1">
      <c r="A166" s="3" t="s">
        <v>150</v>
      </c>
      <c r="B166" s="17">
        <v>1237730</v>
      </c>
      <c r="C166" s="17"/>
    </row>
    <row r="167" spans="1:3" ht="18" customHeight="1">
      <c r="A167" s="3" t="s">
        <v>151</v>
      </c>
      <c r="B167" s="17">
        <v>1202878</v>
      </c>
      <c r="C167" s="17"/>
    </row>
    <row r="168" spans="1:3" ht="18" customHeight="1">
      <c r="A168" s="3" t="s">
        <v>152</v>
      </c>
      <c r="B168" s="17">
        <v>2682309</v>
      </c>
      <c r="C168" s="17"/>
    </row>
    <row r="169" spans="1:3" ht="18" customHeight="1">
      <c r="A169" s="3" t="s">
        <v>153</v>
      </c>
      <c r="B169" s="17">
        <v>4637645</v>
      </c>
      <c r="C169" s="17"/>
    </row>
    <row r="170" spans="1:3" ht="18" customHeight="1">
      <c r="A170" s="3" t="s">
        <v>62</v>
      </c>
      <c r="B170" s="17">
        <v>4873716</v>
      </c>
      <c r="C170" s="17"/>
    </row>
    <row r="171" spans="1:3" ht="18" customHeight="1">
      <c r="A171" s="3" t="s">
        <v>63</v>
      </c>
      <c r="B171" s="17">
        <v>2691919</v>
      </c>
      <c r="C171" s="17"/>
    </row>
    <row r="172" spans="1:3" ht="18" customHeight="1">
      <c r="A172" s="3" t="s">
        <v>154</v>
      </c>
      <c r="B172" s="17">
        <v>1038527</v>
      </c>
      <c r="C172" s="17"/>
    </row>
    <row r="173" spans="1:3" ht="18" customHeight="1">
      <c r="A173" s="3" t="s">
        <v>64</v>
      </c>
      <c r="B173" s="17">
        <v>2014710</v>
      </c>
      <c r="C173" s="17"/>
    </row>
    <row r="174" spans="1:3" ht="18" customHeight="1">
      <c r="A174" s="3" t="s">
        <v>155</v>
      </c>
      <c r="B174" s="17">
        <v>1154853</v>
      </c>
      <c r="C174" s="17"/>
    </row>
    <row r="175" spans="1:3" ht="18" customHeight="1">
      <c r="A175" s="3" t="s">
        <v>156</v>
      </c>
      <c r="B175" s="17">
        <v>3655415</v>
      </c>
      <c r="C175" s="17"/>
    </row>
    <row r="176" spans="1:3" ht="18" customHeight="1">
      <c r="A176" s="3" t="s">
        <v>157</v>
      </c>
      <c r="B176" s="17">
        <v>1410931</v>
      </c>
      <c r="C176" s="17"/>
    </row>
    <row r="177" spans="1:3" ht="21" customHeight="1">
      <c r="A177" s="51" t="s">
        <v>528</v>
      </c>
      <c r="B177" s="49">
        <f>SUM(B63:B176)</f>
        <v>332452859</v>
      </c>
      <c r="C177" s="40"/>
    </row>
    <row r="178" spans="1:3" ht="14.25" customHeight="1">
      <c r="A178" s="18"/>
      <c r="B178" s="19"/>
      <c r="C178" s="19"/>
    </row>
    <row r="179" spans="1:3" ht="36.75" customHeight="1">
      <c r="A179" s="37" t="s">
        <v>527</v>
      </c>
      <c r="B179" s="21"/>
      <c r="C179" s="21"/>
    </row>
    <row r="180" spans="1:3" ht="15">
      <c r="A180" s="13"/>
      <c r="B180" s="3"/>
      <c r="C180" s="3"/>
    </row>
    <row r="181" spans="1:3" ht="15">
      <c r="A181" s="3" t="s">
        <v>166</v>
      </c>
      <c r="B181" s="22">
        <f>SUM(B182:B189)</f>
        <v>3378718</v>
      </c>
      <c r="C181" s="39"/>
    </row>
    <row r="182" spans="1:3" ht="15">
      <c r="A182" s="23" t="s">
        <v>158</v>
      </c>
      <c r="B182" s="24">
        <v>313671</v>
      </c>
      <c r="C182" s="24"/>
    </row>
    <row r="183" spans="1:3" ht="15">
      <c r="A183" s="23" t="s">
        <v>159</v>
      </c>
      <c r="B183" s="24">
        <v>290055</v>
      </c>
      <c r="C183" s="24"/>
    </row>
    <row r="184" spans="1:3" ht="15">
      <c r="A184" s="23" t="s">
        <v>160</v>
      </c>
      <c r="B184" s="24">
        <v>275873</v>
      </c>
      <c r="C184" s="24"/>
    </row>
    <row r="185" spans="1:3" ht="15">
      <c r="A185" s="23" t="s">
        <v>161</v>
      </c>
      <c r="B185" s="24">
        <v>264529</v>
      </c>
      <c r="C185" s="24"/>
    </row>
    <row r="186" spans="1:3" ht="15">
      <c r="A186" s="23" t="s">
        <v>162</v>
      </c>
      <c r="B186" s="24">
        <v>332464</v>
      </c>
      <c r="C186" s="24"/>
    </row>
    <row r="187" spans="1:3" ht="15">
      <c r="A187" s="23" t="s">
        <v>163</v>
      </c>
      <c r="B187" s="24">
        <v>260290</v>
      </c>
      <c r="C187" s="24"/>
    </row>
    <row r="188" spans="1:3" ht="15">
      <c r="A188" s="23" t="s">
        <v>49</v>
      </c>
      <c r="B188" s="24">
        <v>1073111</v>
      </c>
      <c r="C188" s="24"/>
    </row>
    <row r="189" spans="1:3" ht="15">
      <c r="A189" s="23" t="s">
        <v>164</v>
      </c>
      <c r="B189" s="24">
        <v>568725</v>
      </c>
      <c r="C189" s="24"/>
    </row>
    <row r="190" spans="1:3" ht="15">
      <c r="A190" s="3"/>
      <c r="B190" s="24"/>
      <c r="C190" s="24"/>
    </row>
    <row r="191" spans="1:3" ht="15">
      <c r="A191" s="3" t="s">
        <v>167</v>
      </c>
      <c r="B191" s="22">
        <f>SUM(B192)</f>
        <v>232079</v>
      </c>
      <c r="C191" s="39"/>
    </row>
    <row r="192" spans="1:3" ht="15">
      <c r="A192" s="23" t="s">
        <v>165</v>
      </c>
      <c r="B192" s="24">
        <v>232079</v>
      </c>
      <c r="C192" s="24"/>
    </row>
    <row r="193" spans="1:3" ht="15">
      <c r="A193" s="3"/>
      <c r="B193" s="24"/>
      <c r="C193" s="24"/>
    </row>
    <row r="194" spans="1:3" ht="15">
      <c r="A194" s="3" t="s">
        <v>168</v>
      </c>
      <c r="B194" s="22">
        <f>SUM(B195:B198)</f>
        <v>1665196</v>
      </c>
      <c r="C194" s="39"/>
    </row>
    <row r="195" spans="1:3" ht="15">
      <c r="A195" s="23" t="s">
        <v>169</v>
      </c>
      <c r="B195" s="24">
        <v>405322</v>
      </c>
      <c r="C195" s="24"/>
    </row>
    <row r="196" spans="1:3" ht="15">
      <c r="A196" s="23" t="s">
        <v>170</v>
      </c>
      <c r="B196" s="24">
        <v>300592</v>
      </c>
      <c r="C196" s="24"/>
    </row>
    <row r="197" spans="1:3" ht="15">
      <c r="A197" s="23" t="s">
        <v>171</v>
      </c>
      <c r="B197" s="24">
        <v>313254</v>
      </c>
      <c r="C197" s="24"/>
    </row>
    <row r="198" spans="1:3" ht="15">
      <c r="A198" s="23" t="s">
        <v>172</v>
      </c>
      <c r="B198" s="24">
        <v>646028</v>
      </c>
      <c r="C198" s="24"/>
    </row>
    <row r="199" spans="1:3" ht="15">
      <c r="A199" s="3"/>
      <c r="B199" s="25"/>
      <c r="C199" s="25"/>
    </row>
    <row r="200" spans="1:3" ht="15">
      <c r="A200" s="3" t="s">
        <v>173</v>
      </c>
      <c r="B200" s="22">
        <f>SUM(B201:B206)</f>
        <v>2284183</v>
      </c>
      <c r="C200" s="39"/>
    </row>
    <row r="201" spans="1:3" ht="15">
      <c r="A201" s="23" t="s">
        <v>174</v>
      </c>
      <c r="B201" s="24">
        <v>852462</v>
      </c>
      <c r="C201" s="24"/>
    </row>
    <row r="202" spans="1:3" ht="15">
      <c r="A202" s="23" t="s">
        <v>175</v>
      </c>
      <c r="B202" s="24">
        <v>561656</v>
      </c>
      <c r="C202" s="24"/>
    </row>
    <row r="203" spans="1:3" ht="15">
      <c r="A203" s="23" t="s">
        <v>176</v>
      </c>
      <c r="B203" s="24">
        <v>226207</v>
      </c>
      <c r="C203" s="24"/>
    </row>
    <row r="204" spans="1:3" ht="15">
      <c r="A204" s="23" t="s">
        <v>177</v>
      </c>
      <c r="B204" s="24">
        <v>236749</v>
      </c>
      <c r="C204" s="24"/>
    </row>
    <row r="205" spans="1:3" ht="15">
      <c r="A205" s="23" t="s">
        <v>178</v>
      </c>
      <c r="B205" s="24">
        <v>294251</v>
      </c>
      <c r="C205" s="24"/>
    </row>
    <row r="206" spans="1:3" ht="15">
      <c r="A206" s="23" t="s">
        <v>179</v>
      </c>
      <c r="B206" s="24">
        <v>112858</v>
      </c>
      <c r="C206" s="24"/>
    </row>
    <row r="207" spans="1:3" ht="15">
      <c r="A207" s="3"/>
      <c r="B207" s="25"/>
      <c r="C207" s="25"/>
    </row>
    <row r="208" spans="1:3" ht="15">
      <c r="A208" s="3" t="s">
        <v>180</v>
      </c>
      <c r="B208" s="22">
        <f>SUM(B209:B243)</f>
        <v>25843776</v>
      </c>
      <c r="C208" s="39"/>
    </row>
    <row r="209" spans="1:3" ht="15">
      <c r="A209" s="23" t="s">
        <v>181</v>
      </c>
      <c r="B209" s="24">
        <v>284683</v>
      </c>
      <c r="C209" s="24"/>
    </row>
    <row r="210" spans="1:3" ht="15">
      <c r="A210" s="23" t="s">
        <v>182</v>
      </c>
      <c r="B210" s="24">
        <v>420348</v>
      </c>
      <c r="C210" s="24"/>
    </row>
    <row r="211" spans="1:3" ht="15">
      <c r="A211" s="23" t="s">
        <v>183</v>
      </c>
      <c r="B211" s="24">
        <v>666134</v>
      </c>
      <c r="C211" s="24"/>
    </row>
    <row r="212" spans="1:3" ht="15">
      <c r="A212" s="23" t="s">
        <v>184</v>
      </c>
      <c r="B212" s="24">
        <v>943732</v>
      </c>
      <c r="C212" s="24"/>
    </row>
    <row r="213" spans="1:3" ht="15">
      <c r="A213" s="23" t="s">
        <v>185</v>
      </c>
      <c r="B213" s="24">
        <v>486032</v>
      </c>
      <c r="C213" s="24"/>
    </row>
    <row r="214" spans="1:3" ht="15">
      <c r="A214" s="23" t="s">
        <v>186</v>
      </c>
      <c r="B214" s="24">
        <v>1069768</v>
      </c>
      <c r="C214" s="24"/>
    </row>
    <row r="215" spans="1:3" ht="15">
      <c r="A215" s="23" t="s">
        <v>187</v>
      </c>
      <c r="B215" s="24">
        <v>486667</v>
      </c>
      <c r="C215" s="24"/>
    </row>
    <row r="216" spans="1:3" ht="15">
      <c r="A216" s="23" t="s">
        <v>188</v>
      </c>
      <c r="B216" s="24">
        <v>560950</v>
      </c>
      <c r="C216" s="24"/>
    </row>
    <row r="217" spans="1:3" ht="15">
      <c r="A217" s="23" t="s">
        <v>189</v>
      </c>
      <c r="B217" s="24">
        <v>763156</v>
      </c>
      <c r="C217" s="24"/>
    </row>
    <row r="218" spans="1:3" ht="15">
      <c r="A218" s="23" t="s">
        <v>190</v>
      </c>
      <c r="B218" s="24">
        <v>566824</v>
      </c>
      <c r="C218" s="24"/>
    </row>
    <row r="219" spans="1:3" ht="15">
      <c r="A219" s="23" t="s">
        <v>191</v>
      </c>
      <c r="B219" s="24">
        <v>626309</v>
      </c>
      <c r="C219" s="24"/>
    </row>
    <row r="220" spans="1:3" ht="15">
      <c r="A220" s="23" t="s">
        <v>192</v>
      </c>
      <c r="B220" s="24">
        <v>342155</v>
      </c>
      <c r="C220" s="24"/>
    </row>
    <row r="221" spans="1:3" ht="15">
      <c r="A221" s="23" t="s">
        <v>193</v>
      </c>
      <c r="B221" s="24">
        <v>360212</v>
      </c>
      <c r="C221" s="24"/>
    </row>
    <row r="222" spans="1:3" ht="15">
      <c r="A222" s="23" t="s">
        <v>194</v>
      </c>
      <c r="B222" s="24">
        <v>396034</v>
      </c>
      <c r="C222" s="24"/>
    </row>
    <row r="223" spans="1:3" ht="15">
      <c r="A223" s="23" t="s">
        <v>195</v>
      </c>
      <c r="B223" s="24">
        <v>871178</v>
      </c>
      <c r="C223" s="24"/>
    </row>
    <row r="224" spans="1:3" ht="15">
      <c r="A224" s="23" t="s">
        <v>196</v>
      </c>
      <c r="B224" s="24">
        <v>580685</v>
      </c>
      <c r="C224" s="24"/>
    </row>
    <row r="225" spans="1:3" ht="15">
      <c r="A225" s="23" t="s">
        <v>197</v>
      </c>
      <c r="B225" s="24">
        <v>424478</v>
      </c>
      <c r="C225" s="24"/>
    </row>
    <row r="226" spans="1:3" ht="15">
      <c r="A226" s="23" t="s">
        <v>198</v>
      </c>
      <c r="B226" s="24">
        <v>396566</v>
      </c>
      <c r="C226" s="24"/>
    </row>
    <row r="227" spans="1:3" ht="15">
      <c r="A227" s="23" t="s">
        <v>199</v>
      </c>
      <c r="B227" s="24">
        <v>508227</v>
      </c>
      <c r="C227" s="24"/>
    </row>
    <row r="228" spans="1:3" ht="15">
      <c r="A228" s="23" t="s">
        <v>200</v>
      </c>
      <c r="B228" s="24">
        <v>1496457</v>
      </c>
      <c r="C228" s="24"/>
    </row>
    <row r="229" spans="1:3" ht="15">
      <c r="A229" s="23" t="s">
        <v>201</v>
      </c>
      <c r="B229" s="24">
        <v>744466</v>
      </c>
      <c r="C229" s="24"/>
    </row>
    <row r="230" spans="1:3" ht="15">
      <c r="A230" s="23" t="s">
        <v>202</v>
      </c>
      <c r="B230" s="24">
        <v>1739732</v>
      </c>
      <c r="C230" s="24"/>
    </row>
    <row r="231" spans="1:3" ht="15">
      <c r="A231" s="23" t="s">
        <v>203</v>
      </c>
      <c r="B231" s="24">
        <v>1524287</v>
      </c>
      <c r="C231" s="24"/>
    </row>
    <row r="232" spans="1:3" ht="15">
      <c r="A232" s="23" t="s">
        <v>204</v>
      </c>
      <c r="B232" s="24">
        <v>1378251</v>
      </c>
      <c r="C232" s="24"/>
    </row>
    <row r="233" spans="1:3" ht="15">
      <c r="A233" s="23" t="s">
        <v>205</v>
      </c>
      <c r="B233" s="24">
        <v>872941</v>
      </c>
      <c r="C233" s="24"/>
    </row>
    <row r="234" spans="1:3" ht="15">
      <c r="A234" s="23" t="s">
        <v>206</v>
      </c>
      <c r="B234" s="24">
        <v>1204043</v>
      </c>
      <c r="C234" s="24"/>
    </row>
    <row r="235" spans="1:3" ht="15">
      <c r="A235" s="23" t="s">
        <v>207</v>
      </c>
      <c r="B235" s="24">
        <v>925437</v>
      </c>
      <c r="C235" s="24"/>
    </row>
    <row r="236" spans="1:3" ht="18" customHeight="1">
      <c r="A236" s="23" t="s">
        <v>208</v>
      </c>
      <c r="B236" s="24">
        <v>521971</v>
      </c>
      <c r="C236" s="24"/>
    </row>
    <row r="237" spans="1:3" ht="18" customHeight="1">
      <c r="A237" s="23" t="s">
        <v>209</v>
      </c>
      <c r="B237" s="24">
        <v>534772</v>
      </c>
      <c r="C237" s="24"/>
    </row>
    <row r="238" spans="1:3" ht="18" customHeight="1">
      <c r="A238" s="23" t="s">
        <v>210</v>
      </c>
      <c r="B238" s="24">
        <v>675838</v>
      </c>
      <c r="C238" s="24"/>
    </row>
    <row r="239" spans="1:3" ht="18" customHeight="1">
      <c r="A239" s="23" t="s">
        <v>211</v>
      </c>
      <c r="B239" s="24">
        <v>1418128</v>
      </c>
      <c r="C239" s="24"/>
    </row>
    <row r="240" spans="1:3" ht="18" customHeight="1">
      <c r="A240" s="23" t="s">
        <v>212</v>
      </c>
      <c r="B240" s="24">
        <v>813229</v>
      </c>
      <c r="C240" s="24"/>
    </row>
    <row r="241" spans="1:3" ht="18" customHeight="1">
      <c r="A241" s="23" t="s">
        <v>213</v>
      </c>
      <c r="B241" s="24">
        <v>604313</v>
      </c>
      <c r="C241" s="24"/>
    </row>
    <row r="242" spans="1:3" ht="18" customHeight="1">
      <c r="A242" s="23" t="s">
        <v>214</v>
      </c>
      <c r="B242" s="24">
        <v>630563</v>
      </c>
      <c r="C242" s="24"/>
    </row>
    <row r="243" spans="1:3" ht="18" customHeight="1">
      <c r="A243" s="23" t="s">
        <v>172</v>
      </c>
      <c r="B243" s="24">
        <v>5210</v>
      </c>
      <c r="C243" s="24"/>
    </row>
    <row r="244" spans="1:3" ht="18" customHeight="1">
      <c r="A244" s="3"/>
      <c r="B244" s="25"/>
      <c r="C244" s="25"/>
    </row>
    <row r="245" spans="1:3" ht="18" customHeight="1">
      <c r="A245" s="3" t="s">
        <v>497</v>
      </c>
      <c r="B245" s="22">
        <f>SUM(B246:B251)</f>
        <v>4212183</v>
      </c>
      <c r="C245" s="39"/>
    </row>
    <row r="246" spans="1:3" ht="18" customHeight="1">
      <c r="A246" s="23" t="s">
        <v>215</v>
      </c>
      <c r="B246" s="24">
        <v>1164040</v>
      </c>
      <c r="C246" s="24"/>
    </row>
    <row r="247" spans="1:3" ht="18" customHeight="1">
      <c r="A247" s="23" t="s">
        <v>216</v>
      </c>
      <c r="B247" s="24">
        <v>467572</v>
      </c>
      <c r="C247" s="24"/>
    </row>
    <row r="248" spans="1:3" ht="18" customHeight="1">
      <c r="A248" s="23" t="s">
        <v>217</v>
      </c>
      <c r="B248" s="24">
        <v>611877</v>
      </c>
      <c r="C248" s="24"/>
    </row>
    <row r="249" spans="1:3" ht="18" customHeight="1">
      <c r="A249" s="23" t="s">
        <v>218</v>
      </c>
      <c r="B249" s="24">
        <v>384441</v>
      </c>
      <c r="C249" s="24"/>
    </row>
    <row r="250" spans="1:3" ht="18" customHeight="1">
      <c r="A250" s="23" t="s">
        <v>219</v>
      </c>
      <c r="B250" s="24">
        <v>857154</v>
      </c>
      <c r="C250" s="24"/>
    </row>
    <row r="251" spans="1:3" ht="18" customHeight="1">
      <c r="A251" s="23" t="s">
        <v>220</v>
      </c>
      <c r="B251" s="24">
        <v>727099</v>
      </c>
      <c r="C251" s="24"/>
    </row>
    <row r="252" spans="1:3" ht="18" customHeight="1">
      <c r="A252" s="3"/>
      <c r="B252" s="25"/>
      <c r="C252" s="25"/>
    </row>
    <row r="253" spans="1:3" ht="18" customHeight="1">
      <c r="A253" s="3" t="s">
        <v>221</v>
      </c>
      <c r="B253" s="22">
        <f>SUM(B254:B256)</f>
        <v>8483913</v>
      </c>
      <c r="C253" s="39"/>
    </row>
    <row r="254" spans="1:3" ht="18" customHeight="1">
      <c r="A254" s="23" t="s">
        <v>222</v>
      </c>
      <c r="B254" s="24">
        <v>3290803</v>
      </c>
      <c r="C254" s="24"/>
    </row>
    <row r="255" spans="1:3" ht="18" customHeight="1">
      <c r="A255" s="23" t="s">
        <v>223</v>
      </c>
      <c r="B255" s="24">
        <v>1424909</v>
      </c>
      <c r="C255" s="24"/>
    </row>
    <row r="256" spans="1:3" ht="18" customHeight="1">
      <c r="A256" s="23" t="s">
        <v>224</v>
      </c>
      <c r="B256" s="24">
        <v>3768201</v>
      </c>
      <c r="C256" s="24"/>
    </row>
    <row r="257" spans="1:3" ht="18" customHeight="1">
      <c r="A257" s="3"/>
      <c r="B257" s="25"/>
      <c r="C257" s="25"/>
    </row>
    <row r="258" spans="1:3" ht="18" customHeight="1">
      <c r="A258" s="3" t="s">
        <v>498</v>
      </c>
      <c r="B258" s="22">
        <f>SUM(B259:B260)</f>
        <v>617962</v>
      </c>
      <c r="C258" s="39"/>
    </row>
    <row r="259" spans="1:3" ht="18" customHeight="1">
      <c r="A259" s="23" t="s">
        <v>225</v>
      </c>
      <c r="B259" s="24">
        <v>601914</v>
      </c>
      <c r="C259" s="24"/>
    </row>
    <row r="260" spans="1:3" ht="18" customHeight="1">
      <c r="A260" s="23" t="s">
        <v>226</v>
      </c>
      <c r="B260" s="24">
        <v>16048</v>
      </c>
      <c r="C260" s="24"/>
    </row>
    <row r="261" spans="1:3" ht="18" customHeight="1">
      <c r="A261" s="3"/>
      <c r="B261" s="25"/>
      <c r="C261" s="25"/>
    </row>
    <row r="262" spans="1:3" ht="18" customHeight="1">
      <c r="A262" s="3" t="s">
        <v>499</v>
      </c>
      <c r="B262" s="22">
        <f>SUM(B263:B278)</f>
        <v>10116103</v>
      </c>
      <c r="C262" s="39"/>
    </row>
    <row r="263" spans="1:3" ht="18" customHeight="1">
      <c r="A263" s="23" t="s">
        <v>227</v>
      </c>
      <c r="B263" s="24">
        <v>462132</v>
      </c>
      <c r="C263" s="24"/>
    </row>
    <row r="264" spans="1:3" ht="18" customHeight="1">
      <c r="A264" s="23" t="s">
        <v>228</v>
      </c>
      <c r="B264" s="24">
        <v>749234</v>
      </c>
      <c r="C264" s="24"/>
    </row>
    <row r="265" spans="1:3" ht="18" customHeight="1">
      <c r="A265" s="23" t="s">
        <v>229</v>
      </c>
      <c r="B265" s="24">
        <v>761421</v>
      </c>
      <c r="C265" s="24"/>
    </row>
    <row r="266" spans="1:3" ht="18" customHeight="1">
      <c r="A266" s="23" t="s">
        <v>230</v>
      </c>
      <c r="B266" s="24">
        <v>1233671</v>
      </c>
      <c r="C266" s="24"/>
    </row>
    <row r="267" spans="1:3" ht="18" customHeight="1">
      <c r="A267" s="23" t="s">
        <v>231</v>
      </c>
      <c r="B267" s="24">
        <v>978414</v>
      </c>
      <c r="C267" s="24"/>
    </row>
    <row r="268" spans="1:3" ht="18" customHeight="1">
      <c r="A268" s="23" t="s">
        <v>232</v>
      </c>
      <c r="B268" s="24">
        <v>215970</v>
      </c>
      <c r="C268" s="24"/>
    </row>
    <row r="269" spans="1:3" ht="18" customHeight="1">
      <c r="A269" s="23" t="s">
        <v>233</v>
      </c>
      <c r="B269" s="24">
        <v>1126520</v>
      </c>
      <c r="C269" s="24"/>
    </row>
    <row r="270" spans="1:3" ht="18" customHeight="1">
      <c r="A270" s="23" t="s">
        <v>234</v>
      </c>
      <c r="B270" s="24">
        <v>573550</v>
      </c>
      <c r="C270" s="24"/>
    </row>
    <row r="271" spans="1:3" ht="18" customHeight="1">
      <c r="A271" s="23" t="s">
        <v>235</v>
      </c>
      <c r="B271" s="24">
        <v>576995</v>
      </c>
      <c r="C271" s="24"/>
    </row>
    <row r="272" spans="1:3" ht="18" customHeight="1">
      <c r="A272" s="23" t="s">
        <v>236</v>
      </c>
      <c r="B272" s="24">
        <v>478657</v>
      </c>
      <c r="C272" s="24"/>
    </row>
    <row r="273" spans="1:3" ht="18" customHeight="1">
      <c r="A273" s="23" t="s">
        <v>237</v>
      </c>
      <c r="B273" s="24">
        <v>612571</v>
      </c>
      <c r="C273" s="24"/>
    </row>
    <row r="274" spans="1:3" ht="18" customHeight="1">
      <c r="A274" s="23" t="s">
        <v>238</v>
      </c>
      <c r="B274" s="24">
        <v>264324</v>
      </c>
      <c r="C274" s="24"/>
    </row>
    <row r="275" spans="1:3" ht="18" customHeight="1">
      <c r="A275" s="23" t="s">
        <v>239</v>
      </c>
      <c r="B275" s="24">
        <v>497705</v>
      </c>
      <c r="C275" s="24"/>
    </row>
    <row r="276" spans="1:3" ht="18" customHeight="1">
      <c r="A276" s="23" t="s">
        <v>240</v>
      </c>
      <c r="B276" s="24">
        <v>587956</v>
      </c>
      <c r="C276" s="24"/>
    </row>
    <row r="277" spans="1:3" ht="18" customHeight="1">
      <c r="A277" s="23" t="s">
        <v>241</v>
      </c>
      <c r="B277" s="24">
        <v>746791</v>
      </c>
      <c r="C277" s="24"/>
    </row>
    <row r="278" spans="1:3" ht="18" customHeight="1">
      <c r="A278" s="23" t="s">
        <v>242</v>
      </c>
      <c r="B278" s="24">
        <v>250192</v>
      </c>
      <c r="C278" s="24"/>
    </row>
    <row r="279" spans="1:3" ht="18" customHeight="1">
      <c r="A279" s="3"/>
      <c r="B279" s="25"/>
      <c r="C279" s="25"/>
    </row>
    <row r="280" spans="1:3" ht="18" customHeight="1">
      <c r="A280" s="3" t="s">
        <v>243</v>
      </c>
      <c r="B280" s="22">
        <f>SUM(B281:B290)</f>
        <v>3857766</v>
      </c>
      <c r="C280" s="39"/>
    </row>
    <row r="281" spans="1:3" ht="18" customHeight="1">
      <c r="A281" s="23" t="s">
        <v>244</v>
      </c>
      <c r="B281" s="24">
        <v>460968</v>
      </c>
      <c r="C281" s="24"/>
    </row>
    <row r="282" spans="1:3" ht="18" customHeight="1">
      <c r="A282" s="23" t="s">
        <v>245</v>
      </c>
      <c r="B282" s="24">
        <v>499091</v>
      </c>
      <c r="C282" s="24"/>
    </row>
    <row r="283" spans="1:3" ht="18" customHeight="1">
      <c r="A283" s="23" t="s">
        <v>246</v>
      </c>
      <c r="B283" s="24">
        <v>233028</v>
      </c>
      <c r="C283" s="24"/>
    </row>
    <row r="284" spans="1:3" ht="18" customHeight="1">
      <c r="A284" s="23" t="s">
        <v>247</v>
      </c>
      <c r="B284" s="24">
        <v>249730</v>
      </c>
      <c r="C284" s="24"/>
    </row>
    <row r="285" spans="1:3" ht="15">
      <c r="A285" s="23" t="s">
        <v>248</v>
      </c>
      <c r="B285" s="24">
        <v>375057</v>
      </c>
      <c r="C285" s="24"/>
    </row>
    <row r="286" spans="1:3" ht="15">
      <c r="A286" s="23" t="s">
        <v>249</v>
      </c>
      <c r="B286" s="24">
        <v>269362</v>
      </c>
      <c r="C286" s="24"/>
    </row>
    <row r="287" spans="1:3" ht="15">
      <c r="A287" s="23" t="s">
        <v>250</v>
      </c>
      <c r="B287" s="24">
        <v>692656</v>
      </c>
      <c r="C287" s="24"/>
    </row>
    <row r="288" spans="1:3" ht="15">
      <c r="A288" s="23" t="s">
        <v>251</v>
      </c>
      <c r="B288" s="24">
        <v>393501</v>
      </c>
      <c r="C288" s="24"/>
    </row>
    <row r="289" spans="1:3" ht="15">
      <c r="A289" s="23" t="s">
        <v>252</v>
      </c>
      <c r="B289" s="24">
        <v>283650</v>
      </c>
      <c r="C289" s="24"/>
    </row>
    <row r="290" spans="1:3" ht="15">
      <c r="A290" s="23" t="s">
        <v>253</v>
      </c>
      <c r="B290" s="24">
        <v>400723</v>
      </c>
      <c r="C290" s="24"/>
    </row>
    <row r="291" spans="1:3" ht="15">
      <c r="A291" s="3"/>
      <c r="B291" s="25"/>
      <c r="C291" s="25"/>
    </row>
    <row r="292" spans="1:3" ht="15">
      <c r="A292" s="3" t="s">
        <v>254</v>
      </c>
      <c r="B292" s="22">
        <f>SUM(B293)</f>
        <v>1000626</v>
      </c>
      <c r="C292" s="39"/>
    </row>
    <row r="293" spans="1:3" ht="15">
      <c r="A293" s="23" t="s">
        <v>255</v>
      </c>
      <c r="B293" s="24">
        <v>1000626</v>
      </c>
      <c r="C293" s="24"/>
    </row>
    <row r="294" spans="1:3" ht="15">
      <c r="A294" s="3"/>
      <c r="B294" s="25"/>
      <c r="C294" s="25"/>
    </row>
    <row r="295" spans="1:3" ht="15">
      <c r="A295" s="3" t="s">
        <v>500</v>
      </c>
      <c r="B295" s="22">
        <f>SUM(B296:B300)</f>
        <v>1893264</v>
      </c>
      <c r="C295" s="39"/>
    </row>
    <row r="296" spans="1:3" ht="15">
      <c r="A296" s="23" t="s">
        <v>256</v>
      </c>
      <c r="B296" s="24">
        <v>392175</v>
      </c>
      <c r="C296" s="24"/>
    </row>
    <row r="297" spans="1:3" ht="15">
      <c r="A297" s="23" t="s">
        <v>257</v>
      </c>
      <c r="B297" s="24">
        <v>384372</v>
      </c>
      <c r="C297" s="24"/>
    </row>
    <row r="298" spans="1:3" ht="15">
      <c r="A298" s="23" t="s">
        <v>258</v>
      </c>
      <c r="B298" s="24">
        <v>166283</v>
      </c>
      <c r="C298" s="24"/>
    </row>
    <row r="299" spans="1:3" ht="15">
      <c r="A299" s="23" t="s">
        <v>259</v>
      </c>
      <c r="B299" s="24">
        <v>540849</v>
      </c>
      <c r="C299" s="24"/>
    </row>
    <row r="300" spans="1:3" ht="15">
      <c r="A300" s="23" t="s">
        <v>260</v>
      </c>
      <c r="B300" s="24">
        <v>409585</v>
      </c>
      <c r="C300" s="24"/>
    </row>
    <row r="301" spans="1:3" ht="15">
      <c r="A301" s="3"/>
      <c r="B301" s="25"/>
      <c r="C301" s="25"/>
    </row>
    <row r="302" spans="1:3" ht="15">
      <c r="A302" s="3" t="s">
        <v>501</v>
      </c>
      <c r="B302" s="22">
        <f>SUM(B303:B312)</f>
        <v>4848069</v>
      </c>
      <c r="C302" s="39"/>
    </row>
    <row r="303" spans="1:3" ht="15">
      <c r="A303" s="23" t="s">
        <v>261</v>
      </c>
      <c r="B303" s="24">
        <v>424182</v>
      </c>
      <c r="C303" s="24"/>
    </row>
    <row r="304" spans="1:3" ht="15">
      <c r="A304" s="23" t="s">
        <v>262</v>
      </c>
      <c r="B304" s="24">
        <v>66123</v>
      </c>
      <c r="C304" s="24"/>
    </row>
    <row r="305" spans="1:3" ht="15">
      <c r="A305" s="23" t="s">
        <v>263</v>
      </c>
      <c r="B305" s="24">
        <v>760754</v>
      </c>
      <c r="C305" s="24"/>
    </row>
    <row r="306" spans="1:3" ht="15">
      <c r="A306" s="23" t="s">
        <v>264</v>
      </c>
      <c r="B306" s="24">
        <v>1122230</v>
      </c>
      <c r="C306" s="24"/>
    </row>
    <row r="307" spans="1:3" ht="15">
      <c r="A307" s="23" t="s">
        <v>265</v>
      </c>
      <c r="B307" s="24">
        <v>271257</v>
      </c>
      <c r="C307" s="24"/>
    </row>
    <row r="308" spans="1:3" ht="15">
      <c r="A308" s="23" t="s">
        <v>266</v>
      </c>
      <c r="B308" s="24">
        <v>573398</v>
      </c>
      <c r="C308" s="24"/>
    </row>
    <row r="309" spans="1:3" ht="15">
      <c r="A309" s="23" t="s">
        <v>267</v>
      </c>
      <c r="B309" s="24">
        <v>384594</v>
      </c>
      <c r="C309" s="24"/>
    </row>
    <row r="310" spans="1:3" ht="15">
      <c r="A310" s="23" t="s">
        <v>268</v>
      </c>
      <c r="B310" s="24">
        <v>13420</v>
      </c>
      <c r="C310" s="24"/>
    </row>
    <row r="311" spans="1:3" ht="15">
      <c r="A311" s="23" t="s">
        <v>269</v>
      </c>
      <c r="B311" s="24">
        <v>384803</v>
      </c>
      <c r="C311" s="24"/>
    </row>
    <row r="312" spans="1:3" ht="15">
      <c r="A312" s="23" t="s">
        <v>270</v>
      </c>
      <c r="B312" s="24">
        <v>847308</v>
      </c>
      <c r="C312" s="24"/>
    </row>
    <row r="313" spans="1:3" ht="15">
      <c r="A313" s="3"/>
      <c r="B313" s="25"/>
      <c r="C313" s="25"/>
    </row>
    <row r="314" spans="1:3" ht="15">
      <c r="A314" s="3" t="s">
        <v>502</v>
      </c>
      <c r="B314" s="22">
        <f>SUM(B315:B323)</f>
        <v>5008929</v>
      </c>
      <c r="C314" s="39"/>
    </row>
    <row r="315" spans="1:3" ht="15">
      <c r="A315" s="23" t="s">
        <v>271</v>
      </c>
      <c r="B315" s="24">
        <v>471573</v>
      </c>
      <c r="C315" s="24"/>
    </row>
    <row r="316" spans="1:3" ht="15">
      <c r="A316" s="23" t="s">
        <v>272</v>
      </c>
      <c r="B316" s="24">
        <v>749875</v>
      </c>
      <c r="C316" s="24"/>
    </row>
    <row r="317" spans="1:3" ht="15">
      <c r="A317" s="23" t="s">
        <v>273</v>
      </c>
      <c r="B317" s="24">
        <v>270491</v>
      </c>
      <c r="C317" s="24"/>
    </row>
    <row r="318" spans="1:3" ht="15">
      <c r="A318" s="23" t="s">
        <v>274</v>
      </c>
      <c r="B318" s="24">
        <v>656635</v>
      </c>
      <c r="C318" s="24"/>
    </row>
    <row r="319" spans="1:3" ht="15">
      <c r="A319" s="23" t="s">
        <v>275</v>
      </c>
      <c r="B319" s="24">
        <v>388234</v>
      </c>
      <c r="C319" s="24"/>
    </row>
    <row r="320" spans="1:3" ht="15">
      <c r="A320" s="23" t="s">
        <v>276</v>
      </c>
      <c r="B320" s="24">
        <v>1018836</v>
      </c>
      <c r="C320" s="24"/>
    </row>
    <row r="321" spans="1:3" ht="15">
      <c r="A321" s="23" t="s">
        <v>277</v>
      </c>
      <c r="B321" s="24">
        <v>358401</v>
      </c>
      <c r="C321" s="24"/>
    </row>
    <row r="322" spans="1:3" ht="15">
      <c r="A322" s="23" t="s">
        <v>278</v>
      </c>
      <c r="B322" s="24">
        <v>678203</v>
      </c>
      <c r="C322" s="24"/>
    </row>
    <row r="323" spans="1:3" ht="15">
      <c r="A323" s="23" t="s">
        <v>279</v>
      </c>
      <c r="B323" s="24">
        <v>416681</v>
      </c>
      <c r="C323" s="24"/>
    </row>
    <row r="324" spans="1:3" ht="15">
      <c r="A324" s="3"/>
      <c r="B324" s="25"/>
      <c r="C324" s="25"/>
    </row>
    <row r="325" spans="1:3" ht="15">
      <c r="A325" s="3" t="s">
        <v>280</v>
      </c>
      <c r="B325" s="22">
        <f>SUM(B326:B331)</f>
        <v>3709285</v>
      </c>
      <c r="C325" s="39"/>
    </row>
    <row r="326" spans="1:3" ht="15">
      <c r="A326" s="23" t="s">
        <v>281</v>
      </c>
      <c r="B326" s="24">
        <v>582380</v>
      </c>
      <c r="C326" s="24"/>
    </row>
    <row r="327" spans="1:3" ht="15">
      <c r="A327" s="23" t="s">
        <v>282</v>
      </c>
      <c r="B327" s="24">
        <v>969004</v>
      </c>
      <c r="C327" s="24"/>
    </row>
    <row r="328" spans="1:3" ht="15">
      <c r="A328" s="23" t="s">
        <v>268</v>
      </c>
      <c r="B328" s="24">
        <v>355250</v>
      </c>
      <c r="C328" s="24"/>
    </row>
    <row r="329" spans="1:3" ht="15">
      <c r="A329" s="23" t="s">
        <v>283</v>
      </c>
      <c r="B329" s="24">
        <v>733515</v>
      </c>
      <c r="C329" s="24"/>
    </row>
    <row r="330" spans="1:3" ht="15">
      <c r="A330" s="23" t="s">
        <v>284</v>
      </c>
      <c r="B330" s="24">
        <v>472010</v>
      </c>
      <c r="C330" s="24"/>
    </row>
    <row r="331" spans="1:3" ht="15">
      <c r="A331" s="23" t="s">
        <v>285</v>
      </c>
      <c r="B331" s="24">
        <v>597126</v>
      </c>
      <c r="C331" s="24"/>
    </row>
    <row r="332" spans="1:3" ht="15">
      <c r="A332" s="3"/>
      <c r="B332" s="25"/>
      <c r="C332" s="25"/>
    </row>
    <row r="333" spans="1:3" ht="15">
      <c r="A333" s="3" t="s">
        <v>286</v>
      </c>
      <c r="B333" s="22">
        <f>SUM(B334:B336)</f>
        <v>1432652</v>
      </c>
      <c r="C333" s="39"/>
    </row>
    <row r="334" spans="1:3" ht="15">
      <c r="A334" s="23" t="s">
        <v>287</v>
      </c>
      <c r="B334" s="24">
        <v>645142</v>
      </c>
      <c r="C334" s="24"/>
    </row>
    <row r="335" spans="1:3" ht="15">
      <c r="A335" s="23" t="s">
        <v>288</v>
      </c>
      <c r="B335" s="24">
        <v>5658</v>
      </c>
      <c r="C335" s="24"/>
    </row>
    <row r="336" spans="1:3" ht="15">
      <c r="A336" s="23" t="s">
        <v>289</v>
      </c>
      <c r="B336" s="24">
        <v>781852</v>
      </c>
      <c r="C336" s="24"/>
    </row>
    <row r="337" spans="1:3" ht="15">
      <c r="A337" s="3"/>
      <c r="B337" s="25"/>
      <c r="C337" s="25"/>
    </row>
    <row r="338" spans="1:3" ht="15">
      <c r="A338" s="3" t="s">
        <v>290</v>
      </c>
      <c r="B338" s="22">
        <f>SUM(B339:B343)</f>
        <v>1331615</v>
      </c>
      <c r="C338" s="39"/>
    </row>
    <row r="339" spans="1:3" ht="15">
      <c r="A339" s="23" t="s">
        <v>291</v>
      </c>
      <c r="B339" s="24">
        <v>288684</v>
      </c>
      <c r="C339" s="24"/>
    </row>
    <row r="340" spans="1:3" ht="15">
      <c r="A340" s="23" t="s">
        <v>292</v>
      </c>
      <c r="B340" s="24">
        <v>124814</v>
      </c>
      <c r="C340" s="24"/>
    </row>
    <row r="341" spans="1:3" ht="15">
      <c r="A341" s="23" t="s">
        <v>293</v>
      </c>
      <c r="B341" s="24">
        <v>259956</v>
      </c>
      <c r="C341" s="24"/>
    </row>
    <row r="342" spans="1:3" ht="15">
      <c r="A342" s="23" t="s">
        <v>294</v>
      </c>
      <c r="B342" s="24">
        <v>348511</v>
      </c>
      <c r="C342" s="24"/>
    </row>
    <row r="343" spans="1:3" ht="15">
      <c r="A343" s="23" t="s">
        <v>295</v>
      </c>
      <c r="B343" s="24">
        <v>309650</v>
      </c>
      <c r="C343" s="24"/>
    </row>
    <row r="344" spans="1:3" ht="15">
      <c r="A344" s="3"/>
      <c r="B344" s="25"/>
      <c r="C344" s="25"/>
    </row>
    <row r="345" spans="1:3" ht="15">
      <c r="A345" s="3" t="s">
        <v>296</v>
      </c>
      <c r="B345" s="22">
        <f>SUM(B346:B352)</f>
        <v>3920078</v>
      </c>
      <c r="C345" s="39"/>
    </row>
    <row r="346" spans="1:3" ht="15">
      <c r="A346" s="23" t="s">
        <v>297</v>
      </c>
      <c r="B346" s="24">
        <v>358730</v>
      </c>
      <c r="C346" s="24"/>
    </row>
    <row r="347" spans="1:3" ht="15">
      <c r="A347" s="23" t="s">
        <v>298</v>
      </c>
      <c r="B347" s="24">
        <v>622430</v>
      </c>
      <c r="C347" s="24"/>
    </row>
    <row r="348" spans="1:3" ht="15">
      <c r="A348" s="23" t="s">
        <v>299</v>
      </c>
      <c r="B348" s="24">
        <v>946349</v>
      </c>
      <c r="C348" s="24"/>
    </row>
    <row r="349" spans="1:3" ht="15">
      <c r="A349" s="23" t="s">
        <v>300</v>
      </c>
      <c r="B349" s="24">
        <v>625551</v>
      </c>
      <c r="C349" s="24"/>
    </row>
    <row r="350" spans="1:3" ht="15">
      <c r="A350" s="23" t="s">
        <v>301</v>
      </c>
      <c r="B350" s="24">
        <v>287996</v>
      </c>
      <c r="C350" s="24"/>
    </row>
    <row r="351" spans="1:3" ht="15">
      <c r="A351" s="23" t="s">
        <v>302</v>
      </c>
      <c r="B351" s="24">
        <v>705902</v>
      </c>
      <c r="C351" s="24"/>
    </row>
    <row r="352" spans="1:3" ht="15">
      <c r="A352" s="23" t="s">
        <v>303</v>
      </c>
      <c r="B352" s="24">
        <v>373120</v>
      </c>
      <c r="C352" s="24"/>
    </row>
    <row r="353" spans="1:3" ht="15">
      <c r="A353" s="3"/>
      <c r="B353" s="25"/>
      <c r="C353" s="25"/>
    </row>
    <row r="354" spans="1:3" ht="15">
      <c r="A354" s="3" t="s">
        <v>304</v>
      </c>
      <c r="B354" s="22">
        <f>SUM(B355:B359)</f>
        <v>1807374</v>
      </c>
      <c r="C354" s="39"/>
    </row>
    <row r="355" spans="1:3" ht="15">
      <c r="A355" s="23" t="s">
        <v>305</v>
      </c>
      <c r="B355" s="24">
        <v>342402</v>
      </c>
      <c r="C355" s="24"/>
    </row>
    <row r="356" spans="1:3" ht="15">
      <c r="A356" s="23" t="s">
        <v>306</v>
      </c>
      <c r="B356" s="24">
        <v>40775</v>
      </c>
      <c r="C356" s="24"/>
    </row>
    <row r="357" spans="1:3" ht="15">
      <c r="A357" s="23" t="s">
        <v>307</v>
      </c>
      <c r="B357" s="24">
        <v>418586</v>
      </c>
      <c r="C357" s="24"/>
    </row>
    <row r="358" spans="1:3" ht="15">
      <c r="A358" s="23" t="s">
        <v>308</v>
      </c>
      <c r="B358" s="24">
        <v>966480</v>
      </c>
      <c r="C358" s="24"/>
    </row>
    <row r="359" spans="1:3" ht="15">
      <c r="A359" s="23" t="s">
        <v>309</v>
      </c>
      <c r="B359" s="24">
        <v>39131</v>
      </c>
      <c r="C359" s="24"/>
    </row>
    <row r="360" spans="1:3" ht="15">
      <c r="A360" s="3"/>
      <c r="B360" s="25"/>
      <c r="C360" s="25"/>
    </row>
    <row r="361" spans="1:3" ht="15">
      <c r="A361" s="3" t="s">
        <v>503</v>
      </c>
      <c r="B361" s="22">
        <f>SUM(B362:B368)</f>
        <v>5083028</v>
      </c>
      <c r="C361" s="39"/>
    </row>
    <row r="362" spans="1:3" ht="15">
      <c r="A362" s="23" t="s">
        <v>310</v>
      </c>
      <c r="B362" s="24">
        <v>1350916</v>
      </c>
      <c r="C362" s="24"/>
    </row>
    <row r="363" spans="1:3" ht="15">
      <c r="A363" s="23" t="s">
        <v>519</v>
      </c>
      <c r="B363" s="24">
        <v>377638</v>
      </c>
      <c r="C363" s="24"/>
    </row>
    <row r="364" spans="1:3" ht="15">
      <c r="A364" s="23" t="s">
        <v>311</v>
      </c>
      <c r="B364" s="24">
        <v>891908</v>
      </c>
      <c r="C364" s="24"/>
    </row>
    <row r="365" spans="1:3" ht="15">
      <c r="A365" s="23" t="s">
        <v>312</v>
      </c>
      <c r="B365" s="24">
        <v>671162</v>
      </c>
      <c r="C365" s="24"/>
    </row>
    <row r="366" spans="1:3" ht="15">
      <c r="A366" s="23" t="s">
        <v>226</v>
      </c>
      <c r="B366" s="24">
        <v>532544</v>
      </c>
      <c r="C366" s="24"/>
    </row>
    <row r="367" spans="1:3" ht="15">
      <c r="A367" s="23" t="s">
        <v>313</v>
      </c>
      <c r="B367" s="24">
        <v>683215</v>
      </c>
      <c r="C367" s="24"/>
    </row>
    <row r="368" spans="1:3" ht="15">
      <c r="A368" s="23" t="s">
        <v>314</v>
      </c>
      <c r="B368" s="24">
        <v>575645</v>
      </c>
      <c r="C368" s="24"/>
    </row>
    <row r="369" spans="1:3" ht="15">
      <c r="A369" s="3"/>
      <c r="B369" s="25"/>
      <c r="C369" s="25"/>
    </row>
    <row r="370" spans="1:3" ht="15">
      <c r="A370" s="3" t="s">
        <v>65</v>
      </c>
      <c r="B370" s="22">
        <f>SUM(B371:B374)</f>
        <v>2939142</v>
      </c>
      <c r="C370" s="39"/>
    </row>
    <row r="371" spans="1:3" ht="15">
      <c r="A371" s="23" t="s">
        <v>315</v>
      </c>
      <c r="B371" s="24">
        <v>1062792</v>
      </c>
      <c r="C371" s="24"/>
    </row>
    <row r="372" spans="1:3" ht="15">
      <c r="A372" s="23" t="s">
        <v>316</v>
      </c>
      <c r="B372" s="24">
        <v>236</v>
      </c>
      <c r="C372" s="24"/>
    </row>
    <row r="373" spans="1:3" ht="15">
      <c r="A373" s="23" t="s">
        <v>317</v>
      </c>
      <c r="B373" s="24">
        <v>1335426</v>
      </c>
      <c r="C373" s="24"/>
    </row>
    <row r="374" spans="1:3" ht="15">
      <c r="A374" s="23" t="s">
        <v>318</v>
      </c>
      <c r="B374" s="24">
        <v>540688</v>
      </c>
      <c r="C374" s="24"/>
    </row>
    <row r="375" spans="1:3" ht="15">
      <c r="A375" s="3"/>
      <c r="B375" s="25"/>
      <c r="C375" s="25"/>
    </row>
    <row r="376" spans="1:3" ht="15">
      <c r="A376" s="3" t="s">
        <v>319</v>
      </c>
      <c r="B376" s="22">
        <f>SUM(B377:B389)</f>
        <v>6023816</v>
      </c>
      <c r="C376" s="39"/>
    </row>
    <row r="377" spans="1:3" ht="15">
      <c r="A377" s="23" t="s">
        <v>320</v>
      </c>
      <c r="B377" s="24">
        <v>384608</v>
      </c>
      <c r="C377" s="24"/>
    </row>
    <row r="378" spans="1:3" ht="15">
      <c r="A378" s="23" t="s">
        <v>321</v>
      </c>
      <c r="B378" s="24">
        <v>503350</v>
      </c>
      <c r="C378" s="24"/>
    </row>
    <row r="379" spans="1:3" ht="15">
      <c r="A379" s="23" t="s">
        <v>322</v>
      </c>
      <c r="B379" s="24">
        <v>285284</v>
      </c>
      <c r="C379" s="24"/>
    </row>
    <row r="380" spans="1:3" ht="15">
      <c r="A380" s="23" t="s">
        <v>274</v>
      </c>
      <c r="B380" s="24">
        <v>8163</v>
      </c>
      <c r="C380" s="24"/>
    </row>
    <row r="381" spans="1:3" ht="15">
      <c r="A381" s="23" t="s">
        <v>323</v>
      </c>
      <c r="B381" s="24">
        <v>490359</v>
      </c>
      <c r="C381" s="24"/>
    </row>
    <row r="382" spans="1:3" ht="15">
      <c r="A382" s="23" t="s">
        <v>324</v>
      </c>
      <c r="B382" s="24">
        <v>445887</v>
      </c>
      <c r="C382" s="24"/>
    </row>
    <row r="383" spans="1:3" ht="15">
      <c r="A383" s="23" t="s">
        <v>325</v>
      </c>
      <c r="B383" s="24">
        <v>1074889</v>
      </c>
      <c r="C383" s="24"/>
    </row>
    <row r="384" spans="1:3" ht="15">
      <c r="A384" s="23" t="s">
        <v>277</v>
      </c>
      <c r="B384" s="24">
        <v>2338</v>
      </c>
      <c r="C384" s="24"/>
    </row>
    <row r="385" spans="1:3" ht="15">
      <c r="A385" s="23" t="s">
        <v>326</v>
      </c>
      <c r="B385" s="24">
        <v>332127</v>
      </c>
      <c r="C385" s="24"/>
    </row>
    <row r="386" spans="1:3" ht="15">
      <c r="A386" s="23" t="s">
        <v>327</v>
      </c>
      <c r="B386" s="24">
        <v>753195</v>
      </c>
      <c r="C386" s="24"/>
    </row>
    <row r="387" spans="1:3" ht="15">
      <c r="A387" s="23" t="s">
        <v>328</v>
      </c>
      <c r="B387" s="24">
        <v>535096</v>
      </c>
      <c r="C387" s="24"/>
    </row>
    <row r="388" spans="1:3" ht="15">
      <c r="A388" s="23" t="s">
        <v>329</v>
      </c>
      <c r="B388" s="24">
        <v>751191</v>
      </c>
      <c r="C388" s="24"/>
    </row>
    <row r="389" spans="1:3" ht="15">
      <c r="A389" s="23" t="s">
        <v>330</v>
      </c>
      <c r="B389" s="24">
        <v>457329</v>
      </c>
      <c r="C389" s="24"/>
    </row>
    <row r="390" spans="1:3" ht="15">
      <c r="A390" s="3"/>
      <c r="B390" s="25"/>
      <c r="C390" s="25"/>
    </row>
    <row r="391" spans="1:3" ht="15">
      <c r="A391" s="3" t="s">
        <v>504</v>
      </c>
      <c r="B391" s="22">
        <f>SUM(B392:B397)</f>
        <v>2315425</v>
      </c>
      <c r="C391" s="39"/>
    </row>
    <row r="392" spans="1:3" ht="15">
      <c r="A392" s="23" t="s">
        <v>331</v>
      </c>
      <c r="B392" s="24">
        <v>596034</v>
      </c>
      <c r="C392" s="24"/>
    </row>
    <row r="393" spans="1:3" ht="15">
      <c r="A393" s="23" t="s">
        <v>332</v>
      </c>
      <c r="B393" s="24">
        <v>228116</v>
      </c>
      <c r="C393" s="24"/>
    </row>
    <row r="394" spans="1:3" ht="15">
      <c r="A394" s="23" t="s">
        <v>333</v>
      </c>
      <c r="B394" s="24">
        <v>48679</v>
      </c>
      <c r="C394" s="24"/>
    </row>
    <row r="395" spans="1:3" ht="15">
      <c r="A395" s="23" t="s">
        <v>334</v>
      </c>
      <c r="B395" s="24">
        <v>35451</v>
      </c>
      <c r="C395" s="24"/>
    </row>
    <row r="396" spans="1:3" ht="15">
      <c r="A396" s="23" t="s">
        <v>335</v>
      </c>
      <c r="B396" s="24">
        <v>700781</v>
      </c>
      <c r="C396" s="24"/>
    </row>
    <row r="397" spans="1:3" ht="15">
      <c r="A397" s="23" t="s">
        <v>336</v>
      </c>
      <c r="B397" s="24">
        <v>706364</v>
      </c>
      <c r="C397" s="24"/>
    </row>
    <row r="398" spans="1:3" ht="15">
      <c r="A398" s="3"/>
      <c r="B398" s="25"/>
      <c r="C398" s="25"/>
    </row>
    <row r="399" spans="1:3" ht="15">
      <c r="A399" s="3" t="s">
        <v>337</v>
      </c>
      <c r="B399" s="22">
        <f>SUM(B400:B401)</f>
        <v>568431</v>
      </c>
      <c r="C399" s="39"/>
    </row>
    <row r="400" spans="1:3" ht="15">
      <c r="A400" s="23" t="s">
        <v>338</v>
      </c>
      <c r="B400" s="24">
        <v>301576</v>
      </c>
      <c r="C400" s="24"/>
    </row>
    <row r="401" spans="1:3" ht="15">
      <c r="A401" s="23" t="s">
        <v>339</v>
      </c>
      <c r="B401" s="24">
        <v>266855</v>
      </c>
      <c r="C401" s="24"/>
    </row>
    <row r="402" spans="1:3" ht="15">
      <c r="A402" s="3"/>
      <c r="B402" s="25"/>
      <c r="C402" s="25"/>
    </row>
    <row r="403" spans="1:3" ht="15">
      <c r="A403" s="3" t="s">
        <v>340</v>
      </c>
      <c r="B403" s="22">
        <f>SUM(B404:B408)</f>
        <v>2083398</v>
      </c>
      <c r="C403" s="39"/>
    </row>
    <row r="404" spans="1:3" ht="15">
      <c r="A404" s="23" t="s">
        <v>341</v>
      </c>
      <c r="B404" s="24">
        <v>699709</v>
      </c>
      <c r="C404" s="24"/>
    </row>
    <row r="405" spans="1:3" ht="15">
      <c r="A405" s="23" t="s">
        <v>342</v>
      </c>
      <c r="B405" s="24">
        <v>252728</v>
      </c>
      <c r="C405" s="24"/>
    </row>
    <row r="406" spans="1:3" ht="15">
      <c r="A406" s="23" t="s">
        <v>343</v>
      </c>
      <c r="B406" s="24">
        <v>325318</v>
      </c>
      <c r="C406" s="24"/>
    </row>
    <row r="407" spans="1:3" ht="15">
      <c r="A407" s="23" t="s">
        <v>344</v>
      </c>
      <c r="B407" s="24">
        <v>332781</v>
      </c>
      <c r="C407" s="24"/>
    </row>
    <row r="408" spans="1:3" ht="15">
      <c r="A408" s="23" t="s">
        <v>288</v>
      </c>
      <c r="B408" s="24">
        <v>472862</v>
      </c>
      <c r="C408" s="24"/>
    </row>
    <row r="409" spans="1:3" ht="15">
      <c r="A409" s="3"/>
      <c r="B409" s="25"/>
      <c r="C409" s="25"/>
    </row>
    <row r="410" spans="1:3" ht="15">
      <c r="A410" s="3" t="s">
        <v>505</v>
      </c>
      <c r="B410" s="22">
        <f>SUM(B411:B413)</f>
        <v>1318114</v>
      </c>
      <c r="C410" s="39"/>
    </row>
    <row r="411" spans="1:3" ht="15">
      <c r="A411" s="23" t="s">
        <v>345</v>
      </c>
      <c r="B411" s="24">
        <v>573536</v>
      </c>
      <c r="C411" s="24"/>
    </row>
    <row r="412" spans="1:3" ht="15">
      <c r="A412" s="23" t="s">
        <v>346</v>
      </c>
      <c r="B412" s="24">
        <v>372409</v>
      </c>
      <c r="C412" s="24"/>
    </row>
    <row r="413" spans="1:3" ht="15">
      <c r="A413" s="23" t="s">
        <v>347</v>
      </c>
      <c r="B413" s="24">
        <v>372169</v>
      </c>
      <c r="C413" s="24"/>
    </row>
    <row r="414" spans="1:3" ht="15">
      <c r="A414" s="3"/>
      <c r="B414" s="25"/>
      <c r="C414" s="25"/>
    </row>
    <row r="415" spans="1:3" ht="15">
      <c r="A415" s="3" t="s">
        <v>506</v>
      </c>
      <c r="B415" s="22">
        <f>SUM(B416)</f>
        <v>324996</v>
      </c>
      <c r="C415" s="39"/>
    </row>
    <row r="416" spans="1:3" ht="15">
      <c r="A416" s="23" t="s">
        <v>348</v>
      </c>
      <c r="B416" s="24">
        <v>324996</v>
      </c>
      <c r="C416" s="24"/>
    </row>
    <row r="417" spans="1:3" ht="15">
      <c r="A417" s="3"/>
      <c r="B417" s="25"/>
      <c r="C417" s="25"/>
    </row>
    <row r="418" spans="1:3" ht="15">
      <c r="A418" s="3" t="s">
        <v>507</v>
      </c>
      <c r="B418" s="22">
        <f>SUM(B419)</f>
        <v>91949</v>
      </c>
      <c r="C418" s="39"/>
    </row>
    <row r="419" spans="1:3" ht="15">
      <c r="A419" s="23" t="s">
        <v>284</v>
      </c>
      <c r="B419" s="24">
        <v>91949</v>
      </c>
      <c r="C419" s="24"/>
    </row>
    <row r="420" spans="1:3" ht="15">
      <c r="A420" s="3"/>
      <c r="B420" s="25"/>
      <c r="C420" s="25"/>
    </row>
    <row r="421" spans="1:3" ht="15">
      <c r="A421" s="3" t="s">
        <v>349</v>
      </c>
      <c r="B421" s="22">
        <f>SUM(B422)</f>
        <v>332419</v>
      </c>
      <c r="C421" s="39"/>
    </row>
    <row r="422" spans="1:3" ht="15">
      <c r="A422" s="23" t="s">
        <v>350</v>
      </c>
      <c r="B422" s="24">
        <v>332419</v>
      </c>
      <c r="C422" s="24"/>
    </row>
    <row r="423" spans="1:3" ht="15">
      <c r="A423" s="3"/>
      <c r="B423" s="25"/>
      <c r="C423" s="25"/>
    </row>
    <row r="424" spans="1:3" ht="15">
      <c r="A424" s="3" t="s">
        <v>508</v>
      </c>
      <c r="B424" s="22">
        <f>SUM(B425:B428)</f>
        <v>2348270</v>
      </c>
      <c r="C424" s="39"/>
    </row>
    <row r="425" spans="1:3" ht="15">
      <c r="A425" s="23" t="s">
        <v>306</v>
      </c>
      <c r="B425" s="24">
        <v>437446</v>
      </c>
      <c r="C425" s="24"/>
    </row>
    <row r="426" spans="1:3" ht="15">
      <c r="A426" s="23" t="s">
        <v>351</v>
      </c>
      <c r="B426" s="24">
        <v>789320</v>
      </c>
      <c r="C426" s="24"/>
    </row>
    <row r="427" spans="1:3" ht="15">
      <c r="A427" s="23" t="s">
        <v>316</v>
      </c>
      <c r="B427" s="24">
        <v>935311</v>
      </c>
      <c r="C427" s="24"/>
    </row>
    <row r="428" spans="1:3" ht="15">
      <c r="A428" s="23" t="s">
        <v>309</v>
      </c>
      <c r="B428" s="24">
        <v>186193</v>
      </c>
      <c r="C428" s="24"/>
    </row>
    <row r="429" spans="1:3" ht="15">
      <c r="A429" s="3"/>
      <c r="B429" s="25"/>
      <c r="C429" s="25"/>
    </row>
    <row r="430" spans="1:3" ht="15">
      <c r="A430" s="3" t="s">
        <v>352</v>
      </c>
      <c r="B430" s="22">
        <f>SUM(B431:B433)</f>
        <v>1844619</v>
      </c>
      <c r="C430" s="39"/>
    </row>
    <row r="431" spans="1:3" ht="15">
      <c r="A431" s="23" t="s">
        <v>353</v>
      </c>
      <c r="B431" s="24">
        <v>666835</v>
      </c>
      <c r="C431" s="24"/>
    </row>
    <row r="432" spans="1:3" ht="15">
      <c r="A432" s="23" t="s">
        <v>354</v>
      </c>
      <c r="B432" s="24">
        <v>743321</v>
      </c>
      <c r="C432" s="24"/>
    </row>
    <row r="433" spans="1:3" ht="15">
      <c r="A433" s="23" t="s">
        <v>355</v>
      </c>
      <c r="B433" s="24">
        <v>434463</v>
      </c>
      <c r="C433" s="24"/>
    </row>
    <row r="434" spans="1:3" ht="15">
      <c r="A434" s="3"/>
      <c r="B434" s="25"/>
      <c r="C434" s="25"/>
    </row>
    <row r="435" spans="1:3" ht="15">
      <c r="A435" s="3" t="s">
        <v>356</v>
      </c>
      <c r="B435" s="22">
        <f>SUM(B436:B438)</f>
        <v>1235218</v>
      </c>
      <c r="C435" s="39"/>
    </row>
    <row r="436" spans="1:3" ht="15">
      <c r="A436" s="23" t="s">
        <v>357</v>
      </c>
      <c r="B436" s="24">
        <v>240207</v>
      </c>
      <c r="C436" s="24"/>
    </row>
    <row r="437" spans="1:3" ht="15">
      <c r="A437" s="23" t="s">
        <v>358</v>
      </c>
      <c r="B437" s="24">
        <v>521287</v>
      </c>
      <c r="C437" s="24"/>
    </row>
    <row r="438" spans="1:3" ht="15">
      <c r="A438" s="23" t="s">
        <v>359</v>
      </c>
      <c r="B438" s="24">
        <v>473724</v>
      </c>
      <c r="C438" s="24"/>
    </row>
    <row r="439" spans="1:3" ht="15">
      <c r="A439" s="3"/>
      <c r="B439" s="25"/>
      <c r="C439" s="25"/>
    </row>
    <row r="440" spans="1:3" ht="15">
      <c r="A440" s="3" t="s">
        <v>509</v>
      </c>
      <c r="B440" s="22">
        <f>SUM(B441:B449)</f>
        <v>4770425</v>
      </c>
      <c r="C440" s="39"/>
    </row>
    <row r="441" spans="1:3" ht="15">
      <c r="A441" s="23" t="s">
        <v>360</v>
      </c>
      <c r="B441" s="24">
        <v>1260914</v>
      </c>
      <c r="C441" s="24"/>
    </row>
    <row r="442" spans="1:3" ht="15">
      <c r="A442" s="23" t="s">
        <v>222</v>
      </c>
      <c r="B442" s="24">
        <v>37826</v>
      </c>
      <c r="C442" s="24"/>
    </row>
    <row r="443" spans="1:3" ht="15">
      <c r="A443" s="23" t="s">
        <v>361</v>
      </c>
      <c r="B443" s="24">
        <v>571879</v>
      </c>
      <c r="C443" s="24"/>
    </row>
    <row r="444" spans="1:3" ht="15">
      <c r="A444" s="23" t="s">
        <v>362</v>
      </c>
      <c r="B444" s="24">
        <v>370211</v>
      </c>
      <c r="C444" s="24"/>
    </row>
    <row r="445" spans="1:3" ht="15">
      <c r="A445" s="23" t="s">
        <v>363</v>
      </c>
      <c r="B445" s="24">
        <v>582988</v>
      </c>
      <c r="C445" s="24"/>
    </row>
    <row r="446" spans="1:3" ht="15">
      <c r="A446" s="23" t="s">
        <v>364</v>
      </c>
      <c r="B446" s="24">
        <v>340549</v>
      </c>
      <c r="C446" s="24"/>
    </row>
    <row r="447" spans="1:3" ht="15">
      <c r="A447" s="23" t="s">
        <v>365</v>
      </c>
      <c r="B447" s="24">
        <v>331106</v>
      </c>
      <c r="C447" s="24"/>
    </row>
    <row r="448" spans="1:3" ht="15">
      <c r="A448" s="23" t="s">
        <v>366</v>
      </c>
      <c r="B448" s="24">
        <v>426448</v>
      </c>
      <c r="C448" s="24"/>
    </row>
    <row r="449" spans="1:3" ht="15">
      <c r="A449" s="23" t="s">
        <v>367</v>
      </c>
      <c r="B449" s="24">
        <v>848504</v>
      </c>
      <c r="C449" s="24"/>
    </row>
    <row r="450" spans="1:3" ht="15">
      <c r="A450" s="3"/>
      <c r="B450" s="25"/>
      <c r="C450" s="25"/>
    </row>
    <row r="451" spans="1:3" ht="15">
      <c r="A451" s="3" t="s">
        <v>368</v>
      </c>
      <c r="B451" s="22">
        <f>SUM(B452:B461)</f>
        <v>5249311</v>
      </c>
      <c r="C451" s="39"/>
    </row>
    <row r="452" spans="1:3" ht="15">
      <c r="A452" s="23" t="s">
        <v>369</v>
      </c>
      <c r="B452" s="24">
        <v>453649</v>
      </c>
      <c r="C452" s="24"/>
    </row>
    <row r="453" spans="1:3" ht="15">
      <c r="A453" s="23" t="s">
        <v>370</v>
      </c>
      <c r="B453" s="24">
        <v>525189</v>
      </c>
      <c r="C453" s="24"/>
    </row>
    <row r="454" spans="1:3" ht="15">
      <c r="A454" s="23" t="s">
        <v>371</v>
      </c>
      <c r="B454" s="24">
        <v>632411</v>
      </c>
      <c r="C454" s="24"/>
    </row>
    <row r="455" spans="1:3" ht="15">
      <c r="A455" s="23" t="s">
        <v>372</v>
      </c>
      <c r="B455" s="24">
        <v>268963</v>
      </c>
      <c r="C455" s="24"/>
    </row>
    <row r="456" spans="1:3" ht="15">
      <c r="A456" s="23" t="s">
        <v>373</v>
      </c>
      <c r="B456" s="24">
        <v>449335</v>
      </c>
      <c r="C456" s="24"/>
    </row>
    <row r="457" spans="1:3" ht="15">
      <c r="A457" s="23" t="s">
        <v>374</v>
      </c>
      <c r="B457" s="24">
        <v>767926</v>
      </c>
      <c r="C457" s="24"/>
    </row>
    <row r="458" spans="1:3" ht="15">
      <c r="A458" s="23" t="s">
        <v>375</v>
      </c>
      <c r="B458" s="24">
        <v>631930</v>
      </c>
      <c r="C458" s="24"/>
    </row>
    <row r="459" spans="1:3" ht="15">
      <c r="A459" s="23" t="s">
        <v>376</v>
      </c>
      <c r="B459" s="24">
        <v>463907</v>
      </c>
      <c r="C459" s="24"/>
    </row>
    <row r="460" spans="1:3" ht="15">
      <c r="A460" s="23" t="s">
        <v>377</v>
      </c>
      <c r="B460" s="24">
        <v>301204</v>
      </c>
      <c r="C460" s="24"/>
    </row>
    <row r="461" spans="1:3" ht="15">
      <c r="A461" s="23" t="s">
        <v>378</v>
      </c>
      <c r="B461" s="24">
        <v>754797</v>
      </c>
      <c r="C461" s="24"/>
    </row>
    <row r="462" spans="1:3" ht="15">
      <c r="A462" s="3"/>
      <c r="B462" s="25"/>
      <c r="C462" s="25"/>
    </row>
    <row r="463" spans="1:3" ht="15">
      <c r="A463" s="3" t="s">
        <v>379</v>
      </c>
      <c r="B463" s="22">
        <f>SUM(B464:B466)</f>
        <v>1649480</v>
      </c>
      <c r="C463" s="39"/>
    </row>
    <row r="464" spans="1:3" ht="15">
      <c r="A464" s="23" t="s">
        <v>380</v>
      </c>
      <c r="B464" s="24">
        <v>541160</v>
      </c>
      <c r="C464" s="24"/>
    </row>
    <row r="465" spans="1:3" ht="15">
      <c r="A465" s="23" t="s">
        <v>332</v>
      </c>
      <c r="B465" s="24">
        <v>749703</v>
      </c>
      <c r="C465" s="24"/>
    </row>
    <row r="466" spans="1:3" ht="15">
      <c r="A466" s="23" t="s">
        <v>333</v>
      </c>
      <c r="B466" s="24">
        <v>358617</v>
      </c>
      <c r="C466" s="24"/>
    </row>
    <row r="467" spans="1:3" ht="15">
      <c r="A467" s="3"/>
      <c r="B467" s="25"/>
      <c r="C467" s="25"/>
    </row>
    <row r="468" spans="1:3" ht="15">
      <c r="A468" s="3" t="s">
        <v>381</v>
      </c>
      <c r="B468" s="22">
        <f>SUM(B469:B479)</f>
        <v>4256427</v>
      </c>
      <c r="C468" s="39"/>
    </row>
    <row r="469" spans="1:3" ht="15">
      <c r="A469" s="23" t="s">
        <v>293</v>
      </c>
      <c r="B469" s="24">
        <v>170147</v>
      </c>
      <c r="C469" s="24"/>
    </row>
    <row r="470" spans="1:3" ht="15">
      <c r="A470" s="23" t="s">
        <v>382</v>
      </c>
      <c r="B470" s="24">
        <v>364778</v>
      </c>
      <c r="C470" s="24"/>
    </row>
    <row r="471" spans="1:3" ht="15">
      <c r="A471" s="23" t="s">
        <v>383</v>
      </c>
      <c r="B471" s="24">
        <v>1105019</v>
      </c>
      <c r="C471" s="24"/>
    </row>
    <row r="472" spans="1:3" ht="15">
      <c r="A472" s="23" t="s">
        <v>384</v>
      </c>
      <c r="B472" s="24">
        <v>389729</v>
      </c>
      <c r="C472" s="24"/>
    </row>
    <row r="473" spans="1:3" ht="15">
      <c r="A473" s="23" t="s">
        <v>385</v>
      </c>
      <c r="B473" s="24">
        <v>508830</v>
      </c>
      <c r="C473" s="24"/>
    </row>
    <row r="474" spans="1:3" ht="15">
      <c r="A474" s="23" t="s">
        <v>386</v>
      </c>
      <c r="B474" s="24">
        <v>492315</v>
      </c>
      <c r="C474" s="24"/>
    </row>
    <row r="475" spans="1:3" ht="15">
      <c r="A475" s="23" t="s">
        <v>387</v>
      </c>
      <c r="B475" s="24">
        <v>119728</v>
      </c>
      <c r="C475" s="24"/>
    </row>
    <row r="476" spans="1:3" ht="15">
      <c r="A476" s="23" t="s">
        <v>388</v>
      </c>
      <c r="B476" s="24">
        <v>258228</v>
      </c>
      <c r="C476" s="24"/>
    </row>
    <row r="477" spans="1:3" ht="15">
      <c r="A477" s="23" t="s">
        <v>389</v>
      </c>
      <c r="B477" s="24">
        <v>492956</v>
      </c>
      <c r="C477" s="24"/>
    </row>
    <row r="478" spans="1:3" ht="15">
      <c r="A478" s="23" t="s">
        <v>390</v>
      </c>
      <c r="B478" s="24">
        <v>205583</v>
      </c>
      <c r="C478" s="24"/>
    </row>
    <row r="479" spans="1:3" ht="15">
      <c r="A479" s="23" t="s">
        <v>391</v>
      </c>
      <c r="B479" s="24">
        <v>149114</v>
      </c>
      <c r="C479" s="24"/>
    </row>
    <row r="480" spans="1:3" ht="15">
      <c r="A480" s="3"/>
      <c r="B480" s="25"/>
      <c r="C480" s="25"/>
    </row>
    <row r="481" spans="1:3" ht="15">
      <c r="A481" s="3" t="s">
        <v>510</v>
      </c>
      <c r="B481" s="22">
        <f>SUM(B482:B484)</f>
        <v>1024333</v>
      </c>
      <c r="C481" s="39"/>
    </row>
    <row r="482" spans="1:3" ht="15">
      <c r="A482" s="23" t="s">
        <v>175</v>
      </c>
      <c r="B482" s="24">
        <v>10640</v>
      </c>
      <c r="C482" s="24"/>
    </row>
    <row r="483" spans="1:3" ht="15">
      <c r="A483" s="23" t="s">
        <v>392</v>
      </c>
      <c r="B483" s="24">
        <v>445927</v>
      </c>
      <c r="C483" s="24"/>
    </row>
    <row r="484" spans="1:3" ht="15">
      <c r="A484" s="23" t="s">
        <v>393</v>
      </c>
      <c r="B484" s="24">
        <v>567766</v>
      </c>
      <c r="C484" s="24"/>
    </row>
    <row r="485" spans="1:3" ht="15">
      <c r="A485" s="3"/>
      <c r="B485" s="25"/>
      <c r="C485" s="25"/>
    </row>
    <row r="486" spans="1:3" ht="15">
      <c r="A486" s="3" t="s">
        <v>511</v>
      </c>
      <c r="B486" s="22">
        <f>SUM(B487:B490)</f>
        <v>1352410</v>
      </c>
      <c r="C486" s="39"/>
    </row>
    <row r="487" spans="1:3" ht="15">
      <c r="A487" s="23" t="s">
        <v>394</v>
      </c>
      <c r="B487" s="24">
        <v>285020</v>
      </c>
      <c r="C487" s="24"/>
    </row>
    <row r="488" spans="1:3" ht="15">
      <c r="A488" s="23" t="s">
        <v>395</v>
      </c>
      <c r="B488" s="24">
        <v>320463</v>
      </c>
      <c r="C488" s="24"/>
    </row>
    <row r="489" spans="1:3" ht="15">
      <c r="A489" s="23" t="s">
        <v>396</v>
      </c>
      <c r="B489" s="24">
        <v>7637</v>
      </c>
      <c r="C489" s="24"/>
    </row>
    <row r="490" spans="1:3" ht="15">
      <c r="A490" s="23" t="s">
        <v>397</v>
      </c>
      <c r="B490" s="24">
        <v>739290</v>
      </c>
      <c r="C490" s="24"/>
    </row>
    <row r="491" spans="1:3" ht="15">
      <c r="A491" s="3"/>
      <c r="B491" s="25"/>
      <c r="C491" s="25"/>
    </row>
    <row r="492" spans="1:3" ht="15">
      <c r="A492" s="3" t="s">
        <v>512</v>
      </c>
      <c r="B492" s="22">
        <f>SUM(B493:B507)</f>
        <v>6674618</v>
      </c>
      <c r="C492" s="39"/>
    </row>
    <row r="493" spans="1:3" ht="15">
      <c r="A493" s="23" t="s">
        <v>398</v>
      </c>
      <c r="B493" s="24">
        <v>469676</v>
      </c>
      <c r="C493" s="24"/>
    </row>
    <row r="494" spans="1:3" ht="15">
      <c r="A494" s="23" t="s">
        <v>360</v>
      </c>
      <c r="B494" s="24">
        <v>16974</v>
      </c>
      <c r="C494" s="24"/>
    </row>
    <row r="495" spans="1:3" ht="15">
      <c r="A495" s="23" t="s">
        <v>519</v>
      </c>
      <c r="B495" s="24">
        <v>64</v>
      </c>
      <c r="C495" s="24"/>
    </row>
    <row r="496" spans="1:3" ht="15">
      <c r="A496" s="23" t="s">
        <v>399</v>
      </c>
      <c r="B496" s="24">
        <v>1291350</v>
      </c>
      <c r="C496" s="24"/>
    </row>
    <row r="497" spans="1:3" ht="15">
      <c r="A497" s="23" t="s">
        <v>312</v>
      </c>
      <c r="B497" s="24">
        <v>5871</v>
      </c>
      <c r="C497" s="24"/>
    </row>
    <row r="498" spans="1:3" ht="15">
      <c r="A498" s="23" t="s">
        <v>400</v>
      </c>
      <c r="B498" s="24">
        <v>267715</v>
      </c>
      <c r="C498" s="24"/>
    </row>
    <row r="499" spans="1:3" ht="15">
      <c r="A499" s="23" t="s">
        <v>401</v>
      </c>
      <c r="B499" s="24">
        <v>562990</v>
      </c>
      <c r="C499" s="24"/>
    </row>
    <row r="500" spans="1:3" ht="15">
      <c r="A500" s="23" t="s">
        <v>402</v>
      </c>
      <c r="B500" s="24">
        <v>471203</v>
      </c>
      <c r="C500" s="24"/>
    </row>
    <row r="501" spans="1:3" ht="15">
      <c r="A501" s="23" t="s">
        <v>403</v>
      </c>
      <c r="B501" s="24">
        <v>388252</v>
      </c>
      <c r="C501" s="24"/>
    </row>
    <row r="502" spans="1:3" ht="15">
      <c r="A502" s="23" t="s">
        <v>404</v>
      </c>
      <c r="B502" s="24">
        <v>338015</v>
      </c>
      <c r="C502" s="24"/>
    </row>
    <row r="503" spans="1:3" ht="15">
      <c r="A503" s="23" t="s">
        <v>405</v>
      </c>
      <c r="B503" s="24">
        <v>850637</v>
      </c>
      <c r="C503" s="24"/>
    </row>
    <row r="504" spans="1:3" ht="15">
      <c r="A504" s="23" t="s">
        <v>406</v>
      </c>
      <c r="B504" s="24">
        <v>379890</v>
      </c>
      <c r="C504" s="24"/>
    </row>
    <row r="505" spans="1:3" ht="15">
      <c r="A505" s="23" t="s">
        <v>390</v>
      </c>
      <c r="B505" s="24">
        <v>1273</v>
      </c>
      <c r="C505" s="24"/>
    </row>
    <row r="506" spans="1:3" ht="15">
      <c r="A506" s="23" t="s">
        <v>407</v>
      </c>
      <c r="B506" s="24">
        <v>559860</v>
      </c>
      <c r="C506" s="24"/>
    </row>
    <row r="507" spans="1:3" ht="15">
      <c r="A507" s="23" t="s">
        <v>408</v>
      </c>
      <c r="B507" s="24">
        <v>1070848</v>
      </c>
      <c r="C507" s="24"/>
    </row>
    <row r="508" spans="1:3" ht="15">
      <c r="A508" s="3"/>
      <c r="B508" s="25"/>
      <c r="C508" s="25"/>
    </row>
    <row r="509" spans="1:3" ht="15">
      <c r="A509" s="3" t="s">
        <v>513</v>
      </c>
      <c r="B509" s="22">
        <f>SUM(B510:B518)</f>
        <v>5069548</v>
      </c>
      <c r="C509" s="39"/>
    </row>
    <row r="510" spans="1:3" ht="15">
      <c r="A510" s="23" t="s">
        <v>409</v>
      </c>
      <c r="B510" s="24">
        <v>674963</v>
      </c>
      <c r="C510" s="24"/>
    </row>
    <row r="511" spans="1:3" ht="15">
      <c r="A511" s="23" t="s">
        <v>410</v>
      </c>
      <c r="B511" s="24">
        <v>499356</v>
      </c>
      <c r="C511" s="24"/>
    </row>
    <row r="512" spans="1:3" ht="15">
      <c r="A512" s="23" t="s">
        <v>411</v>
      </c>
      <c r="B512" s="24">
        <v>300278</v>
      </c>
      <c r="C512" s="24"/>
    </row>
    <row r="513" spans="1:3" ht="15">
      <c r="A513" s="23" t="s">
        <v>412</v>
      </c>
      <c r="B513" s="24">
        <v>392249</v>
      </c>
      <c r="C513" s="24"/>
    </row>
    <row r="514" spans="1:3" ht="15">
      <c r="A514" s="23" t="s">
        <v>413</v>
      </c>
      <c r="B514" s="24">
        <v>263477</v>
      </c>
      <c r="C514" s="24"/>
    </row>
    <row r="515" spans="1:3" ht="15">
      <c r="A515" s="23" t="s">
        <v>414</v>
      </c>
      <c r="B515" s="24">
        <v>610500</v>
      </c>
      <c r="C515" s="24"/>
    </row>
    <row r="516" spans="1:3" ht="15">
      <c r="A516" s="23" t="s">
        <v>415</v>
      </c>
      <c r="B516" s="24">
        <v>1343771</v>
      </c>
      <c r="C516" s="24"/>
    </row>
    <row r="517" spans="1:3" ht="15">
      <c r="A517" s="23" t="s">
        <v>416</v>
      </c>
      <c r="B517" s="24">
        <v>472281</v>
      </c>
      <c r="C517" s="24"/>
    </row>
    <row r="518" spans="1:3" ht="15">
      <c r="A518" s="23" t="s">
        <v>417</v>
      </c>
      <c r="B518" s="24">
        <v>512673</v>
      </c>
      <c r="C518" s="24"/>
    </row>
    <row r="519" spans="1:3" ht="15">
      <c r="A519" s="3"/>
      <c r="B519" s="25"/>
      <c r="C519" s="25"/>
    </row>
    <row r="520" spans="1:3" ht="15">
      <c r="A520" s="3" t="s">
        <v>418</v>
      </c>
      <c r="B520" s="25">
        <v>0</v>
      </c>
      <c r="C520" s="25"/>
    </row>
    <row r="521" spans="1:3" ht="15">
      <c r="A521" s="3"/>
      <c r="B521" s="25"/>
      <c r="C521" s="25"/>
    </row>
    <row r="522" spans="1:3" ht="15">
      <c r="A522" s="3" t="s">
        <v>419</v>
      </c>
      <c r="B522" s="22">
        <f>SUM(B523:B529)</f>
        <v>3028568</v>
      </c>
      <c r="C522" s="39"/>
    </row>
    <row r="523" spans="1:3" ht="15">
      <c r="A523" s="23" t="s">
        <v>420</v>
      </c>
      <c r="B523" s="24">
        <v>298740</v>
      </c>
      <c r="C523" s="24"/>
    </row>
    <row r="524" spans="1:3" ht="15">
      <c r="A524" s="23" t="s">
        <v>421</v>
      </c>
      <c r="B524" s="24">
        <v>460551</v>
      </c>
      <c r="C524" s="24"/>
    </row>
    <row r="525" spans="1:3" ht="15">
      <c r="A525" s="23" t="s">
        <v>422</v>
      </c>
      <c r="B525" s="24">
        <v>367030</v>
      </c>
      <c r="C525" s="24"/>
    </row>
    <row r="526" spans="1:3" ht="15">
      <c r="A526" s="23" t="s">
        <v>423</v>
      </c>
      <c r="B526" s="24">
        <v>552519</v>
      </c>
      <c r="C526" s="24"/>
    </row>
    <row r="527" spans="1:3" ht="15">
      <c r="A527" s="23" t="s">
        <v>424</v>
      </c>
      <c r="B527" s="24">
        <v>307782</v>
      </c>
      <c r="C527" s="24"/>
    </row>
    <row r="528" spans="1:3" ht="15">
      <c r="A528" s="23" t="s">
        <v>425</v>
      </c>
      <c r="B528" s="24">
        <v>734837</v>
      </c>
      <c r="C528" s="24"/>
    </row>
    <row r="529" spans="1:3" ht="15">
      <c r="A529" s="23" t="s">
        <v>426</v>
      </c>
      <c r="B529" s="24">
        <v>307109</v>
      </c>
      <c r="C529" s="24"/>
    </row>
    <row r="530" spans="1:3" ht="15">
      <c r="A530" s="3"/>
      <c r="B530" s="25"/>
      <c r="C530" s="25"/>
    </row>
    <row r="531" spans="1:3" ht="15">
      <c r="A531" s="3" t="s">
        <v>427</v>
      </c>
      <c r="B531" s="22">
        <f>SUM(B532:B534)</f>
        <v>1192088</v>
      </c>
      <c r="C531" s="39"/>
    </row>
    <row r="532" spans="1:3" ht="15">
      <c r="A532" s="23" t="s">
        <v>428</v>
      </c>
      <c r="B532" s="24">
        <v>382025</v>
      </c>
      <c r="C532" s="24"/>
    </row>
    <row r="533" spans="1:3" ht="15">
      <c r="A533" s="23" t="s">
        <v>284</v>
      </c>
      <c r="B533" s="24">
        <v>15668</v>
      </c>
      <c r="C533" s="24"/>
    </row>
    <row r="534" spans="1:3" ht="15">
      <c r="A534" s="23" t="s">
        <v>429</v>
      </c>
      <c r="B534" s="24">
        <v>794395</v>
      </c>
      <c r="C534" s="24"/>
    </row>
    <row r="535" spans="1:3" ht="15">
      <c r="A535" s="3"/>
      <c r="B535" s="25"/>
      <c r="C535" s="25"/>
    </row>
    <row r="536" spans="1:3" ht="15">
      <c r="A536" s="3" t="s">
        <v>514</v>
      </c>
      <c r="B536" s="22">
        <f>SUM(B537:B544)</f>
        <v>3139954</v>
      </c>
      <c r="C536" s="39"/>
    </row>
    <row r="537" spans="1:3" ht="15">
      <c r="A537" s="23" t="s">
        <v>430</v>
      </c>
      <c r="B537" s="24">
        <v>162089</v>
      </c>
      <c r="C537" s="24"/>
    </row>
    <row r="538" spans="1:3" ht="15">
      <c r="A538" s="23" t="s">
        <v>292</v>
      </c>
      <c r="B538" s="24">
        <v>471339</v>
      </c>
      <c r="C538" s="24"/>
    </row>
    <row r="539" spans="1:3" ht="15">
      <c r="A539" s="23" t="s">
        <v>431</v>
      </c>
      <c r="B539" s="24">
        <v>259868</v>
      </c>
      <c r="C539" s="24"/>
    </row>
    <row r="540" spans="1:3" ht="15">
      <c r="A540" s="23" t="s">
        <v>432</v>
      </c>
      <c r="B540" s="24">
        <v>386954</v>
      </c>
      <c r="C540" s="24"/>
    </row>
    <row r="541" spans="1:3" ht="15">
      <c r="A541" s="23" t="s">
        <v>433</v>
      </c>
      <c r="B541" s="24">
        <v>447158</v>
      </c>
      <c r="C541" s="24"/>
    </row>
    <row r="542" spans="1:3" ht="15">
      <c r="A542" s="23" t="s">
        <v>434</v>
      </c>
      <c r="B542" s="24">
        <v>392141</v>
      </c>
      <c r="C542" s="24"/>
    </row>
    <row r="543" spans="1:3" ht="15">
      <c r="A543" s="23" t="s">
        <v>435</v>
      </c>
      <c r="B543" s="24">
        <v>242233</v>
      </c>
      <c r="C543" s="24"/>
    </row>
    <row r="544" spans="1:3" ht="15">
      <c r="A544" s="23" t="s">
        <v>436</v>
      </c>
      <c r="B544" s="24">
        <v>778172</v>
      </c>
      <c r="C544" s="24"/>
    </row>
    <row r="545" spans="1:3" ht="15">
      <c r="A545" s="3"/>
      <c r="B545" s="25"/>
      <c r="C545" s="25"/>
    </row>
    <row r="546" spans="1:3" ht="15">
      <c r="A546" s="3" t="s">
        <v>437</v>
      </c>
      <c r="B546" s="22">
        <f>SUM(B547:B571)</f>
        <v>16373671</v>
      </c>
      <c r="C546" s="39"/>
    </row>
    <row r="547" spans="1:3" ht="15">
      <c r="A547" s="23" t="s">
        <v>438</v>
      </c>
      <c r="B547" s="24">
        <v>625720</v>
      </c>
      <c r="C547" s="24"/>
    </row>
    <row r="548" spans="1:3" ht="15">
      <c r="A548" s="23" t="s">
        <v>439</v>
      </c>
      <c r="B548" s="24">
        <v>1087277</v>
      </c>
      <c r="C548" s="24"/>
    </row>
    <row r="549" spans="1:3" ht="15">
      <c r="A549" s="23" t="s">
        <v>440</v>
      </c>
      <c r="B549" s="24">
        <v>717863</v>
      </c>
      <c r="C549" s="24"/>
    </row>
    <row r="550" spans="1:3" ht="15">
      <c r="A550" s="23" t="s">
        <v>441</v>
      </c>
      <c r="B550" s="24">
        <v>1275796</v>
      </c>
      <c r="C550" s="24"/>
    </row>
    <row r="551" spans="1:3" ht="15">
      <c r="A551" s="23" t="s">
        <v>442</v>
      </c>
      <c r="B551" s="24">
        <v>1020627</v>
      </c>
      <c r="C551" s="24"/>
    </row>
    <row r="552" spans="1:3" ht="15">
      <c r="A552" s="23" t="s">
        <v>443</v>
      </c>
      <c r="B552" s="24">
        <v>650553</v>
      </c>
      <c r="C552" s="24"/>
    </row>
    <row r="553" spans="1:3" ht="15">
      <c r="A553" s="23" t="s">
        <v>444</v>
      </c>
      <c r="B553" s="24">
        <v>593831</v>
      </c>
      <c r="C553" s="24"/>
    </row>
    <row r="554" spans="1:3" ht="15">
      <c r="A554" s="23" t="s">
        <v>445</v>
      </c>
      <c r="B554" s="24">
        <v>1061832</v>
      </c>
      <c r="C554" s="24"/>
    </row>
    <row r="555" spans="1:3" ht="15">
      <c r="A555" s="23" t="s">
        <v>446</v>
      </c>
      <c r="B555" s="24">
        <v>421631</v>
      </c>
      <c r="C555" s="24"/>
    </row>
    <row r="556" spans="1:3" ht="15">
      <c r="A556" s="23" t="s">
        <v>447</v>
      </c>
      <c r="B556" s="24">
        <v>1619931</v>
      </c>
      <c r="C556" s="24"/>
    </row>
    <row r="557" spans="1:3" ht="15">
      <c r="A557" s="23" t="s">
        <v>448</v>
      </c>
      <c r="B557" s="24">
        <v>385493</v>
      </c>
      <c r="C557" s="24"/>
    </row>
    <row r="558" spans="1:3" ht="15">
      <c r="A558" s="23" t="s">
        <v>449</v>
      </c>
      <c r="B558" s="24">
        <v>301883</v>
      </c>
      <c r="C558" s="24"/>
    </row>
    <row r="559" spans="1:3" ht="15">
      <c r="A559" s="23" t="s">
        <v>450</v>
      </c>
      <c r="B559" s="24">
        <v>572502</v>
      </c>
      <c r="C559" s="24"/>
    </row>
    <row r="560" spans="1:3" ht="15">
      <c r="A560" s="23" t="s">
        <v>451</v>
      </c>
      <c r="B560" s="24">
        <v>628462</v>
      </c>
      <c r="C560" s="24"/>
    </row>
    <row r="561" spans="1:3" ht="15">
      <c r="A561" s="23" t="s">
        <v>452</v>
      </c>
      <c r="B561" s="24">
        <v>706843</v>
      </c>
      <c r="C561" s="24"/>
    </row>
    <row r="562" spans="1:3" ht="15">
      <c r="A562" s="23" t="s">
        <v>453</v>
      </c>
      <c r="B562" s="24">
        <v>477913</v>
      </c>
      <c r="C562" s="24"/>
    </row>
    <row r="563" spans="1:3" ht="15">
      <c r="A563" s="23" t="s">
        <v>454</v>
      </c>
      <c r="B563" s="24">
        <v>406770</v>
      </c>
      <c r="C563" s="24"/>
    </row>
    <row r="564" spans="1:3" ht="15">
      <c r="A564" s="23" t="s">
        <v>455</v>
      </c>
      <c r="B564" s="24">
        <v>373381</v>
      </c>
      <c r="C564" s="24"/>
    </row>
    <row r="565" spans="1:3" ht="15">
      <c r="A565" s="23" t="s">
        <v>179</v>
      </c>
      <c r="B565" s="24">
        <v>215297</v>
      </c>
      <c r="C565" s="24"/>
    </row>
    <row r="566" spans="1:3" ht="15">
      <c r="A566" s="23" t="s">
        <v>456</v>
      </c>
      <c r="B566" s="24">
        <v>488945</v>
      </c>
      <c r="C566" s="24"/>
    </row>
    <row r="567" spans="1:3" ht="15">
      <c r="A567" s="23" t="s">
        <v>457</v>
      </c>
      <c r="B567" s="24">
        <v>510704</v>
      </c>
      <c r="C567" s="24"/>
    </row>
    <row r="568" spans="1:3" ht="15">
      <c r="A568" s="23" t="s">
        <v>458</v>
      </c>
      <c r="B568" s="24">
        <v>530177</v>
      </c>
      <c r="C568" s="24"/>
    </row>
    <row r="569" spans="1:3" ht="15">
      <c r="A569" s="23" t="s">
        <v>459</v>
      </c>
      <c r="B569" s="24">
        <v>277230</v>
      </c>
      <c r="C569" s="24"/>
    </row>
    <row r="570" spans="1:3" ht="15">
      <c r="A570" s="23" t="s">
        <v>460</v>
      </c>
      <c r="B570" s="24">
        <v>884929</v>
      </c>
      <c r="C570" s="24"/>
    </row>
    <row r="571" spans="1:3" ht="15">
      <c r="A571" s="23" t="s">
        <v>461</v>
      </c>
      <c r="B571" s="24">
        <v>538081</v>
      </c>
      <c r="C571" s="24"/>
    </row>
    <row r="572" spans="1:3" ht="15">
      <c r="A572" s="3"/>
      <c r="B572" s="25"/>
      <c r="C572" s="25"/>
    </row>
    <row r="573" spans="1:3" ht="15">
      <c r="A573" s="3" t="s">
        <v>515</v>
      </c>
      <c r="B573" s="22">
        <f>SUM(B574:B575)</f>
        <v>985029</v>
      </c>
      <c r="C573" s="39"/>
    </row>
    <row r="574" spans="1:3" ht="15">
      <c r="A574" s="23" t="s">
        <v>462</v>
      </c>
      <c r="B574" s="24">
        <v>648588</v>
      </c>
      <c r="C574" s="24"/>
    </row>
    <row r="575" spans="1:3" ht="15">
      <c r="A575" s="23" t="s">
        <v>463</v>
      </c>
      <c r="B575" s="24">
        <v>336441</v>
      </c>
      <c r="C575" s="24"/>
    </row>
    <row r="576" spans="1:3" ht="15">
      <c r="A576" s="3"/>
      <c r="B576" s="25"/>
      <c r="C576" s="25"/>
    </row>
    <row r="577" spans="1:3" ht="15">
      <c r="A577" s="3" t="s">
        <v>516</v>
      </c>
      <c r="B577" s="22">
        <f>SUM(B578)</f>
        <v>704236</v>
      </c>
      <c r="C577" s="39"/>
    </row>
    <row r="578" spans="1:3" ht="15">
      <c r="A578" s="23" t="s">
        <v>464</v>
      </c>
      <c r="B578" s="24">
        <v>704236</v>
      </c>
      <c r="C578" s="24"/>
    </row>
    <row r="579" spans="1:3" ht="15">
      <c r="A579" s="3"/>
      <c r="B579" s="25"/>
      <c r="C579" s="25"/>
    </row>
    <row r="580" spans="1:3" ht="15">
      <c r="A580" s="3" t="s">
        <v>520</v>
      </c>
      <c r="B580" s="39">
        <v>393048</v>
      </c>
      <c r="C580" s="53" t="s">
        <v>530</v>
      </c>
    </row>
    <row r="581" spans="1:3" ht="15">
      <c r="A581" s="3"/>
      <c r="B581" s="25"/>
      <c r="C581" s="25"/>
    </row>
    <row r="582" spans="1:3" ht="15">
      <c r="A582" s="3" t="s">
        <v>517</v>
      </c>
      <c r="B582" s="22">
        <f>SUM(B583:B592)</f>
        <v>4330295</v>
      </c>
      <c r="C582" s="39"/>
    </row>
    <row r="583" spans="1:3" ht="15">
      <c r="A583" s="23" t="s">
        <v>465</v>
      </c>
      <c r="B583" s="24">
        <v>554280</v>
      </c>
      <c r="C583" s="24"/>
    </row>
    <row r="584" spans="1:3" ht="15">
      <c r="A584" s="23" t="s">
        <v>430</v>
      </c>
      <c r="B584" s="24">
        <v>94547</v>
      </c>
      <c r="C584" s="24"/>
    </row>
    <row r="585" spans="1:3" ht="15">
      <c r="A585" s="23" t="s">
        <v>466</v>
      </c>
      <c r="B585" s="24">
        <v>635672</v>
      </c>
      <c r="C585" s="24"/>
    </row>
    <row r="586" spans="1:3" ht="15">
      <c r="A586" s="23" t="s">
        <v>467</v>
      </c>
      <c r="B586" s="24">
        <v>250716</v>
      </c>
      <c r="C586" s="24"/>
    </row>
    <row r="587" spans="1:3" ht="15">
      <c r="A587" s="23" t="s">
        <v>468</v>
      </c>
      <c r="B587" s="24">
        <v>468934</v>
      </c>
      <c r="C587" s="24"/>
    </row>
    <row r="588" spans="1:3" ht="15">
      <c r="A588" s="23" t="s">
        <v>469</v>
      </c>
      <c r="B588" s="24">
        <v>457534</v>
      </c>
      <c r="C588" s="24"/>
    </row>
    <row r="589" spans="1:3" ht="15">
      <c r="A589" s="23" t="s">
        <v>434</v>
      </c>
      <c r="B589" s="24">
        <v>7408</v>
      </c>
      <c r="C589" s="24"/>
    </row>
    <row r="590" spans="1:3" ht="15">
      <c r="A590" s="23" t="s">
        <v>470</v>
      </c>
      <c r="B590" s="24">
        <v>569992</v>
      </c>
      <c r="C590" s="24"/>
    </row>
    <row r="591" spans="1:3" ht="15">
      <c r="A591" s="23" t="s">
        <v>471</v>
      </c>
      <c r="B591" s="24">
        <v>1023632</v>
      </c>
      <c r="C591" s="24"/>
    </row>
    <row r="592" spans="1:3" ht="15">
      <c r="A592" s="23" t="s">
        <v>472</v>
      </c>
      <c r="B592" s="24">
        <v>267580</v>
      </c>
      <c r="C592" s="24"/>
    </row>
    <row r="593" spans="1:3" ht="15">
      <c r="A593" s="3"/>
      <c r="B593" s="25"/>
      <c r="C593" s="25"/>
    </row>
    <row r="594" spans="1:3" ht="15">
      <c r="A594" s="3" t="s">
        <v>473</v>
      </c>
      <c r="B594" s="22">
        <f>SUM(B595:B604)</f>
        <v>6707027</v>
      </c>
      <c r="C594" s="39"/>
    </row>
    <row r="595" spans="1:3" ht="15">
      <c r="A595" s="23" t="s">
        <v>474</v>
      </c>
      <c r="B595" s="24">
        <v>731177</v>
      </c>
      <c r="C595" s="24"/>
    </row>
    <row r="596" spans="1:3" ht="15">
      <c r="A596" s="23" t="s">
        <v>475</v>
      </c>
      <c r="B596" s="24">
        <v>1096901</v>
      </c>
      <c r="C596" s="24"/>
    </row>
    <row r="597" spans="1:3" ht="15">
      <c r="A597" s="23" t="s">
        <v>476</v>
      </c>
      <c r="B597" s="24">
        <v>1149612</v>
      </c>
      <c r="C597" s="24"/>
    </row>
    <row r="598" spans="1:3" ht="15">
      <c r="A598" s="23" t="s">
        <v>258</v>
      </c>
      <c r="B598" s="24">
        <v>96917</v>
      </c>
      <c r="C598" s="24"/>
    </row>
    <row r="599" spans="1:3" ht="15">
      <c r="A599" s="23" t="s">
        <v>396</v>
      </c>
      <c r="B599" s="24">
        <v>343769</v>
      </c>
      <c r="C599" s="24"/>
    </row>
    <row r="600" spans="1:3" ht="15">
      <c r="A600" s="23" t="s">
        <v>477</v>
      </c>
      <c r="B600" s="24">
        <v>619846</v>
      </c>
      <c r="C600" s="24"/>
    </row>
    <row r="601" spans="1:3" ht="15">
      <c r="A601" s="23" t="s">
        <v>478</v>
      </c>
      <c r="B601" s="24">
        <v>426199</v>
      </c>
      <c r="C601" s="24"/>
    </row>
    <row r="602" spans="1:3" ht="15">
      <c r="A602" s="23" t="s">
        <v>479</v>
      </c>
      <c r="B602" s="24">
        <v>993803</v>
      </c>
      <c r="C602" s="24"/>
    </row>
    <row r="603" spans="1:3" ht="15">
      <c r="A603" s="23" t="s">
        <v>480</v>
      </c>
      <c r="B603" s="24">
        <v>537527</v>
      </c>
      <c r="C603" s="24"/>
    </row>
    <row r="604" spans="1:3" ht="15">
      <c r="A604" s="23" t="s">
        <v>481</v>
      </c>
      <c r="B604" s="24">
        <v>711276</v>
      </c>
      <c r="C604" s="24"/>
    </row>
    <row r="605" spans="1:3" s="28" customFormat="1" ht="15">
      <c r="A605" s="27"/>
      <c r="B605" s="25"/>
      <c r="C605" s="25"/>
    </row>
    <row r="606" spans="1:3" s="30" customFormat="1" ht="19.5" customHeight="1">
      <c r="A606" s="29" t="s">
        <v>66</v>
      </c>
      <c r="B606" s="22">
        <f>SUM(B607:B614)</f>
        <v>2757042</v>
      </c>
      <c r="C606" s="39"/>
    </row>
    <row r="607" spans="1:3" ht="15">
      <c r="A607" s="31" t="s">
        <v>482</v>
      </c>
      <c r="B607" s="24">
        <v>1017438</v>
      </c>
      <c r="C607" s="24"/>
    </row>
    <row r="608" spans="1:3" ht="15">
      <c r="A608" s="32" t="s">
        <v>519</v>
      </c>
      <c r="B608" s="24">
        <v>10572</v>
      </c>
      <c r="C608" s="24"/>
    </row>
    <row r="609" spans="1:3" ht="15">
      <c r="A609" s="32" t="s">
        <v>312</v>
      </c>
      <c r="B609" s="24">
        <v>138366</v>
      </c>
      <c r="C609" s="24"/>
    </row>
    <row r="610" spans="1:3" ht="15">
      <c r="A610" s="32" t="s">
        <v>293</v>
      </c>
      <c r="B610" s="24">
        <v>459793</v>
      </c>
      <c r="C610" s="24"/>
    </row>
    <row r="611" spans="1:3" ht="15">
      <c r="A611" s="32" t="s">
        <v>483</v>
      </c>
      <c r="B611" s="24">
        <v>392158</v>
      </c>
      <c r="C611" s="24"/>
    </row>
    <row r="612" spans="1:3" ht="15">
      <c r="A612" s="32" t="s">
        <v>387</v>
      </c>
      <c r="B612" s="24">
        <v>312290</v>
      </c>
      <c r="C612" s="24"/>
    </row>
    <row r="613" spans="1:3" ht="15">
      <c r="A613" s="32" t="s">
        <v>390</v>
      </c>
      <c r="B613" s="24">
        <v>142662</v>
      </c>
      <c r="C613" s="24"/>
    </row>
    <row r="614" spans="1:3" ht="15">
      <c r="A614" s="32" t="s">
        <v>391</v>
      </c>
      <c r="B614" s="24">
        <v>283763</v>
      </c>
      <c r="C614" s="24"/>
    </row>
    <row r="615" spans="2:3" ht="15">
      <c r="B615" s="26"/>
      <c r="C615" s="26"/>
    </row>
    <row r="616" spans="1:3" ht="15">
      <c r="A616" s="6" t="s">
        <v>484</v>
      </c>
      <c r="B616" s="22">
        <f>SUM(B617:B629)</f>
        <v>7763806</v>
      </c>
      <c r="C616" s="39"/>
    </row>
    <row r="617" spans="1:3" ht="15">
      <c r="A617" s="32" t="s">
        <v>485</v>
      </c>
      <c r="B617" s="24">
        <v>1161731</v>
      </c>
      <c r="C617" s="24"/>
    </row>
    <row r="618" spans="1:3" ht="15">
      <c r="A618" s="32" t="s">
        <v>262</v>
      </c>
      <c r="B618" s="24">
        <v>244047</v>
      </c>
      <c r="C618" s="24"/>
    </row>
    <row r="619" spans="1:3" ht="15">
      <c r="A619" s="32" t="s">
        <v>331</v>
      </c>
      <c r="B619" s="24">
        <v>188293</v>
      </c>
      <c r="C619" s="24"/>
    </row>
    <row r="620" spans="1:3" ht="15">
      <c r="A620" s="32" t="s">
        <v>486</v>
      </c>
      <c r="B620" s="24">
        <v>564635</v>
      </c>
      <c r="C620" s="24"/>
    </row>
    <row r="621" spans="1:3" ht="15">
      <c r="A621" s="32" t="s">
        <v>487</v>
      </c>
      <c r="B621" s="24">
        <v>302791</v>
      </c>
      <c r="C621" s="24"/>
    </row>
    <row r="622" spans="1:3" ht="15">
      <c r="A622" s="32" t="s">
        <v>488</v>
      </c>
      <c r="B622" s="24">
        <v>1090286</v>
      </c>
      <c r="C622" s="24"/>
    </row>
    <row r="623" spans="1:3" ht="15">
      <c r="A623" s="32" t="s">
        <v>489</v>
      </c>
      <c r="B623" s="24">
        <v>381730</v>
      </c>
      <c r="C623" s="24"/>
    </row>
    <row r="624" spans="1:3" ht="15">
      <c r="A624" s="32" t="s">
        <v>490</v>
      </c>
      <c r="B624" s="24">
        <v>752503</v>
      </c>
      <c r="C624" s="24"/>
    </row>
    <row r="625" spans="1:3" ht="15">
      <c r="A625" s="32" t="s">
        <v>334</v>
      </c>
      <c r="B625" s="24">
        <v>595783</v>
      </c>
      <c r="C625" s="24"/>
    </row>
    <row r="626" spans="1:3" ht="15">
      <c r="A626" s="32" t="s">
        <v>491</v>
      </c>
      <c r="B626" s="24">
        <v>620051</v>
      </c>
      <c r="C626" s="24"/>
    </row>
    <row r="627" spans="1:3" ht="15">
      <c r="A627" s="32" t="s">
        <v>492</v>
      </c>
      <c r="B627" s="24">
        <v>844388</v>
      </c>
      <c r="C627" s="24"/>
    </row>
    <row r="628" spans="1:3" ht="15">
      <c r="A628" s="32" t="s">
        <v>493</v>
      </c>
      <c r="B628" s="24">
        <v>546545</v>
      </c>
      <c r="C628" s="24"/>
    </row>
    <row r="629" spans="1:3" ht="15">
      <c r="A629" s="32" t="s">
        <v>494</v>
      </c>
      <c r="B629" s="24">
        <v>471023</v>
      </c>
      <c r="C629" s="24"/>
    </row>
    <row r="630" spans="2:3" ht="15">
      <c r="B630" s="26"/>
      <c r="C630" s="26"/>
    </row>
    <row r="631" spans="1:3" ht="15">
      <c r="A631" s="6" t="s">
        <v>518</v>
      </c>
      <c r="B631" s="22">
        <f>SUM(B632:B633)</f>
        <v>705462</v>
      </c>
      <c r="C631" s="39"/>
    </row>
    <row r="632" spans="1:3" ht="15">
      <c r="A632" s="32" t="s">
        <v>495</v>
      </c>
      <c r="B632" s="24">
        <v>331223</v>
      </c>
      <c r="C632" s="24"/>
    </row>
    <row r="633" spans="1:3" ht="15">
      <c r="A633" s="32" t="s">
        <v>496</v>
      </c>
      <c r="B633" s="24">
        <v>374239</v>
      </c>
      <c r="C633" s="24"/>
    </row>
    <row r="635" spans="1:3" ht="21" customHeight="1">
      <c r="A635" s="51" t="s">
        <v>528</v>
      </c>
      <c r="B635" s="48">
        <f>(SUM(B181:B633)-B580)/2+B580</f>
        <v>190279374</v>
      </c>
      <c r="C635" s="40"/>
    </row>
    <row r="637" ht="15">
      <c r="A637" s="54" t="s">
        <v>532</v>
      </c>
    </row>
    <row r="642" ht="15">
      <c r="B642" s="50"/>
    </row>
  </sheetData>
  <sheetProtection/>
  <mergeCells count="5">
    <mergeCell ref="A1:C1"/>
    <mergeCell ref="A2:C2"/>
    <mergeCell ref="A4:C4"/>
    <mergeCell ref="A8:B8"/>
    <mergeCell ref="A6:C6"/>
  </mergeCells>
  <printOptions horizontalCentered="1"/>
  <pageMargins left="0.5" right="0.5" top="0.5" bottom="0.5" header="0.5" footer="0.5"/>
  <pageSetup horizontalDpi="300" verticalDpi="300" orientation="portrait" scale="63" r:id="rId1"/>
  <headerFooter alignWithMargins="0">
    <oddHeader>&amp;R&amp;8Page &amp;P of &amp;N</oddHeader>
  </headerFooter>
  <rowBreaks count="11" manualBreakCount="11">
    <brk id="60" max="2" man="1"/>
    <brk id="110" max="2" man="1"/>
    <brk id="162" max="2" man="1"/>
    <brk id="177" max="2" man="1"/>
    <brk id="237" max="2" man="1"/>
    <brk id="291" max="2" man="1"/>
    <brk id="353" max="2" man="1"/>
    <brk id="414" max="2" man="1"/>
    <brk id="476" max="2" man="1"/>
    <brk id="538" max="2" man="1"/>
    <brk id="6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johnson, Ken</cp:lastModifiedBy>
  <cp:lastPrinted>2008-10-16T19:19:56Z</cp:lastPrinted>
  <dcterms:created xsi:type="dcterms:W3CDTF">1999-10-03T21:58:50Z</dcterms:created>
  <dcterms:modified xsi:type="dcterms:W3CDTF">2008-10-22T14:32:37Z</dcterms:modified>
  <cp:category/>
  <cp:version/>
  <cp:contentType/>
  <cp:contentStatus/>
</cp:coreProperties>
</file>