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1"/>
  </bookViews>
  <sheets>
    <sheet name="Arizona Existing-2008" sheetId="1" r:id="rId1"/>
    <sheet name="Arizona IncrGen (2008-15)" sheetId="2" r:id="rId2"/>
  </sheets>
  <externalReferences>
    <externalReference r:id="rId5"/>
    <externalReference r:id="rId6"/>
  </externalReferences>
  <definedNames>
    <definedName name="_xlnm.Print_Area" localSheetId="1">'Arizona IncrGen (2008-15)'!$A$1:$S$38</definedName>
    <definedName name="_xlnm.Print_Titles" localSheetId="1">'Arizona IncrGen (2008-15)'!$B:$H,'Arizona IncrGen (2008-15)'!$1:$4</definedName>
  </definedNames>
  <calcPr fullCalcOnLoad="1"/>
</workbook>
</file>

<file path=xl/comments2.xml><?xml version="1.0" encoding="utf-8"?>
<comments xmlns="http://schemas.openxmlformats.org/spreadsheetml/2006/main">
  <authors>
    <author>John Sohl</author>
    <author>CLARISSA COOPER</author>
    <author>Mary Johannis</author>
  </authors>
  <commentList>
    <comment ref="E3" authorId="0">
      <text>
        <r>
          <rPr>
            <b/>
            <sz val="8"/>
            <rFont val="Tahoma"/>
            <family val="0"/>
          </rPr>
          <t>Bus Number from WECC 2008 HAS2 Power Flow Case</t>
        </r>
      </text>
    </comment>
    <comment ref="F3" authorId="0">
      <text>
        <r>
          <rPr>
            <b/>
            <sz val="8"/>
            <rFont val="Tahoma"/>
            <family val="0"/>
          </rPr>
          <t>from WECC 2008 HSA2 Power Flow Case</t>
        </r>
      </text>
    </comment>
    <comment ref="A3" authorId="0">
      <text>
        <r>
          <rPr>
            <b/>
            <sz val="8"/>
            <rFont val="Tahoma"/>
            <family val="0"/>
          </rPr>
          <t xml:space="preserve">For GridView internal use only.  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Unit Name
</t>
        </r>
      </text>
    </comment>
    <comment ref="P3" authorId="0">
      <text>
        <r>
          <rPr>
            <b/>
            <sz val="8"/>
            <rFont val="Tahoma"/>
            <family val="0"/>
          </rPr>
          <t>Unit in-service date</t>
        </r>
      </text>
    </comment>
    <comment ref="J3" authorId="1">
      <text>
        <r>
          <rPr>
            <b/>
            <sz val="8"/>
            <rFont val="Tahoma"/>
            <family val="2"/>
          </rPr>
          <t xml:space="preserve">Indicate technology type  below and bucket described by Generic Attributes worksheets:
</t>
        </r>
        <r>
          <rPr>
            <sz val="8"/>
            <rFont val="Tahoma"/>
            <family val="0"/>
          </rPr>
          <t xml:space="preserve">
SCCT: simple (open) cycle
CCT: Combined Cycle
ST: Steam Turbine
DT:  Duct fired
IC: Internal Combustion
HYD: Hydro
</t>
        </r>
        <r>
          <rPr>
            <b/>
            <sz val="8"/>
            <rFont val="Tahoma"/>
            <family val="2"/>
          </rPr>
          <t>OR</t>
        </r>
        <r>
          <rPr>
            <sz val="8"/>
            <rFont val="Tahoma"/>
            <family val="0"/>
          </rPr>
          <t xml:space="preserve">
other: please specify technology and describe attributes in the Generic Attributes worksheets under new bucket.</t>
        </r>
      </text>
    </comment>
    <comment ref="I3" authorId="1">
      <text>
        <r>
          <rPr>
            <b/>
            <sz val="8"/>
            <rFont val="Tahoma"/>
            <family val="0"/>
          </rPr>
          <t>Descriptive name with indication of location</t>
        </r>
      </text>
    </comment>
    <comment ref="C3" authorId="2">
      <text>
        <r>
          <rPr>
            <b/>
            <sz val="8"/>
            <rFont val="Tahoma"/>
            <family val="2"/>
          </rPr>
          <t>Choose from SSG-WI Bubble listed below:</t>
        </r>
        <r>
          <rPr>
            <sz val="8"/>
            <rFont val="Tahoma"/>
            <family val="0"/>
          </rPr>
          <t xml:space="preserve">
IMPERIAL
LADWP
MEXICO-C
PG&amp;E_BAY
PG&amp;E_VLY
SANDIEGO
SOCALIF
ARIZONA
NEVADA
NEW MEXI
WAPA L.C
ALBERTA
B.C.HYDR
NW_EAST
NW_WEST
B HILL
BHB
BONZ
COL E
COL W
IDAHO
KGB
LRS
MONTANA
SIERRA
SW WYO
UT N
UT S
WYO
YLW TL
See Topology for locations of bubbles</t>
        </r>
      </text>
    </comment>
    <comment ref="D3" authorId="2">
      <text>
        <r>
          <rPr>
            <b/>
            <sz val="8"/>
            <rFont val="Tahoma"/>
            <family val="0"/>
          </rPr>
          <t>If retired plant, skip to column O &amp; fill in retirement date</t>
        </r>
        <r>
          <rPr>
            <sz val="8"/>
            <rFont val="Tahoma"/>
            <family val="0"/>
          </rPr>
          <t xml:space="preserve">
</t>
        </r>
      </text>
    </comment>
    <comment ref="Q3" authorId="2">
      <text>
        <r>
          <rPr>
            <b/>
            <sz val="8"/>
            <rFont val="Tahoma"/>
            <family val="0"/>
          </rPr>
          <t>Unit retirement date</t>
        </r>
        <r>
          <rPr>
            <sz val="8"/>
            <rFont val="Tahoma"/>
            <family val="0"/>
          </rPr>
          <t xml:space="preserve">
</t>
        </r>
      </text>
    </comment>
    <comment ref="O3" authorId="2">
      <text>
        <r>
          <rPr>
            <b/>
            <sz val="8"/>
            <rFont val="Tahoma"/>
            <family val="2"/>
          </rPr>
          <t>Estimate station service or other on-site (e.g. cogen process) power requirement</t>
        </r>
        <r>
          <rPr>
            <sz val="8"/>
            <rFont val="Tahoma"/>
            <family val="0"/>
          </rPr>
          <t xml:space="preserve">
</t>
        </r>
      </text>
    </comment>
    <comment ref="S3" authorId="2">
      <text>
        <r>
          <rPr>
            <b/>
            <sz val="8"/>
            <rFont val="Tahoma"/>
            <family val="0"/>
          </rPr>
          <t>Include if new resource is specified in utility IRP, required to meet RPS, etc.</t>
        </r>
        <r>
          <rPr>
            <sz val="8"/>
            <rFont val="Tahoma"/>
            <family val="0"/>
          </rPr>
          <t xml:space="preserve">
</t>
        </r>
      </text>
    </comment>
    <comment ref="L3" authorId="2">
      <text>
        <r>
          <rPr>
            <b/>
            <sz val="8"/>
            <rFont val="Tahoma"/>
            <family val="2"/>
          </rPr>
          <t xml:space="preserve">Choose fuel type from following list:
</t>
        </r>
        <r>
          <rPr>
            <sz val="8"/>
            <rFont val="Tahoma"/>
            <family val="0"/>
          </rPr>
          <t xml:space="preserve">
NG: Natural Gas
Oil
Coal
PC: Petroleum Coke
GEO: Geothermal
URAN: uranium
BIO: wood waste or other biomass fuel
Water
Wind
Sun
Other (specify)
</t>
        </r>
      </text>
    </comment>
  </commentList>
</comments>
</file>

<file path=xl/sharedStrings.xml><?xml version="1.0" encoding="utf-8"?>
<sst xmlns="http://schemas.openxmlformats.org/spreadsheetml/2006/main" count="2332" uniqueCount="724">
  <si>
    <t>Gen List</t>
  </si>
  <si>
    <t>GeneratorKey</t>
  </si>
  <si>
    <t>State</t>
  </si>
  <si>
    <t>Area Name</t>
  </si>
  <si>
    <t>New Plant or Plant being Retired     (N or R)</t>
  </si>
  <si>
    <t>Bus ID</t>
  </si>
  <si>
    <t>Bus Name</t>
  </si>
  <si>
    <t>Bus KV</t>
  </si>
  <si>
    <t>Name</t>
  </si>
  <si>
    <t>Long Name</t>
  </si>
  <si>
    <t>Technology</t>
  </si>
  <si>
    <t>Fuel Type</t>
  </si>
  <si>
    <t>Installed Capacity (MW)</t>
  </si>
  <si>
    <t>No. of Units</t>
  </si>
  <si>
    <t>Station Service (MW)</t>
  </si>
  <si>
    <t>Commission Date</t>
  </si>
  <si>
    <t>Retirement Date</t>
  </si>
  <si>
    <t>Capital Cost of New Resource ($M)</t>
  </si>
  <si>
    <t>COMMENTS</t>
  </si>
  <si>
    <t>Type</t>
  </si>
  <si>
    <t>Bucket</t>
  </si>
  <si>
    <t>Arizona</t>
  </si>
  <si>
    <t>AZ</t>
  </si>
  <si>
    <t xml:space="preserve">New </t>
  </si>
  <si>
    <t>SPRINGR</t>
  </si>
  <si>
    <t>Springerville 4</t>
  </si>
  <si>
    <t>Coal</t>
  </si>
  <si>
    <t>copy data from existing Springerville # 3</t>
  </si>
  <si>
    <t>DRPP</t>
  </si>
  <si>
    <t>Desert Rock Power Plant</t>
  </si>
  <si>
    <t>two 750MW units copy data from Four Corners unit #4</t>
  </si>
  <si>
    <t>New</t>
  </si>
  <si>
    <t>FCNEW</t>
  </si>
  <si>
    <t>Four Corners New</t>
  </si>
  <si>
    <t>two 750MW units copy data from Four Corners Unit #4</t>
  </si>
  <si>
    <t xml:space="preserve">AZ </t>
  </si>
  <si>
    <t>PVNEW #1</t>
  </si>
  <si>
    <t>Palo Verde New #1</t>
  </si>
  <si>
    <t>CT</t>
  </si>
  <si>
    <t>thirty 50MW units copy data from Sundance units</t>
  </si>
  <si>
    <t>PVNEW #2</t>
  </si>
  <si>
    <t>Palo Verde New #2</t>
  </si>
  <si>
    <t>CC</t>
  </si>
  <si>
    <t>two 600MW units copy data from Arlinton Valley</t>
  </si>
  <si>
    <t>Total Incremental Resources</t>
  </si>
  <si>
    <t>2015 Load and Resource Balance</t>
  </si>
  <si>
    <t>2008 Load and Resource Balance</t>
  </si>
  <si>
    <t>LOADS</t>
  </si>
  <si>
    <t>peak MW</t>
  </si>
  <si>
    <t>annual energy (gwh)</t>
  </si>
  <si>
    <t>MW</t>
  </si>
  <si>
    <t>Planning Margin (%)</t>
  </si>
  <si>
    <t>Plant Factor (%)</t>
  </si>
  <si>
    <t>No Retirements</t>
  </si>
  <si>
    <t>No additions</t>
  </si>
  <si>
    <t>SSG-WI 2008 BASE CASE GENERATOR LIST - UNITS ON LINE DURING 2008</t>
  </si>
  <si>
    <t>Unit ID</t>
  </si>
  <si>
    <t>SubType</t>
  </si>
  <si>
    <t>Long ID</t>
  </si>
  <si>
    <t>PSSEMaxCap(MW)</t>
  </si>
  <si>
    <t>Must Run</t>
  </si>
  <si>
    <t>filter code</t>
  </si>
  <si>
    <t>Region Name</t>
  </si>
  <si>
    <t>Tech</t>
  </si>
  <si>
    <t>Year</t>
  </si>
  <si>
    <t>Age</t>
  </si>
  <si>
    <t>CORONAD1</t>
  </si>
  <si>
    <t>Coronad1</t>
  </si>
  <si>
    <t>NA</t>
  </si>
  <si>
    <t>Coronado 1  St  Johns AZ</t>
  </si>
  <si>
    <t>#1979-12-31#</t>
  </si>
  <si>
    <t>#2050-12-31#</t>
  </si>
  <si>
    <t>#FALSE#</t>
  </si>
  <si>
    <t>ARIZONA</t>
  </si>
  <si>
    <t>AZNMNV</t>
  </si>
  <si>
    <t>Steam</t>
  </si>
  <si>
    <t>CORONAD2</t>
  </si>
  <si>
    <t>Coronad2</t>
  </si>
  <si>
    <t>Coronado 2  St  Johns AZ</t>
  </si>
  <si>
    <t>#1980-10-01#</t>
  </si>
  <si>
    <t>NAVAJO 1</t>
  </si>
  <si>
    <t>Navajo1</t>
  </si>
  <si>
    <t>Navajo 1  Page AZ</t>
  </si>
  <si>
    <t>#1974-05-01#</t>
  </si>
  <si>
    <t>NAVAJO 2</t>
  </si>
  <si>
    <t>Navajo2</t>
  </si>
  <si>
    <t>Navajo 2  Page AZ</t>
  </si>
  <si>
    <t>#1975-04-01#</t>
  </si>
  <si>
    <t>NAVAJO 3</t>
  </si>
  <si>
    <t>Navajo3</t>
  </si>
  <si>
    <t>Navajo 3  Page AZ</t>
  </si>
  <si>
    <t>#1976-04-01#</t>
  </si>
  <si>
    <t>CHOLLA</t>
  </si>
  <si>
    <t>Cholla1</t>
  </si>
  <si>
    <t>Cholla 1  Joseph City AZ</t>
  </si>
  <si>
    <t>#1962-06-01#</t>
  </si>
  <si>
    <t>CHOLLA2</t>
  </si>
  <si>
    <t>Cholla2</t>
  </si>
  <si>
    <t>Cholla 2  Joseph City AZ</t>
  </si>
  <si>
    <t>#1978-06-01#</t>
  </si>
  <si>
    <t>CHOLLA3</t>
  </si>
  <si>
    <t>Cholla3</t>
  </si>
  <si>
    <t>Cholla 3  Joseph City AZ</t>
  </si>
  <si>
    <t>#1980-05-01#</t>
  </si>
  <si>
    <t>CHOLLA4</t>
  </si>
  <si>
    <t>Cholla4</t>
  </si>
  <si>
    <t>Cholla 4  Joseph City AZ</t>
  </si>
  <si>
    <t>#1981-06-01#</t>
  </si>
  <si>
    <t>FCNGEN 1</t>
  </si>
  <si>
    <t>FrCrnrs1</t>
  </si>
  <si>
    <t>Four Corners 1  Farmington NM</t>
  </si>
  <si>
    <t>#1963-05-01#</t>
  </si>
  <si>
    <t>FCNGEN 2</t>
  </si>
  <si>
    <t>FrCrnrs2</t>
  </si>
  <si>
    <t>Four Corners 2  Farmington NM</t>
  </si>
  <si>
    <t>#1963-06-01#</t>
  </si>
  <si>
    <t>FCNGEN 3</t>
  </si>
  <si>
    <t>FrCrnrs3</t>
  </si>
  <si>
    <t>Four Corners 3  Farmington NM</t>
  </si>
  <si>
    <t>#1964-08-01#</t>
  </si>
  <si>
    <t>FCNGN4CC</t>
  </si>
  <si>
    <t>FrCrnrs4</t>
  </si>
  <si>
    <t>Four Corners 4  Farmington NM</t>
  </si>
  <si>
    <t>#1969-07-01#</t>
  </si>
  <si>
    <t>FCNGN5CC</t>
  </si>
  <si>
    <t>FrCrnrs5</t>
  </si>
  <si>
    <t>Four Corners 5  Farmington NM</t>
  </si>
  <si>
    <t>#1970-07-01#</t>
  </si>
  <si>
    <t>APACHST2</t>
  </si>
  <si>
    <t>ApachST2</t>
  </si>
  <si>
    <t>Apache Station ST2  Cochise AZ</t>
  </si>
  <si>
    <t>#1979-01-01#</t>
  </si>
  <si>
    <t>APACHST3</t>
  </si>
  <si>
    <t>ApachST3</t>
  </si>
  <si>
    <t>Apache Station ST3  Cochise AZ</t>
  </si>
  <si>
    <t>#1979-09-01#</t>
  </si>
  <si>
    <t>IRVTGE4</t>
  </si>
  <si>
    <t>Irvngtn4</t>
  </si>
  <si>
    <t>Irvington 4  Tucson AZ</t>
  </si>
  <si>
    <t>#1967-07-01#</t>
  </si>
  <si>
    <t>SPR GEN1</t>
  </si>
  <si>
    <t>Sprngrv1</t>
  </si>
  <si>
    <t>Springerville 1  Apache Cnty AZ</t>
  </si>
  <si>
    <t>#1985-06-01#</t>
  </si>
  <si>
    <t>SPR GEN2</t>
  </si>
  <si>
    <t>Sprngrv2</t>
  </si>
  <si>
    <t>Springerville 2  Apache Cnty AZ</t>
  </si>
  <si>
    <t>#1990-06-01#</t>
  </si>
  <si>
    <t>SPR GEN3</t>
  </si>
  <si>
    <t>Sprngrv3</t>
  </si>
  <si>
    <t>Springerville 3  Apache Cnty AZ</t>
  </si>
  <si>
    <t>#2006-12-31#</t>
  </si>
  <si>
    <t>KYRENE 1</t>
  </si>
  <si>
    <t>Kyrene1</t>
  </si>
  <si>
    <t>Kyrene 1  Tempe AZ</t>
  </si>
  <si>
    <t>#1952-07-01#</t>
  </si>
  <si>
    <t>Gas</t>
  </si>
  <si>
    <t>KYRENE 2</t>
  </si>
  <si>
    <t>Kyrene2</t>
  </si>
  <si>
    <t>Kyrene 2  Tempe AZ</t>
  </si>
  <si>
    <t>#1954-06-01#</t>
  </si>
  <si>
    <t>KYRENE 4</t>
  </si>
  <si>
    <t>KyrenGT4</t>
  </si>
  <si>
    <t>Kyrene GT4  Tempe AZ</t>
  </si>
  <si>
    <t>#1971-12-01#</t>
  </si>
  <si>
    <t>SCCT</t>
  </si>
  <si>
    <t>KYRENE 6</t>
  </si>
  <si>
    <t>KyrenGT6</t>
  </si>
  <si>
    <t>Kyrene GT6  Tempe AZ</t>
  </si>
  <si>
    <t>#1973-06-01#</t>
  </si>
  <si>
    <t>KYRENE 5</t>
  </si>
  <si>
    <t>KyrenGT5</t>
  </si>
  <si>
    <t>Kyrene GT5  Tempe AZ</t>
  </si>
  <si>
    <t>#1973-07-01#</t>
  </si>
  <si>
    <t>AGUAFR 5</t>
  </si>
  <si>
    <t>AguaFria5</t>
  </si>
  <si>
    <t>Agua Fria 5  Glendale AZ</t>
  </si>
  <si>
    <t>#1974-07-01#</t>
  </si>
  <si>
    <t>AGUAFR 6</t>
  </si>
  <si>
    <t>AguaFria6</t>
  </si>
  <si>
    <t>Agua Fria 6  Glendale AZ</t>
  </si>
  <si>
    <t>AGUAFR 4</t>
  </si>
  <si>
    <t>AguaFria4</t>
  </si>
  <si>
    <t>Agua Fria 4  Glendale AZ</t>
  </si>
  <si>
    <t>#1975-05-01#</t>
  </si>
  <si>
    <t>AGUAFR 3</t>
  </si>
  <si>
    <t>AguaFria3</t>
  </si>
  <si>
    <t>Agua Fria 3  Glendale AZ</t>
  </si>
  <si>
    <t>#1961-04-01#</t>
  </si>
  <si>
    <t>AGUAFR 1</t>
  </si>
  <si>
    <t>AguaFria1</t>
  </si>
  <si>
    <t>Agua Fria 1  Glendale AZ</t>
  </si>
  <si>
    <t>#1958-01-01#</t>
  </si>
  <si>
    <t>AGUAFR 2</t>
  </si>
  <si>
    <t>AguaFria2</t>
  </si>
  <si>
    <t>Agua Fria 2  Glendale AZ</t>
  </si>
  <si>
    <t>#1957-04-01#</t>
  </si>
  <si>
    <t>SANTAN 1</t>
  </si>
  <si>
    <t>Santan 1</t>
  </si>
  <si>
    <t>Santan 1  Gilbert AZ</t>
  </si>
  <si>
    <t>#1974-10-01#</t>
  </si>
  <si>
    <t>CCCT</t>
  </si>
  <si>
    <t>SANTAN 3</t>
  </si>
  <si>
    <t>Santan 3</t>
  </si>
  <si>
    <t>Santan 3  Gilbert AZ</t>
  </si>
  <si>
    <t>SANTAN 2</t>
  </si>
  <si>
    <t>Santan 2</t>
  </si>
  <si>
    <t>Santan 2  Gilbert AZ</t>
  </si>
  <si>
    <t>#1974-12-01#</t>
  </si>
  <si>
    <t>SANTAN 4</t>
  </si>
  <si>
    <t>Santan 4</t>
  </si>
  <si>
    <t>Santan 4  Gilbert AZ</t>
  </si>
  <si>
    <t>KYREN 7S</t>
  </si>
  <si>
    <t>KyrenOas</t>
  </si>
  <si>
    <t>Kyrene (Oasis)</t>
  </si>
  <si>
    <t>#2002-09-01#</t>
  </si>
  <si>
    <t>ARL-CT1</t>
  </si>
  <si>
    <t>ArlngtnCT1</t>
  </si>
  <si>
    <t>Arlington Valley CT1</t>
  </si>
  <si>
    <t>#2002-06-15#</t>
  </si>
  <si>
    <t>ARL-ST1</t>
  </si>
  <si>
    <t>ArlngtnST1</t>
  </si>
  <si>
    <t>Arlington Valley ST1</t>
  </si>
  <si>
    <t>HGC-CT1</t>
  </si>
  <si>
    <t>HarquaCT1</t>
  </si>
  <si>
    <t>Harquahala CT1</t>
  </si>
  <si>
    <t>#2004-09-10#</t>
  </si>
  <si>
    <t>HGC-ST1</t>
  </si>
  <si>
    <t>HarquaST1</t>
  </si>
  <si>
    <t>Harquahala ST1</t>
  </si>
  <si>
    <t>HGC-CT2</t>
  </si>
  <si>
    <t>HarquaCT2</t>
  </si>
  <si>
    <t>Harquahala CT2</t>
  </si>
  <si>
    <t>HGC-ST2</t>
  </si>
  <si>
    <t>HarquaST2</t>
  </si>
  <si>
    <t>Harquahala ST2</t>
  </si>
  <si>
    <t>HGC-CT3</t>
  </si>
  <si>
    <t>HarquaCT3</t>
  </si>
  <si>
    <t>Harquahala CT3</t>
  </si>
  <si>
    <t>HGC-ST3</t>
  </si>
  <si>
    <t>HarquaST3</t>
  </si>
  <si>
    <t>Harquahala ST3</t>
  </si>
  <si>
    <t>MES-CT1</t>
  </si>
  <si>
    <t>MesquitCT1</t>
  </si>
  <si>
    <t>Mesquite CT1</t>
  </si>
  <si>
    <t>#2003-05-30#</t>
  </si>
  <si>
    <t>MES-CT2</t>
  </si>
  <si>
    <t>MesquitCT2</t>
  </si>
  <si>
    <t>Mesquite CT2</t>
  </si>
  <si>
    <t>#2003-11-12#</t>
  </si>
  <si>
    <t>MES-ST1</t>
  </si>
  <si>
    <t>MesquitST1</t>
  </si>
  <si>
    <t>Mesquite ST1</t>
  </si>
  <si>
    <t>MES-CT3</t>
  </si>
  <si>
    <t>MesquitCT3</t>
  </si>
  <si>
    <t>Mesquite CT3</t>
  </si>
  <si>
    <t>#2003-11-01#</t>
  </si>
  <si>
    <t>MES-CT4</t>
  </si>
  <si>
    <t>MesquitCT4</t>
  </si>
  <si>
    <t>Mesquite CT4</t>
  </si>
  <si>
    <t>MES-ST2</t>
  </si>
  <si>
    <t>MesquitST2</t>
  </si>
  <si>
    <t>Mesquite ST2</t>
  </si>
  <si>
    <t>OCOTGT1</t>
  </si>
  <si>
    <t>OctllGT1</t>
  </si>
  <si>
    <t>Ocotillo GT1  Tempe AZ</t>
  </si>
  <si>
    <t>#1972-05-01#</t>
  </si>
  <si>
    <t>OCOTGT2</t>
  </si>
  <si>
    <t>OctllGT2</t>
  </si>
  <si>
    <t>Ocotillo GT2  Tempe AZ</t>
  </si>
  <si>
    <t>SAG. CT1</t>
  </si>
  <si>
    <t>SaguarAZ1</t>
  </si>
  <si>
    <t>Saguaro 1  Red Rock AZ</t>
  </si>
  <si>
    <t>#1954-01-01#</t>
  </si>
  <si>
    <t>SAG. CT2</t>
  </si>
  <si>
    <t>SaguarAZ2</t>
  </si>
  <si>
    <t>Saguaro 2  Red Rock AZ</t>
  </si>
  <si>
    <t>#1955-01-01#</t>
  </si>
  <si>
    <t>SAGUARO1</t>
  </si>
  <si>
    <t>SagurAZGT1</t>
  </si>
  <si>
    <t>Saguaro GT1  Red Rock AZ</t>
  </si>
  <si>
    <t>#1972-01-01#</t>
  </si>
  <si>
    <t>SAGUARO2</t>
  </si>
  <si>
    <t>SagurAZGT2</t>
  </si>
  <si>
    <t>Saguaro GT2  Red Rock AZ</t>
  </si>
  <si>
    <t>#1973-01-01#</t>
  </si>
  <si>
    <t>WPHX CC1</t>
  </si>
  <si>
    <t>WstPhnxCC1</t>
  </si>
  <si>
    <t>West Phoenix CC1  Phoenix AZ</t>
  </si>
  <si>
    <t>#1976-06-01#</t>
  </si>
  <si>
    <t>WPHX CC2</t>
  </si>
  <si>
    <t>WstPhnxCC2</t>
  </si>
  <si>
    <t>West Phoenix CC2  Phoenix AZ</t>
  </si>
  <si>
    <t>WPHX CC3</t>
  </si>
  <si>
    <t>WstPhnxCC3</t>
  </si>
  <si>
    <t>West Phoenix CC3  Phoenix AZ</t>
  </si>
  <si>
    <t>WPHX GT1</t>
  </si>
  <si>
    <t>WstPhnxGT1</t>
  </si>
  <si>
    <t>West Phoenix GT1  Phoenix AZ</t>
  </si>
  <si>
    <t>#2001-01-01#</t>
  </si>
  <si>
    <t>YUCCAGEN</t>
  </si>
  <si>
    <t>YuccaST</t>
  </si>
  <si>
    <t>Yucca ST  Yuma AZ</t>
  </si>
  <si>
    <t>#1959-04-01#</t>
  </si>
  <si>
    <t>OCOTST2</t>
  </si>
  <si>
    <t>Ocotill2</t>
  </si>
  <si>
    <t>Ocotillo 2  Tempe AZ</t>
  </si>
  <si>
    <t>#1960-03-01#</t>
  </si>
  <si>
    <t>OCOTST1</t>
  </si>
  <si>
    <t>Ocotill1</t>
  </si>
  <si>
    <t>Ocotillo 1  Tempe AZ</t>
  </si>
  <si>
    <t>#1960-06-01#</t>
  </si>
  <si>
    <t>WPHX GT2</t>
  </si>
  <si>
    <t>WstPhnxGT2</t>
  </si>
  <si>
    <t>West Phoenix GT2  Phoenix AZ</t>
  </si>
  <si>
    <t>YUCCACT1</t>
  </si>
  <si>
    <t>YuccaCT1</t>
  </si>
  <si>
    <t>Yucca GT1  Yuma AZ</t>
  </si>
  <si>
    <t>#1971-07-01#</t>
  </si>
  <si>
    <t>YUCCACT2</t>
  </si>
  <si>
    <t>YuccaCT2</t>
  </si>
  <si>
    <t>Yucca GT2  Yuma AZ</t>
  </si>
  <si>
    <t>YUCCACT3</t>
  </si>
  <si>
    <t>YuccaCT3</t>
  </si>
  <si>
    <t>Yucca GT3  Yuma AZ</t>
  </si>
  <si>
    <t>DBG-CT1</t>
  </si>
  <si>
    <t>DesrtBasCT1</t>
  </si>
  <si>
    <t>Desert Basin 1  Casa Grande CA</t>
  </si>
  <si>
    <t>#2001-10-01#</t>
  </si>
  <si>
    <t>DBG-CT2</t>
  </si>
  <si>
    <t>DesrtBasCT2</t>
  </si>
  <si>
    <t>Desert Basin 2  Casa Grande CA</t>
  </si>
  <si>
    <t>DBG-ST1</t>
  </si>
  <si>
    <t>DesrtBasST1</t>
  </si>
  <si>
    <t>Desert Basin ST  Casa Grande CA</t>
  </si>
  <si>
    <t>WPCC5CT1</t>
  </si>
  <si>
    <t>WstPhnxCC5A</t>
  </si>
  <si>
    <t>West Phoenix CC5A  Phoenix AZ</t>
  </si>
  <si>
    <t>#1950-01-01#</t>
  </si>
  <si>
    <t>WPCC5CT2</t>
  </si>
  <si>
    <t>WstPhnxCC5C</t>
  </si>
  <si>
    <t>West Phoenix CC5C  Phoenix AZ</t>
  </si>
  <si>
    <t>WPCC5ST1</t>
  </si>
  <si>
    <t>WstPhnxCC5</t>
  </si>
  <si>
    <t>West Phoenix CC5</t>
  </si>
  <si>
    <t>#2003-06-01#</t>
  </si>
  <si>
    <t>WPCC4ST1</t>
  </si>
  <si>
    <t>WstPhnxST1</t>
  </si>
  <si>
    <t>West Phoenix ST1  Phoenix AZ</t>
  </si>
  <si>
    <t>#2001-07-01#</t>
  </si>
  <si>
    <t>WPCC4CT1</t>
  </si>
  <si>
    <t>WstPhnxCC4</t>
  </si>
  <si>
    <t>West Phoenix CC4  Phoenix AZ</t>
  </si>
  <si>
    <t>RED-CT1</t>
  </si>
  <si>
    <t>RedhwkCT1</t>
  </si>
  <si>
    <t>Redhawk CT1</t>
  </si>
  <si>
    <t>#2002-07-31#</t>
  </si>
  <si>
    <t>RED-CT2</t>
  </si>
  <si>
    <t>RedhwkCT2</t>
  </si>
  <si>
    <t>Redhawk CT2</t>
  </si>
  <si>
    <t>#2002-08-01#</t>
  </si>
  <si>
    <t>GIL-CT1</t>
  </si>
  <si>
    <t>GilaRvrCT1</t>
  </si>
  <si>
    <t>Gila River CT1</t>
  </si>
  <si>
    <t>#2003-05-29#</t>
  </si>
  <si>
    <t>GIL-CT2</t>
  </si>
  <si>
    <t>GilaRvrCT2</t>
  </si>
  <si>
    <t>Gila River CT2</t>
  </si>
  <si>
    <t>GIL-ST1</t>
  </si>
  <si>
    <t>GilaRvrST1</t>
  </si>
  <si>
    <t>Gila River ST1</t>
  </si>
  <si>
    <t>GIL-CT3</t>
  </si>
  <si>
    <t>GilaRvrCT3</t>
  </si>
  <si>
    <t>Gila River CT3</t>
  </si>
  <si>
    <t>#2003-06-19#</t>
  </si>
  <si>
    <t>GIL-CT4</t>
  </si>
  <si>
    <t>GilaRvrCT4</t>
  </si>
  <si>
    <t>Gila River CT4</t>
  </si>
  <si>
    <t>GIL-ST2</t>
  </si>
  <si>
    <t>GilaRvrST2</t>
  </si>
  <si>
    <t>Gila River ST2</t>
  </si>
  <si>
    <t>GIL-CT5</t>
  </si>
  <si>
    <t>GilaRvrCT5</t>
  </si>
  <si>
    <t>Gila River CT5</t>
  </si>
  <si>
    <t>#2003-07-21#</t>
  </si>
  <si>
    <t>GIL-CT6</t>
  </si>
  <si>
    <t>GilaRvrCT6</t>
  </si>
  <si>
    <t>Gila River CT6</t>
  </si>
  <si>
    <t>GIL-ST3</t>
  </si>
  <si>
    <t>GilaRvrST3</t>
  </si>
  <si>
    <t>Gila River ST3</t>
  </si>
  <si>
    <t>GIL-CT7</t>
  </si>
  <si>
    <t>GilaRvrCT7</t>
  </si>
  <si>
    <t>Gila River CT7</t>
  </si>
  <si>
    <t>GIL-CT8</t>
  </si>
  <si>
    <t>GilaRvrCT8</t>
  </si>
  <si>
    <t>Gila River CT8</t>
  </si>
  <si>
    <t>GIL-ST4</t>
  </si>
  <si>
    <t>GilaRvrST4</t>
  </si>
  <si>
    <t>Gila River ST4</t>
  </si>
  <si>
    <t>APACHCT1</t>
  </si>
  <si>
    <t>ApachGT1</t>
  </si>
  <si>
    <t>Apache Station GT1  Cochise AZ</t>
  </si>
  <si>
    <t>#1963-02-01#</t>
  </si>
  <si>
    <t>APACHCT4</t>
  </si>
  <si>
    <t>ApachCC1B</t>
  </si>
  <si>
    <t>Apache Station CC1B  Cochise AZ</t>
  </si>
  <si>
    <t>#2002-10-01#</t>
  </si>
  <si>
    <t>APACHST1</t>
  </si>
  <si>
    <t>ApachCC1A</t>
  </si>
  <si>
    <t>Apache Station CC1A  Cochise AZ</t>
  </si>
  <si>
    <t>#1964-11-01#</t>
  </si>
  <si>
    <t>DMPCCT#1</t>
  </si>
  <si>
    <t>DMossPtr1</t>
  </si>
  <si>
    <t>DeMoss Petrie GT 1</t>
  </si>
  <si>
    <t>IRVTGE1</t>
  </si>
  <si>
    <t>Irvngtn1</t>
  </si>
  <si>
    <t>Irvington 1  Tucson AZ</t>
  </si>
  <si>
    <t>#1958-12-01#</t>
  </si>
  <si>
    <t>IRVTGE2</t>
  </si>
  <si>
    <t>Irvngtn2</t>
  </si>
  <si>
    <t>Irvington 2  Tucson AZ</t>
  </si>
  <si>
    <t>#1960-10-01#</t>
  </si>
  <si>
    <t>IRVTGE3</t>
  </si>
  <si>
    <t>Irvngtn3</t>
  </si>
  <si>
    <t>Irvington 3  Tucson AZ</t>
  </si>
  <si>
    <t>IRVNTCT</t>
  </si>
  <si>
    <t>IrvngGT1</t>
  </si>
  <si>
    <t>Irvington GT1  Tucson AZ</t>
  </si>
  <si>
    <t>#1972-12-01#</t>
  </si>
  <si>
    <t>IrvngGT2</t>
  </si>
  <si>
    <t>Irvington GT2  Tucson AZ</t>
  </si>
  <si>
    <t>NLOOPCT</t>
  </si>
  <si>
    <t>NorthLp1</t>
  </si>
  <si>
    <t>North Loop 1  Marana AZ</t>
  </si>
  <si>
    <t>NorthLp2</t>
  </si>
  <si>
    <t>North Loop 2  Marana AZ</t>
  </si>
  <si>
    <t>NorthLp3</t>
  </si>
  <si>
    <t>North Loop 3  Marana AZ</t>
  </si>
  <si>
    <t>NorthLp4</t>
  </si>
  <si>
    <t>North Loop 4  Marana AZ</t>
  </si>
  <si>
    <t>#1974-06-01#</t>
  </si>
  <si>
    <t>SAG. CT3</t>
  </si>
  <si>
    <t>SaguarAZ3</t>
  </si>
  <si>
    <t>Saguaro 3  Red Rock AZ</t>
  </si>
  <si>
    <t>RED-CT3</t>
  </si>
  <si>
    <t>RedhwkCT3</t>
  </si>
  <si>
    <t>Redhawk CT3</t>
  </si>
  <si>
    <t>RED-CT4</t>
  </si>
  <si>
    <t>RedhwkCT4</t>
  </si>
  <si>
    <t>Redhawk CT4</t>
  </si>
  <si>
    <t>RED-ST1</t>
  </si>
  <si>
    <t>RedhwkST1</t>
  </si>
  <si>
    <t>Redhawk ST1</t>
  </si>
  <si>
    <t>RED-ST2</t>
  </si>
  <si>
    <t>RedhwkST2</t>
  </si>
  <si>
    <t>Redhawk ST2</t>
  </si>
  <si>
    <t>KYREN 7A</t>
  </si>
  <si>
    <t>KyrenCC1A</t>
  </si>
  <si>
    <t>Kyrene CC1A</t>
  </si>
  <si>
    <t>#2002-10-11#</t>
  </si>
  <si>
    <t>RVERSIDE</t>
  </si>
  <si>
    <t>CtyRvrsd</t>
  </si>
  <si>
    <t>City of Riverside generation</t>
  </si>
  <si>
    <t>SANTN 5S</t>
  </si>
  <si>
    <t>SantanX5S</t>
  </si>
  <si>
    <t>Santan Expansion 5S</t>
  </si>
  <si>
    <t>#2005-06-01#</t>
  </si>
  <si>
    <t>SANTN 5A</t>
  </si>
  <si>
    <t>SantanX5A</t>
  </si>
  <si>
    <t>Santan Expansion 5A</t>
  </si>
  <si>
    <t>SANTN 5B</t>
  </si>
  <si>
    <t>SantanX5B</t>
  </si>
  <si>
    <t>Santan Expansion 5B</t>
  </si>
  <si>
    <t>SANTN 6A</t>
  </si>
  <si>
    <t>SantanX6A</t>
  </si>
  <si>
    <t>Santan Expansion 6A</t>
  </si>
  <si>
    <t>#2006-06-01#</t>
  </si>
  <si>
    <t>SANTN 6S</t>
  </si>
  <si>
    <t>SantanX6S</t>
  </si>
  <si>
    <t>Santan Expansion 6B</t>
  </si>
  <si>
    <t>HRSMS123</t>
  </si>
  <si>
    <t>HRSMS123_1</t>
  </si>
  <si>
    <t>Hydro</t>
  </si>
  <si>
    <t>Horse Mesa 1  Salt River AZ</t>
  </si>
  <si>
    <t>HRSMS123_2</t>
  </si>
  <si>
    <t>Horse Mesa 2  Salt River AZ</t>
  </si>
  <si>
    <t>HRSMS123_3</t>
  </si>
  <si>
    <t>Horse Mesa 3  Salt River AZ</t>
  </si>
  <si>
    <t>HRSMS4</t>
  </si>
  <si>
    <t>HRSMS4_1</t>
  </si>
  <si>
    <t>Horse Mesa PS1  Salt River AZ</t>
  </si>
  <si>
    <t>MRMFLT12</t>
  </si>
  <si>
    <t>MRMFLT12_1</t>
  </si>
  <si>
    <t>Mormon Flat 1  Salt River AZ</t>
  </si>
  <si>
    <t>MRMFLT12_2</t>
  </si>
  <si>
    <t>Mormon Flat 2  Salt River AZ</t>
  </si>
  <si>
    <t>RSVLTGEN</t>
  </si>
  <si>
    <t>RSVLTGEN_1</t>
  </si>
  <si>
    <t>Roosevelt 1  Salt River AZ</t>
  </si>
  <si>
    <t>STEWMTN</t>
  </si>
  <si>
    <t>STEWMTN_1</t>
  </si>
  <si>
    <t>Stewart Mtn 1  Salt River AZ</t>
  </si>
  <si>
    <t>PALOVRD1</t>
  </si>
  <si>
    <t>PaloVerd1</t>
  </si>
  <si>
    <t>Palo Verde 1  Wintersburg AZ</t>
  </si>
  <si>
    <t>#1986-01-01#</t>
  </si>
  <si>
    <t>Nuclear</t>
  </si>
  <si>
    <t>NUCLEAR</t>
  </si>
  <si>
    <t>PALOVRD2</t>
  </si>
  <si>
    <t>PaloVerd2</t>
  </si>
  <si>
    <t>Palo Verde 2  Wintersburg AZ</t>
  </si>
  <si>
    <t>#1986-09-01#</t>
  </si>
  <si>
    <t>PALOVRD3</t>
  </si>
  <si>
    <t>PaloVerd3</t>
  </si>
  <si>
    <t>Palo Verde 3  Wintersburg AZ</t>
  </si>
  <si>
    <t>#1988-01-01#</t>
  </si>
  <si>
    <t>YUCCACT4</t>
  </si>
  <si>
    <t>YuccaCT4</t>
  </si>
  <si>
    <t>Yucca GT4  Yuma AZ</t>
  </si>
  <si>
    <t>Oil</t>
  </si>
  <si>
    <t>APACHCT2</t>
  </si>
  <si>
    <t>ApachGT2</t>
  </si>
  <si>
    <t>Apache Station GT2  Cochise AZ</t>
  </si>
  <si>
    <t>#1972-06-01#</t>
  </si>
  <si>
    <t>APACHCT3</t>
  </si>
  <si>
    <t>ApachGT3</t>
  </si>
  <si>
    <t>Apache Station GT3  Cochise AZ</t>
  </si>
  <si>
    <t>#1975-06-01#</t>
  </si>
  <si>
    <t>SOPOINT1</t>
  </si>
  <si>
    <t>SouthPnt1</t>
  </si>
  <si>
    <t>South Point 1</t>
  </si>
  <si>
    <t>#2001-05-15#</t>
  </si>
  <si>
    <t>WAPA L.C</t>
  </si>
  <si>
    <t>SOPOINT2</t>
  </si>
  <si>
    <t>SouthPnt2</t>
  </si>
  <si>
    <t>South Point 2</t>
  </si>
  <si>
    <t>SOPOINT3</t>
  </si>
  <si>
    <t>SouthPnt3</t>
  </si>
  <si>
    <t>South Point 3</t>
  </si>
  <si>
    <t>GRIFFTH1</t>
  </si>
  <si>
    <t>Griffith1</t>
  </si>
  <si>
    <t>Griffith 1</t>
  </si>
  <si>
    <t>#2002-01-01#</t>
  </si>
  <si>
    <t>GRIFFTH2</t>
  </si>
  <si>
    <t>Griffith2</t>
  </si>
  <si>
    <t>Griffith 2</t>
  </si>
  <si>
    <t>GRIFFTH3</t>
  </si>
  <si>
    <t>Griffith3</t>
  </si>
  <si>
    <t>Griffith 3</t>
  </si>
  <si>
    <t>BLYENG1</t>
  </si>
  <si>
    <t>Blythe1</t>
  </si>
  <si>
    <t>Blythe 1</t>
  </si>
  <si>
    <t>#2003-07-15#</t>
  </si>
  <si>
    <t>BLYENG2</t>
  </si>
  <si>
    <t>Blythe2</t>
  </si>
  <si>
    <t>Blythe 2</t>
  </si>
  <si>
    <t>BLYENG3</t>
  </si>
  <si>
    <t>Blythe3</t>
  </si>
  <si>
    <t>Blythe 3</t>
  </si>
  <si>
    <t>#2006-02-01#</t>
  </si>
  <si>
    <t>SUN G1</t>
  </si>
  <si>
    <t>SundncGT1</t>
  </si>
  <si>
    <t>Sundance GT1</t>
  </si>
  <si>
    <t>#2002-07-17#</t>
  </si>
  <si>
    <t>SUN G2</t>
  </si>
  <si>
    <t>SundncGT2</t>
  </si>
  <si>
    <t>Sundance GT2</t>
  </si>
  <si>
    <t>SUN G3</t>
  </si>
  <si>
    <t>SundncGT3</t>
  </si>
  <si>
    <t>Sundance GT3</t>
  </si>
  <si>
    <t>SUN G4</t>
  </si>
  <si>
    <t>SundncGT4</t>
  </si>
  <si>
    <t>Sundance GT4</t>
  </si>
  <si>
    <t>SUN G5</t>
  </si>
  <si>
    <t>SundncGT5</t>
  </si>
  <si>
    <t>Sundance GT5</t>
  </si>
  <si>
    <t>SUN G6</t>
  </si>
  <si>
    <t>SundncGT6</t>
  </si>
  <si>
    <t>Sundance GT6</t>
  </si>
  <si>
    <t>SUN G7</t>
  </si>
  <si>
    <t>SundncGT7</t>
  </si>
  <si>
    <t>Sundance GT7</t>
  </si>
  <si>
    <t>SUN G8</t>
  </si>
  <si>
    <t>SundncGT8</t>
  </si>
  <si>
    <t>Sundance GT8</t>
  </si>
  <si>
    <t>SUN G9</t>
  </si>
  <si>
    <t>SundncGT9</t>
  </si>
  <si>
    <t>Sundance GT9</t>
  </si>
  <si>
    <t>SUN G10</t>
  </si>
  <si>
    <t>SundncGT10</t>
  </si>
  <si>
    <t>Sundance GT10</t>
  </si>
  <si>
    <t>HEADGAT1</t>
  </si>
  <si>
    <t>HEADGAT1_1</t>
  </si>
  <si>
    <t>Headgate Rock 1  Parker AZ</t>
  </si>
  <si>
    <t>HEADGAT2</t>
  </si>
  <si>
    <t>HEADGAT2_1</t>
  </si>
  <si>
    <t>Headgate Rock 2  Parker AZ</t>
  </si>
  <si>
    <t>HEADGAT3</t>
  </si>
  <si>
    <t>HEADGAT3_1</t>
  </si>
  <si>
    <t>Headgate Rock 3  Parker AZ</t>
  </si>
  <si>
    <t>DAVISG1</t>
  </si>
  <si>
    <t>DAVISG1_1</t>
  </si>
  <si>
    <t>Davis 1  Bullhead City AZ</t>
  </si>
  <si>
    <t>DAVISG2</t>
  </si>
  <si>
    <t>DAVISG2_1</t>
  </si>
  <si>
    <t>Davis 2  Bullhead City AZ</t>
  </si>
  <si>
    <t>DAVISG3</t>
  </si>
  <si>
    <t>DAVISG3_1</t>
  </si>
  <si>
    <t>Davis 3  Bullhead City AZ</t>
  </si>
  <si>
    <t>DAVISG4</t>
  </si>
  <si>
    <t>DAVISG4_1</t>
  </si>
  <si>
    <t>Davis 4  Bullhead City AZ</t>
  </si>
  <si>
    <t>DAVISG5</t>
  </si>
  <si>
    <t>DAVISG5_1</t>
  </si>
  <si>
    <t>Davis 5  Bullhead City AZ</t>
  </si>
  <si>
    <t>HOOVERA3</t>
  </si>
  <si>
    <t>HOOVERA3_1</t>
  </si>
  <si>
    <t>Hoover A3  Boulder City NV</t>
  </si>
  <si>
    <t>HOOVERA4</t>
  </si>
  <si>
    <t>HOOVERA4_1</t>
  </si>
  <si>
    <t>Hoover A4  Boulder City NV</t>
  </si>
  <si>
    <t>HOOVERA5</t>
  </si>
  <si>
    <t>HOOVERA5_1</t>
  </si>
  <si>
    <t>Hoover A5  Boulder City NV</t>
  </si>
  <si>
    <t>HOOVERA6</t>
  </si>
  <si>
    <t>HOOVERA6_1</t>
  </si>
  <si>
    <t>Hoover A6  Boulder City NV</t>
  </si>
  <si>
    <t>HOOVERA7</t>
  </si>
  <si>
    <t>HOOVERA7_1</t>
  </si>
  <si>
    <t>Hoover A7  Boulder City NV</t>
  </si>
  <si>
    <t>PARKERG1</t>
  </si>
  <si>
    <t>PARKERG1_1</t>
  </si>
  <si>
    <t>Parker 1  Parker AZ</t>
  </si>
  <si>
    <t>PARKERG2</t>
  </si>
  <si>
    <t>PARKERG2_1</t>
  </si>
  <si>
    <t>Parker 2  Parker AZ</t>
  </si>
  <si>
    <t>PARKERG3</t>
  </si>
  <si>
    <t>PARKERG3_1</t>
  </si>
  <si>
    <t>Parker 3  Parker AZ</t>
  </si>
  <si>
    <t>PARKERG4</t>
  </si>
  <si>
    <t>PARKERG4_1</t>
  </si>
  <si>
    <t>Parker 4  Parker AZ</t>
  </si>
  <si>
    <t>HOVRA1A2</t>
  </si>
  <si>
    <t>A1</t>
  </si>
  <si>
    <t>HOVRA1A2_A1</t>
  </si>
  <si>
    <t>Hoover A01  Boulder City NV</t>
  </si>
  <si>
    <t>A2</t>
  </si>
  <si>
    <t>HOVRA1A2_A2</t>
  </si>
  <si>
    <t>Hoover A02  Boulder City NV</t>
  </si>
  <si>
    <t>HOVRA8A9</t>
  </si>
  <si>
    <t>A8</t>
  </si>
  <si>
    <t>HOVRA8A9_A8</t>
  </si>
  <si>
    <t>Hoover A08  Boulder City NV</t>
  </si>
  <si>
    <t>A9</t>
  </si>
  <si>
    <t>HOVRA8A9_A9</t>
  </si>
  <si>
    <t>Hoover A09  Boulder City NV</t>
  </si>
  <si>
    <t>HOVRN1N2</t>
  </si>
  <si>
    <t>N1</t>
  </si>
  <si>
    <t>HOVRN1N2_N1</t>
  </si>
  <si>
    <t>Hoover N1  Boulder City NV</t>
  </si>
  <si>
    <t>N2</t>
  </si>
  <si>
    <t>HOVRN1N2_N2</t>
  </si>
  <si>
    <t>Hoover N2  Boulder City NV</t>
  </si>
  <si>
    <t>HOVRN3N4</t>
  </si>
  <si>
    <t>N3</t>
  </si>
  <si>
    <t>HOVRN3N4_N3</t>
  </si>
  <si>
    <t>Hoover N3  Boulder City NV</t>
  </si>
  <si>
    <t>N4</t>
  </si>
  <si>
    <t>HOVRN3N4_N4</t>
  </si>
  <si>
    <t>Hoover N4  Boulder City NV</t>
  </si>
  <si>
    <t>HOVRN5N6</t>
  </si>
  <si>
    <t>N5</t>
  </si>
  <si>
    <t>HOVRN5N6_N5</t>
  </si>
  <si>
    <t>Hoover N5  Boulder City NV</t>
  </si>
  <si>
    <t>N6</t>
  </si>
  <si>
    <t>HOVRN5N6_N6</t>
  </si>
  <si>
    <t>Hoover N6  Boulder City NV</t>
  </si>
  <si>
    <t>HOVRN7N8</t>
  </si>
  <si>
    <t>N7</t>
  </si>
  <si>
    <t>HOVRN7N8_N7</t>
  </si>
  <si>
    <t>Hoover N7  Boulder City NV</t>
  </si>
  <si>
    <t>N8</t>
  </si>
  <si>
    <t>HOVRN7N8_N8</t>
  </si>
  <si>
    <t>Hoover N8  Boulder City NV</t>
  </si>
  <si>
    <t>GLENC1-2</t>
  </si>
  <si>
    <t>GLENC1-2_1</t>
  </si>
  <si>
    <t>Glen Canyon 1  Page AZ</t>
  </si>
  <si>
    <t>GLENC1-2_2</t>
  </si>
  <si>
    <t>Glen Canyon 2  Page AZ</t>
  </si>
  <si>
    <t>GLENC3-4</t>
  </si>
  <si>
    <t>GLENC3-4_3</t>
  </si>
  <si>
    <t>Glen Canyon 3  Page AZ</t>
  </si>
  <si>
    <t>GLENC3-4_4</t>
  </si>
  <si>
    <t>Glen Canyon 4  Page AZ</t>
  </si>
  <si>
    <t>GLENC5-6</t>
  </si>
  <si>
    <t>GLENC5-6_5</t>
  </si>
  <si>
    <t>Glen Canyon 5  Page AZ</t>
  </si>
  <si>
    <t>GLENC5-6_6</t>
  </si>
  <si>
    <t>Glen Canyon 6  Page AZ</t>
  </si>
  <si>
    <t>GLENC7-8</t>
  </si>
  <si>
    <t>GLENC7-8_7</t>
  </si>
  <si>
    <t>Glen Canyon 7  Page AZ</t>
  </si>
  <si>
    <t>GLENC7-8_8</t>
  </si>
  <si>
    <t>Glen Canyon 8  Page AZ</t>
  </si>
  <si>
    <t>Total MW</t>
  </si>
  <si>
    <t>LOADS 1/</t>
  </si>
  <si>
    <t>RESOURCES=inst cap; hydro not derated</t>
  </si>
  <si>
    <t>RESOURCES=inst cap;hydro not derated</t>
  </si>
  <si>
    <t xml:space="preserve">          RPS COMPLIANCE CHECK</t>
  </si>
  <si>
    <t xml:space="preserve">          2015 Renewable Tabulation:</t>
  </si>
  <si>
    <t>ResType</t>
  </si>
  <si>
    <t>gwh</t>
  </si>
  <si>
    <t>Total Renewable gwh</t>
  </si>
  <si>
    <t xml:space="preserve">        Based on Proposed Requirements</t>
  </si>
  <si>
    <t>5% RPS Satisfied?</t>
  </si>
  <si>
    <r>
      <t>1/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SWAT believes the 2008 load forecast should be 18,400 MW</t>
    </r>
  </si>
  <si>
    <t>WIND  2/</t>
  </si>
  <si>
    <t>SOLAR 3/</t>
  </si>
  <si>
    <t>3/ 1% Solar and 1.25% Distributed Generation assumed to be represented as load reductions since these resources are behind the meter.</t>
  </si>
  <si>
    <t>2/ Wind is assumed to be purchased from New Mexico (800 MW of 1500 MW) and other areas.</t>
  </si>
  <si>
    <t>MW   4/</t>
  </si>
  <si>
    <t>4/ Resources increased to show 20% of imported wind contributing to peak.</t>
  </si>
  <si>
    <t>Arizona New Generation or Retired Generation--2008-2015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</si>
</sst>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yyyy/mm/dd"/>
    <numFmt numFmtId="180" formatCode="#,##0.0"/>
    <numFmt numFmtId="181" formatCode="0.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color indexed="10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15" applyNumberFormat="1" applyFont="1" applyAlignment="1">
      <alignment horizontal="center" wrapText="1"/>
    </xf>
    <xf numFmtId="0" fontId="0" fillId="0" borderId="0" xfId="0" applyNumberFormat="1" applyFont="1" applyFill="1" applyAlignment="1">
      <alignment horizontal="left" wrapText="1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4" fillId="0" borderId="0" xfId="15" applyNumberFormat="1" applyFont="1" applyFill="1" applyAlignment="1">
      <alignment horizontal="center" wrapText="1"/>
    </xf>
    <xf numFmtId="0" fontId="4" fillId="0" borderId="1" xfId="15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" xfId="0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4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4" fillId="0" borderId="3" xfId="0" applyFont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4" xfId="0" applyNumberFormat="1" applyFill="1" applyBorder="1" applyAlignment="1">
      <alignment horizontal="right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9" fontId="0" fillId="0" borderId="4" xfId="0" applyNumberFormat="1" applyBorder="1" applyAlignment="1">
      <alignment/>
    </xf>
    <xf numFmtId="9" fontId="0" fillId="0" borderId="7" xfId="0" applyNumberForma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3" borderId="0" xfId="0" applyFill="1" applyAlignment="1">
      <alignment/>
    </xf>
    <xf numFmtId="14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4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4" fillId="0" borderId="14" xfId="0" applyFont="1" applyFill="1" applyBorder="1" applyAlignment="1">
      <alignment wrapText="1"/>
    </xf>
    <xf numFmtId="0" fontId="0" fillId="0" borderId="4" xfId="0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13" xfId="15" applyNumberFormat="1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4" fillId="0" borderId="1" xfId="15" applyNumberFormat="1" applyFont="1" applyBorder="1" applyAlignment="1">
      <alignment horizontal="center" wrapText="1"/>
    </xf>
    <xf numFmtId="0" fontId="4" fillId="0" borderId="1" xfId="15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\Working%20Files\RE-16%20Planning-Expansion\SSGWI200405Study\SSGWI%20Load%20Forecast%202008%20&amp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\Working%20Files\RE-16%20Planning-Expansion\SSGWI200405Study\2015%20load%20summary%20wtotalOct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ta 2008-2015"/>
      <sheetName val="Loads 2015"/>
      <sheetName val="RMPP"/>
      <sheetName val="Mexico"/>
      <sheetName val="Canada"/>
      <sheetName val="NWPP"/>
      <sheetName val="Arizona-New Mexico-Nevada"/>
      <sheetName val="California"/>
      <sheetName val="Idaho Peak - Recalculated"/>
      <sheetName val="Idaho Energy - Recalculated"/>
    </sheetNames>
    <sheetDataSet>
      <sheetData sheetId="0">
        <row r="12">
          <cell r="B12">
            <v>74240648.146</v>
          </cell>
          <cell r="C12">
            <v>15204</v>
          </cell>
        </row>
        <row r="15">
          <cell r="B15">
            <v>2357342.978</v>
          </cell>
          <cell r="C15">
            <v>358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Load 2015"/>
    </sheetNames>
    <sheetDataSet>
      <sheetData sheetId="0">
        <row r="32">
          <cell r="N32">
            <v>106352087.64455257</v>
          </cell>
        </row>
        <row r="42">
          <cell r="N42">
            <v>22877.43603855416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workbookViewId="0" topLeftCell="J176">
      <selection activeCell="O196" sqref="O196"/>
    </sheetView>
  </sheetViews>
  <sheetFormatPr defaultColWidth="9.140625" defaultRowHeight="12.75"/>
  <cols>
    <col min="3" max="3" width="13.140625" style="0" customWidth="1"/>
    <col min="6" max="6" width="13.28125" style="0" customWidth="1"/>
    <col min="9" max="9" width="15.8515625" style="0" customWidth="1"/>
    <col min="10" max="10" width="12.57421875" style="0" customWidth="1"/>
    <col min="11" max="11" width="9.140625" style="0" hidden="1" customWidth="1"/>
  </cols>
  <sheetData>
    <row r="1" ht="12.75">
      <c r="A1" s="53" t="s">
        <v>53</v>
      </c>
    </row>
    <row r="2" ht="12.75">
      <c r="A2" s="53" t="s">
        <v>54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54" t="s">
        <v>55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54" t="s">
        <v>1</v>
      </c>
      <c r="B9" s="54" t="s">
        <v>5</v>
      </c>
      <c r="C9" s="54" t="s">
        <v>6</v>
      </c>
      <c r="D9" s="54" t="s">
        <v>7</v>
      </c>
      <c r="E9" s="54" t="s">
        <v>56</v>
      </c>
      <c r="F9" s="55" t="s">
        <v>8</v>
      </c>
      <c r="G9" s="54" t="s">
        <v>57</v>
      </c>
      <c r="H9" s="54" t="s">
        <v>58</v>
      </c>
      <c r="I9" s="54" t="s">
        <v>9</v>
      </c>
      <c r="J9" s="54" t="s">
        <v>15</v>
      </c>
      <c r="K9" s="54" t="s">
        <v>16</v>
      </c>
      <c r="L9" s="54" t="s">
        <v>59</v>
      </c>
      <c r="M9" s="54" t="s">
        <v>60</v>
      </c>
      <c r="N9" s="54" t="s">
        <v>61</v>
      </c>
      <c r="O9" s="54" t="s">
        <v>3</v>
      </c>
      <c r="P9" s="54" t="s">
        <v>62</v>
      </c>
      <c r="Q9" s="54" t="s">
        <v>11</v>
      </c>
      <c r="R9" s="54" t="s">
        <v>63</v>
      </c>
      <c r="S9" s="56" t="s">
        <v>64</v>
      </c>
      <c r="T9" s="56" t="s">
        <v>65</v>
      </c>
    </row>
    <row r="10" spans="1:20" ht="12.75">
      <c r="A10" s="1">
        <v>203</v>
      </c>
      <c r="B10" s="1">
        <v>15971</v>
      </c>
      <c r="C10" s="1" t="s">
        <v>66</v>
      </c>
      <c r="D10" s="1">
        <v>22</v>
      </c>
      <c r="E10" s="1">
        <v>1</v>
      </c>
      <c r="F10" s="57" t="s">
        <v>67</v>
      </c>
      <c r="G10" s="1" t="s">
        <v>26</v>
      </c>
      <c r="H10" s="1" t="s">
        <v>68</v>
      </c>
      <c r="I10" s="1" t="s">
        <v>69</v>
      </c>
      <c r="J10" s="1" t="s">
        <v>70</v>
      </c>
      <c r="K10" s="1" t="s">
        <v>71</v>
      </c>
      <c r="L10" s="1">
        <v>398</v>
      </c>
      <c r="M10" s="1" t="s">
        <v>72</v>
      </c>
      <c r="N10" s="1">
        <v>9</v>
      </c>
      <c r="O10" s="58" t="s">
        <v>73</v>
      </c>
      <c r="P10" s="58" t="s">
        <v>74</v>
      </c>
      <c r="Q10" s="1" t="s">
        <v>26</v>
      </c>
      <c r="R10" s="1" t="s">
        <v>75</v>
      </c>
      <c r="S10" s="1">
        <v>1979</v>
      </c>
      <c r="T10" s="1">
        <v>29</v>
      </c>
    </row>
    <row r="11" spans="1:20" ht="12.75">
      <c r="A11" s="1">
        <v>204</v>
      </c>
      <c r="B11" s="1">
        <v>15972</v>
      </c>
      <c r="C11" s="1" t="s">
        <v>76</v>
      </c>
      <c r="D11" s="1">
        <v>22</v>
      </c>
      <c r="E11" s="1">
        <v>1</v>
      </c>
      <c r="F11" s="57" t="s">
        <v>77</v>
      </c>
      <c r="G11" s="1" t="s">
        <v>26</v>
      </c>
      <c r="H11" s="1" t="s">
        <v>68</v>
      </c>
      <c r="I11" s="1" t="s">
        <v>78</v>
      </c>
      <c r="J11" s="1" t="s">
        <v>79</v>
      </c>
      <c r="K11" s="1" t="s">
        <v>71</v>
      </c>
      <c r="L11" s="1">
        <v>427</v>
      </c>
      <c r="M11" s="1" t="s">
        <v>72</v>
      </c>
      <c r="N11" s="1">
        <v>9</v>
      </c>
      <c r="O11" s="58" t="s">
        <v>73</v>
      </c>
      <c r="P11" s="58" t="s">
        <v>74</v>
      </c>
      <c r="Q11" s="1" t="s">
        <v>26</v>
      </c>
      <c r="R11" s="1" t="s">
        <v>75</v>
      </c>
      <c r="S11" s="1">
        <v>1980</v>
      </c>
      <c r="T11" s="1">
        <v>28</v>
      </c>
    </row>
    <row r="12" spans="1:20" ht="12.75">
      <c r="A12" s="1">
        <v>210</v>
      </c>
      <c r="B12" s="1">
        <v>15981</v>
      </c>
      <c r="C12" s="1" t="s">
        <v>80</v>
      </c>
      <c r="D12" s="1">
        <v>26</v>
      </c>
      <c r="E12" s="1">
        <v>1</v>
      </c>
      <c r="F12" s="57" t="s">
        <v>81</v>
      </c>
      <c r="G12" s="1" t="s">
        <v>68</v>
      </c>
      <c r="H12" s="1" t="s">
        <v>68</v>
      </c>
      <c r="I12" s="1" t="s">
        <v>82</v>
      </c>
      <c r="J12" s="1" t="s">
        <v>83</v>
      </c>
      <c r="K12" s="1" t="s">
        <v>71</v>
      </c>
      <c r="L12" s="1">
        <v>748</v>
      </c>
      <c r="M12" s="1" t="s">
        <v>72</v>
      </c>
      <c r="N12" s="1">
        <v>9</v>
      </c>
      <c r="O12" s="1" t="s">
        <v>73</v>
      </c>
      <c r="P12" s="1" t="s">
        <v>74</v>
      </c>
      <c r="Q12" s="1" t="s">
        <v>26</v>
      </c>
      <c r="R12" s="1" t="s">
        <v>75</v>
      </c>
      <c r="S12" s="1">
        <v>1974</v>
      </c>
      <c r="T12" s="1">
        <v>34</v>
      </c>
    </row>
    <row r="13" spans="1:20" ht="12.75">
      <c r="A13" s="1">
        <v>211</v>
      </c>
      <c r="B13" s="1">
        <v>15982</v>
      </c>
      <c r="C13" s="1" t="s">
        <v>84</v>
      </c>
      <c r="D13" s="1">
        <v>26</v>
      </c>
      <c r="E13" s="1">
        <v>1</v>
      </c>
      <c r="F13" s="57" t="s">
        <v>85</v>
      </c>
      <c r="G13" s="1" t="s">
        <v>68</v>
      </c>
      <c r="H13" s="1" t="s">
        <v>68</v>
      </c>
      <c r="I13" s="1" t="s">
        <v>86</v>
      </c>
      <c r="J13" s="1" t="s">
        <v>87</v>
      </c>
      <c r="K13" s="1" t="s">
        <v>71</v>
      </c>
      <c r="L13" s="1">
        <v>748</v>
      </c>
      <c r="M13" s="1" t="s">
        <v>72</v>
      </c>
      <c r="N13" s="1">
        <v>9</v>
      </c>
      <c r="O13" s="1" t="s">
        <v>73</v>
      </c>
      <c r="P13" s="1" t="s">
        <v>74</v>
      </c>
      <c r="Q13" s="1" t="s">
        <v>26</v>
      </c>
      <c r="R13" s="1" t="s">
        <v>75</v>
      </c>
      <c r="S13" s="1">
        <v>1975</v>
      </c>
      <c r="T13" s="1">
        <v>33</v>
      </c>
    </row>
    <row r="14" spans="1:20" ht="12.75">
      <c r="A14" s="1">
        <v>212</v>
      </c>
      <c r="B14" s="1">
        <v>15983</v>
      </c>
      <c r="C14" s="1" t="s">
        <v>88</v>
      </c>
      <c r="D14" s="1">
        <v>26</v>
      </c>
      <c r="E14" s="1">
        <v>1</v>
      </c>
      <c r="F14" s="57" t="s">
        <v>89</v>
      </c>
      <c r="G14" s="1" t="s">
        <v>68</v>
      </c>
      <c r="H14" s="1" t="s">
        <v>68</v>
      </c>
      <c r="I14" s="1" t="s">
        <v>90</v>
      </c>
      <c r="J14" s="1" t="s">
        <v>91</v>
      </c>
      <c r="K14" s="1" t="s">
        <v>71</v>
      </c>
      <c r="L14" s="1">
        <v>748</v>
      </c>
      <c r="M14" s="1" t="s">
        <v>72</v>
      </c>
      <c r="N14" s="1">
        <v>9</v>
      </c>
      <c r="O14" s="1" t="s">
        <v>73</v>
      </c>
      <c r="P14" s="1" t="s">
        <v>74</v>
      </c>
      <c r="Q14" s="1" t="s">
        <v>26</v>
      </c>
      <c r="R14" s="1" t="s">
        <v>75</v>
      </c>
      <c r="S14" s="1">
        <v>1976</v>
      </c>
      <c r="T14" s="1">
        <v>32</v>
      </c>
    </row>
    <row r="15" spans="1:20" ht="12.75">
      <c r="A15" s="1">
        <v>251</v>
      </c>
      <c r="B15" s="1">
        <v>14900</v>
      </c>
      <c r="C15" s="1" t="s">
        <v>92</v>
      </c>
      <c r="D15" s="1">
        <v>13.8</v>
      </c>
      <c r="E15" s="1">
        <v>1</v>
      </c>
      <c r="F15" s="57" t="s">
        <v>93</v>
      </c>
      <c r="G15" s="1" t="s">
        <v>26</v>
      </c>
      <c r="H15" s="1" t="s">
        <v>68</v>
      </c>
      <c r="I15" s="1" t="s">
        <v>94</v>
      </c>
      <c r="J15" s="1" t="s">
        <v>95</v>
      </c>
      <c r="K15" s="1" t="s">
        <v>71</v>
      </c>
      <c r="L15" s="1">
        <v>110</v>
      </c>
      <c r="M15" s="1" t="s">
        <v>72</v>
      </c>
      <c r="N15" s="1">
        <v>9</v>
      </c>
      <c r="O15" s="58" t="s">
        <v>73</v>
      </c>
      <c r="P15" s="58" t="s">
        <v>74</v>
      </c>
      <c r="Q15" s="1" t="s">
        <v>26</v>
      </c>
      <c r="R15" s="1" t="s">
        <v>75</v>
      </c>
      <c r="S15" s="1">
        <v>1962</v>
      </c>
      <c r="T15" s="1">
        <v>46</v>
      </c>
    </row>
    <row r="16" spans="1:20" ht="12.75">
      <c r="A16" s="1">
        <v>252</v>
      </c>
      <c r="B16" s="1">
        <v>14901</v>
      </c>
      <c r="C16" s="1" t="s">
        <v>96</v>
      </c>
      <c r="D16" s="1">
        <v>22</v>
      </c>
      <c r="E16" s="1">
        <v>1</v>
      </c>
      <c r="F16" s="57" t="s">
        <v>97</v>
      </c>
      <c r="G16" s="1" t="s">
        <v>26</v>
      </c>
      <c r="H16" s="1" t="s">
        <v>68</v>
      </c>
      <c r="I16" s="1" t="s">
        <v>98</v>
      </c>
      <c r="J16" s="1" t="s">
        <v>99</v>
      </c>
      <c r="K16" s="1" t="s">
        <v>71</v>
      </c>
      <c r="L16" s="1">
        <v>245</v>
      </c>
      <c r="M16" s="1" t="s">
        <v>72</v>
      </c>
      <c r="N16" s="1">
        <v>9</v>
      </c>
      <c r="O16" s="58" t="s">
        <v>73</v>
      </c>
      <c r="P16" s="58" t="s">
        <v>74</v>
      </c>
      <c r="Q16" s="1" t="s">
        <v>26</v>
      </c>
      <c r="R16" s="1" t="s">
        <v>75</v>
      </c>
      <c r="S16" s="1">
        <v>1978</v>
      </c>
      <c r="T16" s="1">
        <v>30</v>
      </c>
    </row>
    <row r="17" spans="1:20" ht="12.75">
      <c r="A17" s="1">
        <v>253</v>
      </c>
      <c r="B17" s="1">
        <v>14902</v>
      </c>
      <c r="C17" s="1" t="s">
        <v>100</v>
      </c>
      <c r="D17" s="1">
        <v>22</v>
      </c>
      <c r="E17" s="1">
        <v>1</v>
      </c>
      <c r="F17" s="57" t="s">
        <v>101</v>
      </c>
      <c r="G17" s="1" t="s">
        <v>26</v>
      </c>
      <c r="H17" s="1" t="s">
        <v>68</v>
      </c>
      <c r="I17" s="1" t="s">
        <v>102</v>
      </c>
      <c r="J17" s="1" t="s">
        <v>103</v>
      </c>
      <c r="K17" s="1" t="s">
        <v>71</v>
      </c>
      <c r="L17" s="1">
        <v>260</v>
      </c>
      <c r="M17" s="1" t="s">
        <v>72</v>
      </c>
      <c r="N17" s="1">
        <v>9</v>
      </c>
      <c r="O17" s="58" t="s">
        <v>73</v>
      </c>
      <c r="P17" s="58" t="s">
        <v>74</v>
      </c>
      <c r="Q17" s="1" t="s">
        <v>26</v>
      </c>
      <c r="R17" s="1" t="s">
        <v>75</v>
      </c>
      <c r="S17" s="1">
        <v>1980</v>
      </c>
      <c r="T17" s="1">
        <v>28</v>
      </c>
    </row>
    <row r="18" spans="1:20" ht="12.75">
      <c r="A18" s="1">
        <v>254</v>
      </c>
      <c r="B18" s="1">
        <v>14903</v>
      </c>
      <c r="C18" s="1" t="s">
        <v>104</v>
      </c>
      <c r="D18" s="1">
        <v>22</v>
      </c>
      <c r="E18" s="1">
        <v>1</v>
      </c>
      <c r="F18" s="57" t="s">
        <v>105</v>
      </c>
      <c r="G18" s="1" t="s">
        <v>26</v>
      </c>
      <c r="H18" s="1" t="s">
        <v>68</v>
      </c>
      <c r="I18" s="1" t="s">
        <v>106</v>
      </c>
      <c r="J18" s="1" t="s">
        <v>107</v>
      </c>
      <c r="K18" s="1" t="s">
        <v>71</v>
      </c>
      <c r="L18" s="1">
        <v>380</v>
      </c>
      <c r="M18" s="1" t="s">
        <v>72</v>
      </c>
      <c r="N18" s="1">
        <v>9</v>
      </c>
      <c r="O18" s="58" t="s">
        <v>73</v>
      </c>
      <c r="P18" s="58" t="s">
        <v>74</v>
      </c>
      <c r="Q18" s="1" t="s">
        <v>26</v>
      </c>
      <c r="R18" s="1" t="s">
        <v>75</v>
      </c>
      <c r="S18" s="1">
        <v>1981</v>
      </c>
      <c r="T18" s="1">
        <v>27</v>
      </c>
    </row>
    <row r="19" spans="1:20" ht="12.75">
      <c r="A19" s="1">
        <v>255</v>
      </c>
      <c r="B19" s="1">
        <v>14911</v>
      </c>
      <c r="C19" s="1" t="s">
        <v>108</v>
      </c>
      <c r="D19" s="1">
        <v>20</v>
      </c>
      <c r="E19" s="1">
        <v>1</v>
      </c>
      <c r="F19" s="57" t="s">
        <v>109</v>
      </c>
      <c r="G19" s="1" t="s">
        <v>26</v>
      </c>
      <c r="H19" s="1" t="s">
        <v>68</v>
      </c>
      <c r="I19" s="1" t="s">
        <v>110</v>
      </c>
      <c r="J19" s="1" t="s">
        <v>111</v>
      </c>
      <c r="K19" s="1" t="s">
        <v>71</v>
      </c>
      <c r="L19" s="1">
        <v>170</v>
      </c>
      <c r="M19" s="1" t="s">
        <v>72</v>
      </c>
      <c r="N19" s="1">
        <v>9</v>
      </c>
      <c r="O19" s="58" t="s">
        <v>73</v>
      </c>
      <c r="P19" s="58" t="s">
        <v>74</v>
      </c>
      <c r="Q19" s="1" t="s">
        <v>26</v>
      </c>
      <c r="R19" s="1" t="s">
        <v>75</v>
      </c>
      <c r="S19" s="1">
        <v>1963</v>
      </c>
      <c r="T19" s="1">
        <v>45</v>
      </c>
    </row>
    <row r="20" spans="1:20" ht="12.75">
      <c r="A20" s="1">
        <v>256</v>
      </c>
      <c r="B20" s="1">
        <v>14912</v>
      </c>
      <c r="C20" s="1" t="s">
        <v>112</v>
      </c>
      <c r="D20" s="1">
        <v>20</v>
      </c>
      <c r="E20" s="1">
        <v>1</v>
      </c>
      <c r="F20" s="57" t="s">
        <v>113</v>
      </c>
      <c r="G20" s="1" t="s">
        <v>26</v>
      </c>
      <c r="H20" s="1" t="s">
        <v>68</v>
      </c>
      <c r="I20" s="1" t="s">
        <v>114</v>
      </c>
      <c r="J20" s="1" t="s">
        <v>115</v>
      </c>
      <c r="K20" s="1" t="s">
        <v>71</v>
      </c>
      <c r="L20" s="1">
        <v>170</v>
      </c>
      <c r="M20" s="1" t="s">
        <v>72</v>
      </c>
      <c r="N20" s="1">
        <v>9</v>
      </c>
      <c r="O20" s="58" t="s">
        <v>73</v>
      </c>
      <c r="P20" s="58" t="s">
        <v>74</v>
      </c>
      <c r="Q20" s="1" t="s">
        <v>26</v>
      </c>
      <c r="R20" s="1" t="s">
        <v>75</v>
      </c>
      <c r="S20" s="1">
        <v>1963</v>
      </c>
      <c r="T20" s="1">
        <v>45</v>
      </c>
    </row>
    <row r="21" spans="1:20" ht="12.75">
      <c r="A21" s="1">
        <v>257</v>
      </c>
      <c r="B21" s="1">
        <v>14913</v>
      </c>
      <c r="C21" s="1" t="s">
        <v>116</v>
      </c>
      <c r="D21" s="1">
        <v>20</v>
      </c>
      <c r="E21" s="1">
        <v>1</v>
      </c>
      <c r="F21" s="57" t="s">
        <v>117</v>
      </c>
      <c r="G21" s="1" t="s">
        <v>26</v>
      </c>
      <c r="H21" s="1" t="s">
        <v>68</v>
      </c>
      <c r="I21" s="1" t="s">
        <v>118</v>
      </c>
      <c r="J21" s="1" t="s">
        <v>119</v>
      </c>
      <c r="K21" s="1" t="s">
        <v>71</v>
      </c>
      <c r="L21" s="1">
        <v>220</v>
      </c>
      <c r="M21" s="1" t="s">
        <v>72</v>
      </c>
      <c r="N21" s="1">
        <v>9</v>
      </c>
      <c r="O21" s="58" t="s">
        <v>73</v>
      </c>
      <c r="P21" s="58" t="s">
        <v>74</v>
      </c>
      <c r="Q21" s="1" t="s">
        <v>26</v>
      </c>
      <c r="R21" s="1" t="s">
        <v>75</v>
      </c>
      <c r="S21" s="1">
        <v>1964</v>
      </c>
      <c r="T21" s="1">
        <v>44</v>
      </c>
    </row>
    <row r="22" spans="1:20" ht="12.75">
      <c r="A22" s="1">
        <v>258</v>
      </c>
      <c r="B22" s="1">
        <v>14914</v>
      </c>
      <c r="C22" s="1" t="s">
        <v>120</v>
      </c>
      <c r="D22" s="1">
        <v>22</v>
      </c>
      <c r="E22" s="1">
        <v>4</v>
      </c>
      <c r="F22" s="57" t="s">
        <v>121</v>
      </c>
      <c r="G22" s="1" t="s">
        <v>26</v>
      </c>
      <c r="H22" s="1" t="s">
        <v>68</v>
      </c>
      <c r="I22" s="1" t="s">
        <v>122</v>
      </c>
      <c r="J22" s="1" t="s">
        <v>123</v>
      </c>
      <c r="K22" s="1" t="s">
        <v>71</v>
      </c>
      <c r="L22" s="1">
        <v>750</v>
      </c>
      <c r="M22" s="1" t="s">
        <v>72</v>
      </c>
      <c r="N22" s="1">
        <v>9</v>
      </c>
      <c r="O22" s="1" t="s">
        <v>73</v>
      </c>
      <c r="P22" s="1" t="s">
        <v>74</v>
      </c>
      <c r="Q22" s="1" t="s">
        <v>26</v>
      </c>
      <c r="R22" s="1" t="s">
        <v>75</v>
      </c>
      <c r="S22" s="1">
        <v>1969</v>
      </c>
      <c r="T22" s="1">
        <v>39</v>
      </c>
    </row>
    <row r="23" spans="1:20" ht="12.75">
      <c r="A23" s="1">
        <v>259</v>
      </c>
      <c r="B23" s="1">
        <v>14915</v>
      </c>
      <c r="C23" s="1" t="s">
        <v>124</v>
      </c>
      <c r="D23" s="1">
        <v>22</v>
      </c>
      <c r="E23" s="1">
        <v>5</v>
      </c>
      <c r="F23" s="57" t="s">
        <v>125</v>
      </c>
      <c r="G23" s="1" t="s">
        <v>26</v>
      </c>
      <c r="H23" s="1" t="s">
        <v>68</v>
      </c>
      <c r="I23" s="1" t="s">
        <v>126</v>
      </c>
      <c r="J23" s="1" t="s">
        <v>127</v>
      </c>
      <c r="K23" s="1" t="s">
        <v>71</v>
      </c>
      <c r="L23" s="1">
        <v>750</v>
      </c>
      <c r="M23" s="1" t="s">
        <v>72</v>
      </c>
      <c r="N23" s="1">
        <v>9</v>
      </c>
      <c r="O23" s="58" t="s">
        <v>73</v>
      </c>
      <c r="P23" s="58" t="s">
        <v>74</v>
      </c>
      <c r="Q23" s="1" t="s">
        <v>26</v>
      </c>
      <c r="R23" s="1" t="s">
        <v>75</v>
      </c>
      <c r="S23" s="1">
        <v>1970</v>
      </c>
      <c r="T23" s="1">
        <v>38</v>
      </c>
    </row>
    <row r="24" spans="1:20" ht="12.75">
      <c r="A24" s="1">
        <v>308</v>
      </c>
      <c r="B24" s="1">
        <v>17029</v>
      </c>
      <c r="C24" s="1" t="s">
        <v>128</v>
      </c>
      <c r="D24" s="1">
        <v>20</v>
      </c>
      <c r="E24" s="1">
        <v>1</v>
      </c>
      <c r="F24" s="57" t="s">
        <v>129</v>
      </c>
      <c r="G24" s="1" t="s">
        <v>26</v>
      </c>
      <c r="H24" s="1" t="s">
        <v>68</v>
      </c>
      <c r="I24" s="1" t="s">
        <v>130</v>
      </c>
      <c r="J24" s="1" t="s">
        <v>131</v>
      </c>
      <c r="K24" s="1" t="s">
        <v>71</v>
      </c>
      <c r="L24" s="1">
        <v>175</v>
      </c>
      <c r="M24" s="1" t="s">
        <v>72</v>
      </c>
      <c r="N24" s="1">
        <v>9</v>
      </c>
      <c r="O24" s="58" t="s">
        <v>73</v>
      </c>
      <c r="P24" s="58" t="s">
        <v>74</v>
      </c>
      <c r="Q24" s="1" t="s">
        <v>26</v>
      </c>
      <c r="R24" s="1" t="s">
        <v>75</v>
      </c>
      <c r="S24" s="1">
        <v>1979</v>
      </c>
      <c r="T24" s="1">
        <v>29</v>
      </c>
    </row>
    <row r="25" spans="1:20" ht="12.75">
      <c r="A25" s="1">
        <v>309</v>
      </c>
      <c r="B25" s="1">
        <v>17030</v>
      </c>
      <c r="C25" s="1" t="s">
        <v>132</v>
      </c>
      <c r="D25" s="1">
        <v>20</v>
      </c>
      <c r="E25" s="1">
        <v>1</v>
      </c>
      <c r="F25" s="57" t="s">
        <v>133</v>
      </c>
      <c r="G25" s="1" t="s">
        <v>26</v>
      </c>
      <c r="H25" s="1" t="s">
        <v>68</v>
      </c>
      <c r="I25" s="1" t="s">
        <v>134</v>
      </c>
      <c r="J25" s="1" t="s">
        <v>135</v>
      </c>
      <c r="K25" s="1" t="s">
        <v>71</v>
      </c>
      <c r="L25" s="1">
        <v>175</v>
      </c>
      <c r="M25" s="1" t="s">
        <v>72</v>
      </c>
      <c r="N25" s="1">
        <v>9</v>
      </c>
      <c r="O25" s="58" t="s">
        <v>73</v>
      </c>
      <c r="P25" s="58" t="s">
        <v>74</v>
      </c>
      <c r="Q25" s="1" t="s">
        <v>26</v>
      </c>
      <c r="R25" s="1" t="s">
        <v>75</v>
      </c>
      <c r="S25" s="1">
        <v>1979</v>
      </c>
      <c r="T25" s="1">
        <v>29</v>
      </c>
    </row>
    <row r="26" spans="1:20" ht="12.75">
      <c r="A26" s="1">
        <v>314</v>
      </c>
      <c r="B26" s="1">
        <v>16503</v>
      </c>
      <c r="C26" s="1" t="s">
        <v>136</v>
      </c>
      <c r="D26" s="1">
        <v>18</v>
      </c>
      <c r="E26" s="1">
        <v>1</v>
      </c>
      <c r="F26" s="57" t="s">
        <v>137</v>
      </c>
      <c r="G26" s="1" t="s">
        <v>26</v>
      </c>
      <c r="H26" s="1" t="s">
        <v>68</v>
      </c>
      <c r="I26" s="1" t="s">
        <v>138</v>
      </c>
      <c r="J26" s="1" t="s">
        <v>139</v>
      </c>
      <c r="K26" s="1" t="s">
        <v>71</v>
      </c>
      <c r="L26" s="1">
        <v>115</v>
      </c>
      <c r="M26" s="1" t="s">
        <v>72</v>
      </c>
      <c r="N26" s="1">
        <v>9</v>
      </c>
      <c r="O26" s="58" t="s">
        <v>73</v>
      </c>
      <c r="P26" s="58" t="s">
        <v>74</v>
      </c>
      <c r="Q26" s="1" t="s">
        <v>26</v>
      </c>
      <c r="R26" s="1" t="s">
        <v>75</v>
      </c>
      <c r="S26" s="1">
        <v>1967</v>
      </c>
      <c r="T26" s="1">
        <v>41</v>
      </c>
    </row>
    <row r="27" spans="1:20" ht="12.75">
      <c r="A27" s="1">
        <v>315</v>
      </c>
      <c r="B27" s="1">
        <v>16500</v>
      </c>
      <c r="C27" s="1" t="s">
        <v>140</v>
      </c>
      <c r="D27" s="1">
        <v>19</v>
      </c>
      <c r="E27" s="1">
        <v>1</v>
      </c>
      <c r="F27" s="57" t="s">
        <v>141</v>
      </c>
      <c r="G27" s="1" t="s">
        <v>26</v>
      </c>
      <c r="H27" s="1" t="s">
        <v>68</v>
      </c>
      <c r="I27" s="1" t="s">
        <v>142</v>
      </c>
      <c r="J27" s="1" t="s">
        <v>143</v>
      </c>
      <c r="K27" s="1" t="s">
        <v>71</v>
      </c>
      <c r="L27" s="1">
        <v>380</v>
      </c>
      <c r="M27" s="1" t="s">
        <v>72</v>
      </c>
      <c r="N27" s="1">
        <v>9</v>
      </c>
      <c r="O27" s="1" t="s">
        <v>73</v>
      </c>
      <c r="P27" s="1" t="s">
        <v>74</v>
      </c>
      <c r="Q27" s="1" t="s">
        <v>26</v>
      </c>
      <c r="R27" s="1" t="s">
        <v>75</v>
      </c>
      <c r="S27" s="1">
        <v>1985</v>
      </c>
      <c r="T27" s="1">
        <v>23</v>
      </c>
    </row>
    <row r="28" spans="1:20" ht="12.75">
      <c r="A28" s="1">
        <v>316</v>
      </c>
      <c r="B28" s="1">
        <v>16501</v>
      </c>
      <c r="C28" s="1" t="s">
        <v>144</v>
      </c>
      <c r="D28" s="1">
        <v>19</v>
      </c>
      <c r="E28" s="1">
        <v>1</v>
      </c>
      <c r="F28" s="57" t="s">
        <v>145</v>
      </c>
      <c r="G28" s="1" t="s">
        <v>26</v>
      </c>
      <c r="H28" s="1" t="s">
        <v>68</v>
      </c>
      <c r="I28" s="1" t="s">
        <v>146</v>
      </c>
      <c r="J28" s="1" t="s">
        <v>147</v>
      </c>
      <c r="K28" s="1" t="s">
        <v>71</v>
      </c>
      <c r="L28" s="1">
        <v>380</v>
      </c>
      <c r="M28" s="1" t="s">
        <v>72</v>
      </c>
      <c r="N28" s="1">
        <v>9</v>
      </c>
      <c r="O28" s="58" t="s">
        <v>73</v>
      </c>
      <c r="P28" s="58" t="s">
        <v>74</v>
      </c>
      <c r="Q28" s="1" t="s">
        <v>26</v>
      </c>
      <c r="R28" s="1" t="s">
        <v>75</v>
      </c>
      <c r="S28" s="1">
        <v>1990</v>
      </c>
      <c r="T28" s="1">
        <v>18</v>
      </c>
    </row>
    <row r="29" spans="1:20" ht="12.75">
      <c r="A29" s="1">
        <v>333</v>
      </c>
      <c r="B29" s="1">
        <v>16518</v>
      </c>
      <c r="C29" s="1" t="s">
        <v>148</v>
      </c>
      <c r="D29" s="1">
        <v>21</v>
      </c>
      <c r="E29" s="1">
        <v>1</v>
      </c>
      <c r="F29" s="57" t="s">
        <v>149</v>
      </c>
      <c r="G29" s="1" t="s">
        <v>26</v>
      </c>
      <c r="H29" s="1" t="s">
        <v>68</v>
      </c>
      <c r="I29" s="1" t="s">
        <v>150</v>
      </c>
      <c r="J29" s="1" t="s">
        <v>151</v>
      </c>
      <c r="K29" s="1" t="s">
        <v>71</v>
      </c>
      <c r="L29" s="1">
        <v>430</v>
      </c>
      <c r="M29" s="1" t="s">
        <v>72</v>
      </c>
      <c r="N29" s="1">
        <v>9</v>
      </c>
      <c r="O29" s="58" t="s">
        <v>73</v>
      </c>
      <c r="P29" s="58" t="s">
        <v>74</v>
      </c>
      <c r="Q29" s="1" t="s">
        <v>26</v>
      </c>
      <c r="R29" s="1" t="s">
        <v>75</v>
      </c>
      <c r="S29" s="1">
        <v>2006</v>
      </c>
      <c r="T29" s="1">
        <v>2</v>
      </c>
    </row>
    <row r="30" spans="1:20" ht="12.75">
      <c r="A30" s="1">
        <v>205</v>
      </c>
      <c r="B30" s="1">
        <v>15911</v>
      </c>
      <c r="C30" s="1" t="s">
        <v>152</v>
      </c>
      <c r="D30" s="1">
        <v>12.5</v>
      </c>
      <c r="E30" s="1">
        <v>1</v>
      </c>
      <c r="F30" s="57" t="s">
        <v>153</v>
      </c>
      <c r="G30" s="1" t="s">
        <v>68</v>
      </c>
      <c r="H30" s="1" t="s">
        <v>68</v>
      </c>
      <c r="I30" s="1" t="s">
        <v>154</v>
      </c>
      <c r="J30" s="1" t="s">
        <v>155</v>
      </c>
      <c r="K30" s="1" t="s">
        <v>71</v>
      </c>
      <c r="L30" s="1">
        <v>36</v>
      </c>
      <c r="M30" s="1" t="s">
        <v>72</v>
      </c>
      <c r="N30" s="1">
        <v>9</v>
      </c>
      <c r="O30" s="1" t="s">
        <v>73</v>
      </c>
      <c r="P30" s="1" t="s">
        <v>74</v>
      </c>
      <c r="Q30" s="1" t="s">
        <v>156</v>
      </c>
      <c r="R30" s="1" t="s">
        <v>75</v>
      </c>
      <c r="S30" s="1">
        <v>1952</v>
      </c>
      <c r="T30" s="1">
        <v>56</v>
      </c>
    </row>
    <row r="31" spans="1:20" ht="12.75">
      <c r="A31" s="1">
        <v>206</v>
      </c>
      <c r="B31" s="1">
        <v>15912</v>
      </c>
      <c r="C31" s="1" t="s">
        <v>157</v>
      </c>
      <c r="D31" s="1">
        <v>12.5</v>
      </c>
      <c r="E31" s="1">
        <v>1</v>
      </c>
      <c r="F31" s="57" t="s">
        <v>158</v>
      </c>
      <c r="G31" s="1" t="s">
        <v>68</v>
      </c>
      <c r="H31" s="1" t="s">
        <v>68</v>
      </c>
      <c r="I31" s="1" t="s">
        <v>159</v>
      </c>
      <c r="J31" s="1" t="s">
        <v>160</v>
      </c>
      <c r="K31" s="1" t="s">
        <v>71</v>
      </c>
      <c r="L31" s="1">
        <v>75</v>
      </c>
      <c r="M31" s="1" t="s">
        <v>72</v>
      </c>
      <c r="N31" s="1">
        <v>9</v>
      </c>
      <c r="O31" s="1" t="s">
        <v>73</v>
      </c>
      <c r="P31" s="1" t="s">
        <v>74</v>
      </c>
      <c r="Q31" s="1" t="s">
        <v>156</v>
      </c>
      <c r="R31" s="1" t="s">
        <v>75</v>
      </c>
      <c r="S31" s="1">
        <v>1954</v>
      </c>
      <c r="T31" s="1">
        <v>54</v>
      </c>
    </row>
    <row r="32" spans="1:20" ht="12.75">
      <c r="A32" s="1">
        <v>207</v>
      </c>
      <c r="B32" s="1">
        <v>15914</v>
      </c>
      <c r="C32" s="1" t="s">
        <v>161</v>
      </c>
      <c r="D32" s="1">
        <v>13.8</v>
      </c>
      <c r="E32" s="1">
        <v>1</v>
      </c>
      <c r="F32" s="57" t="s">
        <v>162</v>
      </c>
      <c r="G32" s="1" t="s">
        <v>68</v>
      </c>
      <c r="H32" s="1" t="s">
        <v>68</v>
      </c>
      <c r="I32" s="1" t="s">
        <v>163</v>
      </c>
      <c r="J32" s="1" t="s">
        <v>164</v>
      </c>
      <c r="K32" s="1" t="s">
        <v>71</v>
      </c>
      <c r="L32" s="1">
        <v>52</v>
      </c>
      <c r="M32" s="1" t="s">
        <v>72</v>
      </c>
      <c r="N32" s="1">
        <v>9</v>
      </c>
      <c r="O32" s="1" t="s">
        <v>73</v>
      </c>
      <c r="P32" s="1" t="s">
        <v>74</v>
      </c>
      <c r="Q32" s="1" t="s">
        <v>156</v>
      </c>
      <c r="R32" s="1" t="s">
        <v>165</v>
      </c>
      <c r="S32" s="1">
        <v>1971</v>
      </c>
      <c r="T32" s="1">
        <v>37</v>
      </c>
    </row>
    <row r="33" spans="1:20" ht="12.75">
      <c r="A33" s="1">
        <v>208</v>
      </c>
      <c r="B33" s="1">
        <v>15916</v>
      </c>
      <c r="C33" s="1" t="s">
        <v>166</v>
      </c>
      <c r="D33" s="1">
        <v>13.8</v>
      </c>
      <c r="E33" s="1">
        <v>1</v>
      </c>
      <c r="F33" s="57" t="s">
        <v>167</v>
      </c>
      <c r="G33" s="1" t="s">
        <v>68</v>
      </c>
      <c r="H33" s="1" t="s">
        <v>68</v>
      </c>
      <c r="I33" s="1" t="s">
        <v>168</v>
      </c>
      <c r="J33" s="1" t="s">
        <v>169</v>
      </c>
      <c r="K33" s="1" t="s">
        <v>71</v>
      </c>
      <c r="L33" s="1">
        <v>50</v>
      </c>
      <c r="M33" s="1" t="s">
        <v>72</v>
      </c>
      <c r="N33" s="1">
        <v>9</v>
      </c>
      <c r="O33" s="58" t="s">
        <v>73</v>
      </c>
      <c r="P33" s="58" t="s">
        <v>74</v>
      </c>
      <c r="Q33" s="1" t="s">
        <v>156</v>
      </c>
      <c r="R33" s="1" t="s">
        <v>165</v>
      </c>
      <c r="S33" s="1">
        <v>1973</v>
      </c>
      <c r="T33" s="1">
        <v>35</v>
      </c>
    </row>
    <row r="34" spans="1:20" ht="12.75">
      <c r="A34" s="1">
        <v>209</v>
      </c>
      <c r="B34" s="1">
        <v>15915</v>
      </c>
      <c r="C34" s="1" t="s">
        <v>170</v>
      </c>
      <c r="D34" s="1">
        <v>13.8</v>
      </c>
      <c r="E34" s="1">
        <v>2</v>
      </c>
      <c r="F34" s="57" t="s">
        <v>171</v>
      </c>
      <c r="G34" s="1" t="s">
        <v>68</v>
      </c>
      <c r="H34" s="1" t="s">
        <v>68</v>
      </c>
      <c r="I34" s="1" t="s">
        <v>172</v>
      </c>
      <c r="J34" s="1" t="s">
        <v>173</v>
      </c>
      <c r="K34" s="1" t="s">
        <v>71</v>
      </c>
      <c r="L34" s="1">
        <v>50</v>
      </c>
      <c r="M34" s="1" t="s">
        <v>72</v>
      </c>
      <c r="N34" s="1">
        <v>9</v>
      </c>
      <c r="O34" s="58" t="s">
        <v>73</v>
      </c>
      <c r="P34" s="58" t="s">
        <v>74</v>
      </c>
      <c r="Q34" s="1" t="s">
        <v>156</v>
      </c>
      <c r="R34" s="1" t="s">
        <v>165</v>
      </c>
      <c r="S34" s="1">
        <v>1973</v>
      </c>
      <c r="T34" s="1">
        <v>35</v>
      </c>
    </row>
    <row r="35" spans="1:20" ht="12.75">
      <c r="A35" s="1">
        <v>217</v>
      </c>
      <c r="B35" s="1">
        <v>15905</v>
      </c>
      <c r="C35" s="1" t="s">
        <v>174</v>
      </c>
      <c r="D35" s="1">
        <v>13.8</v>
      </c>
      <c r="E35" s="1">
        <v>1</v>
      </c>
      <c r="F35" s="57" t="s">
        <v>175</v>
      </c>
      <c r="G35" s="1" t="s">
        <v>68</v>
      </c>
      <c r="H35" s="1" t="s">
        <v>68</v>
      </c>
      <c r="I35" s="1" t="s">
        <v>176</v>
      </c>
      <c r="J35" s="1" t="s">
        <v>177</v>
      </c>
      <c r="K35" s="1" t="s">
        <v>71</v>
      </c>
      <c r="L35" s="1">
        <v>66</v>
      </c>
      <c r="M35" s="1" t="s">
        <v>72</v>
      </c>
      <c r="N35" s="1">
        <v>9</v>
      </c>
      <c r="O35" s="58" t="s">
        <v>73</v>
      </c>
      <c r="P35" s="58" t="s">
        <v>74</v>
      </c>
      <c r="Q35" s="1" t="s">
        <v>156</v>
      </c>
      <c r="R35" s="1" t="s">
        <v>165</v>
      </c>
      <c r="S35" s="1">
        <v>1974</v>
      </c>
      <c r="T35" s="1">
        <v>34</v>
      </c>
    </row>
    <row r="36" spans="1:20" ht="12.75">
      <c r="A36" s="1">
        <v>218</v>
      </c>
      <c r="B36" s="1">
        <v>15906</v>
      </c>
      <c r="C36" s="1" t="s">
        <v>178</v>
      </c>
      <c r="D36" s="1">
        <v>13.8</v>
      </c>
      <c r="E36" s="1">
        <v>2</v>
      </c>
      <c r="F36" s="57" t="s">
        <v>179</v>
      </c>
      <c r="G36" s="1" t="s">
        <v>68</v>
      </c>
      <c r="H36" s="1" t="s">
        <v>68</v>
      </c>
      <c r="I36" s="1" t="s">
        <v>180</v>
      </c>
      <c r="J36" s="1" t="s">
        <v>177</v>
      </c>
      <c r="K36" s="1" t="s">
        <v>71</v>
      </c>
      <c r="L36" s="1">
        <v>66</v>
      </c>
      <c r="M36" s="1" t="s">
        <v>72</v>
      </c>
      <c r="N36" s="1">
        <v>9</v>
      </c>
      <c r="O36" s="1" t="s">
        <v>73</v>
      </c>
      <c r="P36" s="1" t="s">
        <v>74</v>
      </c>
      <c r="Q36" s="1" t="s">
        <v>156</v>
      </c>
      <c r="R36" s="1" t="s">
        <v>165</v>
      </c>
      <c r="S36" s="1">
        <v>1974</v>
      </c>
      <c r="T36" s="1">
        <v>34</v>
      </c>
    </row>
    <row r="37" spans="1:20" ht="12.75">
      <c r="A37" s="1">
        <v>219</v>
      </c>
      <c r="B37" s="1">
        <v>15904</v>
      </c>
      <c r="C37" s="1" t="s">
        <v>181</v>
      </c>
      <c r="D37" s="1">
        <v>13.8</v>
      </c>
      <c r="E37" s="1">
        <v>1</v>
      </c>
      <c r="F37" s="57" t="s">
        <v>182</v>
      </c>
      <c r="G37" s="1" t="s">
        <v>68</v>
      </c>
      <c r="H37" s="1" t="s">
        <v>68</v>
      </c>
      <c r="I37" s="1" t="s">
        <v>183</v>
      </c>
      <c r="J37" s="1" t="s">
        <v>184</v>
      </c>
      <c r="K37" s="1" t="s">
        <v>71</v>
      </c>
      <c r="L37" s="1">
        <v>66</v>
      </c>
      <c r="M37" s="1" t="s">
        <v>72</v>
      </c>
      <c r="N37" s="1">
        <v>9</v>
      </c>
      <c r="O37" s="58" t="s">
        <v>73</v>
      </c>
      <c r="P37" s="58" t="s">
        <v>74</v>
      </c>
      <c r="Q37" s="1" t="s">
        <v>156</v>
      </c>
      <c r="R37" s="1" t="s">
        <v>165</v>
      </c>
      <c r="S37" s="1">
        <v>1975</v>
      </c>
      <c r="T37" s="1">
        <v>33</v>
      </c>
    </row>
    <row r="38" spans="1:20" ht="12.75">
      <c r="A38" s="1">
        <v>220</v>
      </c>
      <c r="B38" s="1">
        <v>15903</v>
      </c>
      <c r="C38" s="1" t="s">
        <v>185</v>
      </c>
      <c r="D38" s="1">
        <v>18</v>
      </c>
      <c r="E38" s="1">
        <v>1</v>
      </c>
      <c r="F38" s="57" t="s">
        <v>186</v>
      </c>
      <c r="G38" s="1" t="s">
        <v>68</v>
      </c>
      <c r="H38" s="1" t="s">
        <v>68</v>
      </c>
      <c r="I38" s="1" t="s">
        <v>187</v>
      </c>
      <c r="J38" s="1" t="s">
        <v>188</v>
      </c>
      <c r="K38" s="1" t="s">
        <v>71</v>
      </c>
      <c r="L38" s="1">
        <v>181</v>
      </c>
      <c r="M38" s="1" t="s">
        <v>72</v>
      </c>
      <c r="N38" s="1">
        <v>9</v>
      </c>
      <c r="O38" s="58" t="s">
        <v>73</v>
      </c>
      <c r="P38" s="58" t="s">
        <v>74</v>
      </c>
      <c r="Q38" s="1" t="s">
        <v>156</v>
      </c>
      <c r="R38" s="1" t="s">
        <v>75</v>
      </c>
      <c r="S38" s="1">
        <v>1961</v>
      </c>
      <c r="T38" s="1">
        <v>47</v>
      </c>
    </row>
    <row r="39" spans="1:20" ht="12.75">
      <c r="A39" s="1">
        <v>221</v>
      </c>
      <c r="B39" s="1">
        <v>15901</v>
      </c>
      <c r="C39" s="1" t="s">
        <v>189</v>
      </c>
      <c r="D39" s="1">
        <v>13.8</v>
      </c>
      <c r="E39" s="1">
        <v>1</v>
      </c>
      <c r="F39" s="57" t="s">
        <v>190</v>
      </c>
      <c r="G39" s="1" t="s">
        <v>68</v>
      </c>
      <c r="H39" s="1" t="s">
        <v>68</v>
      </c>
      <c r="I39" s="1" t="s">
        <v>191</v>
      </c>
      <c r="J39" s="1" t="s">
        <v>192</v>
      </c>
      <c r="K39" s="1" t="s">
        <v>71</v>
      </c>
      <c r="L39" s="1">
        <v>113</v>
      </c>
      <c r="M39" s="1" t="s">
        <v>72</v>
      </c>
      <c r="N39" s="1">
        <v>9</v>
      </c>
      <c r="O39" s="58" t="s">
        <v>73</v>
      </c>
      <c r="P39" s="58" t="s">
        <v>74</v>
      </c>
      <c r="Q39" s="1" t="s">
        <v>156</v>
      </c>
      <c r="R39" s="1" t="s">
        <v>75</v>
      </c>
      <c r="S39" s="1">
        <v>1958</v>
      </c>
      <c r="T39" s="1">
        <v>50</v>
      </c>
    </row>
    <row r="40" spans="1:20" ht="12.75">
      <c r="A40" s="1">
        <v>222</v>
      </c>
      <c r="B40" s="1">
        <v>15902</v>
      </c>
      <c r="C40" s="1" t="s">
        <v>193</v>
      </c>
      <c r="D40" s="1">
        <v>13.8</v>
      </c>
      <c r="E40" s="1">
        <v>2</v>
      </c>
      <c r="F40" s="57" t="s">
        <v>194</v>
      </c>
      <c r="G40" s="1" t="s">
        <v>68</v>
      </c>
      <c r="H40" s="1" t="s">
        <v>68</v>
      </c>
      <c r="I40" s="1" t="s">
        <v>195</v>
      </c>
      <c r="J40" s="1" t="s">
        <v>196</v>
      </c>
      <c r="K40" s="1" t="s">
        <v>71</v>
      </c>
      <c r="L40" s="1">
        <v>113</v>
      </c>
      <c r="M40" s="1" t="s">
        <v>72</v>
      </c>
      <c r="N40" s="1">
        <v>9</v>
      </c>
      <c r="O40" s="58" t="s">
        <v>73</v>
      </c>
      <c r="P40" s="58" t="s">
        <v>74</v>
      </c>
      <c r="Q40" s="1" t="s">
        <v>156</v>
      </c>
      <c r="R40" s="1" t="s">
        <v>75</v>
      </c>
      <c r="S40" s="1">
        <v>1957</v>
      </c>
      <c r="T40" s="1">
        <v>51</v>
      </c>
    </row>
    <row r="41" spans="1:20" ht="12.75">
      <c r="A41" s="1">
        <v>223</v>
      </c>
      <c r="B41" s="1">
        <v>15921</v>
      </c>
      <c r="C41" s="1" t="s">
        <v>197</v>
      </c>
      <c r="D41" s="1">
        <v>13.8</v>
      </c>
      <c r="E41" s="1">
        <v>1</v>
      </c>
      <c r="F41" s="57" t="s">
        <v>198</v>
      </c>
      <c r="G41" s="1" t="s">
        <v>68</v>
      </c>
      <c r="H41" s="1" t="s">
        <v>68</v>
      </c>
      <c r="I41" s="1" t="s">
        <v>199</v>
      </c>
      <c r="J41" s="1" t="s">
        <v>200</v>
      </c>
      <c r="K41" s="1" t="s">
        <v>71</v>
      </c>
      <c r="L41" s="1">
        <v>90</v>
      </c>
      <c r="M41" s="1" t="s">
        <v>72</v>
      </c>
      <c r="N41" s="1">
        <v>9</v>
      </c>
      <c r="O41" s="1" t="s">
        <v>73</v>
      </c>
      <c r="P41" s="1" t="s">
        <v>74</v>
      </c>
      <c r="Q41" s="1" t="s">
        <v>156</v>
      </c>
      <c r="R41" s="1" t="s">
        <v>201</v>
      </c>
      <c r="S41" s="1">
        <v>1974</v>
      </c>
      <c r="T41" s="1">
        <v>34</v>
      </c>
    </row>
    <row r="42" spans="1:20" ht="12.75">
      <c r="A42" s="1">
        <v>224</v>
      </c>
      <c r="B42" s="1">
        <v>15923</v>
      </c>
      <c r="C42" s="1" t="s">
        <v>202</v>
      </c>
      <c r="D42" s="1">
        <v>13.8</v>
      </c>
      <c r="E42" s="1">
        <v>2</v>
      </c>
      <c r="F42" s="57" t="s">
        <v>203</v>
      </c>
      <c r="G42" s="1" t="s">
        <v>68</v>
      </c>
      <c r="H42" s="1" t="s">
        <v>68</v>
      </c>
      <c r="I42" s="1" t="s">
        <v>204</v>
      </c>
      <c r="J42" s="1" t="s">
        <v>200</v>
      </c>
      <c r="K42" s="1" t="s">
        <v>71</v>
      </c>
      <c r="L42" s="1">
        <v>90</v>
      </c>
      <c r="M42" s="1" t="s">
        <v>72</v>
      </c>
      <c r="N42" s="1">
        <v>9</v>
      </c>
      <c r="O42" s="1" t="s">
        <v>73</v>
      </c>
      <c r="P42" s="1" t="s">
        <v>74</v>
      </c>
      <c r="Q42" s="1" t="s">
        <v>156</v>
      </c>
      <c r="R42" s="1" t="s">
        <v>201</v>
      </c>
      <c r="S42" s="1">
        <v>1974</v>
      </c>
      <c r="T42" s="1">
        <v>34</v>
      </c>
    </row>
    <row r="43" spans="1:20" ht="12.75">
      <c r="A43" s="1">
        <v>225</v>
      </c>
      <c r="B43" s="1">
        <v>15922</v>
      </c>
      <c r="C43" s="1" t="s">
        <v>205</v>
      </c>
      <c r="D43" s="1">
        <v>13.8</v>
      </c>
      <c r="E43" s="1">
        <v>1</v>
      </c>
      <c r="F43" s="57" t="s">
        <v>206</v>
      </c>
      <c r="G43" s="1" t="s">
        <v>68</v>
      </c>
      <c r="H43" s="1" t="s">
        <v>68</v>
      </c>
      <c r="I43" s="1" t="s">
        <v>207</v>
      </c>
      <c r="J43" s="1" t="s">
        <v>208</v>
      </c>
      <c r="K43" s="1" t="s">
        <v>71</v>
      </c>
      <c r="L43" s="1">
        <v>90</v>
      </c>
      <c r="M43" s="1" t="s">
        <v>72</v>
      </c>
      <c r="N43" s="1">
        <v>9</v>
      </c>
      <c r="O43" s="58" t="s">
        <v>73</v>
      </c>
      <c r="P43" s="58" t="s">
        <v>74</v>
      </c>
      <c r="Q43" s="1" t="s">
        <v>156</v>
      </c>
      <c r="R43" s="1" t="s">
        <v>201</v>
      </c>
      <c r="S43" s="1">
        <v>1974</v>
      </c>
      <c r="T43" s="1">
        <v>34</v>
      </c>
    </row>
    <row r="44" spans="1:20" ht="12.75">
      <c r="A44" s="1">
        <v>226</v>
      </c>
      <c r="B44" s="1">
        <v>15924</v>
      </c>
      <c r="C44" s="1" t="s">
        <v>209</v>
      </c>
      <c r="D44" s="1">
        <v>13.8</v>
      </c>
      <c r="E44" s="1">
        <v>2</v>
      </c>
      <c r="F44" s="57" t="s">
        <v>210</v>
      </c>
      <c r="G44" s="1" t="s">
        <v>68</v>
      </c>
      <c r="H44" s="1" t="s">
        <v>68</v>
      </c>
      <c r="I44" s="1" t="s">
        <v>211</v>
      </c>
      <c r="J44" s="1" t="s">
        <v>184</v>
      </c>
      <c r="K44" s="1" t="s">
        <v>71</v>
      </c>
      <c r="L44" s="1">
        <v>90</v>
      </c>
      <c r="M44" s="1" t="s">
        <v>72</v>
      </c>
      <c r="N44" s="1">
        <v>9</v>
      </c>
      <c r="O44" s="58" t="s">
        <v>73</v>
      </c>
      <c r="P44" s="58" t="s">
        <v>74</v>
      </c>
      <c r="Q44" s="1" t="s">
        <v>156</v>
      </c>
      <c r="R44" s="1" t="s">
        <v>201</v>
      </c>
      <c r="S44" s="1">
        <v>1975</v>
      </c>
      <c r="T44" s="1">
        <v>33</v>
      </c>
    </row>
    <row r="45" spans="1:20" ht="12.75">
      <c r="A45" s="1">
        <v>235</v>
      </c>
      <c r="B45" s="1">
        <v>15918</v>
      </c>
      <c r="C45" s="1" t="s">
        <v>212</v>
      </c>
      <c r="D45" s="1">
        <v>13.8</v>
      </c>
      <c r="E45" s="1">
        <v>1</v>
      </c>
      <c r="F45" s="57" t="s">
        <v>213</v>
      </c>
      <c r="G45" s="1" t="s">
        <v>68</v>
      </c>
      <c r="H45" s="1" t="s">
        <v>68</v>
      </c>
      <c r="I45" s="1" t="s">
        <v>214</v>
      </c>
      <c r="J45" s="1" t="s">
        <v>215</v>
      </c>
      <c r="K45" s="1" t="s">
        <v>71</v>
      </c>
      <c r="L45" s="1">
        <v>98</v>
      </c>
      <c r="M45" s="1" t="s">
        <v>72</v>
      </c>
      <c r="N45" s="1">
        <v>9</v>
      </c>
      <c r="O45" s="1" t="s">
        <v>73</v>
      </c>
      <c r="P45" s="1" t="s">
        <v>74</v>
      </c>
      <c r="Q45" s="1" t="s">
        <v>156</v>
      </c>
      <c r="R45" s="1" t="s">
        <v>165</v>
      </c>
      <c r="S45" s="1">
        <v>2002</v>
      </c>
      <c r="T45" s="1">
        <v>6</v>
      </c>
    </row>
    <row r="46" spans="1:20" ht="12.75">
      <c r="A46" s="1">
        <v>236</v>
      </c>
      <c r="B46" s="1">
        <v>15145</v>
      </c>
      <c r="C46" s="1" t="s">
        <v>216</v>
      </c>
      <c r="D46" s="1">
        <v>18</v>
      </c>
      <c r="E46" s="1">
        <v>1</v>
      </c>
      <c r="F46" s="57" t="s">
        <v>217</v>
      </c>
      <c r="G46" s="1" t="s">
        <v>68</v>
      </c>
      <c r="H46" s="1" t="s">
        <v>68</v>
      </c>
      <c r="I46" s="1" t="s">
        <v>218</v>
      </c>
      <c r="J46" s="1" t="s">
        <v>219</v>
      </c>
      <c r="K46" s="1" t="s">
        <v>71</v>
      </c>
      <c r="L46" s="1">
        <v>186.6</v>
      </c>
      <c r="M46" s="1" t="s">
        <v>72</v>
      </c>
      <c r="N46" s="1">
        <v>9</v>
      </c>
      <c r="O46" s="58" t="s">
        <v>73</v>
      </c>
      <c r="P46" s="58" t="s">
        <v>74</v>
      </c>
      <c r="Q46" s="1" t="s">
        <v>156</v>
      </c>
      <c r="R46" s="1" t="s">
        <v>201</v>
      </c>
      <c r="S46" s="1">
        <v>2002</v>
      </c>
      <c r="T46" s="1">
        <v>6</v>
      </c>
    </row>
    <row r="47" spans="1:20" ht="12.75">
      <c r="A47" s="1">
        <v>238</v>
      </c>
      <c r="B47" s="1">
        <v>15147</v>
      </c>
      <c r="C47" s="1" t="s">
        <v>220</v>
      </c>
      <c r="D47" s="1">
        <v>18</v>
      </c>
      <c r="E47" s="1">
        <v>1</v>
      </c>
      <c r="F47" s="57" t="s">
        <v>221</v>
      </c>
      <c r="G47" s="1" t="s">
        <v>68</v>
      </c>
      <c r="H47" s="1" t="s">
        <v>68</v>
      </c>
      <c r="I47" s="1" t="s">
        <v>222</v>
      </c>
      <c r="J47" s="1" t="s">
        <v>219</v>
      </c>
      <c r="K47" s="1" t="s">
        <v>71</v>
      </c>
      <c r="L47" s="1">
        <v>70</v>
      </c>
      <c r="M47" s="1" t="s">
        <v>72</v>
      </c>
      <c r="N47" s="1">
        <v>9</v>
      </c>
      <c r="O47" s="58" t="s">
        <v>73</v>
      </c>
      <c r="P47" s="58" t="s">
        <v>74</v>
      </c>
      <c r="Q47" s="1" t="s">
        <v>156</v>
      </c>
      <c r="R47" s="1" t="s">
        <v>201</v>
      </c>
      <c r="S47" s="1">
        <v>2002</v>
      </c>
      <c r="T47" s="1">
        <v>6</v>
      </c>
    </row>
    <row r="48" spans="1:20" ht="12.75">
      <c r="A48" s="1">
        <v>239</v>
      </c>
      <c r="B48" s="1">
        <v>15157</v>
      </c>
      <c r="C48" s="1" t="s">
        <v>223</v>
      </c>
      <c r="D48" s="1">
        <v>16</v>
      </c>
      <c r="E48" s="1">
        <v>1</v>
      </c>
      <c r="F48" s="57" t="s">
        <v>224</v>
      </c>
      <c r="G48" s="1" t="s">
        <v>68</v>
      </c>
      <c r="H48" s="1" t="s">
        <v>68</v>
      </c>
      <c r="I48" s="1" t="s">
        <v>225</v>
      </c>
      <c r="J48" s="1" t="s">
        <v>226</v>
      </c>
      <c r="K48" s="1" t="s">
        <v>71</v>
      </c>
      <c r="L48" s="1">
        <v>238</v>
      </c>
      <c r="M48" s="1" t="s">
        <v>72</v>
      </c>
      <c r="N48" s="1">
        <v>9</v>
      </c>
      <c r="O48" s="1" t="s">
        <v>73</v>
      </c>
      <c r="P48" s="1" t="s">
        <v>74</v>
      </c>
      <c r="Q48" s="1" t="s">
        <v>156</v>
      </c>
      <c r="R48" s="1" t="s">
        <v>201</v>
      </c>
      <c r="S48" s="1">
        <v>2004</v>
      </c>
      <c r="T48" s="1">
        <v>4</v>
      </c>
    </row>
    <row r="49" spans="1:20" ht="12.75">
      <c r="A49" s="1">
        <v>240</v>
      </c>
      <c r="B49" s="1">
        <v>15158</v>
      </c>
      <c r="C49" s="1" t="s">
        <v>227</v>
      </c>
      <c r="D49" s="1">
        <v>13.8</v>
      </c>
      <c r="E49" s="1">
        <v>1</v>
      </c>
      <c r="F49" s="57" t="s">
        <v>228</v>
      </c>
      <c r="G49" s="1" t="s">
        <v>68</v>
      </c>
      <c r="H49" s="1" t="s">
        <v>68</v>
      </c>
      <c r="I49" s="1" t="s">
        <v>229</v>
      </c>
      <c r="J49" s="1" t="s">
        <v>226</v>
      </c>
      <c r="K49" s="1" t="s">
        <v>71</v>
      </c>
      <c r="L49" s="1">
        <v>140</v>
      </c>
      <c r="M49" s="1" t="s">
        <v>72</v>
      </c>
      <c r="N49" s="1">
        <v>9</v>
      </c>
      <c r="O49" s="1" t="s">
        <v>73</v>
      </c>
      <c r="P49" s="1" t="s">
        <v>74</v>
      </c>
      <c r="Q49" s="1" t="s">
        <v>156</v>
      </c>
      <c r="R49" s="1" t="s">
        <v>201</v>
      </c>
      <c r="S49" s="1">
        <v>2004</v>
      </c>
      <c r="T49" s="1">
        <v>4</v>
      </c>
    </row>
    <row r="50" spans="1:20" ht="12.75">
      <c r="A50" s="1">
        <v>241</v>
      </c>
      <c r="B50" s="1">
        <v>15159</v>
      </c>
      <c r="C50" s="1" t="s">
        <v>230</v>
      </c>
      <c r="D50" s="1">
        <v>16</v>
      </c>
      <c r="E50" s="1">
        <v>1</v>
      </c>
      <c r="F50" s="57" t="s">
        <v>231</v>
      </c>
      <c r="G50" s="1" t="s">
        <v>68</v>
      </c>
      <c r="H50" s="1" t="s">
        <v>68</v>
      </c>
      <c r="I50" s="1" t="s">
        <v>232</v>
      </c>
      <c r="J50" s="1" t="s">
        <v>226</v>
      </c>
      <c r="K50" s="1" t="s">
        <v>71</v>
      </c>
      <c r="L50" s="1">
        <v>238</v>
      </c>
      <c r="M50" s="1" t="s">
        <v>72</v>
      </c>
      <c r="N50" s="1">
        <v>9</v>
      </c>
      <c r="O50" s="58" t="s">
        <v>73</v>
      </c>
      <c r="P50" s="58" t="s">
        <v>74</v>
      </c>
      <c r="Q50" s="1" t="s">
        <v>156</v>
      </c>
      <c r="R50" s="1" t="s">
        <v>201</v>
      </c>
      <c r="S50" s="1">
        <v>2004</v>
      </c>
      <c r="T50" s="1">
        <v>4</v>
      </c>
    </row>
    <row r="51" spans="1:20" ht="12.75">
      <c r="A51" s="1">
        <v>242</v>
      </c>
      <c r="B51" s="1">
        <v>15160</v>
      </c>
      <c r="C51" s="1" t="s">
        <v>233</v>
      </c>
      <c r="D51" s="1">
        <v>13.8</v>
      </c>
      <c r="E51" s="1">
        <v>1</v>
      </c>
      <c r="F51" s="57" t="s">
        <v>234</v>
      </c>
      <c r="G51" s="1" t="s">
        <v>68</v>
      </c>
      <c r="H51" s="1" t="s">
        <v>68</v>
      </c>
      <c r="I51" s="1" t="s">
        <v>235</v>
      </c>
      <c r="J51" s="1" t="s">
        <v>226</v>
      </c>
      <c r="K51" s="1" t="s">
        <v>71</v>
      </c>
      <c r="L51" s="1">
        <v>140</v>
      </c>
      <c r="M51" s="1" t="s">
        <v>72</v>
      </c>
      <c r="N51" s="1">
        <v>9</v>
      </c>
      <c r="O51" s="58" t="s">
        <v>73</v>
      </c>
      <c r="P51" s="58" t="s">
        <v>74</v>
      </c>
      <c r="Q51" s="1" t="s">
        <v>156</v>
      </c>
      <c r="R51" s="1" t="s">
        <v>201</v>
      </c>
      <c r="S51" s="1">
        <v>2004</v>
      </c>
      <c r="T51" s="1">
        <v>4</v>
      </c>
    </row>
    <row r="52" spans="1:20" ht="12.75">
      <c r="A52" s="1">
        <v>243</v>
      </c>
      <c r="B52" s="1">
        <v>15161</v>
      </c>
      <c r="C52" s="1" t="s">
        <v>236</v>
      </c>
      <c r="D52" s="1">
        <v>16</v>
      </c>
      <c r="E52" s="1">
        <v>1</v>
      </c>
      <c r="F52" s="57" t="s">
        <v>237</v>
      </c>
      <c r="G52" s="1" t="s">
        <v>68</v>
      </c>
      <c r="H52" s="1" t="s">
        <v>68</v>
      </c>
      <c r="I52" s="1" t="s">
        <v>238</v>
      </c>
      <c r="J52" s="1" t="s">
        <v>226</v>
      </c>
      <c r="K52" s="1" t="s">
        <v>71</v>
      </c>
      <c r="L52" s="1">
        <v>238</v>
      </c>
      <c r="M52" s="1" t="s">
        <v>72</v>
      </c>
      <c r="N52" s="1">
        <v>9</v>
      </c>
      <c r="O52" s="58" t="s">
        <v>73</v>
      </c>
      <c r="P52" s="58" t="s">
        <v>74</v>
      </c>
      <c r="Q52" s="1" t="s">
        <v>156</v>
      </c>
      <c r="R52" s="1" t="s">
        <v>201</v>
      </c>
      <c r="S52" s="1">
        <v>2004</v>
      </c>
      <c r="T52" s="1">
        <v>4</v>
      </c>
    </row>
    <row r="53" spans="1:20" ht="12.75">
      <c r="A53" s="1">
        <v>244</v>
      </c>
      <c r="B53" s="1">
        <v>15162</v>
      </c>
      <c r="C53" s="1" t="s">
        <v>239</v>
      </c>
      <c r="D53" s="1">
        <v>13.8</v>
      </c>
      <c r="E53" s="1">
        <v>1</v>
      </c>
      <c r="F53" s="57" t="s">
        <v>240</v>
      </c>
      <c r="G53" s="1" t="s">
        <v>68</v>
      </c>
      <c r="H53" s="1" t="s">
        <v>68</v>
      </c>
      <c r="I53" s="1" t="s">
        <v>241</v>
      </c>
      <c r="J53" s="1" t="s">
        <v>226</v>
      </c>
      <c r="K53" s="1" t="s">
        <v>71</v>
      </c>
      <c r="L53" s="1">
        <v>140</v>
      </c>
      <c r="M53" s="1" t="s">
        <v>72</v>
      </c>
      <c r="N53" s="1">
        <v>9</v>
      </c>
      <c r="O53" s="1" t="s">
        <v>73</v>
      </c>
      <c r="P53" s="1" t="s">
        <v>74</v>
      </c>
      <c r="Q53" s="1" t="s">
        <v>156</v>
      </c>
      <c r="R53" s="1" t="s">
        <v>201</v>
      </c>
      <c r="S53" s="1">
        <v>2004</v>
      </c>
      <c r="T53" s="1">
        <v>4</v>
      </c>
    </row>
    <row r="54" spans="1:20" ht="12.75">
      <c r="A54" s="1">
        <v>245</v>
      </c>
      <c r="B54" s="1">
        <v>15164</v>
      </c>
      <c r="C54" s="1" t="s">
        <v>242</v>
      </c>
      <c r="D54" s="1">
        <v>18</v>
      </c>
      <c r="E54" s="1">
        <v>1</v>
      </c>
      <c r="F54" s="57" t="s">
        <v>243</v>
      </c>
      <c r="G54" s="1" t="s">
        <v>68</v>
      </c>
      <c r="H54" s="1" t="s">
        <v>68</v>
      </c>
      <c r="I54" s="1" t="s">
        <v>244</v>
      </c>
      <c r="J54" s="1" t="s">
        <v>245</v>
      </c>
      <c r="K54" s="1" t="s">
        <v>71</v>
      </c>
      <c r="L54" s="1">
        <v>180.4</v>
      </c>
      <c r="M54" s="1" t="s">
        <v>72</v>
      </c>
      <c r="N54" s="1">
        <v>9</v>
      </c>
      <c r="O54" s="58" t="s">
        <v>73</v>
      </c>
      <c r="P54" s="58" t="s">
        <v>74</v>
      </c>
      <c r="Q54" s="1" t="s">
        <v>156</v>
      </c>
      <c r="R54" s="1" t="s">
        <v>201</v>
      </c>
      <c r="S54" s="1">
        <v>2003</v>
      </c>
      <c r="T54" s="1">
        <v>5</v>
      </c>
    </row>
    <row r="55" spans="1:20" ht="12.75">
      <c r="A55" s="1">
        <v>246</v>
      </c>
      <c r="B55" s="1">
        <v>15165</v>
      </c>
      <c r="C55" s="1" t="s">
        <v>246</v>
      </c>
      <c r="D55" s="1">
        <v>18</v>
      </c>
      <c r="E55" s="1">
        <v>1</v>
      </c>
      <c r="F55" s="57" t="s">
        <v>247</v>
      </c>
      <c r="G55" s="1" t="s">
        <v>68</v>
      </c>
      <c r="H55" s="1" t="s">
        <v>68</v>
      </c>
      <c r="I55" s="1" t="s">
        <v>248</v>
      </c>
      <c r="J55" s="1" t="s">
        <v>249</v>
      </c>
      <c r="K55" s="1" t="s">
        <v>71</v>
      </c>
      <c r="L55" s="1">
        <v>180.4</v>
      </c>
      <c r="M55" s="1" t="s">
        <v>72</v>
      </c>
      <c r="N55" s="1">
        <v>9</v>
      </c>
      <c r="O55" s="58" t="s">
        <v>73</v>
      </c>
      <c r="P55" s="58" t="s">
        <v>74</v>
      </c>
      <c r="Q55" s="1" t="s">
        <v>156</v>
      </c>
      <c r="R55" s="1" t="s">
        <v>201</v>
      </c>
      <c r="S55" s="1">
        <v>2003</v>
      </c>
      <c r="T55" s="1">
        <v>5</v>
      </c>
    </row>
    <row r="56" spans="1:20" ht="12.75">
      <c r="A56" s="1">
        <v>247</v>
      </c>
      <c r="B56" s="1">
        <v>15166</v>
      </c>
      <c r="C56" s="1" t="s">
        <v>250</v>
      </c>
      <c r="D56" s="1">
        <v>18</v>
      </c>
      <c r="E56" s="1">
        <v>1</v>
      </c>
      <c r="F56" s="57" t="s">
        <v>251</v>
      </c>
      <c r="G56" s="1" t="s">
        <v>68</v>
      </c>
      <c r="H56" s="1" t="s">
        <v>68</v>
      </c>
      <c r="I56" s="1" t="s">
        <v>252</v>
      </c>
      <c r="J56" s="1" t="s">
        <v>245</v>
      </c>
      <c r="K56" s="1" t="s">
        <v>71</v>
      </c>
      <c r="L56" s="1">
        <v>316.4</v>
      </c>
      <c r="M56" s="1" t="s">
        <v>72</v>
      </c>
      <c r="N56" s="1">
        <v>9</v>
      </c>
      <c r="O56" s="58" t="s">
        <v>73</v>
      </c>
      <c r="P56" s="58" t="s">
        <v>74</v>
      </c>
      <c r="Q56" s="1" t="s">
        <v>156</v>
      </c>
      <c r="R56" s="1" t="s">
        <v>201</v>
      </c>
      <c r="S56" s="1">
        <v>2003</v>
      </c>
      <c r="T56" s="1">
        <v>5</v>
      </c>
    </row>
    <row r="57" spans="1:20" ht="12.75">
      <c r="A57" s="1">
        <v>248</v>
      </c>
      <c r="B57" s="1">
        <v>15167</v>
      </c>
      <c r="C57" s="1" t="s">
        <v>253</v>
      </c>
      <c r="D57" s="1">
        <v>18</v>
      </c>
      <c r="E57" s="1">
        <v>1</v>
      </c>
      <c r="F57" s="57" t="s">
        <v>254</v>
      </c>
      <c r="G57" s="1" t="s">
        <v>68</v>
      </c>
      <c r="H57" s="1" t="s">
        <v>68</v>
      </c>
      <c r="I57" s="1" t="s">
        <v>255</v>
      </c>
      <c r="J57" s="1" t="s">
        <v>256</v>
      </c>
      <c r="K57" s="1" t="s">
        <v>71</v>
      </c>
      <c r="L57" s="1">
        <v>180.4</v>
      </c>
      <c r="M57" s="1" t="s">
        <v>72</v>
      </c>
      <c r="N57" s="1">
        <v>9</v>
      </c>
      <c r="O57" s="58" t="s">
        <v>73</v>
      </c>
      <c r="P57" s="58" t="s">
        <v>74</v>
      </c>
      <c r="Q57" s="1" t="s">
        <v>156</v>
      </c>
      <c r="R57" s="1" t="s">
        <v>201</v>
      </c>
      <c r="S57" s="1">
        <v>2003</v>
      </c>
      <c r="T57" s="1">
        <v>5</v>
      </c>
    </row>
    <row r="58" spans="1:20" ht="12.75">
      <c r="A58" s="1">
        <v>249</v>
      </c>
      <c r="B58" s="1">
        <v>15168</v>
      </c>
      <c r="C58" s="1" t="s">
        <v>257</v>
      </c>
      <c r="D58" s="1">
        <v>18</v>
      </c>
      <c r="E58" s="1">
        <v>1</v>
      </c>
      <c r="F58" s="57" t="s">
        <v>258</v>
      </c>
      <c r="G58" s="1" t="s">
        <v>68</v>
      </c>
      <c r="H58" s="1" t="s">
        <v>68</v>
      </c>
      <c r="I58" s="1" t="s">
        <v>259</v>
      </c>
      <c r="J58" s="1" t="s">
        <v>256</v>
      </c>
      <c r="K58" s="1" t="s">
        <v>71</v>
      </c>
      <c r="L58" s="1">
        <v>180.4</v>
      </c>
      <c r="M58" s="1" t="s">
        <v>72</v>
      </c>
      <c r="N58" s="1">
        <v>9</v>
      </c>
      <c r="O58" s="58" t="s">
        <v>73</v>
      </c>
      <c r="P58" s="58" t="s">
        <v>74</v>
      </c>
      <c r="Q58" s="1" t="s">
        <v>156</v>
      </c>
      <c r="R58" s="1" t="s">
        <v>201</v>
      </c>
      <c r="S58" s="1">
        <v>2003</v>
      </c>
      <c r="T58" s="1">
        <v>5</v>
      </c>
    </row>
    <row r="59" spans="1:20" ht="12.75">
      <c r="A59" s="1">
        <v>250</v>
      </c>
      <c r="B59" s="1">
        <v>15169</v>
      </c>
      <c r="C59" s="1" t="s">
        <v>260</v>
      </c>
      <c r="D59" s="1">
        <v>18</v>
      </c>
      <c r="E59" s="1">
        <v>1</v>
      </c>
      <c r="F59" s="57" t="s">
        <v>261</v>
      </c>
      <c r="G59" s="1" t="s">
        <v>68</v>
      </c>
      <c r="H59" s="1" t="s">
        <v>68</v>
      </c>
      <c r="I59" s="1" t="s">
        <v>262</v>
      </c>
      <c r="J59" s="1" t="s">
        <v>249</v>
      </c>
      <c r="K59" s="1" t="s">
        <v>71</v>
      </c>
      <c r="L59" s="1">
        <v>316.4</v>
      </c>
      <c r="M59" s="1" t="s">
        <v>72</v>
      </c>
      <c r="N59" s="1">
        <v>9</v>
      </c>
      <c r="O59" s="58" t="s">
        <v>73</v>
      </c>
      <c r="P59" s="58" t="s">
        <v>74</v>
      </c>
      <c r="Q59" s="1" t="s">
        <v>156</v>
      </c>
      <c r="R59" s="1" t="s">
        <v>201</v>
      </c>
      <c r="S59" s="1">
        <v>2003</v>
      </c>
      <c r="T59" s="1">
        <v>5</v>
      </c>
    </row>
    <row r="60" spans="1:20" ht="12.75">
      <c r="A60" s="1">
        <v>260</v>
      </c>
      <c r="B60" s="1">
        <v>14921</v>
      </c>
      <c r="C60" s="1" t="s">
        <v>263</v>
      </c>
      <c r="D60" s="1">
        <v>13.8</v>
      </c>
      <c r="E60" s="1">
        <v>1</v>
      </c>
      <c r="F60" s="57" t="s">
        <v>264</v>
      </c>
      <c r="G60" s="1" t="s">
        <v>68</v>
      </c>
      <c r="H60" s="1" t="s">
        <v>68</v>
      </c>
      <c r="I60" s="1" t="s">
        <v>265</v>
      </c>
      <c r="J60" s="1" t="s">
        <v>266</v>
      </c>
      <c r="K60" s="1" t="s">
        <v>71</v>
      </c>
      <c r="L60" s="1">
        <v>55.9</v>
      </c>
      <c r="M60" s="1" t="s">
        <v>72</v>
      </c>
      <c r="N60" s="1">
        <v>9</v>
      </c>
      <c r="O60" s="58" t="s">
        <v>73</v>
      </c>
      <c r="P60" s="58" t="s">
        <v>74</v>
      </c>
      <c r="Q60" s="1" t="s">
        <v>156</v>
      </c>
      <c r="R60" s="1" t="s">
        <v>165</v>
      </c>
      <c r="S60" s="1">
        <v>1972</v>
      </c>
      <c r="T60" s="1">
        <v>36</v>
      </c>
    </row>
    <row r="61" spans="1:20" ht="12.75">
      <c r="A61" s="1">
        <v>261</v>
      </c>
      <c r="B61" s="1">
        <v>14922</v>
      </c>
      <c r="C61" s="1" t="s">
        <v>267</v>
      </c>
      <c r="D61" s="1">
        <v>13.8</v>
      </c>
      <c r="E61" s="1">
        <v>1</v>
      </c>
      <c r="F61" s="57" t="s">
        <v>268</v>
      </c>
      <c r="G61" s="1" t="s">
        <v>68</v>
      </c>
      <c r="H61" s="1" t="s">
        <v>68</v>
      </c>
      <c r="I61" s="1" t="s">
        <v>269</v>
      </c>
      <c r="J61" s="1" t="s">
        <v>173</v>
      </c>
      <c r="K61" s="1" t="s">
        <v>71</v>
      </c>
      <c r="L61" s="1">
        <v>55.9</v>
      </c>
      <c r="M61" s="1" t="s">
        <v>72</v>
      </c>
      <c r="N61" s="1">
        <v>9</v>
      </c>
      <c r="O61" s="58" t="s">
        <v>73</v>
      </c>
      <c r="P61" s="58" t="s">
        <v>74</v>
      </c>
      <c r="Q61" s="1" t="s">
        <v>156</v>
      </c>
      <c r="R61" s="1" t="s">
        <v>165</v>
      </c>
      <c r="S61" s="1">
        <v>1973</v>
      </c>
      <c r="T61" s="1">
        <v>35</v>
      </c>
    </row>
    <row r="62" spans="1:20" ht="12.75">
      <c r="A62" s="1">
        <v>265</v>
      </c>
      <c r="B62" s="1">
        <v>14944</v>
      </c>
      <c r="C62" s="1" t="s">
        <v>270</v>
      </c>
      <c r="D62" s="1">
        <v>13.8</v>
      </c>
      <c r="E62" s="1">
        <v>1</v>
      </c>
      <c r="F62" s="57" t="s">
        <v>271</v>
      </c>
      <c r="G62" s="1" t="s">
        <v>68</v>
      </c>
      <c r="H62" s="1" t="s">
        <v>68</v>
      </c>
      <c r="I62" s="1" t="s">
        <v>272</v>
      </c>
      <c r="J62" s="1" t="s">
        <v>273</v>
      </c>
      <c r="K62" s="1" t="s">
        <v>71</v>
      </c>
      <c r="L62" s="1">
        <v>54.5</v>
      </c>
      <c r="M62" s="1" t="s">
        <v>72</v>
      </c>
      <c r="N62" s="1">
        <v>9</v>
      </c>
      <c r="O62" s="58" t="s">
        <v>73</v>
      </c>
      <c r="P62" s="58" t="s">
        <v>74</v>
      </c>
      <c r="Q62" s="1" t="s">
        <v>156</v>
      </c>
      <c r="R62" s="1" t="s">
        <v>75</v>
      </c>
      <c r="S62" s="1">
        <v>1954</v>
      </c>
      <c r="T62" s="1">
        <v>54</v>
      </c>
    </row>
    <row r="63" spans="1:20" ht="12.75">
      <c r="A63" s="1">
        <v>266</v>
      </c>
      <c r="B63" s="1">
        <v>14943</v>
      </c>
      <c r="C63" s="1" t="s">
        <v>274</v>
      </c>
      <c r="D63" s="1">
        <v>13.8</v>
      </c>
      <c r="E63" s="1">
        <v>1</v>
      </c>
      <c r="F63" s="57" t="s">
        <v>275</v>
      </c>
      <c r="G63" s="1" t="s">
        <v>68</v>
      </c>
      <c r="H63" s="1" t="s">
        <v>68</v>
      </c>
      <c r="I63" s="1" t="s">
        <v>276</v>
      </c>
      <c r="J63" s="1" t="s">
        <v>277</v>
      </c>
      <c r="K63" s="1" t="s">
        <v>71</v>
      </c>
      <c r="L63" s="1">
        <v>54.5</v>
      </c>
      <c r="M63" s="1" t="s">
        <v>72</v>
      </c>
      <c r="N63" s="1">
        <v>9</v>
      </c>
      <c r="O63" s="1" t="s">
        <v>73</v>
      </c>
      <c r="P63" s="1" t="s">
        <v>74</v>
      </c>
      <c r="Q63" s="1" t="s">
        <v>156</v>
      </c>
      <c r="R63" s="1" t="s">
        <v>165</v>
      </c>
      <c r="S63" s="1">
        <v>1955</v>
      </c>
      <c r="T63" s="1">
        <v>53</v>
      </c>
    </row>
    <row r="64" spans="1:20" ht="12.75">
      <c r="A64" s="1">
        <v>267</v>
      </c>
      <c r="B64" s="1">
        <v>14941</v>
      </c>
      <c r="C64" s="1" t="s">
        <v>278</v>
      </c>
      <c r="D64" s="1">
        <v>15.5</v>
      </c>
      <c r="E64" s="1">
        <v>1</v>
      </c>
      <c r="F64" s="57" t="s">
        <v>279</v>
      </c>
      <c r="G64" s="1" t="s">
        <v>68</v>
      </c>
      <c r="H64" s="1" t="s">
        <v>68</v>
      </c>
      <c r="I64" s="1" t="s">
        <v>280</v>
      </c>
      <c r="J64" s="1" t="s">
        <v>281</v>
      </c>
      <c r="K64" s="1" t="s">
        <v>71</v>
      </c>
      <c r="L64" s="1">
        <v>110</v>
      </c>
      <c r="M64" s="1" t="s">
        <v>72</v>
      </c>
      <c r="N64" s="1">
        <v>9</v>
      </c>
      <c r="O64" s="1" t="s">
        <v>73</v>
      </c>
      <c r="P64" s="1" t="s">
        <v>74</v>
      </c>
      <c r="Q64" s="1" t="s">
        <v>156</v>
      </c>
      <c r="R64" s="1" t="s">
        <v>75</v>
      </c>
      <c r="S64" s="1">
        <v>1972</v>
      </c>
      <c r="T64" s="1">
        <v>36</v>
      </c>
    </row>
    <row r="65" spans="1:20" ht="12.75">
      <c r="A65" s="1">
        <v>268</v>
      </c>
      <c r="B65" s="1">
        <v>14942</v>
      </c>
      <c r="C65" s="1" t="s">
        <v>282</v>
      </c>
      <c r="D65" s="1">
        <v>15.5</v>
      </c>
      <c r="E65" s="1">
        <v>1</v>
      </c>
      <c r="F65" s="57" t="s">
        <v>283</v>
      </c>
      <c r="G65" s="1" t="s">
        <v>68</v>
      </c>
      <c r="H65" s="1" t="s">
        <v>68</v>
      </c>
      <c r="I65" s="1" t="s">
        <v>284</v>
      </c>
      <c r="J65" s="1" t="s">
        <v>285</v>
      </c>
      <c r="K65" s="1" t="s">
        <v>71</v>
      </c>
      <c r="L65" s="1">
        <v>99</v>
      </c>
      <c r="M65" s="1" t="s">
        <v>72</v>
      </c>
      <c r="N65" s="1">
        <v>9</v>
      </c>
      <c r="O65" s="1" t="s">
        <v>73</v>
      </c>
      <c r="P65" s="1" t="s">
        <v>74</v>
      </c>
      <c r="Q65" s="1" t="s">
        <v>156</v>
      </c>
      <c r="R65" s="1" t="s">
        <v>165</v>
      </c>
      <c r="S65" s="1">
        <v>1973</v>
      </c>
      <c r="T65" s="1">
        <v>35</v>
      </c>
    </row>
    <row r="66" spans="1:20" ht="12.75">
      <c r="A66" s="1">
        <v>269</v>
      </c>
      <c r="B66" s="1">
        <v>14951</v>
      </c>
      <c r="C66" s="1" t="s">
        <v>286</v>
      </c>
      <c r="D66" s="1">
        <v>13.8</v>
      </c>
      <c r="E66" s="1">
        <v>1</v>
      </c>
      <c r="F66" s="57" t="s">
        <v>287</v>
      </c>
      <c r="G66" s="1" t="s">
        <v>68</v>
      </c>
      <c r="H66" s="1" t="s">
        <v>68</v>
      </c>
      <c r="I66" s="1" t="s">
        <v>288</v>
      </c>
      <c r="J66" s="1" t="s">
        <v>289</v>
      </c>
      <c r="K66" s="1" t="s">
        <v>71</v>
      </c>
      <c r="L66" s="1">
        <v>85</v>
      </c>
      <c r="M66" s="1" t="s">
        <v>72</v>
      </c>
      <c r="N66" s="1">
        <v>9</v>
      </c>
      <c r="O66" s="1" t="s">
        <v>73</v>
      </c>
      <c r="P66" s="1" t="s">
        <v>74</v>
      </c>
      <c r="Q66" s="1" t="s">
        <v>156</v>
      </c>
      <c r="R66" s="1" t="s">
        <v>201</v>
      </c>
      <c r="S66" s="1">
        <v>1976</v>
      </c>
      <c r="T66" s="1">
        <v>32</v>
      </c>
    </row>
    <row r="67" spans="1:20" ht="12.75">
      <c r="A67" s="1">
        <v>270</v>
      </c>
      <c r="B67" s="1">
        <v>14952</v>
      </c>
      <c r="C67" s="1" t="s">
        <v>290</v>
      </c>
      <c r="D67" s="1">
        <v>13.8</v>
      </c>
      <c r="E67" s="1">
        <v>1</v>
      </c>
      <c r="F67" s="57" t="s">
        <v>291</v>
      </c>
      <c r="G67" s="1" t="s">
        <v>68</v>
      </c>
      <c r="H67" s="1" t="s">
        <v>68</v>
      </c>
      <c r="I67" s="1" t="s">
        <v>292</v>
      </c>
      <c r="J67" s="1" t="s">
        <v>289</v>
      </c>
      <c r="K67" s="1" t="s">
        <v>71</v>
      </c>
      <c r="L67" s="1">
        <v>85</v>
      </c>
      <c r="M67" s="1" t="s">
        <v>72</v>
      </c>
      <c r="N67" s="1">
        <v>9</v>
      </c>
      <c r="O67" s="58" t="s">
        <v>73</v>
      </c>
      <c r="P67" s="58" t="s">
        <v>74</v>
      </c>
      <c r="Q67" s="1" t="s">
        <v>156</v>
      </c>
      <c r="R67" s="1" t="s">
        <v>201</v>
      </c>
      <c r="S67" s="1">
        <v>1976</v>
      </c>
      <c r="T67" s="1">
        <v>32</v>
      </c>
    </row>
    <row r="68" spans="1:20" ht="12.75">
      <c r="A68" s="1">
        <v>271</v>
      </c>
      <c r="B68" s="1">
        <v>14953</v>
      </c>
      <c r="C68" s="1" t="s">
        <v>293</v>
      </c>
      <c r="D68" s="1">
        <v>13.8</v>
      </c>
      <c r="E68" s="1">
        <v>1</v>
      </c>
      <c r="F68" s="57" t="s">
        <v>294</v>
      </c>
      <c r="G68" s="1" t="s">
        <v>68</v>
      </c>
      <c r="H68" s="1" t="s">
        <v>68</v>
      </c>
      <c r="I68" s="1" t="s">
        <v>295</v>
      </c>
      <c r="J68" s="1" t="s">
        <v>289</v>
      </c>
      <c r="K68" s="1" t="s">
        <v>71</v>
      </c>
      <c r="L68" s="1">
        <v>85</v>
      </c>
      <c r="M68" s="1" t="s">
        <v>72</v>
      </c>
      <c r="N68" s="1">
        <v>9</v>
      </c>
      <c r="O68" s="58" t="s">
        <v>73</v>
      </c>
      <c r="P68" s="58" t="s">
        <v>74</v>
      </c>
      <c r="Q68" s="1" t="s">
        <v>156</v>
      </c>
      <c r="R68" s="1" t="s">
        <v>201</v>
      </c>
      <c r="S68" s="1">
        <v>1976</v>
      </c>
      <c r="T68" s="1">
        <v>32</v>
      </c>
    </row>
    <row r="69" spans="1:20" ht="12.75">
      <c r="A69" s="1">
        <v>272</v>
      </c>
      <c r="B69" s="1">
        <v>14954</v>
      </c>
      <c r="C69" s="1" t="s">
        <v>296</v>
      </c>
      <c r="D69" s="1">
        <v>13.8</v>
      </c>
      <c r="E69" s="1">
        <v>1</v>
      </c>
      <c r="F69" s="57" t="s">
        <v>297</v>
      </c>
      <c r="G69" s="1" t="s">
        <v>68</v>
      </c>
      <c r="H69" s="1" t="s">
        <v>68</v>
      </c>
      <c r="I69" s="1" t="s">
        <v>298</v>
      </c>
      <c r="J69" s="1" t="s">
        <v>299</v>
      </c>
      <c r="K69" s="1" t="s">
        <v>71</v>
      </c>
      <c r="L69" s="1">
        <v>56.2</v>
      </c>
      <c r="M69" s="1" t="s">
        <v>72</v>
      </c>
      <c r="N69" s="1">
        <v>9</v>
      </c>
      <c r="O69" s="58" t="s">
        <v>73</v>
      </c>
      <c r="P69" s="58" t="s">
        <v>74</v>
      </c>
      <c r="Q69" s="1" t="s">
        <v>156</v>
      </c>
      <c r="R69" s="1" t="s">
        <v>165</v>
      </c>
      <c r="S69" s="1">
        <v>2001</v>
      </c>
      <c r="T69" s="1">
        <v>7</v>
      </c>
    </row>
    <row r="70" spans="1:20" ht="12.75">
      <c r="A70" s="1">
        <v>273</v>
      </c>
      <c r="B70" s="1">
        <v>14965</v>
      </c>
      <c r="C70" s="1" t="s">
        <v>300</v>
      </c>
      <c r="D70" s="1">
        <v>13.8</v>
      </c>
      <c r="E70" s="1">
        <v>1</v>
      </c>
      <c r="F70" s="57" t="s">
        <v>301</v>
      </c>
      <c r="G70" s="1" t="s">
        <v>68</v>
      </c>
      <c r="H70" s="1" t="s">
        <v>68</v>
      </c>
      <c r="I70" s="1" t="s">
        <v>302</v>
      </c>
      <c r="J70" s="1" t="s">
        <v>303</v>
      </c>
      <c r="K70" s="1" t="s">
        <v>71</v>
      </c>
      <c r="L70" s="1">
        <v>75</v>
      </c>
      <c r="M70" s="1" t="s">
        <v>72</v>
      </c>
      <c r="N70" s="1">
        <v>9</v>
      </c>
      <c r="O70" s="1" t="s">
        <v>73</v>
      </c>
      <c r="P70" s="1" t="s">
        <v>74</v>
      </c>
      <c r="Q70" s="1" t="s">
        <v>156</v>
      </c>
      <c r="R70" s="1" t="s">
        <v>75</v>
      </c>
      <c r="S70" s="1">
        <v>1959</v>
      </c>
      <c r="T70" s="1">
        <v>49</v>
      </c>
    </row>
    <row r="71" spans="1:20" ht="12.75">
      <c r="A71" s="1">
        <v>274</v>
      </c>
      <c r="B71" s="1">
        <v>14924</v>
      </c>
      <c r="C71" s="1" t="s">
        <v>304</v>
      </c>
      <c r="D71" s="1">
        <v>13.8</v>
      </c>
      <c r="E71" s="1">
        <v>1</v>
      </c>
      <c r="F71" s="57" t="s">
        <v>305</v>
      </c>
      <c r="G71" s="1" t="s">
        <v>68</v>
      </c>
      <c r="H71" s="1" t="s">
        <v>68</v>
      </c>
      <c r="I71" s="1" t="s">
        <v>306</v>
      </c>
      <c r="J71" s="1" t="s">
        <v>307</v>
      </c>
      <c r="K71" s="1" t="s">
        <v>71</v>
      </c>
      <c r="L71" s="1">
        <v>114.9</v>
      </c>
      <c r="M71" s="1" t="s">
        <v>72</v>
      </c>
      <c r="N71" s="1">
        <v>9</v>
      </c>
      <c r="O71" s="58" t="s">
        <v>73</v>
      </c>
      <c r="P71" s="58" t="s">
        <v>74</v>
      </c>
      <c r="Q71" s="1" t="s">
        <v>156</v>
      </c>
      <c r="R71" s="1" t="s">
        <v>75</v>
      </c>
      <c r="S71" s="1">
        <v>1960</v>
      </c>
      <c r="T71" s="1">
        <v>48</v>
      </c>
    </row>
    <row r="72" spans="1:20" ht="12.75">
      <c r="A72" s="1">
        <v>275</v>
      </c>
      <c r="B72" s="1">
        <v>14925</v>
      </c>
      <c r="C72" s="1" t="s">
        <v>308</v>
      </c>
      <c r="D72" s="1">
        <v>13.8</v>
      </c>
      <c r="E72" s="1">
        <v>1</v>
      </c>
      <c r="F72" s="57" t="s">
        <v>309</v>
      </c>
      <c r="G72" s="1" t="s">
        <v>68</v>
      </c>
      <c r="H72" s="1" t="s">
        <v>68</v>
      </c>
      <c r="I72" s="1" t="s">
        <v>310</v>
      </c>
      <c r="J72" s="1" t="s">
        <v>311</v>
      </c>
      <c r="K72" s="1" t="s">
        <v>71</v>
      </c>
      <c r="L72" s="1">
        <v>114.9</v>
      </c>
      <c r="M72" s="1" t="s">
        <v>72</v>
      </c>
      <c r="N72" s="1">
        <v>9</v>
      </c>
      <c r="O72" s="58" t="s">
        <v>73</v>
      </c>
      <c r="P72" s="58" t="s">
        <v>74</v>
      </c>
      <c r="Q72" s="1" t="s">
        <v>156</v>
      </c>
      <c r="R72" s="1" t="s">
        <v>75</v>
      </c>
      <c r="S72" s="1">
        <v>1960</v>
      </c>
      <c r="T72" s="1">
        <v>48</v>
      </c>
    </row>
    <row r="73" spans="1:20" ht="12.75">
      <c r="A73" s="1">
        <v>276</v>
      </c>
      <c r="B73" s="1">
        <v>14957</v>
      </c>
      <c r="C73" s="1" t="s">
        <v>312</v>
      </c>
      <c r="D73" s="1">
        <v>13.8</v>
      </c>
      <c r="E73" s="1">
        <v>1</v>
      </c>
      <c r="F73" s="57" t="s">
        <v>313</v>
      </c>
      <c r="G73" s="1" t="s">
        <v>68</v>
      </c>
      <c r="H73" s="1" t="s">
        <v>68</v>
      </c>
      <c r="I73" s="1" t="s">
        <v>314</v>
      </c>
      <c r="J73" s="1" t="s">
        <v>299</v>
      </c>
      <c r="K73" s="1" t="s">
        <v>71</v>
      </c>
      <c r="L73" s="1">
        <v>56.2</v>
      </c>
      <c r="M73" s="1" t="s">
        <v>72</v>
      </c>
      <c r="N73" s="1">
        <v>9</v>
      </c>
      <c r="O73" s="58" t="s">
        <v>73</v>
      </c>
      <c r="P73" s="58" t="s">
        <v>74</v>
      </c>
      <c r="Q73" s="1" t="s">
        <v>156</v>
      </c>
      <c r="R73" s="1" t="s">
        <v>165</v>
      </c>
      <c r="S73" s="1">
        <v>2001</v>
      </c>
      <c r="T73" s="1">
        <v>7</v>
      </c>
    </row>
    <row r="74" spans="1:20" ht="12.75">
      <c r="A74" s="1">
        <v>277</v>
      </c>
      <c r="B74" s="1">
        <v>14961</v>
      </c>
      <c r="C74" s="1" t="s">
        <v>315</v>
      </c>
      <c r="D74" s="1">
        <v>13.2</v>
      </c>
      <c r="E74" s="1">
        <v>1</v>
      </c>
      <c r="F74" s="57" t="s">
        <v>316</v>
      </c>
      <c r="G74" s="1" t="s">
        <v>68</v>
      </c>
      <c r="H74" s="1" t="s">
        <v>68</v>
      </c>
      <c r="I74" s="1" t="s">
        <v>317</v>
      </c>
      <c r="J74" s="1" t="s">
        <v>318</v>
      </c>
      <c r="K74" s="1" t="s">
        <v>71</v>
      </c>
      <c r="L74" s="1">
        <v>19.1</v>
      </c>
      <c r="M74" s="1" t="s">
        <v>72</v>
      </c>
      <c r="N74" s="1">
        <v>9</v>
      </c>
      <c r="O74" s="58" t="s">
        <v>73</v>
      </c>
      <c r="P74" s="58" t="s">
        <v>74</v>
      </c>
      <c r="Q74" s="1" t="s">
        <v>156</v>
      </c>
      <c r="R74" s="1" t="s">
        <v>165</v>
      </c>
      <c r="S74" s="1">
        <v>1971</v>
      </c>
      <c r="T74" s="1">
        <v>37</v>
      </c>
    </row>
    <row r="75" spans="1:20" ht="12.75">
      <c r="A75" s="1">
        <v>278</v>
      </c>
      <c r="B75" s="1">
        <v>14962</v>
      </c>
      <c r="C75" s="1" t="s">
        <v>319</v>
      </c>
      <c r="D75" s="1">
        <v>13.2</v>
      </c>
      <c r="E75" s="1">
        <v>1</v>
      </c>
      <c r="F75" s="57" t="s">
        <v>320</v>
      </c>
      <c r="G75" s="1" t="s">
        <v>68</v>
      </c>
      <c r="H75" s="1" t="s">
        <v>68</v>
      </c>
      <c r="I75" s="1" t="s">
        <v>321</v>
      </c>
      <c r="J75" s="1" t="s">
        <v>318</v>
      </c>
      <c r="K75" s="1" t="s">
        <v>71</v>
      </c>
      <c r="L75" s="1">
        <v>19.1</v>
      </c>
      <c r="M75" s="1" t="s">
        <v>72</v>
      </c>
      <c r="N75" s="1">
        <v>9</v>
      </c>
      <c r="O75" s="58" t="s">
        <v>73</v>
      </c>
      <c r="P75" s="58" t="s">
        <v>74</v>
      </c>
      <c r="Q75" s="1" t="s">
        <v>156</v>
      </c>
      <c r="R75" s="1" t="s">
        <v>165</v>
      </c>
      <c r="S75" s="1">
        <v>1971</v>
      </c>
      <c r="T75" s="1">
        <v>37</v>
      </c>
    </row>
    <row r="76" spans="1:20" ht="12.75">
      <c r="A76" s="1">
        <v>279</v>
      </c>
      <c r="B76" s="1">
        <v>14963</v>
      </c>
      <c r="C76" s="1" t="s">
        <v>322</v>
      </c>
      <c r="D76" s="1">
        <v>13.8</v>
      </c>
      <c r="E76" s="1">
        <v>1</v>
      </c>
      <c r="F76" s="57" t="s">
        <v>323</v>
      </c>
      <c r="G76" s="1" t="s">
        <v>68</v>
      </c>
      <c r="H76" s="1" t="s">
        <v>68</v>
      </c>
      <c r="I76" s="1" t="s">
        <v>324</v>
      </c>
      <c r="J76" s="1" t="s">
        <v>169</v>
      </c>
      <c r="K76" s="1" t="s">
        <v>71</v>
      </c>
      <c r="L76" s="1">
        <v>55</v>
      </c>
      <c r="M76" s="1" t="s">
        <v>72</v>
      </c>
      <c r="N76" s="1">
        <v>9</v>
      </c>
      <c r="O76" s="1" t="s">
        <v>73</v>
      </c>
      <c r="P76" s="1" t="s">
        <v>74</v>
      </c>
      <c r="Q76" s="1" t="s">
        <v>156</v>
      </c>
      <c r="R76" s="1" t="s">
        <v>165</v>
      </c>
      <c r="S76" s="1">
        <v>1973</v>
      </c>
      <c r="T76" s="1">
        <v>35</v>
      </c>
    </row>
    <row r="77" spans="1:20" ht="12.75">
      <c r="A77" s="1">
        <v>281</v>
      </c>
      <c r="B77" s="1">
        <v>14501</v>
      </c>
      <c r="C77" s="1" t="s">
        <v>325</v>
      </c>
      <c r="D77" s="1">
        <v>18</v>
      </c>
      <c r="E77" s="1">
        <v>1</v>
      </c>
      <c r="F77" s="57" t="s">
        <v>326</v>
      </c>
      <c r="G77" s="1" t="s">
        <v>68</v>
      </c>
      <c r="H77" s="1" t="s">
        <v>68</v>
      </c>
      <c r="I77" s="1" t="s">
        <v>327</v>
      </c>
      <c r="J77" s="1" t="s">
        <v>328</v>
      </c>
      <c r="K77" s="1" t="s">
        <v>71</v>
      </c>
      <c r="L77" s="1">
        <v>177</v>
      </c>
      <c r="M77" s="1" t="s">
        <v>72</v>
      </c>
      <c r="N77" s="1">
        <v>9</v>
      </c>
      <c r="O77" s="1" t="s">
        <v>73</v>
      </c>
      <c r="P77" s="1" t="s">
        <v>74</v>
      </c>
      <c r="Q77" s="1" t="s">
        <v>156</v>
      </c>
      <c r="R77" s="1" t="s">
        <v>201</v>
      </c>
      <c r="S77" s="1">
        <v>2001</v>
      </c>
      <c r="T77" s="1">
        <v>7</v>
      </c>
    </row>
    <row r="78" spans="1:20" ht="12.75">
      <c r="A78" s="1">
        <v>282</v>
      </c>
      <c r="B78" s="1">
        <v>14502</v>
      </c>
      <c r="C78" s="1" t="s">
        <v>329</v>
      </c>
      <c r="D78" s="1">
        <v>18</v>
      </c>
      <c r="E78" s="1">
        <v>1</v>
      </c>
      <c r="F78" s="57" t="s">
        <v>330</v>
      </c>
      <c r="G78" s="1" t="s">
        <v>68</v>
      </c>
      <c r="H78" s="1" t="s">
        <v>68</v>
      </c>
      <c r="I78" s="1" t="s">
        <v>331</v>
      </c>
      <c r="J78" s="1" t="s">
        <v>328</v>
      </c>
      <c r="K78" s="1" t="s">
        <v>71</v>
      </c>
      <c r="L78" s="1">
        <v>177</v>
      </c>
      <c r="M78" s="1" t="s">
        <v>72</v>
      </c>
      <c r="N78" s="1">
        <v>9</v>
      </c>
      <c r="O78" s="58" t="s">
        <v>73</v>
      </c>
      <c r="P78" s="58" t="s">
        <v>74</v>
      </c>
      <c r="Q78" s="1" t="s">
        <v>156</v>
      </c>
      <c r="R78" s="1" t="s">
        <v>201</v>
      </c>
      <c r="S78" s="1">
        <v>2001</v>
      </c>
      <c r="T78" s="1">
        <v>7</v>
      </c>
    </row>
    <row r="79" spans="1:20" ht="12.75">
      <c r="A79" s="1">
        <v>283</v>
      </c>
      <c r="B79" s="1">
        <v>14503</v>
      </c>
      <c r="C79" s="1" t="s">
        <v>332</v>
      </c>
      <c r="D79" s="1">
        <v>18</v>
      </c>
      <c r="E79" s="1">
        <v>1</v>
      </c>
      <c r="F79" s="57" t="s">
        <v>333</v>
      </c>
      <c r="G79" s="1" t="s">
        <v>68</v>
      </c>
      <c r="H79" s="1" t="s">
        <v>68</v>
      </c>
      <c r="I79" s="1" t="s">
        <v>334</v>
      </c>
      <c r="J79" s="1" t="s">
        <v>328</v>
      </c>
      <c r="K79" s="1" t="s">
        <v>71</v>
      </c>
      <c r="L79" s="1">
        <v>262</v>
      </c>
      <c r="M79" s="1" t="s">
        <v>72</v>
      </c>
      <c r="N79" s="1">
        <v>9</v>
      </c>
      <c r="O79" s="58" t="s">
        <v>73</v>
      </c>
      <c r="P79" s="58" t="s">
        <v>74</v>
      </c>
      <c r="Q79" s="1" t="s">
        <v>156</v>
      </c>
      <c r="R79" s="1" t="s">
        <v>201</v>
      </c>
      <c r="S79" s="1">
        <v>2001</v>
      </c>
      <c r="T79" s="1">
        <v>7</v>
      </c>
    </row>
    <row r="80" spans="1:20" ht="12.75">
      <c r="A80" s="1">
        <v>284</v>
      </c>
      <c r="B80" s="1">
        <v>14966</v>
      </c>
      <c r="C80" s="1" t="s">
        <v>335</v>
      </c>
      <c r="D80" s="1">
        <v>15</v>
      </c>
      <c r="E80" s="1">
        <v>1</v>
      </c>
      <c r="F80" s="57" t="s">
        <v>336</v>
      </c>
      <c r="G80" s="1" t="s">
        <v>68</v>
      </c>
      <c r="H80" s="1" t="s">
        <v>68</v>
      </c>
      <c r="I80" s="1" t="s">
        <v>337</v>
      </c>
      <c r="J80" s="1" t="s">
        <v>338</v>
      </c>
      <c r="K80" s="1" t="s">
        <v>71</v>
      </c>
      <c r="L80" s="1">
        <v>172</v>
      </c>
      <c r="M80" s="1" t="s">
        <v>72</v>
      </c>
      <c r="N80" s="1">
        <v>9</v>
      </c>
      <c r="O80" s="58" t="s">
        <v>73</v>
      </c>
      <c r="P80" s="58" t="s">
        <v>74</v>
      </c>
      <c r="Q80" s="1" t="s">
        <v>156</v>
      </c>
      <c r="R80" s="1" t="s">
        <v>201</v>
      </c>
      <c r="S80" s="1">
        <v>1950</v>
      </c>
      <c r="T80" s="1">
        <v>58</v>
      </c>
    </row>
    <row r="81" spans="1:20" ht="12.75">
      <c r="A81" s="1">
        <v>285</v>
      </c>
      <c r="B81" s="1">
        <v>14967</v>
      </c>
      <c r="C81" s="1" t="s">
        <v>339</v>
      </c>
      <c r="D81" s="1">
        <v>15</v>
      </c>
      <c r="E81" s="1">
        <v>1</v>
      </c>
      <c r="F81" s="57" t="s">
        <v>340</v>
      </c>
      <c r="G81" s="1" t="s">
        <v>68</v>
      </c>
      <c r="H81" s="1" t="s">
        <v>68</v>
      </c>
      <c r="I81" s="1" t="s">
        <v>341</v>
      </c>
      <c r="J81" s="1" t="s">
        <v>338</v>
      </c>
      <c r="K81" s="1" t="s">
        <v>71</v>
      </c>
      <c r="L81" s="1">
        <v>172</v>
      </c>
      <c r="M81" s="1" t="s">
        <v>72</v>
      </c>
      <c r="N81" s="1">
        <v>9</v>
      </c>
      <c r="O81" s="1" t="s">
        <v>73</v>
      </c>
      <c r="P81" s="1" t="s">
        <v>74</v>
      </c>
      <c r="Q81" s="1" t="s">
        <v>156</v>
      </c>
      <c r="R81" s="1" t="s">
        <v>201</v>
      </c>
      <c r="S81" s="1">
        <v>1950</v>
      </c>
      <c r="T81" s="1">
        <v>58</v>
      </c>
    </row>
    <row r="82" spans="1:20" ht="12.75">
      <c r="A82" s="1">
        <v>286</v>
      </c>
      <c r="B82" s="1">
        <v>14968</v>
      </c>
      <c r="C82" s="1" t="s">
        <v>342</v>
      </c>
      <c r="D82" s="1">
        <v>16.5</v>
      </c>
      <c r="E82" s="1">
        <v>1</v>
      </c>
      <c r="F82" s="57" t="s">
        <v>343</v>
      </c>
      <c r="G82" s="1" t="s">
        <v>68</v>
      </c>
      <c r="H82" s="1" t="s">
        <v>68</v>
      </c>
      <c r="I82" s="1" t="s">
        <v>344</v>
      </c>
      <c r="J82" s="1" t="s">
        <v>345</v>
      </c>
      <c r="K82" s="1" t="s">
        <v>71</v>
      </c>
      <c r="L82" s="1">
        <v>185.6</v>
      </c>
      <c r="M82" s="1" t="s">
        <v>72</v>
      </c>
      <c r="N82" s="1">
        <v>9</v>
      </c>
      <c r="O82" s="58" t="s">
        <v>73</v>
      </c>
      <c r="P82" s="58" t="s">
        <v>74</v>
      </c>
      <c r="Q82" s="1" t="s">
        <v>156</v>
      </c>
      <c r="R82" s="1" t="s">
        <v>201</v>
      </c>
      <c r="S82" s="1">
        <v>2003</v>
      </c>
      <c r="T82" s="1">
        <v>5</v>
      </c>
    </row>
    <row r="83" spans="1:20" ht="12.75">
      <c r="A83" s="1">
        <v>287</v>
      </c>
      <c r="B83" s="1">
        <v>14950</v>
      </c>
      <c r="C83" s="1" t="s">
        <v>346</v>
      </c>
      <c r="D83" s="1">
        <v>13.8</v>
      </c>
      <c r="E83" s="1">
        <v>1</v>
      </c>
      <c r="F83" s="57" t="s">
        <v>347</v>
      </c>
      <c r="G83" s="1" t="s">
        <v>68</v>
      </c>
      <c r="H83" s="1" t="s">
        <v>68</v>
      </c>
      <c r="I83" s="1" t="s">
        <v>348</v>
      </c>
      <c r="J83" s="1" t="s">
        <v>349</v>
      </c>
      <c r="K83" s="1" t="s">
        <v>71</v>
      </c>
      <c r="L83" s="1">
        <v>42</v>
      </c>
      <c r="M83" s="1" t="s">
        <v>72</v>
      </c>
      <c r="N83" s="1">
        <v>9</v>
      </c>
      <c r="O83" s="58" t="s">
        <v>73</v>
      </c>
      <c r="P83" s="58" t="s">
        <v>74</v>
      </c>
      <c r="Q83" s="1" t="s">
        <v>156</v>
      </c>
      <c r="R83" s="1" t="s">
        <v>75</v>
      </c>
      <c r="S83" s="1">
        <v>2001</v>
      </c>
      <c r="T83" s="1">
        <v>7</v>
      </c>
    </row>
    <row r="84" spans="1:20" ht="12.75">
      <c r="A84" s="1">
        <v>288</v>
      </c>
      <c r="B84" s="1">
        <v>14958</v>
      </c>
      <c r="C84" s="1" t="s">
        <v>350</v>
      </c>
      <c r="D84" s="1">
        <v>13.8</v>
      </c>
      <c r="E84" s="1">
        <v>1</v>
      </c>
      <c r="F84" s="57" t="s">
        <v>351</v>
      </c>
      <c r="G84" s="1" t="s">
        <v>68</v>
      </c>
      <c r="H84" s="1" t="s">
        <v>68</v>
      </c>
      <c r="I84" s="1" t="s">
        <v>352</v>
      </c>
      <c r="J84" s="1" t="s">
        <v>338</v>
      </c>
      <c r="K84" s="1" t="s">
        <v>71</v>
      </c>
      <c r="L84" s="1">
        <v>68</v>
      </c>
      <c r="M84" s="1" t="s">
        <v>72</v>
      </c>
      <c r="N84" s="1">
        <v>9</v>
      </c>
      <c r="O84" s="58" t="s">
        <v>73</v>
      </c>
      <c r="P84" s="58" t="s">
        <v>74</v>
      </c>
      <c r="Q84" s="1" t="s">
        <v>156</v>
      </c>
      <c r="R84" s="1" t="s">
        <v>201</v>
      </c>
      <c r="S84" s="1">
        <v>1950</v>
      </c>
      <c r="T84" s="1">
        <v>58</v>
      </c>
    </row>
    <row r="85" spans="1:20" ht="12.75">
      <c r="A85" s="1">
        <v>289</v>
      </c>
      <c r="B85" s="1">
        <v>14974</v>
      </c>
      <c r="C85" s="1" t="s">
        <v>353</v>
      </c>
      <c r="D85" s="1">
        <v>18</v>
      </c>
      <c r="E85" s="1">
        <v>1</v>
      </c>
      <c r="F85" s="57" t="s">
        <v>354</v>
      </c>
      <c r="G85" s="1" t="s">
        <v>68</v>
      </c>
      <c r="H85" s="1" t="s">
        <v>68</v>
      </c>
      <c r="I85" s="1" t="s">
        <v>355</v>
      </c>
      <c r="J85" s="1" t="s">
        <v>356</v>
      </c>
      <c r="K85" s="1" t="s">
        <v>71</v>
      </c>
      <c r="L85" s="1">
        <v>153.3</v>
      </c>
      <c r="M85" s="1" t="s">
        <v>72</v>
      </c>
      <c r="N85" s="1">
        <v>9</v>
      </c>
      <c r="O85" s="58" t="s">
        <v>73</v>
      </c>
      <c r="P85" s="58" t="s">
        <v>74</v>
      </c>
      <c r="Q85" s="1" t="s">
        <v>156</v>
      </c>
      <c r="R85" s="1" t="s">
        <v>201</v>
      </c>
      <c r="S85" s="1">
        <v>2002</v>
      </c>
      <c r="T85" s="1">
        <v>6</v>
      </c>
    </row>
    <row r="86" spans="1:20" ht="12.75">
      <c r="A86" s="1">
        <v>290</v>
      </c>
      <c r="B86" s="1">
        <v>14975</v>
      </c>
      <c r="C86" s="1" t="s">
        <v>357</v>
      </c>
      <c r="D86" s="1">
        <v>18</v>
      </c>
      <c r="E86" s="1">
        <v>1</v>
      </c>
      <c r="F86" s="57" t="s">
        <v>358</v>
      </c>
      <c r="G86" s="1" t="s">
        <v>68</v>
      </c>
      <c r="H86" s="1" t="s">
        <v>68</v>
      </c>
      <c r="I86" s="1" t="s">
        <v>359</v>
      </c>
      <c r="J86" s="1" t="s">
        <v>360</v>
      </c>
      <c r="K86" s="1" t="s">
        <v>71</v>
      </c>
      <c r="L86" s="1">
        <v>153.3</v>
      </c>
      <c r="M86" s="1" t="s">
        <v>72</v>
      </c>
      <c r="N86" s="1">
        <v>9</v>
      </c>
      <c r="O86" s="58" t="s">
        <v>73</v>
      </c>
      <c r="P86" s="58" t="s">
        <v>74</v>
      </c>
      <c r="Q86" s="1" t="s">
        <v>156</v>
      </c>
      <c r="R86" s="1" t="s">
        <v>201</v>
      </c>
      <c r="S86" s="1">
        <v>2002</v>
      </c>
      <c r="T86" s="1">
        <v>6</v>
      </c>
    </row>
    <row r="87" spans="1:20" ht="12.75">
      <c r="A87" s="1">
        <v>291</v>
      </c>
      <c r="B87" s="1">
        <v>14800</v>
      </c>
      <c r="C87" s="1" t="s">
        <v>361</v>
      </c>
      <c r="D87" s="1">
        <v>18</v>
      </c>
      <c r="E87" s="1">
        <v>1</v>
      </c>
      <c r="F87" s="57" t="s">
        <v>362</v>
      </c>
      <c r="G87" s="1" t="s">
        <v>68</v>
      </c>
      <c r="H87" s="1" t="s">
        <v>68</v>
      </c>
      <c r="I87" s="1" t="s">
        <v>363</v>
      </c>
      <c r="J87" s="1" t="s">
        <v>364</v>
      </c>
      <c r="K87" s="1" t="s">
        <v>71</v>
      </c>
      <c r="L87" s="1">
        <v>170.3</v>
      </c>
      <c r="M87" s="1" t="s">
        <v>72</v>
      </c>
      <c r="N87" s="1">
        <v>9</v>
      </c>
      <c r="O87" s="1" t="s">
        <v>73</v>
      </c>
      <c r="P87" s="1" t="s">
        <v>74</v>
      </c>
      <c r="Q87" s="1" t="s">
        <v>156</v>
      </c>
      <c r="R87" s="1" t="s">
        <v>201</v>
      </c>
      <c r="S87" s="1">
        <v>2003</v>
      </c>
      <c r="T87" s="1">
        <v>5</v>
      </c>
    </row>
    <row r="88" spans="1:20" ht="12.75">
      <c r="A88" s="1">
        <v>292</v>
      </c>
      <c r="B88" s="1">
        <v>14801</v>
      </c>
      <c r="C88" s="1" t="s">
        <v>365</v>
      </c>
      <c r="D88" s="1">
        <v>18</v>
      </c>
      <c r="E88" s="1">
        <v>1</v>
      </c>
      <c r="F88" s="57" t="s">
        <v>366</v>
      </c>
      <c r="G88" s="1" t="s">
        <v>68</v>
      </c>
      <c r="H88" s="1" t="s">
        <v>68</v>
      </c>
      <c r="I88" s="1" t="s">
        <v>367</v>
      </c>
      <c r="J88" s="1" t="s">
        <v>364</v>
      </c>
      <c r="K88" s="1" t="s">
        <v>71</v>
      </c>
      <c r="L88" s="1">
        <v>170.3</v>
      </c>
      <c r="M88" s="1" t="s">
        <v>72</v>
      </c>
      <c r="N88" s="1">
        <v>9</v>
      </c>
      <c r="O88" s="58" t="s">
        <v>73</v>
      </c>
      <c r="P88" s="58" t="s">
        <v>74</v>
      </c>
      <c r="Q88" s="1" t="s">
        <v>156</v>
      </c>
      <c r="R88" s="1" t="s">
        <v>201</v>
      </c>
      <c r="S88" s="1">
        <v>2003</v>
      </c>
      <c r="T88" s="1">
        <v>5</v>
      </c>
    </row>
    <row r="89" spans="1:20" ht="12.75">
      <c r="A89" s="1">
        <v>293</v>
      </c>
      <c r="B89" s="1">
        <v>14802</v>
      </c>
      <c r="C89" s="1" t="s">
        <v>368</v>
      </c>
      <c r="D89" s="1">
        <v>18</v>
      </c>
      <c r="E89" s="1">
        <v>1</v>
      </c>
      <c r="F89" s="57" t="s">
        <v>369</v>
      </c>
      <c r="G89" s="1" t="s">
        <v>68</v>
      </c>
      <c r="H89" s="1" t="s">
        <v>68</v>
      </c>
      <c r="I89" s="1" t="s">
        <v>370</v>
      </c>
      <c r="J89" s="1" t="s">
        <v>364</v>
      </c>
      <c r="K89" s="1" t="s">
        <v>71</v>
      </c>
      <c r="L89" s="1">
        <v>67</v>
      </c>
      <c r="M89" s="1" t="s">
        <v>72</v>
      </c>
      <c r="N89" s="1">
        <v>9</v>
      </c>
      <c r="O89" s="58" t="s">
        <v>73</v>
      </c>
      <c r="P89" s="58" t="s">
        <v>74</v>
      </c>
      <c r="Q89" s="1" t="s">
        <v>156</v>
      </c>
      <c r="R89" s="1" t="s">
        <v>201</v>
      </c>
      <c r="S89" s="1">
        <v>2003</v>
      </c>
      <c r="T89" s="1">
        <v>5</v>
      </c>
    </row>
    <row r="90" spans="1:20" ht="12.75">
      <c r="A90" s="1">
        <v>294</v>
      </c>
      <c r="B90" s="1">
        <v>14803</v>
      </c>
      <c r="C90" s="1" t="s">
        <v>371</v>
      </c>
      <c r="D90" s="1">
        <v>18</v>
      </c>
      <c r="E90" s="1">
        <v>1</v>
      </c>
      <c r="F90" s="57" t="s">
        <v>372</v>
      </c>
      <c r="G90" s="1" t="s">
        <v>68</v>
      </c>
      <c r="H90" s="1" t="s">
        <v>68</v>
      </c>
      <c r="I90" s="1" t="s">
        <v>373</v>
      </c>
      <c r="J90" s="1" t="s">
        <v>374</v>
      </c>
      <c r="K90" s="1" t="s">
        <v>71</v>
      </c>
      <c r="L90" s="1">
        <v>170.3</v>
      </c>
      <c r="M90" s="1" t="s">
        <v>72</v>
      </c>
      <c r="N90" s="1">
        <v>9</v>
      </c>
      <c r="O90" s="58" t="s">
        <v>73</v>
      </c>
      <c r="P90" s="58" t="s">
        <v>74</v>
      </c>
      <c r="Q90" s="1" t="s">
        <v>156</v>
      </c>
      <c r="R90" s="1" t="s">
        <v>201</v>
      </c>
      <c r="S90" s="1">
        <v>2003</v>
      </c>
      <c r="T90" s="1">
        <v>5</v>
      </c>
    </row>
    <row r="91" spans="1:20" ht="12.75">
      <c r="A91" s="1">
        <v>295</v>
      </c>
      <c r="B91" s="1">
        <v>14804</v>
      </c>
      <c r="C91" s="1" t="s">
        <v>375</v>
      </c>
      <c r="D91" s="1">
        <v>18</v>
      </c>
      <c r="E91" s="1">
        <v>1</v>
      </c>
      <c r="F91" s="57" t="s">
        <v>376</v>
      </c>
      <c r="G91" s="1" t="s">
        <v>68</v>
      </c>
      <c r="H91" s="1" t="s">
        <v>68</v>
      </c>
      <c r="I91" s="1" t="s">
        <v>377</v>
      </c>
      <c r="J91" s="1" t="s">
        <v>374</v>
      </c>
      <c r="K91" s="1" t="s">
        <v>71</v>
      </c>
      <c r="L91" s="1">
        <v>170.3</v>
      </c>
      <c r="M91" s="1" t="s">
        <v>72</v>
      </c>
      <c r="N91" s="1">
        <v>9</v>
      </c>
      <c r="O91" s="58" t="s">
        <v>73</v>
      </c>
      <c r="P91" s="58" t="s">
        <v>74</v>
      </c>
      <c r="Q91" s="1" t="s">
        <v>156</v>
      </c>
      <c r="R91" s="1" t="s">
        <v>201</v>
      </c>
      <c r="S91" s="1">
        <v>2003</v>
      </c>
      <c r="T91" s="1">
        <v>5</v>
      </c>
    </row>
    <row r="92" spans="1:20" ht="12.75">
      <c r="A92" s="1">
        <v>296</v>
      </c>
      <c r="B92" s="1">
        <v>14805</v>
      </c>
      <c r="C92" s="1" t="s">
        <v>378</v>
      </c>
      <c r="D92" s="1">
        <v>18</v>
      </c>
      <c r="E92" s="1">
        <v>1</v>
      </c>
      <c r="F92" s="57" t="s">
        <v>379</v>
      </c>
      <c r="G92" s="1" t="s">
        <v>68</v>
      </c>
      <c r="H92" s="1" t="s">
        <v>68</v>
      </c>
      <c r="I92" s="1" t="s">
        <v>380</v>
      </c>
      <c r="J92" s="1" t="s">
        <v>374</v>
      </c>
      <c r="K92" s="1" t="s">
        <v>71</v>
      </c>
      <c r="L92" s="1">
        <v>67</v>
      </c>
      <c r="M92" s="1" t="s">
        <v>72</v>
      </c>
      <c r="N92" s="1">
        <v>9</v>
      </c>
      <c r="O92" s="58" t="s">
        <v>73</v>
      </c>
      <c r="P92" s="58" t="s">
        <v>74</v>
      </c>
      <c r="Q92" s="1" t="s">
        <v>156</v>
      </c>
      <c r="R92" s="1" t="s">
        <v>201</v>
      </c>
      <c r="S92" s="1">
        <v>2003</v>
      </c>
      <c r="T92" s="1">
        <v>5</v>
      </c>
    </row>
    <row r="93" spans="1:20" ht="12.75">
      <c r="A93" s="1">
        <v>297</v>
      </c>
      <c r="B93" s="1">
        <v>14806</v>
      </c>
      <c r="C93" s="1" t="s">
        <v>381</v>
      </c>
      <c r="D93" s="1">
        <v>18</v>
      </c>
      <c r="E93" s="1">
        <v>1</v>
      </c>
      <c r="F93" s="57" t="s">
        <v>382</v>
      </c>
      <c r="G93" s="1" t="s">
        <v>68</v>
      </c>
      <c r="H93" s="1" t="s">
        <v>68</v>
      </c>
      <c r="I93" s="1" t="s">
        <v>383</v>
      </c>
      <c r="J93" s="1" t="s">
        <v>384</v>
      </c>
      <c r="K93" s="1" t="s">
        <v>71</v>
      </c>
      <c r="L93" s="1">
        <v>170.3</v>
      </c>
      <c r="M93" s="1" t="s">
        <v>72</v>
      </c>
      <c r="N93" s="1">
        <v>9</v>
      </c>
      <c r="O93" s="58" t="s">
        <v>73</v>
      </c>
      <c r="P93" s="58" t="s">
        <v>74</v>
      </c>
      <c r="Q93" s="1" t="s">
        <v>156</v>
      </c>
      <c r="R93" s="1" t="s">
        <v>201</v>
      </c>
      <c r="S93" s="1">
        <v>2003</v>
      </c>
      <c r="T93" s="1">
        <v>5</v>
      </c>
    </row>
    <row r="94" spans="1:20" ht="12.75">
      <c r="A94" s="1">
        <v>298</v>
      </c>
      <c r="B94" s="1">
        <v>14807</v>
      </c>
      <c r="C94" s="1" t="s">
        <v>385</v>
      </c>
      <c r="D94" s="1">
        <v>18</v>
      </c>
      <c r="E94" s="1">
        <v>1</v>
      </c>
      <c r="F94" s="57" t="s">
        <v>386</v>
      </c>
      <c r="G94" s="1" t="s">
        <v>68</v>
      </c>
      <c r="H94" s="1" t="s">
        <v>68</v>
      </c>
      <c r="I94" s="1" t="s">
        <v>387</v>
      </c>
      <c r="J94" s="1" t="s">
        <v>384</v>
      </c>
      <c r="K94" s="1" t="s">
        <v>71</v>
      </c>
      <c r="L94" s="1">
        <v>170.3</v>
      </c>
      <c r="M94" s="1" t="s">
        <v>72</v>
      </c>
      <c r="N94" s="1">
        <v>9</v>
      </c>
      <c r="O94" s="58" t="s">
        <v>73</v>
      </c>
      <c r="P94" s="58" t="s">
        <v>74</v>
      </c>
      <c r="Q94" s="1" t="s">
        <v>156</v>
      </c>
      <c r="R94" s="1" t="s">
        <v>201</v>
      </c>
      <c r="S94" s="1">
        <v>2003</v>
      </c>
      <c r="T94" s="1">
        <v>5</v>
      </c>
    </row>
    <row r="95" spans="1:20" ht="12.75">
      <c r="A95" s="1">
        <v>299</v>
      </c>
      <c r="B95" s="1">
        <v>14808</v>
      </c>
      <c r="C95" s="1" t="s">
        <v>388</v>
      </c>
      <c r="D95" s="1">
        <v>18</v>
      </c>
      <c r="E95" s="1">
        <v>1</v>
      </c>
      <c r="F95" s="57" t="s">
        <v>389</v>
      </c>
      <c r="G95" s="1" t="s">
        <v>68</v>
      </c>
      <c r="H95" s="1" t="s">
        <v>68</v>
      </c>
      <c r="I95" s="1" t="s">
        <v>390</v>
      </c>
      <c r="J95" s="1" t="s">
        <v>384</v>
      </c>
      <c r="K95" s="1" t="s">
        <v>71</v>
      </c>
      <c r="L95" s="1">
        <v>67</v>
      </c>
      <c r="M95" s="1" t="s">
        <v>72</v>
      </c>
      <c r="N95" s="1">
        <v>9</v>
      </c>
      <c r="O95" s="58" t="s">
        <v>73</v>
      </c>
      <c r="P95" s="58" t="s">
        <v>74</v>
      </c>
      <c r="Q95" s="1" t="s">
        <v>156</v>
      </c>
      <c r="R95" s="1" t="s">
        <v>201</v>
      </c>
      <c r="S95" s="1">
        <v>2003</v>
      </c>
      <c r="T95" s="1">
        <v>5</v>
      </c>
    </row>
    <row r="96" spans="1:20" ht="12.75">
      <c r="A96" s="1">
        <v>300</v>
      </c>
      <c r="B96" s="1">
        <v>14809</v>
      </c>
      <c r="C96" s="1" t="s">
        <v>391</v>
      </c>
      <c r="D96" s="1">
        <v>18</v>
      </c>
      <c r="E96" s="1">
        <v>1</v>
      </c>
      <c r="F96" s="57" t="s">
        <v>392</v>
      </c>
      <c r="G96" s="1" t="s">
        <v>68</v>
      </c>
      <c r="H96" s="1" t="s">
        <v>68</v>
      </c>
      <c r="I96" s="1" t="s">
        <v>393</v>
      </c>
      <c r="J96" s="1" t="s">
        <v>384</v>
      </c>
      <c r="K96" s="1" t="s">
        <v>71</v>
      </c>
      <c r="L96" s="1">
        <v>176</v>
      </c>
      <c r="M96" s="1" t="s">
        <v>72</v>
      </c>
      <c r="N96" s="1">
        <v>9</v>
      </c>
      <c r="O96" s="58" t="s">
        <v>73</v>
      </c>
      <c r="P96" s="58" t="s">
        <v>74</v>
      </c>
      <c r="Q96" s="1" t="s">
        <v>156</v>
      </c>
      <c r="R96" s="1" t="s">
        <v>201</v>
      </c>
      <c r="S96" s="1">
        <v>2003</v>
      </c>
      <c r="T96" s="1">
        <v>5</v>
      </c>
    </row>
    <row r="97" spans="1:20" ht="12.75">
      <c r="A97" s="1">
        <v>301</v>
      </c>
      <c r="B97" s="1">
        <v>14810</v>
      </c>
      <c r="C97" s="1" t="s">
        <v>394</v>
      </c>
      <c r="D97" s="1">
        <v>18</v>
      </c>
      <c r="E97" s="1">
        <v>1</v>
      </c>
      <c r="F97" s="57" t="s">
        <v>395</v>
      </c>
      <c r="G97" s="1" t="s">
        <v>68</v>
      </c>
      <c r="H97" s="1" t="s">
        <v>68</v>
      </c>
      <c r="I97" s="1" t="s">
        <v>396</v>
      </c>
      <c r="J97" s="1" t="s">
        <v>384</v>
      </c>
      <c r="K97" s="1" t="s">
        <v>71</v>
      </c>
      <c r="L97" s="1">
        <v>176</v>
      </c>
      <c r="M97" s="1" t="s">
        <v>72</v>
      </c>
      <c r="N97" s="1">
        <v>9</v>
      </c>
      <c r="O97" s="1" t="s">
        <v>73</v>
      </c>
      <c r="P97" s="1" t="s">
        <v>74</v>
      </c>
      <c r="Q97" s="1" t="s">
        <v>156</v>
      </c>
      <c r="R97" s="1" t="s">
        <v>201</v>
      </c>
      <c r="S97" s="1">
        <v>2003</v>
      </c>
      <c r="T97" s="1">
        <v>5</v>
      </c>
    </row>
    <row r="98" spans="1:20" ht="12.75">
      <c r="A98" s="1">
        <v>302</v>
      </c>
      <c r="B98" s="1">
        <v>14811</v>
      </c>
      <c r="C98" s="1" t="s">
        <v>397</v>
      </c>
      <c r="D98" s="1">
        <v>18</v>
      </c>
      <c r="E98" s="1">
        <v>1</v>
      </c>
      <c r="F98" s="57" t="s">
        <v>398</v>
      </c>
      <c r="G98" s="1" t="s">
        <v>68</v>
      </c>
      <c r="H98" s="1" t="s">
        <v>68</v>
      </c>
      <c r="I98" s="1" t="s">
        <v>399</v>
      </c>
      <c r="J98" s="1" t="s">
        <v>384</v>
      </c>
      <c r="K98" s="1" t="s">
        <v>71</v>
      </c>
      <c r="L98" s="1">
        <v>67</v>
      </c>
      <c r="M98" s="1" t="s">
        <v>72</v>
      </c>
      <c r="N98" s="1">
        <v>9</v>
      </c>
      <c r="O98" s="58" t="s">
        <v>73</v>
      </c>
      <c r="P98" s="58" t="s">
        <v>74</v>
      </c>
      <c r="Q98" s="1" t="s">
        <v>156</v>
      </c>
      <c r="R98" s="1" t="s">
        <v>201</v>
      </c>
      <c r="S98" s="1">
        <v>2003</v>
      </c>
      <c r="T98" s="1">
        <v>5</v>
      </c>
    </row>
    <row r="99" spans="1:20" ht="12.75">
      <c r="A99" s="1">
        <v>303</v>
      </c>
      <c r="B99" s="1">
        <v>17024</v>
      </c>
      <c r="C99" s="1" t="s">
        <v>400</v>
      </c>
      <c r="D99" s="1">
        <v>13.8</v>
      </c>
      <c r="E99" s="1">
        <v>1</v>
      </c>
      <c r="F99" s="57" t="s">
        <v>401</v>
      </c>
      <c r="G99" s="1" t="s">
        <v>68</v>
      </c>
      <c r="H99" s="1" t="s">
        <v>68</v>
      </c>
      <c r="I99" s="1" t="s">
        <v>402</v>
      </c>
      <c r="J99" s="1" t="s">
        <v>403</v>
      </c>
      <c r="K99" s="1" t="s">
        <v>71</v>
      </c>
      <c r="L99" s="1">
        <v>10</v>
      </c>
      <c r="M99" s="1" t="s">
        <v>72</v>
      </c>
      <c r="N99" s="1">
        <v>9</v>
      </c>
      <c r="O99" s="58" t="s">
        <v>73</v>
      </c>
      <c r="P99" s="58" t="s">
        <v>74</v>
      </c>
      <c r="Q99" s="1" t="s">
        <v>156</v>
      </c>
      <c r="R99" s="1" t="s">
        <v>165</v>
      </c>
      <c r="S99" s="1">
        <v>1963</v>
      </c>
      <c r="T99" s="1">
        <v>45</v>
      </c>
    </row>
    <row r="100" spans="1:20" ht="12.75">
      <c r="A100" s="1">
        <v>306</v>
      </c>
      <c r="B100" s="1">
        <v>17027</v>
      </c>
      <c r="C100" s="1" t="s">
        <v>404</v>
      </c>
      <c r="D100" s="1">
        <v>13.8</v>
      </c>
      <c r="E100" s="1">
        <v>1</v>
      </c>
      <c r="F100" s="57" t="s">
        <v>405</v>
      </c>
      <c r="G100" s="1" t="s">
        <v>68</v>
      </c>
      <c r="H100" s="1" t="s">
        <v>68</v>
      </c>
      <c r="I100" s="1" t="s">
        <v>406</v>
      </c>
      <c r="J100" s="1" t="s">
        <v>407</v>
      </c>
      <c r="K100" s="1" t="s">
        <v>71</v>
      </c>
      <c r="L100" s="1">
        <v>40</v>
      </c>
      <c r="M100" s="1" t="s">
        <v>72</v>
      </c>
      <c r="N100" s="1">
        <v>9</v>
      </c>
      <c r="O100" s="1" t="s">
        <v>73</v>
      </c>
      <c r="P100" s="1" t="s">
        <v>74</v>
      </c>
      <c r="Q100" s="1" t="s">
        <v>156</v>
      </c>
      <c r="R100" s="1" t="s">
        <v>165</v>
      </c>
      <c r="S100" s="1">
        <v>2002</v>
      </c>
      <c r="T100" s="1">
        <v>6</v>
      </c>
    </row>
    <row r="101" spans="1:20" ht="12.75">
      <c r="A101" s="1">
        <v>307</v>
      </c>
      <c r="B101" s="1">
        <v>17028</v>
      </c>
      <c r="C101" s="1" t="s">
        <v>408</v>
      </c>
      <c r="D101" s="1">
        <v>13.8</v>
      </c>
      <c r="E101" s="1">
        <v>1</v>
      </c>
      <c r="F101" s="57" t="s">
        <v>409</v>
      </c>
      <c r="G101" s="1" t="s">
        <v>68</v>
      </c>
      <c r="H101" s="1" t="s">
        <v>68</v>
      </c>
      <c r="I101" s="1" t="s">
        <v>410</v>
      </c>
      <c r="J101" s="1" t="s">
        <v>411</v>
      </c>
      <c r="K101" s="1" t="s">
        <v>71</v>
      </c>
      <c r="L101" s="1">
        <v>75</v>
      </c>
      <c r="M101" s="1" t="s">
        <v>72</v>
      </c>
      <c r="N101" s="1">
        <v>9</v>
      </c>
      <c r="O101" s="58" t="s">
        <v>73</v>
      </c>
      <c r="P101" s="58" t="s">
        <v>74</v>
      </c>
      <c r="Q101" s="1" t="s">
        <v>156</v>
      </c>
      <c r="R101" s="1" t="s">
        <v>201</v>
      </c>
      <c r="S101" s="1">
        <v>1964</v>
      </c>
      <c r="T101" s="1">
        <v>44</v>
      </c>
    </row>
    <row r="102" spans="1:20" ht="12.75">
      <c r="A102" s="1">
        <v>310</v>
      </c>
      <c r="B102" s="1">
        <v>16514</v>
      </c>
      <c r="C102" s="1" t="s">
        <v>412</v>
      </c>
      <c r="D102" s="1">
        <v>13.8</v>
      </c>
      <c r="E102" s="1">
        <v>1</v>
      </c>
      <c r="F102" s="57" t="s">
        <v>413</v>
      </c>
      <c r="G102" s="1" t="s">
        <v>68</v>
      </c>
      <c r="H102" s="1" t="s">
        <v>68</v>
      </c>
      <c r="I102" s="1" t="s">
        <v>414</v>
      </c>
      <c r="J102" s="1" t="s">
        <v>169</v>
      </c>
      <c r="K102" s="1" t="s">
        <v>71</v>
      </c>
      <c r="L102" s="1">
        <v>73</v>
      </c>
      <c r="M102" s="1" t="s">
        <v>72</v>
      </c>
      <c r="N102" s="1">
        <v>9</v>
      </c>
      <c r="O102" s="58" t="s">
        <v>73</v>
      </c>
      <c r="P102" s="58" t="s">
        <v>74</v>
      </c>
      <c r="Q102" s="1" t="s">
        <v>156</v>
      </c>
      <c r="R102" s="1" t="s">
        <v>165</v>
      </c>
      <c r="S102" s="1">
        <v>1973</v>
      </c>
      <c r="T102" s="1">
        <v>35</v>
      </c>
    </row>
    <row r="103" spans="1:20" ht="12.75">
      <c r="A103" s="1">
        <v>311</v>
      </c>
      <c r="B103" s="1">
        <v>16507</v>
      </c>
      <c r="C103" s="1" t="s">
        <v>415</v>
      </c>
      <c r="D103" s="1">
        <v>13.8</v>
      </c>
      <c r="E103" s="1">
        <v>1</v>
      </c>
      <c r="F103" s="57" t="s">
        <v>416</v>
      </c>
      <c r="G103" s="1" t="s">
        <v>68</v>
      </c>
      <c r="H103" s="1" t="s">
        <v>68</v>
      </c>
      <c r="I103" s="1" t="s">
        <v>417</v>
      </c>
      <c r="J103" s="1" t="s">
        <v>418</v>
      </c>
      <c r="K103" s="1" t="s">
        <v>71</v>
      </c>
      <c r="L103" s="1">
        <v>73</v>
      </c>
      <c r="M103" s="1" t="s">
        <v>72</v>
      </c>
      <c r="N103" s="1">
        <v>9</v>
      </c>
      <c r="O103" s="1" t="s">
        <v>73</v>
      </c>
      <c r="P103" s="1" t="s">
        <v>74</v>
      </c>
      <c r="Q103" s="1" t="s">
        <v>156</v>
      </c>
      <c r="R103" s="1" t="s">
        <v>75</v>
      </c>
      <c r="S103" s="1">
        <v>1958</v>
      </c>
      <c r="T103" s="1">
        <v>50</v>
      </c>
    </row>
    <row r="104" spans="1:20" ht="12.75">
      <c r="A104" s="1">
        <v>312</v>
      </c>
      <c r="B104" s="1">
        <v>16508</v>
      </c>
      <c r="C104" s="1" t="s">
        <v>419</v>
      </c>
      <c r="D104" s="1">
        <v>13.8</v>
      </c>
      <c r="E104" s="1">
        <v>1</v>
      </c>
      <c r="F104" s="57" t="s">
        <v>420</v>
      </c>
      <c r="G104" s="1" t="s">
        <v>68</v>
      </c>
      <c r="H104" s="1" t="s">
        <v>68</v>
      </c>
      <c r="I104" s="1" t="s">
        <v>421</v>
      </c>
      <c r="J104" s="1" t="s">
        <v>422</v>
      </c>
      <c r="K104" s="1" t="s">
        <v>71</v>
      </c>
      <c r="L104" s="1">
        <v>73</v>
      </c>
      <c r="M104" s="1" t="s">
        <v>72</v>
      </c>
      <c r="N104" s="1">
        <v>9</v>
      </c>
      <c r="O104" s="58" t="s">
        <v>73</v>
      </c>
      <c r="P104" s="58" t="s">
        <v>74</v>
      </c>
      <c r="Q104" s="1" t="s">
        <v>156</v>
      </c>
      <c r="R104" s="1" t="s">
        <v>75</v>
      </c>
      <c r="S104" s="1">
        <v>1960</v>
      </c>
      <c r="T104" s="1">
        <v>48</v>
      </c>
    </row>
    <row r="105" spans="1:20" ht="12.75">
      <c r="A105" s="1">
        <v>313</v>
      </c>
      <c r="B105" s="1">
        <v>16509</v>
      </c>
      <c r="C105" s="1" t="s">
        <v>423</v>
      </c>
      <c r="D105" s="1">
        <v>13.8</v>
      </c>
      <c r="E105" s="1">
        <v>1</v>
      </c>
      <c r="F105" s="57" t="s">
        <v>424</v>
      </c>
      <c r="G105" s="1" t="s">
        <v>68</v>
      </c>
      <c r="H105" s="1" t="s">
        <v>68</v>
      </c>
      <c r="I105" s="1" t="s">
        <v>425</v>
      </c>
      <c r="J105" s="1" t="s">
        <v>95</v>
      </c>
      <c r="K105" s="1" t="s">
        <v>71</v>
      </c>
      <c r="L105" s="1">
        <v>102</v>
      </c>
      <c r="M105" s="1" t="s">
        <v>72</v>
      </c>
      <c r="N105" s="1">
        <v>9</v>
      </c>
      <c r="O105" s="58" t="s">
        <v>73</v>
      </c>
      <c r="P105" s="58" t="s">
        <v>74</v>
      </c>
      <c r="Q105" s="1" t="s">
        <v>156</v>
      </c>
      <c r="R105" s="1" t="s">
        <v>75</v>
      </c>
      <c r="S105" s="1">
        <v>1962</v>
      </c>
      <c r="T105" s="1">
        <v>46</v>
      </c>
    </row>
    <row r="106" spans="1:20" ht="12.75">
      <c r="A106" s="1">
        <v>317</v>
      </c>
      <c r="B106" s="1">
        <v>16504</v>
      </c>
      <c r="C106" s="1" t="s">
        <v>426</v>
      </c>
      <c r="D106" s="1">
        <v>13.8</v>
      </c>
      <c r="E106" s="1">
        <v>1</v>
      </c>
      <c r="F106" s="57" t="s">
        <v>427</v>
      </c>
      <c r="G106" s="1" t="s">
        <v>68</v>
      </c>
      <c r="H106" s="1" t="s">
        <v>68</v>
      </c>
      <c r="I106" s="1" t="s">
        <v>428</v>
      </c>
      <c r="J106" s="1" t="s">
        <v>429</v>
      </c>
      <c r="K106" s="1" t="s">
        <v>71</v>
      </c>
      <c r="L106" s="1">
        <v>22</v>
      </c>
      <c r="M106" s="1" t="s">
        <v>72</v>
      </c>
      <c r="N106" s="1">
        <v>9</v>
      </c>
      <c r="O106" s="58" t="s">
        <v>73</v>
      </c>
      <c r="P106" s="58" t="s">
        <v>74</v>
      </c>
      <c r="Q106" s="1" t="s">
        <v>156</v>
      </c>
      <c r="R106" s="1" t="s">
        <v>165</v>
      </c>
      <c r="S106" s="1">
        <v>1972</v>
      </c>
      <c r="T106" s="1">
        <v>36</v>
      </c>
    </row>
    <row r="107" spans="1:20" ht="12.75">
      <c r="A107" s="1">
        <v>318</v>
      </c>
      <c r="B107" s="1">
        <v>16504</v>
      </c>
      <c r="C107" s="1" t="s">
        <v>426</v>
      </c>
      <c r="D107" s="1">
        <v>13.8</v>
      </c>
      <c r="E107" s="1">
        <v>2</v>
      </c>
      <c r="F107" s="57" t="s">
        <v>430</v>
      </c>
      <c r="G107" s="1" t="s">
        <v>68</v>
      </c>
      <c r="H107" s="1" t="s">
        <v>68</v>
      </c>
      <c r="I107" s="1" t="s">
        <v>431</v>
      </c>
      <c r="J107" s="1" t="s">
        <v>429</v>
      </c>
      <c r="K107" s="1" t="s">
        <v>71</v>
      </c>
      <c r="L107" s="1">
        <v>22</v>
      </c>
      <c r="M107" s="1" t="s">
        <v>72</v>
      </c>
      <c r="N107" s="1">
        <v>9</v>
      </c>
      <c r="O107" s="58" t="s">
        <v>73</v>
      </c>
      <c r="P107" s="58" t="s">
        <v>74</v>
      </c>
      <c r="Q107" s="1" t="s">
        <v>156</v>
      </c>
      <c r="R107" s="1" t="s">
        <v>165</v>
      </c>
      <c r="S107" s="1">
        <v>1972</v>
      </c>
      <c r="T107" s="1">
        <v>36</v>
      </c>
    </row>
    <row r="108" spans="1:20" ht="12.75">
      <c r="A108" s="1">
        <v>319</v>
      </c>
      <c r="B108" s="1">
        <v>16510</v>
      </c>
      <c r="C108" s="1" t="s">
        <v>432</v>
      </c>
      <c r="D108" s="1">
        <v>13.8</v>
      </c>
      <c r="E108" s="1">
        <v>1</v>
      </c>
      <c r="F108" s="57" t="s">
        <v>433</v>
      </c>
      <c r="G108" s="1" t="s">
        <v>68</v>
      </c>
      <c r="H108" s="1" t="s">
        <v>68</v>
      </c>
      <c r="I108" s="1" t="s">
        <v>434</v>
      </c>
      <c r="J108" s="1" t="s">
        <v>429</v>
      </c>
      <c r="K108" s="1" t="s">
        <v>71</v>
      </c>
      <c r="L108" s="1">
        <v>22</v>
      </c>
      <c r="M108" s="1" t="s">
        <v>72</v>
      </c>
      <c r="N108" s="1">
        <v>9</v>
      </c>
      <c r="O108" s="58" t="s">
        <v>73</v>
      </c>
      <c r="P108" s="58" t="s">
        <v>74</v>
      </c>
      <c r="Q108" s="1" t="s">
        <v>156</v>
      </c>
      <c r="R108" s="1" t="s">
        <v>165</v>
      </c>
      <c r="S108" s="1">
        <v>1972</v>
      </c>
      <c r="T108" s="1">
        <v>36</v>
      </c>
    </row>
    <row r="109" spans="1:20" ht="12.75">
      <c r="A109" s="1">
        <v>320</v>
      </c>
      <c r="B109" s="1">
        <v>16510</v>
      </c>
      <c r="C109" s="1" t="s">
        <v>432</v>
      </c>
      <c r="D109" s="1">
        <v>13.8</v>
      </c>
      <c r="E109" s="1">
        <v>2</v>
      </c>
      <c r="F109" s="57" t="s">
        <v>435</v>
      </c>
      <c r="G109" s="1" t="s">
        <v>68</v>
      </c>
      <c r="H109" s="1" t="s">
        <v>68</v>
      </c>
      <c r="I109" s="1" t="s">
        <v>436</v>
      </c>
      <c r="J109" s="1" t="s">
        <v>429</v>
      </c>
      <c r="K109" s="1" t="s">
        <v>71</v>
      </c>
      <c r="L109" s="1">
        <v>22</v>
      </c>
      <c r="M109" s="1" t="s">
        <v>72</v>
      </c>
      <c r="N109" s="1">
        <v>9</v>
      </c>
      <c r="O109" s="58" t="s">
        <v>73</v>
      </c>
      <c r="P109" s="58" t="s">
        <v>74</v>
      </c>
      <c r="Q109" s="1" t="s">
        <v>156</v>
      </c>
      <c r="R109" s="1" t="s">
        <v>165</v>
      </c>
      <c r="S109" s="1">
        <v>1972</v>
      </c>
      <c r="T109" s="1">
        <v>36</v>
      </c>
    </row>
    <row r="110" spans="1:20" ht="12.75">
      <c r="A110" s="1">
        <v>321</v>
      </c>
      <c r="B110" s="1">
        <v>16510</v>
      </c>
      <c r="C110" s="1" t="s">
        <v>432</v>
      </c>
      <c r="D110" s="1">
        <v>13.8</v>
      </c>
      <c r="E110" s="1">
        <v>3</v>
      </c>
      <c r="F110" s="57" t="s">
        <v>437</v>
      </c>
      <c r="G110" s="1" t="s">
        <v>68</v>
      </c>
      <c r="H110" s="1" t="s">
        <v>68</v>
      </c>
      <c r="I110" s="1" t="s">
        <v>438</v>
      </c>
      <c r="J110" s="1" t="s">
        <v>429</v>
      </c>
      <c r="K110" s="1" t="s">
        <v>71</v>
      </c>
      <c r="L110" s="1">
        <v>22</v>
      </c>
      <c r="M110" s="1" t="s">
        <v>72</v>
      </c>
      <c r="N110" s="1">
        <v>9</v>
      </c>
      <c r="O110" s="58" t="s">
        <v>73</v>
      </c>
      <c r="P110" s="58" t="s">
        <v>74</v>
      </c>
      <c r="Q110" s="1" t="s">
        <v>156</v>
      </c>
      <c r="R110" s="1" t="s">
        <v>165</v>
      </c>
      <c r="S110" s="1">
        <v>1972</v>
      </c>
      <c r="T110" s="1">
        <v>36</v>
      </c>
    </row>
    <row r="111" spans="1:20" ht="12.75">
      <c r="A111" s="1">
        <v>322</v>
      </c>
      <c r="B111" s="1">
        <v>16510</v>
      </c>
      <c r="C111" s="1" t="s">
        <v>432</v>
      </c>
      <c r="D111" s="1">
        <v>13.8</v>
      </c>
      <c r="E111" s="1">
        <v>4</v>
      </c>
      <c r="F111" s="57" t="s">
        <v>439</v>
      </c>
      <c r="G111" s="1" t="s">
        <v>68</v>
      </c>
      <c r="H111" s="1" t="s">
        <v>68</v>
      </c>
      <c r="I111" s="1" t="s">
        <v>440</v>
      </c>
      <c r="J111" s="1" t="s">
        <v>441</v>
      </c>
      <c r="K111" s="1" t="s">
        <v>71</v>
      </c>
      <c r="L111" s="1">
        <v>20</v>
      </c>
      <c r="M111" s="1" t="s">
        <v>72</v>
      </c>
      <c r="N111" s="1">
        <v>9</v>
      </c>
      <c r="O111" s="1" t="s">
        <v>73</v>
      </c>
      <c r="P111" s="1" t="s">
        <v>74</v>
      </c>
      <c r="Q111" s="1" t="s">
        <v>156</v>
      </c>
      <c r="R111" s="1" t="s">
        <v>165</v>
      </c>
      <c r="S111" s="1">
        <v>1974</v>
      </c>
      <c r="T111" s="1">
        <v>34</v>
      </c>
    </row>
    <row r="112" spans="1:20" ht="12.75">
      <c r="A112" s="1">
        <v>323</v>
      </c>
      <c r="B112" s="1">
        <v>14945</v>
      </c>
      <c r="C112" s="1" t="s">
        <v>442</v>
      </c>
      <c r="D112" s="1">
        <v>13.8</v>
      </c>
      <c r="E112" s="1">
        <v>1</v>
      </c>
      <c r="F112" s="57" t="s">
        <v>443</v>
      </c>
      <c r="G112" s="1" t="s">
        <v>68</v>
      </c>
      <c r="H112" s="1" t="s">
        <v>68</v>
      </c>
      <c r="I112" s="1" t="s">
        <v>444</v>
      </c>
      <c r="J112" s="1" t="s">
        <v>338</v>
      </c>
      <c r="K112" s="1" t="s">
        <v>71</v>
      </c>
      <c r="L112" s="1">
        <v>80</v>
      </c>
      <c r="M112" s="1" t="s">
        <v>72</v>
      </c>
      <c r="N112" s="1">
        <v>9</v>
      </c>
      <c r="O112" s="58" t="s">
        <v>73</v>
      </c>
      <c r="P112" s="58" t="s">
        <v>74</v>
      </c>
      <c r="Q112" s="1" t="s">
        <v>156</v>
      </c>
      <c r="R112" s="1" t="s">
        <v>165</v>
      </c>
      <c r="S112" s="1">
        <v>1950</v>
      </c>
      <c r="T112" s="1">
        <v>58</v>
      </c>
    </row>
    <row r="113" spans="1:20" ht="12.75">
      <c r="A113" s="1">
        <v>324</v>
      </c>
      <c r="B113" s="1">
        <v>14976</v>
      </c>
      <c r="C113" s="1" t="s">
        <v>445</v>
      </c>
      <c r="D113" s="1">
        <v>18</v>
      </c>
      <c r="E113" s="1">
        <v>1</v>
      </c>
      <c r="F113" s="57" t="s">
        <v>446</v>
      </c>
      <c r="G113" s="1" t="s">
        <v>68</v>
      </c>
      <c r="H113" s="1" t="s">
        <v>68</v>
      </c>
      <c r="I113" s="1" t="s">
        <v>447</v>
      </c>
      <c r="J113" s="1" t="s">
        <v>338</v>
      </c>
      <c r="K113" s="1" t="s">
        <v>71</v>
      </c>
      <c r="L113" s="1">
        <v>153.3</v>
      </c>
      <c r="M113" s="1" t="s">
        <v>72</v>
      </c>
      <c r="N113" s="1">
        <v>9</v>
      </c>
      <c r="O113" s="58" t="s">
        <v>73</v>
      </c>
      <c r="P113" s="58" t="s">
        <v>74</v>
      </c>
      <c r="Q113" s="1" t="s">
        <v>156</v>
      </c>
      <c r="R113" s="1" t="s">
        <v>201</v>
      </c>
      <c r="S113" s="1">
        <v>1950</v>
      </c>
      <c r="T113" s="1">
        <v>58</v>
      </c>
    </row>
    <row r="114" spans="1:20" ht="12.75">
      <c r="A114" s="1">
        <v>325</v>
      </c>
      <c r="B114" s="1">
        <v>14977</v>
      </c>
      <c r="C114" s="1" t="s">
        <v>448</v>
      </c>
      <c r="D114" s="1">
        <v>18</v>
      </c>
      <c r="E114" s="1">
        <v>1</v>
      </c>
      <c r="F114" s="57" t="s">
        <v>449</v>
      </c>
      <c r="G114" s="1" t="s">
        <v>68</v>
      </c>
      <c r="H114" s="1" t="s">
        <v>68</v>
      </c>
      <c r="I114" s="1" t="s">
        <v>450</v>
      </c>
      <c r="J114" s="1" t="s">
        <v>338</v>
      </c>
      <c r="K114" s="1" t="s">
        <v>71</v>
      </c>
      <c r="L114" s="1">
        <v>153.3</v>
      </c>
      <c r="M114" s="1" t="s">
        <v>72</v>
      </c>
      <c r="N114" s="1">
        <v>9</v>
      </c>
      <c r="O114" s="58" t="s">
        <v>73</v>
      </c>
      <c r="P114" s="58" t="s">
        <v>74</v>
      </c>
      <c r="Q114" s="1" t="s">
        <v>156</v>
      </c>
      <c r="R114" s="1" t="s">
        <v>201</v>
      </c>
      <c r="S114" s="1">
        <v>1950</v>
      </c>
      <c r="T114" s="1">
        <v>58</v>
      </c>
    </row>
    <row r="115" spans="1:20" ht="12.75">
      <c r="A115" s="1">
        <v>326</v>
      </c>
      <c r="B115" s="1">
        <v>14982</v>
      </c>
      <c r="C115" s="1" t="s">
        <v>451</v>
      </c>
      <c r="D115" s="1">
        <v>18</v>
      </c>
      <c r="E115" s="1">
        <v>1</v>
      </c>
      <c r="F115" s="57" t="s">
        <v>452</v>
      </c>
      <c r="G115" s="1" t="s">
        <v>68</v>
      </c>
      <c r="H115" s="1" t="s">
        <v>68</v>
      </c>
      <c r="I115" s="1" t="s">
        <v>453</v>
      </c>
      <c r="J115" s="1" t="s">
        <v>356</v>
      </c>
      <c r="K115" s="1" t="s">
        <v>71</v>
      </c>
      <c r="L115" s="1">
        <v>165.3</v>
      </c>
      <c r="M115" s="1" t="s">
        <v>72</v>
      </c>
      <c r="N115" s="1">
        <v>9</v>
      </c>
      <c r="O115" s="58" t="s">
        <v>73</v>
      </c>
      <c r="P115" s="58" t="s">
        <v>74</v>
      </c>
      <c r="Q115" s="1" t="s">
        <v>156</v>
      </c>
      <c r="R115" s="1" t="s">
        <v>201</v>
      </c>
      <c r="S115" s="1">
        <v>2002</v>
      </c>
      <c r="T115" s="1">
        <v>6</v>
      </c>
    </row>
    <row r="116" spans="1:20" ht="12.75">
      <c r="A116" s="1">
        <v>327</v>
      </c>
      <c r="B116" s="1">
        <v>14983</v>
      </c>
      <c r="C116" s="1" t="s">
        <v>454</v>
      </c>
      <c r="D116" s="1">
        <v>18</v>
      </c>
      <c r="E116" s="1">
        <v>1</v>
      </c>
      <c r="F116" s="57" t="s">
        <v>455</v>
      </c>
      <c r="G116" s="1" t="s">
        <v>68</v>
      </c>
      <c r="H116" s="1" t="s">
        <v>68</v>
      </c>
      <c r="I116" s="1" t="s">
        <v>456</v>
      </c>
      <c r="J116" s="1" t="s">
        <v>360</v>
      </c>
      <c r="K116" s="1" t="s">
        <v>71</v>
      </c>
      <c r="L116" s="1">
        <v>165.3</v>
      </c>
      <c r="M116" s="1" t="s">
        <v>72</v>
      </c>
      <c r="N116" s="1">
        <v>9</v>
      </c>
      <c r="O116" s="58" t="s">
        <v>73</v>
      </c>
      <c r="P116" s="58" t="s">
        <v>74</v>
      </c>
      <c r="Q116" s="1" t="s">
        <v>156</v>
      </c>
      <c r="R116" s="1" t="s">
        <v>201</v>
      </c>
      <c r="S116" s="1">
        <v>2002</v>
      </c>
      <c r="T116" s="1">
        <v>6</v>
      </c>
    </row>
    <row r="117" spans="1:20" ht="12.75">
      <c r="A117" s="1">
        <v>328</v>
      </c>
      <c r="B117" s="1">
        <v>15919</v>
      </c>
      <c r="C117" s="1" t="s">
        <v>457</v>
      </c>
      <c r="D117" s="1">
        <v>18</v>
      </c>
      <c r="E117" s="1">
        <v>1</v>
      </c>
      <c r="F117" s="57" t="s">
        <v>458</v>
      </c>
      <c r="G117" s="1" t="s">
        <v>68</v>
      </c>
      <c r="H117" s="1" t="s">
        <v>68</v>
      </c>
      <c r="I117" s="1" t="s">
        <v>459</v>
      </c>
      <c r="J117" s="1" t="s">
        <v>460</v>
      </c>
      <c r="K117" s="1" t="s">
        <v>71</v>
      </c>
      <c r="L117" s="1">
        <v>148</v>
      </c>
      <c r="M117" s="1" t="s">
        <v>72</v>
      </c>
      <c r="N117" s="1">
        <v>9</v>
      </c>
      <c r="O117" s="58" t="s">
        <v>73</v>
      </c>
      <c r="P117" s="58" t="s">
        <v>74</v>
      </c>
      <c r="Q117" s="1" t="s">
        <v>156</v>
      </c>
      <c r="R117" s="1" t="s">
        <v>201</v>
      </c>
      <c r="S117" s="1">
        <v>2002</v>
      </c>
      <c r="T117" s="1">
        <v>6</v>
      </c>
    </row>
    <row r="118" spans="1:20" ht="12.75">
      <c r="A118" s="1">
        <v>329</v>
      </c>
      <c r="B118" s="1">
        <v>84839</v>
      </c>
      <c r="C118" s="1" t="s">
        <v>461</v>
      </c>
      <c r="D118" s="1">
        <v>69</v>
      </c>
      <c r="E118" s="1">
        <v>1</v>
      </c>
      <c r="F118" s="57" t="s">
        <v>462</v>
      </c>
      <c r="G118" s="1" t="s">
        <v>68</v>
      </c>
      <c r="H118" s="1" t="s">
        <v>68</v>
      </c>
      <c r="I118" s="1" t="s">
        <v>463</v>
      </c>
      <c r="J118" s="1" t="s">
        <v>338</v>
      </c>
      <c r="K118" s="1" t="s">
        <v>71</v>
      </c>
      <c r="L118" s="1">
        <v>56</v>
      </c>
      <c r="M118" s="1" t="s">
        <v>72</v>
      </c>
      <c r="N118" s="1">
        <v>9</v>
      </c>
      <c r="O118" s="58" t="s">
        <v>73</v>
      </c>
      <c r="P118" s="58" t="s">
        <v>74</v>
      </c>
      <c r="Q118" s="1" t="s">
        <v>156</v>
      </c>
      <c r="R118" s="1" t="s">
        <v>165</v>
      </c>
      <c r="S118" s="1">
        <v>1950</v>
      </c>
      <c r="T118" s="1">
        <v>58</v>
      </c>
    </row>
    <row r="119" spans="1:20" ht="12.75">
      <c r="A119" s="1">
        <v>334</v>
      </c>
      <c r="B119" s="1">
        <v>15926</v>
      </c>
      <c r="C119" s="1" t="s">
        <v>464</v>
      </c>
      <c r="D119" s="1">
        <v>18</v>
      </c>
      <c r="E119" s="1">
        <v>1</v>
      </c>
      <c r="F119" s="57" t="s">
        <v>465</v>
      </c>
      <c r="G119" s="1" t="s">
        <v>68</v>
      </c>
      <c r="H119" s="1" t="s">
        <v>68</v>
      </c>
      <c r="I119" s="1" t="s">
        <v>466</v>
      </c>
      <c r="J119" s="1" t="s">
        <v>467</v>
      </c>
      <c r="K119" s="1" t="s">
        <v>71</v>
      </c>
      <c r="L119" s="1">
        <v>271.5</v>
      </c>
      <c r="M119" s="1" t="s">
        <v>72</v>
      </c>
      <c r="N119" s="1">
        <v>9</v>
      </c>
      <c r="O119" s="58" t="s">
        <v>73</v>
      </c>
      <c r="P119" s="58" t="s">
        <v>74</v>
      </c>
      <c r="Q119" s="1" t="s">
        <v>156</v>
      </c>
      <c r="R119" s="1" t="s">
        <v>201</v>
      </c>
      <c r="S119" s="1">
        <v>2005</v>
      </c>
      <c r="T119" s="1">
        <v>3</v>
      </c>
    </row>
    <row r="120" spans="1:20" ht="12.75">
      <c r="A120" s="1">
        <v>335</v>
      </c>
      <c r="B120" s="1">
        <v>15927</v>
      </c>
      <c r="C120" s="1" t="s">
        <v>468</v>
      </c>
      <c r="D120" s="1">
        <v>18</v>
      </c>
      <c r="E120" s="1">
        <v>1</v>
      </c>
      <c r="F120" s="57" t="s">
        <v>469</v>
      </c>
      <c r="G120" s="1" t="s">
        <v>68</v>
      </c>
      <c r="H120" s="1" t="s">
        <v>68</v>
      </c>
      <c r="I120" s="1" t="s">
        <v>470</v>
      </c>
      <c r="J120" s="1" t="s">
        <v>467</v>
      </c>
      <c r="K120" s="1" t="s">
        <v>71</v>
      </c>
      <c r="L120" s="1">
        <v>139.5</v>
      </c>
      <c r="M120" s="1" t="s">
        <v>72</v>
      </c>
      <c r="N120" s="1">
        <v>9</v>
      </c>
      <c r="O120" s="58" t="s">
        <v>73</v>
      </c>
      <c r="P120" s="58" t="s">
        <v>74</v>
      </c>
      <c r="Q120" s="1" t="s">
        <v>156</v>
      </c>
      <c r="R120" s="1" t="s">
        <v>201</v>
      </c>
      <c r="S120" s="1">
        <v>2005</v>
      </c>
      <c r="T120" s="1">
        <v>3</v>
      </c>
    </row>
    <row r="121" spans="1:20" ht="12.75">
      <c r="A121" s="1">
        <v>336</v>
      </c>
      <c r="B121" s="1">
        <v>15928</v>
      </c>
      <c r="C121" s="1" t="s">
        <v>471</v>
      </c>
      <c r="D121" s="1">
        <v>18</v>
      </c>
      <c r="E121" s="1">
        <v>1</v>
      </c>
      <c r="F121" s="57" t="s">
        <v>472</v>
      </c>
      <c r="G121" s="1" t="s">
        <v>68</v>
      </c>
      <c r="H121" s="1" t="s">
        <v>68</v>
      </c>
      <c r="I121" s="1" t="s">
        <v>473</v>
      </c>
      <c r="J121" s="1" t="s">
        <v>467</v>
      </c>
      <c r="K121" s="1" t="s">
        <v>71</v>
      </c>
      <c r="L121" s="1">
        <v>139.5</v>
      </c>
      <c r="M121" s="1" t="s">
        <v>72</v>
      </c>
      <c r="N121" s="1">
        <v>9</v>
      </c>
      <c r="O121" s="58" t="s">
        <v>73</v>
      </c>
      <c r="P121" s="58" t="s">
        <v>74</v>
      </c>
      <c r="Q121" s="1" t="s">
        <v>156</v>
      </c>
      <c r="R121" s="1" t="s">
        <v>201</v>
      </c>
      <c r="S121" s="1">
        <v>2005</v>
      </c>
      <c r="T121" s="1">
        <v>3</v>
      </c>
    </row>
    <row r="122" spans="1:20" ht="12.75">
      <c r="A122" s="1">
        <v>337</v>
      </c>
      <c r="B122" s="1">
        <v>15929</v>
      </c>
      <c r="C122" s="1" t="s">
        <v>474</v>
      </c>
      <c r="D122" s="1">
        <v>18</v>
      </c>
      <c r="E122" s="1">
        <v>1</v>
      </c>
      <c r="F122" s="57" t="s">
        <v>475</v>
      </c>
      <c r="G122" s="1" t="s">
        <v>68</v>
      </c>
      <c r="H122" s="1" t="s">
        <v>68</v>
      </c>
      <c r="I122" s="1" t="s">
        <v>476</v>
      </c>
      <c r="J122" s="1" t="s">
        <v>477</v>
      </c>
      <c r="K122" s="1" t="s">
        <v>71</v>
      </c>
      <c r="L122" s="1">
        <v>153.8</v>
      </c>
      <c r="M122" s="1" t="s">
        <v>72</v>
      </c>
      <c r="N122" s="1">
        <v>9</v>
      </c>
      <c r="O122" s="1" t="s">
        <v>73</v>
      </c>
      <c r="P122" s="1" t="s">
        <v>74</v>
      </c>
      <c r="Q122" s="1" t="s">
        <v>156</v>
      </c>
      <c r="R122" s="1" t="s">
        <v>201</v>
      </c>
      <c r="S122" s="1">
        <v>2006</v>
      </c>
      <c r="T122" s="1">
        <v>2</v>
      </c>
    </row>
    <row r="123" spans="1:20" ht="12.75">
      <c r="A123" s="1">
        <v>338</v>
      </c>
      <c r="B123" s="1">
        <v>15930</v>
      </c>
      <c r="C123" s="1" t="s">
        <v>478</v>
      </c>
      <c r="D123" s="1">
        <v>13.8</v>
      </c>
      <c r="E123" s="1">
        <v>1</v>
      </c>
      <c r="F123" s="57" t="s">
        <v>479</v>
      </c>
      <c r="G123" s="1" t="s">
        <v>68</v>
      </c>
      <c r="H123" s="1" t="s">
        <v>68</v>
      </c>
      <c r="I123" s="1" t="s">
        <v>480</v>
      </c>
      <c r="J123" s="1" t="s">
        <v>477</v>
      </c>
      <c r="K123" s="1" t="s">
        <v>71</v>
      </c>
      <c r="L123" s="1">
        <v>136</v>
      </c>
      <c r="M123" s="1" t="s">
        <v>72</v>
      </c>
      <c r="N123" s="1">
        <v>9</v>
      </c>
      <c r="O123" s="1" t="s">
        <v>73</v>
      </c>
      <c r="P123" s="1" t="s">
        <v>74</v>
      </c>
      <c r="Q123" s="1" t="s">
        <v>156</v>
      </c>
      <c r="R123" s="1" t="s">
        <v>201</v>
      </c>
      <c r="S123" s="1">
        <v>2006</v>
      </c>
      <c r="T123" s="1">
        <v>2</v>
      </c>
    </row>
    <row r="124" spans="1:20" ht="12.75">
      <c r="A124" s="1">
        <v>227</v>
      </c>
      <c r="B124" s="1">
        <v>15931</v>
      </c>
      <c r="C124" s="1" t="s">
        <v>481</v>
      </c>
      <c r="D124" s="1">
        <v>13.8</v>
      </c>
      <c r="E124" s="1">
        <v>1</v>
      </c>
      <c r="F124" s="57" t="s">
        <v>482</v>
      </c>
      <c r="G124" s="1" t="s">
        <v>483</v>
      </c>
      <c r="H124" s="1" t="s">
        <v>68</v>
      </c>
      <c r="I124" s="1" t="s">
        <v>484</v>
      </c>
      <c r="J124" s="1" t="s">
        <v>338</v>
      </c>
      <c r="K124" s="1" t="s">
        <v>71</v>
      </c>
      <c r="L124" s="1">
        <v>10</v>
      </c>
      <c r="M124" s="1" t="s">
        <v>72</v>
      </c>
      <c r="N124" s="1">
        <v>9</v>
      </c>
      <c r="O124" s="1" t="s">
        <v>73</v>
      </c>
      <c r="P124" s="1" t="s">
        <v>74</v>
      </c>
      <c r="Q124" s="1" t="s">
        <v>483</v>
      </c>
      <c r="R124" s="1" t="s">
        <v>483</v>
      </c>
      <c r="S124" s="1">
        <v>1950</v>
      </c>
      <c r="T124" s="1">
        <v>58</v>
      </c>
    </row>
    <row r="125" spans="1:20" ht="12.75">
      <c r="A125" s="1">
        <v>228</v>
      </c>
      <c r="B125" s="1">
        <v>15931</v>
      </c>
      <c r="C125" s="1" t="s">
        <v>481</v>
      </c>
      <c r="D125" s="1">
        <v>13.8</v>
      </c>
      <c r="E125" s="1">
        <v>2</v>
      </c>
      <c r="F125" s="57" t="s">
        <v>485</v>
      </c>
      <c r="G125" s="1" t="s">
        <v>483</v>
      </c>
      <c r="H125" s="1" t="s">
        <v>68</v>
      </c>
      <c r="I125" s="1" t="s">
        <v>486</v>
      </c>
      <c r="J125" s="1" t="s">
        <v>338</v>
      </c>
      <c r="K125" s="1" t="s">
        <v>71</v>
      </c>
      <c r="L125" s="1">
        <v>10</v>
      </c>
      <c r="M125" s="1" t="s">
        <v>72</v>
      </c>
      <c r="N125" s="1">
        <v>9</v>
      </c>
      <c r="O125" s="1" t="s">
        <v>73</v>
      </c>
      <c r="P125" s="1" t="s">
        <v>74</v>
      </c>
      <c r="Q125" s="1" t="s">
        <v>483</v>
      </c>
      <c r="R125" s="1" t="s">
        <v>483</v>
      </c>
      <c r="S125" s="1">
        <v>1950</v>
      </c>
      <c r="T125" s="1">
        <v>58</v>
      </c>
    </row>
    <row r="126" spans="1:20" ht="12.75">
      <c r="A126" s="1">
        <v>229</v>
      </c>
      <c r="B126" s="1">
        <v>15931</v>
      </c>
      <c r="C126" s="1" t="s">
        <v>481</v>
      </c>
      <c r="D126" s="1">
        <v>13.8</v>
      </c>
      <c r="E126" s="1">
        <v>3</v>
      </c>
      <c r="F126" s="57" t="s">
        <v>487</v>
      </c>
      <c r="G126" s="1" t="s">
        <v>483</v>
      </c>
      <c r="H126" s="1" t="s">
        <v>68</v>
      </c>
      <c r="I126" s="1" t="s">
        <v>488</v>
      </c>
      <c r="J126" s="1" t="s">
        <v>338</v>
      </c>
      <c r="K126" s="1" t="s">
        <v>71</v>
      </c>
      <c r="L126" s="1">
        <v>10</v>
      </c>
      <c r="M126" s="1" t="s">
        <v>72</v>
      </c>
      <c r="N126" s="1">
        <v>9</v>
      </c>
      <c r="O126" s="1" t="s">
        <v>73</v>
      </c>
      <c r="P126" s="1" t="s">
        <v>74</v>
      </c>
      <c r="Q126" s="1" t="s">
        <v>483</v>
      </c>
      <c r="R126" s="1" t="s">
        <v>483</v>
      </c>
      <c r="S126" s="1">
        <v>1950</v>
      </c>
      <c r="T126" s="1">
        <v>58</v>
      </c>
    </row>
    <row r="127" spans="1:20" ht="12.75">
      <c r="A127" s="1">
        <v>230</v>
      </c>
      <c r="B127" s="1">
        <v>15934</v>
      </c>
      <c r="C127" s="1" t="s">
        <v>489</v>
      </c>
      <c r="D127" s="1">
        <v>13.8</v>
      </c>
      <c r="E127" s="1">
        <v>1</v>
      </c>
      <c r="F127" s="57" t="s">
        <v>490</v>
      </c>
      <c r="G127" s="1" t="s">
        <v>483</v>
      </c>
      <c r="H127" s="1" t="s">
        <v>68</v>
      </c>
      <c r="I127" s="1" t="s">
        <v>491</v>
      </c>
      <c r="J127" s="1" t="s">
        <v>338</v>
      </c>
      <c r="K127" s="1" t="s">
        <v>71</v>
      </c>
      <c r="L127" s="1">
        <v>96</v>
      </c>
      <c r="M127" s="1" t="s">
        <v>72</v>
      </c>
      <c r="N127" s="1">
        <v>9</v>
      </c>
      <c r="O127" s="1" t="s">
        <v>73</v>
      </c>
      <c r="P127" s="1" t="s">
        <v>74</v>
      </c>
      <c r="Q127" s="1" t="s">
        <v>483</v>
      </c>
      <c r="R127" s="1" t="s">
        <v>483</v>
      </c>
      <c r="S127" s="1">
        <v>1950</v>
      </c>
      <c r="T127" s="1">
        <v>58</v>
      </c>
    </row>
    <row r="128" spans="1:20" ht="12.75">
      <c r="A128" s="1">
        <v>231</v>
      </c>
      <c r="B128" s="1">
        <v>15941</v>
      </c>
      <c r="C128" s="1" t="s">
        <v>492</v>
      </c>
      <c r="D128" s="1">
        <v>13.8</v>
      </c>
      <c r="E128" s="1">
        <v>1</v>
      </c>
      <c r="F128" s="57" t="s">
        <v>493</v>
      </c>
      <c r="G128" s="1" t="s">
        <v>483</v>
      </c>
      <c r="H128" s="1" t="s">
        <v>68</v>
      </c>
      <c r="I128" s="1" t="s">
        <v>494</v>
      </c>
      <c r="J128" s="1" t="s">
        <v>338</v>
      </c>
      <c r="K128" s="1" t="s">
        <v>71</v>
      </c>
      <c r="L128" s="1">
        <v>11</v>
      </c>
      <c r="M128" s="1" t="s">
        <v>72</v>
      </c>
      <c r="N128" s="1">
        <v>9</v>
      </c>
      <c r="O128" s="58" t="s">
        <v>73</v>
      </c>
      <c r="P128" s="58" t="s">
        <v>74</v>
      </c>
      <c r="Q128" s="1" t="s">
        <v>483</v>
      </c>
      <c r="R128" s="1" t="s">
        <v>483</v>
      </c>
      <c r="S128" s="1">
        <v>1950</v>
      </c>
      <c r="T128" s="1">
        <v>58</v>
      </c>
    </row>
    <row r="129" spans="1:20" ht="12.75">
      <c r="A129" s="1">
        <v>232</v>
      </c>
      <c r="B129" s="1">
        <v>15941</v>
      </c>
      <c r="C129" s="1" t="s">
        <v>492</v>
      </c>
      <c r="D129" s="1">
        <v>13.8</v>
      </c>
      <c r="E129" s="1">
        <v>2</v>
      </c>
      <c r="F129" s="57" t="s">
        <v>495</v>
      </c>
      <c r="G129" s="1" t="s">
        <v>483</v>
      </c>
      <c r="H129" s="1" t="s">
        <v>68</v>
      </c>
      <c r="I129" s="1" t="s">
        <v>496</v>
      </c>
      <c r="J129" s="1" t="s">
        <v>338</v>
      </c>
      <c r="K129" s="1" t="s">
        <v>71</v>
      </c>
      <c r="L129" s="1">
        <v>47</v>
      </c>
      <c r="M129" s="1" t="s">
        <v>72</v>
      </c>
      <c r="N129" s="1">
        <v>9</v>
      </c>
      <c r="O129" s="58" t="s">
        <v>73</v>
      </c>
      <c r="P129" s="58" t="s">
        <v>74</v>
      </c>
      <c r="Q129" s="1" t="s">
        <v>483</v>
      </c>
      <c r="R129" s="1" t="s">
        <v>483</v>
      </c>
      <c r="S129" s="1">
        <v>1950</v>
      </c>
      <c r="T129" s="1">
        <v>58</v>
      </c>
    </row>
    <row r="130" spans="1:20" ht="12.75">
      <c r="A130" s="1">
        <v>233</v>
      </c>
      <c r="B130" s="1">
        <v>15951</v>
      </c>
      <c r="C130" s="1" t="s">
        <v>497</v>
      </c>
      <c r="D130" s="1">
        <v>13.8</v>
      </c>
      <c r="E130" s="1">
        <v>1</v>
      </c>
      <c r="F130" s="57" t="s">
        <v>498</v>
      </c>
      <c r="G130" s="1" t="s">
        <v>483</v>
      </c>
      <c r="H130" s="1" t="s">
        <v>68</v>
      </c>
      <c r="I130" s="1" t="s">
        <v>499</v>
      </c>
      <c r="J130" s="1" t="s">
        <v>338</v>
      </c>
      <c r="K130" s="1" t="s">
        <v>71</v>
      </c>
      <c r="L130" s="1">
        <v>36</v>
      </c>
      <c r="M130" s="1" t="s">
        <v>72</v>
      </c>
      <c r="N130" s="1">
        <v>9</v>
      </c>
      <c r="O130" s="58" t="s">
        <v>73</v>
      </c>
      <c r="P130" s="58" t="s">
        <v>74</v>
      </c>
      <c r="Q130" s="1" t="s">
        <v>483</v>
      </c>
      <c r="R130" s="1" t="s">
        <v>483</v>
      </c>
      <c r="S130" s="1">
        <v>1950</v>
      </c>
      <c r="T130" s="1">
        <v>58</v>
      </c>
    </row>
    <row r="131" spans="1:20" ht="12.75">
      <c r="A131" s="1">
        <v>234</v>
      </c>
      <c r="B131" s="1">
        <v>15961</v>
      </c>
      <c r="C131" s="1" t="s">
        <v>500</v>
      </c>
      <c r="D131" s="1">
        <v>11</v>
      </c>
      <c r="E131" s="1">
        <v>1</v>
      </c>
      <c r="F131" s="57" t="s">
        <v>501</v>
      </c>
      <c r="G131" s="1" t="s">
        <v>483</v>
      </c>
      <c r="H131" s="1" t="s">
        <v>68</v>
      </c>
      <c r="I131" s="1" t="s">
        <v>502</v>
      </c>
      <c r="J131" s="1" t="s">
        <v>338</v>
      </c>
      <c r="K131" s="1" t="s">
        <v>71</v>
      </c>
      <c r="L131" s="1">
        <v>13</v>
      </c>
      <c r="M131" s="1" t="s">
        <v>72</v>
      </c>
      <c r="N131" s="1">
        <v>9</v>
      </c>
      <c r="O131" s="58" t="s">
        <v>73</v>
      </c>
      <c r="P131" s="58" t="s">
        <v>74</v>
      </c>
      <c r="Q131" s="1" t="s">
        <v>483</v>
      </c>
      <c r="R131" s="1" t="s">
        <v>483</v>
      </c>
      <c r="S131" s="1">
        <v>1950</v>
      </c>
      <c r="T131" s="1">
        <v>58</v>
      </c>
    </row>
    <row r="132" spans="1:20" ht="12.75">
      <c r="A132" s="1">
        <v>262</v>
      </c>
      <c r="B132" s="1">
        <v>14931</v>
      </c>
      <c r="C132" s="1" t="s">
        <v>503</v>
      </c>
      <c r="D132" s="1">
        <v>24</v>
      </c>
      <c r="E132" s="1">
        <v>1</v>
      </c>
      <c r="F132" s="57" t="s">
        <v>504</v>
      </c>
      <c r="G132" s="1" t="s">
        <v>68</v>
      </c>
      <c r="H132" s="1" t="s">
        <v>68</v>
      </c>
      <c r="I132" s="1" t="s">
        <v>505</v>
      </c>
      <c r="J132" s="1" t="s">
        <v>506</v>
      </c>
      <c r="K132" s="1" t="s">
        <v>71</v>
      </c>
      <c r="L132" s="1">
        <v>1379</v>
      </c>
      <c r="M132" s="1" t="s">
        <v>72</v>
      </c>
      <c r="N132" s="1">
        <v>9</v>
      </c>
      <c r="O132" s="1" t="s">
        <v>73</v>
      </c>
      <c r="P132" s="1" t="s">
        <v>74</v>
      </c>
      <c r="Q132" s="1" t="s">
        <v>507</v>
      </c>
      <c r="R132" s="1" t="s">
        <v>508</v>
      </c>
      <c r="S132" s="1">
        <v>1986</v>
      </c>
      <c r="T132" s="1">
        <v>22</v>
      </c>
    </row>
    <row r="133" spans="1:20" ht="12.75">
      <c r="A133" s="1">
        <v>263</v>
      </c>
      <c r="B133" s="1">
        <v>14932</v>
      </c>
      <c r="C133" s="1" t="s">
        <v>509</v>
      </c>
      <c r="D133" s="1">
        <v>24</v>
      </c>
      <c r="E133" s="1">
        <v>1</v>
      </c>
      <c r="F133" s="57" t="s">
        <v>510</v>
      </c>
      <c r="G133" s="1" t="s">
        <v>68</v>
      </c>
      <c r="H133" s="1" t="s">
        <v>68</v>
      </c>
      <c r="I133" s="1" t="s">
        <v>511</v>
      </c>
      <c r="J133" s="1" t="s">
        <v>512</v>
      </c>
      <c r="K133" s="1" t="s">
        <v>71</v>
      </c>
      <c r="L133" s="1">
        <v>1379</v>
      </c>
      <c r="M133" s="1" t="s">
        <v>72</v>
      </c>
      <c r="N133" s="1">
        <v>9</v>
      </c>
      <c r="O133" s="58" t="s">
        <v>73</v>
      </c>
      <c r="P133" s="58" t="s">
        <v>74</v>
      </c>
      <c r="Q133" s="1" t="s">
        <v>507</v>
      </c>
      <c r="R133" s="1" t="s">
        <v>508</v>
      </c>
      <c r="S133" s="1">
        <v>1986</v>
      </c>
      <c r="T133" s="1">
        <v>22</v>
      </c>
    </row>
    <row r="134" spans="1:20" ht="12.75">
      <c r="A134" s="1">
        <v>264</v>
      </c>
      <c r="B134" s="1">
        <v>14933</v>
      </c>
      <c r="C134" s="1" t="s">
        <v>513</v>
      </c>
      <c r="D134" s="1">
        <v>24</v>
      </c>
      <c r="E134" s="1">
        <v>1</v>
      </c>
      <c r="F134" s="57" t="s">
        <v>514</v>
      </c>
      <c r="G134" s="1" t="s">
        <v>68</v>
      </c>
      <c r="H134" s="1" t="s">
        <v>68</v>
      </c>
      <c r="I134" s="1" t="s">
        <v>515</v>
      </c>
      <c r="J134" s="1" t="s">
        <v>516</v>
      </c>
      <c r="K134" s="1" t="s">
        <v>71</v>
      </c>
      <c r="L134" s="1">
        <v>1379</v>
      </c>
      <c r="M134" s="1" t="s">
        <v>72</v>
      </c>
      <c r="N134" s="1">
        <v>9</v>
      </c>
      <c r="O134" s="58" t="s">
        <v>73</v>
      </c>
      <c r="P134" s="58" t="s">
        <v>74</v>
      </c>
      <c r="Q134" s="1" t="s">
        <v>507</v>
      </c>
      <c r="R134" s="1" t="s">
        <v>508</v>
      </c>
      <c r="S134" s="1">
        <v>1988</v>
      </c>
      <c r="T134" s="1">
        <v>20</v>
      </c>
    </row>
    <row r="135" spans="1:20" ht="12.75">
      <c r="A135" s="1">
        <v>280</v>
      </c>
      <c r="B135" s="1">
        <v>14964</v>
      </c>
      <c r="C135" s="1" t="s">
        <v>517</v>
      </c>
      <c r="D135" s="1">
        <v>13.8</v>
      </c>
      <c r="E135" s="1">
        <v>1</v>
      </c>
      <c r="F135" s="57" t="s">
        <v>518</v>
      </c>
      <c r="G135" s="1" t="s">
        <v>68</v>
      </c>
      <c r="H135" s="1" t="s">
        <v>68</v>
      </c>
      <c r="I135" s="1" t="s">
        <v>519</v>
      </c>
      <c r="J135" s="1" t="s">
        <v>177</v>
      </c>
      <c r="K135" s="1" t="s">
        <v>71</v>
      </c>
      <c r="L135" s="1">
        <v>55</v>
      </c>
      <c r="M135" s="1" t="s">
        <v>72</v>
      </c>
      <c r="N135" s="1">
        <v>9</v>
      </c>
      <c r="O135" s="58" t="s">
        <v>73</v>
      </c>
      <c r="P135" s="58" t="s">
        <v>74</v>
      </c>
      <c r="Q135" s="1" t="s">
        <v>520</v>
      </c>
      <c r="R135" s="1" t="s">
        <v>165</v>
      </c>
      <c r="S135" s="1">
        <v>1974</v>
      </c>
      <c r="T135" s="1">
        <v>34</v>
      </c>
    </row>
    <row r="136" spans="1:20" ht="12.75">
      <c r="A136" s="1">
        <v>304</v>
      </c>
      <c r="B136" s="1">
        <v>17025</v>
      </c>
      <c r="C136" s="1" t="s">
        <v>521</v>
      </c>
      <c r="D136" s="1">
        <v>13.8</v>
      </c>
      <c r="E136" s="1">
        <v>1</v>
      </c>
      <c r="F136" s="57" t="s">
        <v>522</v>
      </c>
      <c r="G136" s="1" t="s">
        <v>68</v>
      </c>
      <c r="H136" s="1" t="s">
        <v>68</v>
      </c>
      <c r="I136" s="1" t="s">
        <v>523</v>
      </c>
      <c r="J136" s="1" t="s">
        <v>524</v>
      </c>
      <c r="K136" s="1" t="s">
        <v>71</v>
      </c>
      <c r="L136" s="1">
        <v>20</v>
      </c>
      <c r="M136" s="1" t="s">
        <v>72</v>
      </c>
      <c r="N136" s="1">
        <v>9</v>
      </c>
      <c r="O136" s="1" t="s">
        <v>73</v>
      </c>
      <c r="P136" s="1" t="s">
        <v>74</v>
      </c>
      <c r="Q136" s="1" t="s">
        <v>520</v>
      </c>
      <c r="R136" s="1" t="s">
        <v>165</v>
      </c>
      <c r="S136" s="1">
        <v>1972</v>
      </c>
      <c r="T136" s="1">
        <v>36</v>
      </c>
    </row>
    <row r="137" spans="1:20" ht="12.75">
      <c r="A137" s="1">
        <v>305</v>
      </c>
      <c r="B137" s="1">
        <v>17026</v>
      </c>
      <c r="C137" s="1" t="s">
        <v>525</v>
      </c>
      <c r="D137" s="1">
        <v>13.8</v>
      </c>
      <c r="E137" s="1">
        <v>1</v>
      </c>
      <c r="F137" s="57" t="s">
        <v>526</v>
      </c>
      <c r="G137" s="1" t="s">
        <v>68</v>
      </c>
      <c r="H137" s="1" t="s">
        <v>68</v>
      </c>
      <c r="I137" s="1" t="s">
        <v>527</v>
      </c>
      <c r="J137" s="1" t="s">
        <v>528</v>
      </c>
      <c r="K137" s="1" t="s">
        <v>71</v>
      </c>
      <c r="L137" s="1">
        <v>65</v>
      </c>
      <c r="M137" s="1" t="s">
        <v>72</v>
      </c>
      <c r="N137" s="1">
        <v>9</v>
      </c>
      <c r="O137" s="1" t="s">
        <v>73</v>
      </c>
      <c r="P137" s="1" t="s">
        <v>74</v>
      </c>
      <c r="Q137" s="1" t="s">
        <v>520</v>
      </c>
      <c r="R137" s="1" t="s">
        <v>165</v>
      </c>
      <c r="S137" s="1">
        <v>1975</v>
      </c>
      <c r="T137" s="1">
        <v>33</v>
      </c>
    </row>
    <row r="138" spans="1:20" ht="12.75">
      <c r="A138" s="1">
        <v>2627</v>
      </c>
      <c r="B138" s="1">
        <v>19317</v>
      </c>
      <c r="C138" s="1" t="s">
        <v>529</v>
      </c>
      <c r="D138" s="1">
        <v>16</v>
      </c>
      <c r="E138" s="1">
        <v>1</v>
      </c>
      <c r="F138" s="57" t="s">
        <v>530</v>
      </c>
      <c r="G138" s="1" t="s">
        <v>68</v>
      </c>
      <c r="H138" s="1" t="s">
        <v>68</v>
      </c>
      <c r="I138" s="1" t="s">
        <v>531</v>
      </c>
      <c r="J138" s="1" t="s">
        <v>532</v>
      </c>
      <c r="K138" s="1" t="s">
        <v>71</v>
      </c>
      <c r="L138" s="1">
        <v>170</v>
      </c>
      <c r="M138" s="1" t="s">
        <v>72</v>
      </c>
      <c r="N138" s="1">
        <v>9</v>
      </c>
      <c r="O138" s="1" t="s">
        <v>533</v>
      </c>
      <c r="P138" s="1" t="s">
        <v>74</v>
      </c>
      <c r="Q138" s="1" t="s">
        <v>156</v>
      </c>
      <c r="R138" s="1" t="s">
        <v>201</v>
      </c>
      <c r="S138" s="1">
        <v>2001</v>
      </c>
      <c r="T138" s="1">
        <v>7</v>
      </c>
    </row>
    <row r="139" spans="1:20" ht="12.75">
      <c r="A139" s="1">
        <v>2628</v>
      </c>
      <c r="B139" s="1">
        <v>19318</v>
      </c>
      <c r="C139" s="1" t="s">
        <v>534</v>
      </c>
      <c r="D139" s="1">
        <v>16</v>
      </c>
      <c r="E139" s="1">
        <v>2</v>
      </c>
      <c r="F139" s="57" t="s">
        <v>535</v>
      </c>
      <c r="G139" s="1" t="s">
        <v>68</v>
      </c>
      <c r="H139" s="1" t="s">
        <v>68</v>
      </c>
      <c r="I139" s="1" t="s">
        <v>536</v>
      </c>
      <c r="J139" s="1" t="s">
        <v>532</v>
      </c>
      <c r="K139" s="1" t="s">
        <v>71</v>
      </c>
      <c r="L139" s="1">
        <v>175</v>
      </c>
      <c r="M139" s="1" t="s">
        <v>72</v>
      </c>
      <c r="N139" s="1">
        <v>9</v>
      </c>
      <c r="O139" s="1" t="s">
        <v>533</v>
      </c>
      <c r="P139" s="1" t="s">
        <v>74</v>
      </c>
      <c r="Q139" s="1" t="s">
        <v>156</v>
      </c>
      <c r="R139" s="1" t="s">
        <v>201</v>
      </c>
      <c r="S139" s="1">
        <v>2001</v>
      </c>
      <c r="T139" s="1">
        <v>7</v>
      </c>
    </row>
    <row r="140" spans="1:20" ht="12.75">
      <c r="A140" s="1">
        <v>2629</v>
      </c>
      <c r="B140" s="1">
        <v>19319</v>
      </c>
      <c r="C140" s="1" t="s">
        <v>537</v>
      </c>
      <c r="D140" s="1">
        <v>16</v>
      </c>
      <c r="E140" s="1">
        <v>3</v>
      </c>
      <c r="F140" s="57" t="s">
        <v>538</v>
      </c>
      <c r="G140" s="1" t="s">
        <v>68</v>
      </c>
      <c r="H140" s="1" t="s">
        <v>68</v>
      </c>
      <c r="I140" s="1" t="s">
        <v>539</v>
      </c>
      <c r="J140" s="1" t="s">
        <v>532</v>
      </c>
      <c r="K140" s="1" t="s">
        <v>71</v>
      </c>
      <c r="L140" s="1">
        <v>175</v>
      </c>
      <c r="M140" s="1" t="s">
        <v>72</v>
      </c>
      <c r="N140" s="1">
        <v>9</v>
      </c>
      <c r="O140" s="1" t="s">
        <v>533</v>
      </c>
      <c r="P140" s="1" t="s">
        <v>74</v>
      </c>
      <c r="Q140" s="1" t="s">
        <v>156</v>
      </c>
      <c r="R140" s="1" t="s">
        <v>201</v>
      </c>
      <c r="S140" s="1">
        <v>2001</v>
      </c>
      <c r="T140" s="1">
        <v>7</v>
      </c>
    </row>
    <row r="141" spans="1:20" ht="12.75">
      <c r="A141" s="1">
        <v>2630</v>
      </c>
      <c r="B141" s="1">
        <v>19311</v>
      </c>
      <c r="C141" s="1" t="s">
        <v>540</v>
      </c>
      <c r="D141" s="1">
        <v>16</v>
      </c>
      <c r="E141" s="1">
        <v>1</v>
      </c>
      <c r="F141" s="57" t="s">
        <v>541</v>
      </c>
      <c r="G141" s="1" t="s">
        <v>68</v>
      </c>
      <c r="H141" s="1" t="s">
        <v>68</v>
      </c>
      <c r="I141" s="1" t="s">
        <v>542</v>
      </c>
      <c r="J141" s="1" t="s">
        <v>543</v>
      </c>
      <c r="K141" s="1" t="s">
        <v>71</v>
      </c>
      <c r="L141" s="1">
        <v>214</v>
      </c>
      <c r="M141" s="1" t="s">
        <v>72</v>
      </c>
      <c r="N141" s="1">
        <v>9</v>
      </c>
      <c r="O141" s="1" t="s">
        <v>533</v>
      </c>
      <c r="P141" s="1" t="s">
        <v>74</v>
      </c>
      <c r="Q141" s="1" t="s">
        <v>156</v>
      </c>
      <c r="R141" s="1" t="s">
        <v>201</v>
      </c>
      <c r="S141" s="1">
        <v>2002</v>
      </c>
      <c r="T141" s="1">
        <v>6</v>
      </c>
    </row>
    <row r="142" spans="1:20" ht="12.75">
      <c r="A142" s="1">
        <v>2631</v>
      </c>
      <c r="B142" s="1">
        <v>19312</v>
      </c>
      <c r="C142" s="1" t="s">
        <v>544</v>
      </c>
      <c r="D142" s="1">
        <v>16</v>
      </c>
      <c r="E142" s="1">
        <v>2</v>
      </c>
      <c r="F142" s="57" t="s">
        <v>545</v>
      </c>
      <c r="G142" s="1" t="s">
        <v>68</v>
      </c>
      <c r="H142" s="1" t="s">
        <v>68</v>
      </c>
      <c r="I142" s="1" t="s">
        <v>546</v>
      </c>
      <c r="J142" s="1" t="s">
        <v>543</v>
      </c>
      <c r="K142" s="1" t="s">
        <v>71</v>
      </c>
      <c r="L142" s="1">
        <v>214</v>
      </c>
      <c r="M142" s="1" t="s">
        <v>72</v>
      </c>
      <c r="N142" s="1">
        <v>9</v>
      </c>
      <c r="O142" s="1" t="s">
        <v>533</v>
      </c>
      <c r="P142" s="1" t="s">
        <v>74</v>
      </c>
      <c r="Q142" s="1" t="s">
        <v>156</v>
      </c>
      <c r="R142" s="1" t="s">
        <v>201</v>
      </c>
      <c r="S142" s="1">
        <v>2002</v>
      </c>
      <c r="T142" s="1">
        <v>6</v>
      </c>
    </row>
    <row r="143" spans="1:20" ht="12.75">
      <c r="A143" s="1">
        <v>2632</v>
      </c>
      <c r="B143" s="1">
        <v>19313</v>
      </c>
      <c r="C143" s="1" t="s">
        <v>547</v>
      </c>
      <c r="D143" s="1">
        <v>16</v>
      </c>
      <c r="E143" s="1">
        <v>3</v>
      </c>
      <c r="F143" s="57" t="s">
        <v>548</v>
      </c>
      <c r="G143" s="1" t="s">
        <v>68</v>
      </c>
      <c r="H143" s="1" t="s">
        <v>68</v>
      </c>
      <c r="I143" s="1" t="s">
        <v>549</v>
      </c>
      <c r="J143" s="1" t="s">
        <v>543</v>
      </c>
      <c r="K143" s="1" t="s">
        <v>71</v>
      </c>
      <c r="L143" s="1">
        <v>140</v>
      </c>
      <c r="M143" s="1" t="s">
        <v>72</v>
      </c>
      <c r="N143" s="1">
        <v>9</v>
      </c>
      <c r="O143" s="1" t="s">
        <v>533</v>
      </c>
      <c r="P143" s="1" t="s">
        <v>74</v>
      </c>
      <c r="Q143" s="1" t="s">
        <v>156</v>
      </c>
      <c r="R143" s="1" t="s">
        <v>201</v>
      </c>
      <c r="S143" s="1">
        <v>2002</v>
      </c>
      <c r="T143" s="1">
        <v>6</v>
      </c>
    </row>
    <row r="144" spans="1:20" ht="12.75">
      <c r="A144" s="1">
        <v>2633</v>
      </c>
      <c r="B144" s="1">
        <v>19322</v>
      </c>
      <c r="C144" s="1" t="s">
        <v>550</v>
      </c>
      <c r="D144" s="1">
        <v>16</v>
      </c>
      <c r="E144" s="1">
        <v>1</v>
      </c>
      <c r="F144" s="57" t="s">
        <v>551</v>
      </c>
      <c r="G144" s="1" t="s">
        <v>68</v>
      </c>
      <c r="H144" s="1" t="s">
        <v>68</v>
      </c>
      <c r="I144" s="1" t="s">
        <v>552</v>
      </c>
      <c r="J144" s="1" t="s">
        <v>553</v>
      </c>
      <c r="K144" s="1" t="s">
        <v>71</v>
      </c>
      <c r="L144" s="1">
        <v>173</v>
      </c>
      <c r="M144" s="1" t="s">
        <v>72</v>
      </c>
      <c r="N144" s="1">
        <v>9</v>
      </c>
      <c r="O144" s="1" t="s">
        <v>533</v>
      </c>
      <c r="P144" s="1" t="s">
        <v>74</v>
      </c>
      <c r="Q144" s="1" t="s">
        <v>156</v>
      </c>
      <c r="R144" s="1" t="s">
        <v>201</v>
      </c>
      <c r="S144" s="1">
        <v>2003</v>
      </c>
      <c r="T144" s="1">
        <v>5</v>
      </c>
    </row>
    <row r="145" spans="1:20" ht="12.75">
      <c r="A145" s="1">
        <v>2634</v>
      </c>
      <c r="B145" s="1">
        <v>19323</v>
      </c>
      <c r="C145" s="1" t="s">
        <v>554</v>
      </c>
      <c r="D145" s="1">
        <v>16</v>
      </c>
      <c r="E145" s="1">
        <v>1</v>
      </c>
      <c r="F145" s="57" t="s">
        <v>555</v>
      </c>
      <c r="G145" s="1" t="s">
        <v>68</v>
      </c>
      <c r="H145" s="1" t="s">
        <v>68</v>
      </c>
      <c r="I145" s="1" t="s">
        <v>556</v>
      </c>
      <c r="J145" s="1" t="s">
        <v>553</v>
      </c>
      <c r="K145" s="1" t="s">
        <v>71</v>
      </c>
      <c r="L145" s="1">
        <v>173</v>
      </c>
      <c r="M145" s="1" t="s">
        <v>72</v>
      </c>
      <c r="N145" s="1">
        <v>9</v>
      </c>
      <c r="O145" s="1" t="s">
        <v>533</v>
      </c>
      <c r="P145" s="1" t="s">
        <v>74</v>
      </c>
      <c r="Q145" s="1" t="s">
        <v>156</v>
      </c>
      <c r="R145" s="1" t="s">
        <v>201</v>
      </c>
      <c r="S145" s="1">
        <v>2003</v>
      </c>
      <c r="T145" s="1">
        <v>5</v>
      </c>
    </row>
    <row r="146" spans="1:20" ht="12.75">
      <c r="A146" s="1">
        <v>2635</v>
      </c>
      <c r="B146" s="1">
        <v>19324</v>
      </c>
      <c r="C146" s="1" t="s">
        <v>557</v>
      </c>
      <c r="D146" s="1">
        <v>16</v>
      </c>
      <c r="E146" s="1">
        <v>1</v>
      </c>
      <c r="F146" s="57" t="s">
        <v>558</v>
      </c>
      <c r="G146" s="1" t="s">
        <v>68</v>
      </c>
      <c r="H146" s="1" t="s">
        <v>68</v>
      </c>
      <c r="I146" s="1" t="s">
        <v>559</v>
      </c>
      <c r="J146" s="1" t="s">
        <v>560</v>
      </c>
      <c r="K146" s="1" t="s">
        <v>71</v>
      </c>
      <c r="L146" s="1">
        <v>173</v>
      </c>
      <c r="M146" s="1" t="s">
        <v>72</v>
      </c>
      <c r="N146" s="1">
        <v>9</v>
      </c>
      <c r="O146" s="1" t="s">
        <v>533</v>
      </c>
      <c r="P146" s="1" t="s">
        <v>74</v>
      </c>
      <c r="Q146" s="1" t="s">
        <v>156</v>
      </c>
      <c r="R146" s="1" t="s">
        <v>201</v>
      </c>
      <c r="S146" s="1">
        <v>2006</v>
      </c>
      <c r="T146" s="1">
        <v>2</v>
      </c>
    </row>
    <row r="147" spans="1:20" ht="12.75">
      <c r="A147" s="1">
        <v>2636</v>
      </c>
      <c r="B147" s="1">
        <v>19411</v>
      </c>
      <c r="C147" s="1" t="s">
        <v>561</v>
      </c>
      <c r="D147" s="1">
        <v>13.8</v>
      </c>
      <c r="E147" s="1">
        <v>1</v>
      </c>
      <c r="F147" s="57" t="s">
        <v>562</v>
      </c>
      <c r="G147" s="1" t="s">
        <v>68</v>
      </c>
      <c r="H147" s="1" t="s">
        <v>68</v>
      </c>
      <c r="I147" s="1" t="s">
        <v>563</v>
      </c>
      <c r="J147" s="1" t="s">
        <v>564</v>
      </c>
      <c r="K147" s="1" t="s">
        <v>71</v>
      </c>
      <c r="L147" s="1">
        <v>58.7</v>
      </c>
      <c r="M147" s="1" t="s">
        <v>72</v>
      </c>
      <c r="N147" s="1">
        <v>9</v>
      </c>
      <c r="O147" s="1" t="s">
        <v>533</v>
      </c>
      <c r="P147" s="1" t="s">
        <v>74</v>
      </c>
      <c r="Q147" s="1" t="s">
        <v>156</v>
      </c>
      <c r="R147" s="1" t="s">
        <v>165</v>
      </c>
      <c r="S147" s="1">
        <v>2002</v>
      </c>
      <c r="T147" s="1">
        <v>6</v>
      </c>
    </row>
    <row r="148" spans="1:20" ht="12.75">
      <c r="A148" s="1">
        <v>2637</v>
      </c>
      <c r="B148" s="1">
        <v>19412</v>
      </c>
      <c r="C148" s="1" t="s">
        <v>565</v>
      </c>
      <c r="D148" s="1">
        <v>13.8</v>
      </c>
      <c r="E148" s="1">
        <v>2</v>
      </c>
      <c r="F148" s="57" t="s">
        <v>566</v>
      </c>
      <c r="G148" s="1" t="s">
        <v>68</v>
      </c>
      <c r="H148" s="1" t="s">
        <v>68</v>
      </c>
      <c r="I148" s="1" t="s">
        <v>567</v>
      </c>
      <c r="J148" s="1" t="s">
        <v>564</v>
      </c>
      <c r="K148" s="1" t="s">
        <v>71</v>
      </c>
      <c r="L148" s="1">
        <v>58.7</v>
      </c>
      <c r="M148" s="1" t="s">
        <v>72</v>
      </c>
      <c r="N148" s="1">
        <v>9</v>
      </c>
      <c r="O148" s="1" t="s">
        <v>533</v>
      </c>
      <c r="P148" s="1" t="s">
        <v>74</v>
      </c>
      <c r="Q148" s="1" t="s">
        <v>156</v>
      </c>
      <c r="R148" s="1" t="s">
        <v>165</v>
      </c>
      <c r="S148" s="1">
        <v>2002</v>
      </c>
      <c r="T148" s="1">
        <v>6</v>
      </c>
    </row>
    <row r="149" spans="1:20" ht="12.75">
      <c r="A149" s="1">
        <v>2638</v>
      </c>
      <c r="B149" s="1">
        <v>19413</v>
      </c>
      <c r="C149" s="1" t="s">
        <v>568</v>
      </c>
      <c r="D149" s="1">
        <v>13.8</v>
      </c>
      <c r="E149" s="1">
        <v>3</v>
      </c>
      <c r="F149" s="57" t="s">
        <v>569</v>
      </c>
      <c r="G149" s="1" t="s">
        <v>68</v>
      </c>
      <c r="H149" s="1" t="s">
        <v>68</v>
      </c>
      <c r="I149" s="1" t="s">
        <v>570</v>
      </c>
      <c r="J149" s="1" t="s">
        <v>564</v>
      </c>
      <c r="K149" s="1" t="s">
        <v>71</v>
      </c>
      <c r="L149" s="1">
        <v>58.7</v>
      </c>
      <c r="M149" s="1" t="s">
        <v>72</v>
      </c>
      <c r="N149" s="1">
        <v>9</v>
      </c>
      <c r="O149" s="1" t="s">
        <v>533</v>
      </c>
      <c r="P149" s="1" t="s">
        <v>74</v>
      </c>
      <c r="Q149" s="1" t="s">
        <v>156</v>
      </c>
      <c r="R149" s="1" t="s">
        <v>165</v>
      </c>
      <c r="S149" s="1">
        <v>2002</v>
      </c>
      <c r="T149" s="1">
        <v>6</v>
      </c>
    </row>
    <row r="150" spans="1:20" ht="12.75">
      <c r="A150" s="1">
        <v>2639</v>
      </c>
      <c r="B150" s="1">
        <v>19414</v>
      </c>
      <c r="C150" s="1" t="s">
        <v>571</v>
      </c>
      <c r="D150" s="1">
        <v>13.8</v>
      </c>
      <c r="E150" s="1">
        <v>4</v>
      </c>
      <c r="F150" s="57" t="s">
        <v>572</v>
      </c>
      <c r="G150" s="1" t="s">
        <v>68</v>
      </c>
      <c r="H150" s="1" t="s">
        <v>68</v>
      </c>
      <c r="I150" s="1" t="s">
        <v>573</v>
      </c>
      <c r="J150" s="1" t="s">
        <v>564</v>
      </c>
      <c r="K150" s="1" t="s">
        <v>71</v>
      </c>
      <c r="L150" s="1">
        <v>58.7</v>
      </c>
      <c r="M150" s="1" t="s">
        <v>72</v>
      </c>
      <c r="N150" s="1">
        <v>9</v>
      </c>
      <c r="O150" s="1" t="s">
        <v>533</v>
      </c>
      <c r="P150" s="1" t="s">
        <v>74</v>
      </c>
      <c r="Q150" s="1" t="s">
        <v>156</v>
      </c>
      <c r="R150" s="1" t="s">
        <v>165</v>
      </c>
      <c r="S150" s="1">
        <v>2002</v>
      </c>
      <c r="T150" s="1">
        <v>6</v>
      </c>
    </row>
    <row r="151" spans="1:20" ht="12.75">
      <c r="A151" s="1">
        <v>2640</v>
      </c>
      <c r="B151" s="1">
        <v>19415</v>
      </c>
      <c r="C151" s="1" t="s">
        <v>574</v>
      </c>
      <c r="D151" s="1">
        <v>13.8</v>
      </c>
      <c r="E151" s="1">
        <v>5</v>
      </c>
      <c r="F151" s="57" t="s">
        <v>575</v>
      </c>
      <c r="G151" s="1" t="s">
        <v>68</v>
      </c>
      <c r="H151" s="1" t="s">
        <v>68</v>
      </c>
      <c r="I151" s="1" t="s">
        <v>576</v>
      </c>
      <c r="J151" s="1" t="s">
        <v>564</v>
      </c>
      <c r="K151" s="1" t="s">
        <v>71</v>
      </c>
      <c r="L151" s="1">
        <v>58.7</v>
      </c>
      <c r="M151" s="1" t="s">
        <v>72</v>
      </c>
      <c r="N151" s="1">
        <v>9</v>
      </c>
      <c r="O151" s="1" t="s">
        <v>533</v>
      </c>
      <c r="P151" s="1" t="s">
        <v>74</v>
      </c>
      <c r="Q151" s="1" t="s">
        <v>156</v>
      </c>
      <c r="R151" s="1" t="s">
        <v>165</v>
      </c>
      <c r="S151" s="1">
        <v>2002</v>
      </c>
      <c r="T151" s="1">
        <v>6</v>
      </c>
    </row>
    <row r="152" spans="1:20" ht="12.75">
      <c r="A152" s="1">
        <v>2641</v>
      </c>
      <c r="B152" s="1">
        <v>19416</v>
      </c>
      <c r="C152" s="1" t="s">
        <v>577</v>
      </c>
      <c r="D152" s="1">
        <v>13.8</v>
      </c>
      <c r="E152" s="1">
        <v>6</v>
      </c>
      <c r="F152" s="57" t="s">
        <v>578</v>
      </c>
      <c r="G152" s="1" t="s">
        <v>68</v>
      </c>
      <c r="H152" s="1" t="s">
        <v>68</v>
      </c>
      <c r="I152" s="1" t="s">
        <v>579</v>
      </c>
      <c r="J152" s="1" t="s">
        <v>564</v>
      </c>
      <c r="K152" s="1" t="s">
        <v>71</v>
      </c>
      <c r="L152" s="1">
        <v>58.7</v>
      </c>
      <c r="M152" s="1" t="s">
        <v>72</v>
      </c>
      <c r="N152" s="1">
        <v>9</v>
      </c>
      <c r="O152" s="1" t="s">
        <v>533</v>
      </c>
      <c r="P152" s="1" t="s">
        <v>74</v>
      </c>
      <c r="Q152" s="1" t="s">
        <v>156</v>
      </c>
      <c r="R152" s="1" t="s">
        <v>165</v>
      </c>
      <c r="S152" s="1">
        <v>2002</v>
      </c>
      <c r="T152" s="1">
        <v>6</v>
      </c>
    </row>
    <row r="153" spans="1:20" ht="12.75">
      <c r="A153" s="1">
        <v>2642</v>
      </c>
      <c r="B153" s="1">
        <v>19417</v>
      </c>
      <c r="C153" s="1" t="s">
        <v>580</v>
      </c>
      <c r="D153" s="1">
        <v>13.8</v>
      </c>
      <c r="E153" s="1">
        <v>7</v>
      </c>
      <c r="F153" s="57" t="s">
        <v>581</v>
      </c>
      <c r="G153" s="1" t="s">
        <v>68</v>
      </c>
      <c r="H153" s="1" t="s">
        <v>68</v>
      </c>
      <c r="I153" s="1" t="s">
        <v>582</v>
      </c>
      <c r="J153" s="1" t="s">
        <v>564</v>
      </c>
      <c r="K153" s="1" t="s">
        <v>71</v>
      </c>
      <c r="L153" s="1">
        <v>58.7</v>
      </c>
      <c r="M153" s="1" t="s">
        <v>72</v>
      </c>
      <c r="N153" s="1">
        <v>9</v>
      </c>
      <c r="O153" s="1" t="s">
        <v>533</v>
      </c>
      <c r="P153" s="1" t="s">
        <v>74</v>
      </c>
      <c r="Q153" s="1" t="s">
        <v>156</v>
      </c>
      <c r="R153" s="1" t="s">
        <v>165</v>
      </c>
      <c r="S153" s="1">
        <v>2002</v>
      </c>
      <c r="T153" s="1">
        <v>6</v>
      </c>
    </row>
    <row r="154" spans="1:20" ht="12.75">
      <c r="A154" s="1">
        <v>2643</v>
      </c>
      <c r="B154" s="1">
        <v>19418</v>
      </c>
      <c r="C154" s="1" t="s">
        <v>583</v>
      </c>
      <c r="D154" s="1">
        <v>13.8</v>
      </c>
      <c r="E154" s="1">
        <v>8</v>
      </c>
      <c r="F154" s="57" t="s">
        <v>584</v>
      </c>
      <c r="G154" s="1" t="s">
        <v>68</v>
      </c>
      <c r="H154" s="1" t="s">
        <v>68</v>
      </c>
      <c r="I154" s="1" t="s">
        <v>585</v>
      </c>
      <c r="J154" s="1" t="s">
        <v>564</v>
      </c>
      <c r="K154" s="1" t="s">
        <v>71</v>
      </c>
      <c r="L154" s="1">
        <v>58.7</v>
      </c>
      <c r="M154" s="1" t="s">
        <v>72</v>
      </c>
      <c r="N154" s="1">
        <v>9</v>
      </c>
      <c r="O154" s="1" t="s">
        <v>533</v>
      </c>
      <c r="P154" s="1" t="s">
        <v>74</v>
      </c>
      <c r="Q154" s="1" t="s">
        <v>156</v>
      </c>
      <c r="R154" s="1" t="s">
        <v>165</v>
      </c>
      <c r="S154" s="1">
        <v>2002</v>
      </c>
      <c r="T154" s="1">
        <v>6</v>
      </c>
    </row>
    <row r="155" spans="1:20" ht="12.75">
      <c r="A155" s="1">
        <v>2644</v>
      </c>
      <c r="B155" s="1">
        <v>19419</v>
      </c>
      <c r="C155" s="1" t="s">
        <v>586</v>
      </c>
      <c r="D155" s="1">
        <v>13.8</v>
      </c>
      <c r="E155" s="1">
        <v>9</v>
      </c>
      <c r="F155" s="57" t="s">
        <v>587</v>
      </c>
      <c r="G155" s="1" t="s">
        <v>68</v>
      </c>
      <c r="H155" s="1" t="s">
        <v>68</v>
      </c>
      <c r="I155" s="1" t="s">
        <v>588</v>
      </c>
      <c r="J155" s="1" t="s">
        <v>564</v>
      </c>
      <c r="K155" s="1" t="s">
        <v>71</v>
      </c>
      <c r="L155" s="1">
        <v>60</v>
      </c>
      <c r="M155" s="1" t="s">
        <v>72</v>
      </c>
      <c r="N155" s="1">
        <v>9</v>
      </c>
      <c r="O155" s="1" t="s">
        <v>533</v>
      </c>
      <c r="P155" s="1" t="s">
        <v>74</v>
      </c>
      <c r="Q155" s="1" t="s">
        <v>156</v>
      </c>
      <c r="R155" s="1" t="s">
        <v>165</v>
      </c>
      <c r="S155" s="1">
        <v>2002</v>
      </c>
      <c r="T155" s="1">
        <v>6</v>
      </c>
    </row>
    <row r="156" spans="1:20" ht="12.75">
      <c r="A156" s="1">
        <v>2645</v>
      </c>
      <c r="B156" s="1">
        <v>19420</v>
      </c>
      <c r="C156" s="1" t="s">
        <v>589</v>
      </c>
      <c r="D156" s="1">
        <v>13.8</v>
      </c>
      <c r="E156" s="1">
        <v>10</v>
      </c>
      <c r="F156" s="57" t="s">
        <v>590</v>
      </c>
      <c r="G156" s="1" t="s">
        <v>68</v>
      </c>
      <c r="H156" s="1" t="s">
        <v>68</v>
      </c>
      <c r="I156" s="1" t="s">
        <v>591</v>
      </c>
      <c r="J156" s="1" t="s">
        <v>564</v>
      </c>
      <c r="K156" s="1" t="s">
        <v>71</v>
      </c>
      <c r="L156" s="1">
        <v>60</v>
      </c>
      <c r="M156" s="1" t="s">
        <v>72</v>
      </c>
      <c r="N156" s="1">
        <v>9</v>
      </c>
      <c r="O156" s="1" t="s">
        <v>533</v>
      </c>
      <c r="P156" s="1" t="s">
        <v>74</v>
      </c>
      <c r="Q156" s="1" t="s">
        <v>156</v>
      </c>
      <c r="R156" s="1" t="s">
        <v>165</v>
      </c>
      <c r="S156" s="1">
        <v>2002</v>
      </c>
      <c r="T156" s="1">
        <v>6</v>
      </c>
    </row>
    <row r="157" spans="1:20" ht="12.75">
      <c r="A157" s="1">
        <v>330</v>
      </c>
      <c r="B157" s="1">
        <v>19305</v>
      </c>
      <c r="C157" s="1" t="s">
        <v>592</v>
      </c>
      <c r="D157" s="1">
        <v>4.16</v>
      </c>
      <c r="E157" s="1">
        <v>1</v>
      </c>
      <c r="F157" s="57" t="s">
        <v>593</v>
      </c>
      <c r="G157" s="1" t="s">
        <v>483</v>
      </c>
      <c r="H157" s="1" t="s">
        <v>68</v>
      </c>
      <c r="I157" s="1" t="s">
        <v>594</v>
      </c>
      <c r="J157" s="1" t="s">
        <v>338</v>
      </c>
      <c r="K157" s="1" t="s">
        <v>71</v>
      </c>
      <c r="L157" s="1">
        <v>0</v>
      </c>
      <c r="M157" s="1" t="s">
        <v>72</v>
      </c>
      <c r="N157" s="1">
        <v>9</v>
      </c>
      <c r="O157" s="58" t="s">
        <v>533</v>
      </c>
      <c r="P157" s="58" t="s">
        <v>74</v>
      </c>
      <c r="Q157" s="1" t="s">
        <v>483</v>
      </c>
      <c r="R157" s="1" t="s">
        <v>483</v>
      </c>
      <c r="S157" s="1">
        <v>1950</v>
      </c>
      <c r="T157" s="1">
        <v>58</v>
      </c>
    </row>
    <row r="158" spans="1:20" ht="12.75">
      <c r="A158" s="1">
        <v>331</v>
      </c>
      <c r="B158" s="1">
        <v>19306</v>
      </c>
      <c r="C158" s="1" t="s">
        <v>595</v>
      </c>
      <c r="D158" s="1">
        <v>4.16</v>
      </c>
      <c r="E158" s="1">
        <v>1</v>
      </c>
      <c r="F158" s="57" t="s">
        <v>596</v>
      </c>
      <c r="G158" s="1" t="s">
        <v>483</v>
      </c>
      <c r="H158" s="1" t="s">
        <v>68</v>
      </c>
      <c r="I158" s="1" t="s">
        <v>597</v>
      </c>
      <c r="J158" s="1" t="s">
        <v>338</v>
      </c>
      <c r="K158" s="1" t="s">
        <v>71</v>
      </c>
      <c r="L158" s="1">
        <v>0</v>
      </c>
      <c r="M158" s="1" t="s">
        <v>72</v>
      </c>
      <c r="N158" s="1">
        <v>9</v>
      </c>
      <c r="O158" s="58" t="s">
        <v>533</v>
      </c>
      <c r="P158" s="58" t="s">
        <v>74</v>
      </c>
      <c r="Q158" s="1" t="s">
        <v>483</v>
      </c>
      <c r="R158" s="1" t="s">
        <v>483</v>
      </c>
      <c r="S158" s="1">
        <v>1950</v>
      </c>
      <c r="T158" s="1">
        <v>58</v>
      </c>
    </row>
    <row r="159" spans="1:20" ht="12.75">
      <c r="A159" s="1">
        <v>332</v>
      </c>
      <c r="B159" s="1">
        <v>19307</v>
      </c>
      <c r="C159" s="1" t="s">
        <v>598</v>
      </c>
      <c r="D159" s="1">
        <v>4.16</v>
      </c>
      <c r="E159" s="1">
        <v>1</v>
      </c>
      <c r="F159" s="57" t="s">
        <v>599</v>
      </c>
      <c r="G159" s="1" t="s">
        <v>483</v>
      </c>
      <c r="H159" s="1" t="s">
        <v>68</v>
      </c>
      <c r="I159" s="1" t="s">
        <v>600</v>
      </c>
      <c r="J159" s="1" t="s">
        <v>338</v>
      </c>
      <c r="K159" s="1" t="s">
        <v>71</v>
      </c>
      <c r="L159" s="1">
        <v>0</v>
      </c>
      <c r="M159" s="1" t="s">
        <v>72</v>
      </c>
      <c r="N159" s="1">
        <v>9</v>
      </c>
      <c r="O159" s="1" t="s">
        <v>533</v>
      </c>
      <c r="P159" s="1" t="s">
        <v>74</v>
      </c>
      <c r="Q159" s="1" t="s">
        <v>483</v>
      </c>
      <c r="R159" s="1" t="s">
        <v>483</v>
      </c>
      <c r="S159" s="1">
        <v>1950</v>
      </c>
      <c r="T159" s="1">
        <v>58</v>
      </c>
    </row>
    <row r="160" spans="1:20" ht="12.75">
      <c r="A160" s="1">
        <v>2587</v>
      </c>
      <c r="B160" s="1">
        <v>19001</v>
      </c>
      <c r="C160" s="1" t="s">
        <v>601</v>
      </c>
      <c r="D160" s="1">
        <v>13.8</v>
      </c>
      <c r="E160" s="1">
        <v>1</v>
      </c>
      <c r="F160" s="57" t="s">
        <v>602</v>
      </c>
      <c r="G160" s="1" t="s">
        <v>483</v>
      </c>
      <c r="H160" s="1" t="s">
        <v>68</v>
      </c>
      <c r="I160" s="1" t="s">
        <v>603</v>
      </c>
      <c r="J160" s="1" t="s">
        <v>338</v>
      </c>
      <c r="K160" s="1" t="s">
        <v>71</v>
      </c>
      <c r="L160" s="1">
        <v>52</v>
      </c>
      <c r="M160" s="1" t="s">
        <v>72</v>
      </c>
      <c r="N160" s="1">
        <v>9</v>
      </c>
      <c r="O160" s="1" t="s">
        <v>533</v>
      </c>
      <c r="P160" s="1" t="s">
        <v>74</v>
      </c>
      <c r="Q160" s="1" t="s">
        <v>483</v>
      </c>
      <c r="R160" s="1" t="s">
        <v>483</v>
      </c>
      <c r="S160" s="1">
        <v>1950</v>
      </c>
      <c r="T160" s="1">
        <v>58</v>
      </c>
    </row>
    <row r="161" spans="1:20" ht="12.75">
      <c r="A161" s="1">
        <v>2588</v>
      </c>
      <c r="B161" s="1">
        <v>19002</v>
      </c>
      <c r="C161" s="1" t="s">
        <v>604</v>
      </c>
      <c r="D161" s="1">
        <v>13.8</v>
      </c>
      <c r="E161" s="1">
        <v>1</v>
      </c>
      <c r="F161" s="57" t="s">
        <v>605</v>
      </c>
      <c r="G161" s="1" t="s">
        <v>483</v>
      </c>
      <c r="H161" s="1" t="s">
        <v>68</v>
      </c>
      <c r="I161" s="1" t="s">
        <v>606</v>
      </c>
      <c r="J161" s="1" t="s">
        <v>338</v>
      </c>
      <c r="K161" s="1" t="s">
        <v>71</v>
      </c>
      <c r="L161" s="1">
        <v>52</v>
      </c>
      <c r="M161" s="1" t="s">
        <v>72</v>
      </c>
      <c r="N161" s="1">
        <v>9</v>
      </c>
      <c r="O161" s="1" t="s">
        <v>533</v>
      </c>
      <c r="P161" s="1" t="s">
        <v>74</v>
      </c>
      <c r="Q161" s="1" t="s">
        <v>483</v>
      </c>
      <c r="R161" s="1" t="s">
        <v>483</v>
      </c>
      <c r="S161" s="1">
        <v>1950</v>
      </c>
      <c r="T161" s="1">
        <v>58</v>
      </c>
    </row>
    <row r="162" spans="1:20" ht="12.75">
      <c r="A162" s="1">
        <v>2589</v>
      </c>
      <c r="B162" s="1">
        <v>19003</v>
      </c>
      <c r="C162" s="1" t="s">
        <v>607</v>
      </c>
      <c r="D162" s="1">
        <v>13.8</v>
      </c>
      <c r="E162" s="1">
        <v>1</v>
      </c>
      <c r="F162" s="57" t="s">
        <v>608</v>
      </c>
      <c r="G162" s="1" t="s">
        <v>483</v>
      </c>
      <c r="H162" s="1" t="s">
        <v>68</v>
      </c>
      <c r="I162" s="1" t="s">
        <v>609</v>
      </c>
      <c r="J162" s="1" t="s">
        <v>338</v>
      </c>
      <c r="K162" s="1" t="s">
        <v>71</v>
      </c>
      <c r="L162" s="1">
        <v>52</v>
      </c>
      <c r="M162" s="1" t="s">
        <v>72</v>
      </c>
      <c r="N162" s="1">
        <v>9</v>
      </c>
      <c r="O162" s="1" t="s">
        <v>533</v>
      </c>
      <c r="P162" s="1" t="s">
        <v>74</v>
      </c>
      <c r="Q162" s="1" t="s">
        <v>483</v>
      </c>
      <c r="R162" s="1" t="s">
        <v>483</v>
      </c>
      <c r="S162" s="1">
        <v>1950</v>
      </c>
      <c r="T162" s="1">
        <v>58</v>
      </c>
    </row>
    <row r="163" spans="1:20" ht="12.75">
      <c r="A163" s="1">
        <v>2590</v>
      </c>
      <c r="B163" s="1">
        <v>19004</v>
      </c>
      <c r="C163" s="1" t="s">
        <v>610</v>
      </c>
      <c r="D163" s="1">
        <v>13.8</v>
      </c>
      <c r="E163" s="1">
        <v>1</v>
      </c>
      <c r="F163" s="57" t="s">
        <v>611</v>
      </c>
      <c r="G163" s="1" t="s">
        <v>483</v>
      </c>
      <c r="H163" s="1" t="s">
        <v>68</v>
      </c>
      <c r="I163" s="1" t="s">
        <v>612</v>
      </c>
      <c r="J163" s="1" t="s">
        <v>338</v>
      </c>
      <c r="K163" s="1" t="s">
        <v>71</v>
      </c>
      <c r="L163" s="1">
        <v>52</v>
      </c>
      <c r="M163" s="1" t="s">
        <v>72</v>
      </c>
      <c r="N163" s="1">
        <v>9</v>
      </c>
      <c r="O163" s="1" t="s">
        <v>533</v>
      </c>
      <c r="P163" s="1" t="s">
        <v>74</v>
      </c>
      <c r="Q163" s="1" t="s">
        <v>483</v>
      </c>
      <c r="R163" s="1" t="s">
        <v>483</v>
      </c>
      <c r="S163" s="1">
        <v>1950</v>
      </c>
      <c r="T163" s="1">
        <v>58</v>
      </c>
    </row>
    <row r="164" spans="1:20" ht="12.75">
      <c r="A164" s="1">
        <v>2591</v>
      </c>
      <c r="B164" s="1">
        <v>19005</v>
      </c>
      <c r="C164" s="1" t="s">
        <v>613</v>
      </c>
      <c r="D164" s="1">
        <v>13.8</v>
      </c>
      <c r="E164" s="1">
        <v>1</v>
      </c>
      <c r="F164" s="57" t="s">
        <v>614</v>
      </c>
      <c r="G164" s="1" t="s">
        <v>483</v>
      </c>
      <c r="H164" s="1" t="s">
        <v>68</v>
      </c>
      <c r="I164" s="1" t="s">
        <v>615</v>
      </c>
      <c r="J164" s="1" t="s">
        <v>338</v>
      </c>
      <c r="K164" s="1" t="s">
        <v>71</v>
      </c>
      <c r="L164" s="1">
        <v>52</v>
      </c>
      <c r="M164" s="1" t="s">
        <v>72</v>
      </c>
      <c r="N164" s="1">
        <v>9</v>
      </c>
      <c r="O164" s="1" t="s">
        <v>533</v>
      </c>
      <c r="P164" s="1" t="s">
        <v>74</v>
      </c>
      <c r="Q164" s="1" t="s">
        <v>483</v>
      </c>
      <c r="R164" s="1" t="s">
        <v>483</v>
      </c>
      <c r="S164" s="1">
        <v>1950</v>
      </c>
      <c r="T164" s="1">
        <v>58</v>
      </c>
    </row>
    <row r="165" spans="1:20" ht="12.75">
      <c r="A165" s="1">
        <v>2592</v>
      </c>
      <c r="B165" s="1">
        <v>19023</v>
      </c>
      <c r="C165" s="1" t="s">
        <v>616</v>
      </c>
      <c r="D165" s="1">
        <v>16.5</v>
      </c>
      <c r="E165" s="1">
        <v>1</v>
      </c>
      <c r="F165" s="57" t="s">
        <v>617</v>
      </c>
      <c r="G165" s="1" t="s">
        <v>483</v>
      </c>
      <c r="H165" s="1" t="s">
        <v>68</v>
      </c>
      <c r="I165" s="1" t="s">
        <v>618</v>
      </c>
      <c r="J165" s="1" t="s">
        <v>338</v>
      </c>
      <c r="K165" s="1" t="s">
        <v>71</v>
      </c>
      <c r="L165" s="1">
        <v>130</v>
      </c>
      <c r="M165" s="1" t="s">
        <v>72</v>
      </c>
      <c r="N165" s="1">
        <v>9</v>
      </c>
      <c r="O165" s="1" t="s">
        <v>533</v>
      </c>
      <c r="P165" s="1" t="s">
        <v>74</v>
      </c>
      <c r="Q165" s="1" t="s">
        <v>483</v>
      </c>
      <c r="R165" s="1" t="s">
        <v>483</v>
      </c>
      <c r="S165" s="1">
        <v>1950</v>
      </c>
      <c r="T165" s="1">
        <v>58</v>
      </c>
    </row>
    <row r="166" spans="1:20" ht="12.75">
      <c r="A166" s="1">
        <v>2593</v>
      </c>
      <c r="B166" s="1">
        <v>19024</v>
      </c>
      <c r="C166" s="1" t="s">
        <v>619</v>
      </c>
      <c r="D166" s="1">
        <v>16.5</v>
      </c>
      <c r="E166" s="1">
        <v>1</v>
      </c>
      <c r="F166" s="57" t="s">
        <v>620</v>
      </c>
      <c r="G166" s="1" t="s">
        <v>483</v>
      </c>
      <c r="H166" s="1" t="s">
        <v>68</v>
      </c>
      <c r="I166" s="1" t="s">
        <v>621</v>
      </c>
      <c r="J166" s="1" t="s">
        <v>338</v>
      </c>
      <c r="K166" s="1" t="s">
        <v>71</v>
      </c>
      <c r="L166" s="1">
        <v>130</v>
      </c>
      <c r="M166" s="1" t="s">
        <v>72</v>
      </c>
      <c r="N166" s="1">
        <v>9</v>
      </c>
      <c r="O166" s="1" t="s">
        <v>533</v>
      </c>
      <c r="P166" s="1" t="s">
        <v>74</v>
      </c>
      <c r="Q166" s="1" t="s">
        <v>483</v>
      </c>
      <c r="R166" s="1" t="s">
        <v>483</v>
      </c>
      <c r="S166" s="1">
        <v>1950</v>
      </c>
      <c r="T166" s="1">
        <v>58</v>
      </c>
    </row>
    <row r="167" spans="1:20" ht="12.75">
      <c r="A167" s="1">
        <v>2594</v>
      </c>
      <c r="B167" s="1">
        <v>19025</v>
      </c>
      <c r="C167" s="1" t="s">
        <v>622</v>
      </c>
      <c r="D167" s="1">
        <v>16.5</v>
      </c>
      <c r="E167" s="1">
        <v>1</v>
      </c>
      <c r="F167" s="57" t="s">
        <v>623</v>
      </c>
      <c r="G167" s="1" t="s">
        <v>483</v>
      </c>
      <c r="H167" s="1" t="s">
        <v>68</v>
      </c>
      <c r="I167" s="1" t="s">
        <v>624</v>
      </c>
      <c r="J167" s="1" t="s">
        <v>338</v>
      </c>
      <c r="K167" s="1" t="s">
        <v>71</v>
      </c>
      <c r="L167" s="1">
        <v>127</v>
      </c>
      <c r="M167" s="1" t="s">
        <v>72</v>
      </c>
      <c r="N167" s="1">
        <v>9</v>
      </c>
      <c r="O167" s="1" t="s">
        <v>533</v>
      </c>
      <c r="P167" s="1" t="s">
        <v>74</v>
      </c>
      <c r="Q167" s="1" t="s">
        <v>483</v>
      </c>
      <c r="R167" s="1" t="s">
        <v>483</v>
      </c>
      <c r="S167" s="1">
        <v>1950</v>
      </c>
      <c r="T167" s="1">
        <v>58</v>
      </c>
    </row>
    <row r="168" spans="1:20" ht="12.75">
      <c r="A168" s="1">
        <v>2595</v>
      </c>
      <c r="B168" s="1">
        <v>19026</v>
      </c>
      <c r="C168" s="1" t="s">
        <v>625</v>
      </c>
      <c r="D168" s="1">
        <v>16.5</v>
      </c>
      <c r="E168" s="1">
        <v>1</v>
      </c>
      <c r="F168" s="57" t="s">
        <v>626</v>
      </c>
      <c r="G168" s="1" t="s">
        <v>483</v>
      </c>
      <c r="H168" s="1" t="s">
        <v>68</v>
      </c>
      <c r="I168" s="1" t="s">
        <v>627</v>
      </c>
      <c r="J168" s="1" t="s">
        <v>338</v>
      </c>
      <c r="K168" s="1" t="s">
        <v>71</v>
      </c>
      <c r="L168" s="1">
        <v>130</v>
      </c>
      <c r="M168" s="1" t="s">
        <v>72</v>
      </c>
      <c r="N168" s="1">
        <v>9</v>
      </c>
      <c r="O168" s="1" t="s">
        <v>533</v>
      </c>
      <c r="P168" s="1" t="s">
        <v>74</v>
      </c>
      <c r="Q168" s="1" t="s">
        <v>483</v>
      </c>
      <c r="R168" s="1" t="s">
        <v>483</v>
      </c>
      <c r="S168" s="1">
        <v>1950</v>
      </c>
      <c r="T168" s="1">
        <v>58</v>
      </c>
    </row>
    <row r="169" spans="1:20" ht="12.75">
      <c r="A169" s="1">
        <v>2596</v>
      </c>
      <c r="B169" s="1">
        <v>19027</v>
      </c>
      <c r="C169" s="1" t="s">
        <v>628</v>
      </c>
      <c r="D169" s="1">
        <v>16.5</v>
      </c>
      <c r="E169" s="1">
        <v>1</v>
      </c>
      <c r="F169" s="57" t="s">
        <v>629</v>
      </c>
      <c r="G169" s="1" t="s">
        <v>483</v>
      </c>
      <c r="H169" s="1" t="s">
        <v>68</v>
      </c>
      <c r="I169" s="1" t="s">
        <v>630</v>
      </c>
      <c r="J169" s="1" t="s">
        <v>338</v>
      </c>
      <c r="K169" s="1" t="s">
        <v>71</v>
      </c>
      <c r="L169" s="1">
        <v>130</v>
      </c>
      <c r="M169" s="1" t="s">
        <v>72</v>
      </c>
      <c r="N169" s="1">
        <v>9</v>
      </c>
      <c r="O169" s="1" t="s">
        <v>533</v>
      </c>
      <c r="P169" s="1" t="s">
        <v>74</v>
      </c>
      <c r="Q169" s="1" t="s">
        <v>483</v>
      </c>
      <c r="R169" s="1" t="s">
        <v>483</v>
      </c>
      <c r="S169" s="1">
        <v>1950</v>
      </c>
      <c r="T169" s="1">
        <v>58</v>
      </c>
    </row>
    <row r="170" spans="1:20" ht="12.75">
      <c r="A170" s="1">
        <v>2597</v>
      </c>
      <c r="B170" s="1">
        <v>19006</v>
      </c>
      <c r="C170" s="1" t="s">
        <v>631</v>
      </c>
      <c r="D170" s="1">
        <v>6.9</v>
      </c>
      <c r="E170" s="1">
        <v>1</v>
      </c>
      <c r="F170" s="57" t="s">
        <v>632</v>
      </c>
      <c r="G170" s="1" t="s">
        <v>483</v>
      </c>
      <c r="H170" s="1" t="s">
        <v>68</v>
      </c>
      <c r="I170" s="1" t="s">
        <v>633</v>
      </c>
      <c r="J170" s="1" t="s">
        <v>338</v>
      </c>
      <c r="K170" s="1" t="s">
        <v>71</v>
      </c>
      <c r="L170" s="1">
        <v>26</v>
      </c>
      <c r="M170" s="1" t="s">
        <v>72</v>
      </c>
      <c r="N170" s="1">
        <v>9</v>
      </c>
      <c r="O170" s="1" t="s">
        <v>533</v>
      </c>
      <c r="P170" s="1" t="s">
        <v>74</v>
      </c>
      <c r="Q170" s="1" t="s">
        <v>483</v>
      </c>
      <c r="R170" s="1" t="s">
        <v>483</v>
      </c>
      <c r="S170" s="1">
        <v>1950</v>
      </c>
      <c r="T170" s="1">
        <v>58</v>
      </c>
    </row>
    <row r="171" spans="1:20" ht="12.75">
      <c r="A171" s="1">
        <v>2598</v>
      </c>
      <c r="B171" s="1">
        <v>19007</v>
      </c>
      <c r="C171" s="1" t="s">
        <v>634</v>
      </c>
      <c r="D171" s="1">
        <v>6.9</v>
      </c>
      <c r="E171" s="1">
        <v>1</v>
      </c>
      <c r="F171" s="57" t="s">
        <v>635</v>
      </c>
      <c r="G171" s="1" t="s">
        <v>483</v>
      </c>
      <c r="H171" s="1" t="s">
        <v>68</v>
      </c>
      <c r="I171" s="1" t="s">
        <v>636</v>
      </c>
      <c r="J171" s="1" t="s">
        <v>338</v>
      </c>
      <c r="K171" s="1" t="s">
        <v>71</v>
      </c>
      <c r="L171" s="1">
        <v>26</v>
      </c>
      <c r="M171" s="1" t="s">
        <v>72</v>
      </c>
      <c r="N171" s="1">
        <v>9</v>
      </c>
      <c r="O171" s="1" t="s">
        <v>533</v>
      </c>
      <c r="P171" s="1" t="s">
        <v>74</v>
      </c>
      <c r="Q171" s="1" t="s">
        <v>483</v>
      </c>
      <c r="R171" s="1" t="s">
        <v>483</v>
      </c>
      <c r="S171" s="1">
        <v>1950</v>
      </c>
      <c r="T171" s="1">
        <v>58</v>
      </c>
    </row>
    <row r="172" spans="1:20" ht="12.75">
      <c r="A172" s="1">
        <v>2599</v>
      </c>
      <c r="B172" s="1">
        <v>19008</v>
      </c>
      <c r="C172" s="1" t="s">
        <v>637</v>
      </c>
      <c r="D172" s="1">
        <v>6.9</v>
      </c>
      <c r="E172" s="1">
        <v>1</v>
      </c>
      <c r="F172" s="57" t="s">
        <v>638</v>
      </c>
      <c r="G172" s="1" t="s">
        <v>483</v>
      </c>
      <c r="H172" s="1" t="s">
        <v>68</v>
      </c>
      <c r="I172" s="1" t="s">
        <v>639</v>
      </c>
      <c r="J172" s="1" t="s">
        <v>338</v>
      </c>
      <c r="K172" s="1" t="s">
        <v>71</v>
      </c>
      <c r="L172" s="1">
        <v>26</v>
      </c>
      <c r="M172" s="1" t="s">
        <v>72</v>
      </c>
      <c r="N172" s="1">
        <v>9</v>
      </c>
      <c r="O172" s="1" t="s">
        <v>533</v>
      </c>
      <c r="P172" s="1" t="s">
        <v>74</v>
      </c>
      <c r="Q172" s="1" t="s">
        <v>483</v>
      </c>
      <c r="R172" s="1" t="s">
        <v>483</v>
      </c>
      <c r="S172" s="1">
        <v>1950</v>
      </c>
      <c r="T172" s="1">
        <v>58</v>
      </c>
    </row>
    <row r="173" spans="1:20" ht="12.75">
      <c r="A173" s="1">
        <v>2600</v>
      </c>
      <c r="B173" s="1">
        <v>19009</v>
      </c>
      <c r="C173" s="1" t="s">
        <v>640</v>
      </c>
      <c r="D173" s="1">
        <v>6.9</v>
      </c>
      <c r="E173" s="1">
        <v>1</v>
      </c>
      <c r="F173" s="57" t="s">
        <v>641</v>
      </c>
      <c r="G173" s="1" t="s">
        <v>483</v>
      </c>
      <c r="H173" s="1" t="s">
        <v>68</v>
      </c>
      <c r="I173" s="1" t="s">
        <v>642</v>
      </c>
      <c r="J173" s="1" t="s">
        <v>338</v>
      </c>
      <c r="K173" s="1" t="s">
        <v>71</v>
      </c>
      <c r="L173" s="1">
        <v>26</v>
      </c>
      <c r="M173" s="1" t="s">
        <v>72</v>
      </c>
      <c r="N173" s="1">
        <v>9</v>
      </c>
      <c r="O173" s="1" t="s">
        <v>533</v>
      </c>
      <c r="P173" s="1" t="s">
        <v>74</v>
      </c>
      <c r="Q173" s="1" t="s">
        <v>483</v>
      </c>
      <c r="R173" s="1" t="s">
        <v>483</v>
      </c>
      <c r="S173" s="1">
        <v>1950</v>
      </c>
      <c r="T173" s="1">
        <v>58</v>
      </c>
    </row>
    <row r="174" spans="1:20" ht="12.75">
      <c r="A174" s="1">
        <v>2601</v>
      </c>
      <c r="B174" s="1">
        <v>19028</v>
      </c>
      <c r="C174" s="1" t="s">
        <v>643</v>
      </c>
      <c r="D174" s="1">
        <v>16.5</v>
      </c>
      <c r="E174" s="1" t="s">
        <v>644</v>
      </c>
      <c r="F174" s="57" t="s">
        <v>645</v>
      </c>
      <c r="G174" s="1" t="s">
        <v>483</v>
      </c>
      <c r="H174" s="1" t="s">
        <v>68</v>
      </c>
      <c r="I174" s="1" t="s">
        <v>646</v>
      </c>
      <c r="J174" s="1" t="s">
        <v>338</v>
      </c>
      <c r="K174" s="1" t="s">
        <v>71</v>
      </c>
      <c r="L174" s="1">
        <v>130</v>
      </c>
      <c r="M174" s="1" t="s">
        <v>72</v>
      </c>
      <c r="N174" s="1">
        <v>9</v>
      </c>
      <c r="O174" s="1" t="s">
        <v>533</v>
      </c>
      <c r="P174" s="1" t="s">
        <v>74</v>
      </c>
      <c r="Q174" s="1" t="s">
        <v>483</v>
      </c>
      <c r="R174" s="1" t="s">
        <v>483</v>
      </c>
      <c r="S174" s="1">
        <v>1950</v>
      </c>
      <c r="T174" s="1">
        <v>58</v>
      </c>
    </row>
    <row r="175" spans="1:20" ht="12.75">
      <c r="A175" s="1">
        <v>2602</v>
      </c>
      <c r="B175" s="1">
        <v>19028</v>
      </c>
      <c r="C175" s="1" t="s">
        <v>643</v>
      </c>
      <c r="D175" s="1">
        <v>16.5</v>
      </c>
      <c r="E175" s="1" t="s">
        <v>647</v>
      </c>
      <c r="F175" s="57" t="s">
        <v>648</v>
      </c>
      <c r="G175" s="1" t="s">
        <v>483</v>
      </c>
      <c r="H175" s="1" t="s">
        <v>68</v>
      </c>
      <c r="I175" s="1" t="s">
        <v>649</v>
      </c>
      <c r="J175" s="1" t="s">
        <v>338</v>
      </c>
      <c r="K175" s="1" t="s">
        <v>71</v>
      </c>
      <c r="L175" s="1">
        <v>130</v>
      </c>
      <c r="M175" s="1" t="s">
        <v>72</v>
      </c>
      <c r="N175" s="1">
        <v>9</v>
      </c>
      <c r="O175" s="1" t="s">
        <v>533</v>
      </c>
      <c r="P175" s="1" t="s">
        <v>74</v>
      </c>
      <c r="Q175" s="1" t="s">
        <v>483</v>
      </c>
      <c r="R175" s="1" t="s">
        <v>483</v>
      </c>
      <c r="S175" s="1">
        <v>1950</v>
      </c>
      <c r="T175" s="1">
        <v>58</v>
      </c>
    </row>
    <row r="176" spans="1:20" ht="12.75">
      <c r="A176" s="1">
        <v>2603</v>
      </c>
      <c r="B176" s="1">
        <v>19031</v>
      </c>
      <c r="C176" s="1" t="s">
        <v>650</v>
      </c>
      <c r="D176" s="1">
        <v>16.5</v>
      </c>
      <c r="E176" s="1" t="s">
        <v>651</v>
      </c>
      <c r="F176" s="57" t="s">
        <v>652</v>
      </c>
      <c r="G176" s="1" t="s">
        <v>483</v>
      </c>
      <c r="H176" s="1" t="s">
        <v>68</v>
      </c>
      <c r="I176" s="1" t="s">
        <v>653</v>
      </c>
      <c r="J176" s="1" t="s">
        <v>338</v>
      </c>
      <c r="K176" s="1" t="s">
        <v>71</v>
      </c>
      <c r="L176" s="1">
        <v>61.5</v>
      </c>
      <c r="M176" s="1" t="s">
        <v>72</v>
      </c>
      <c r="N176" s="1">
        <v>9</v>
      </c>
      <c r="O176" s="1" t="s">
        <v>533</v>
      </c>
      <c r="P176" s="1" t="s">
        <v>74</v>
      </c>
      <c r="Q176" s="1" t="s">
        <v>483</v>
      </c>
      <c r="R176" s="1" t="s">
        <v>483</v>
      </c>
      <c r="S176" s="1">
        <v>1950</v>
      </c>
      <c r="T176" s="1">
        <v>58</v>
      </c>
    </row>
    <row r="177" spans="1:20" ht="12.75">
      <c r="A177" s="1">
        <v>2604</v>
      </c>
      <c r="B177" s="1">
        <v>19031</v>
      </c>
      <c r="C177" s="1" t="s">
        <v>650</v>
      </c>
      <c r="D177" s="1">
        <v>16.5</v>
      </c>
      <c r="E177" s="1" t="s">
        <v>654</v>
      </c>
      <c r="F177" s="57" t="s">
        <v>655</v>
      </c>
      <c r="G177" s="1" t="s">
        <v>483</v>
      </c>
      <c r="H177" s="1" t="s">
        <v>68</v>
      </c>
      <c r="I177" s="1" t="s">
        <v>656</v>
      </c>
      <c r="J177" s="1" t="s">
        <v>338</v>
      </c>
      <c r="K177" s="1" t="s">
        <v>71</v>
      </c>
      <c r="L177" s="1">
        <v>68.5</v>
      </c>
      <c r="M177" s="1" t="s">
        <v>72</v>
      </c>
      <c r="N177" s="1">
        <v>9</v>
      </c>
      <c r="O177" s="1" t="s">
        <v>533</v>
      </c>
      <c r="P177" s="1" t="s">
        <v>74</v>
      </c>
      <c r="Q177" s="1" t="s">
        <v>483</v>
      </c>
      <c r="R177" s="1" t="s">
        <v>483</v>
      </c>
      <c r="S177" s="1">
        <v>1950</v>
      </c>
      <c r="T177" s="1">
        <v>58</v>
      </c>
    </row>
    <row r="178" spans="1:20" ht="12.75">
      <c r="A178" s="1">
        <v>2605</v>
      </c>
      <c r="B178" s="1">
        <v>19032</v>
      </c>
      <c r="C178" s="1" t="s">
        <v>657</v>
      </c>
      <c r="D178" s="1">
        <v>16.5</v>
      </c>
      <c r="E178" s="1" t="s">
        <v>658</v>
      </c>
      <c r="F178" s="57" t="s">
        <v>659</v>
      </c>
      <c r="G178" s="1" t="s">
        <v>483</v>
      </c>
      <c r="H178" s="1" t="s">
        <v>68</v>
      </c>
      <c r="I178" s="1" t="s">
        <v>660</v>
      </c>
      <c r="J178" s="1" t="s">
        <v>338</v>
      </c>
      <c r="K178" s="1" t="s">
        <v>71</v>
      </c>
      <c r="L178" s="1">
        <v>130</v>
      </c>
      <c r="M178" s="1" t="s">
        <v>72</v>
      </c>
      <c r="N178" s="1">
        <v>9</v>
      </c>
      <c r="O178" s="1" t="s">
        <v>533</v>
      </c>
      <c r="P178" s="1" t="s">
        <v>74</v>
      </c>
      <c r="Q178" s="1" t="s">
        <v>483</v>
      </c>
      <c r="R178" s="1" t="s">
        <v>483</v>
      </c>
      <c r="S178" s="1">
        <v>1950</v>
      </c>
      <c r="T178" s="1">
        <v>58</v>
      </c>
    </row>
    <row r="179" spans="1:20" ht="12.75">
      <c r="A179" s="1">
        <v>2606</v>
      </c>
      <c r="B179" s="1">
        <v>19032</v>
      </c>
      <c r="C179" s="1" t="s">
        <v>657</v>
      </c>
      <c r="D179" s="1">
        <v>16.5</v>
      </c>
      <c r="E179" s="1" t="s">
        <v>661</v>
      </c>
      <c r="F179" s="57" t="s">
        <v>662</v>
      </c>
      <c r="G179" s="1" t="s">
        <v>483</v>
      </c>
      <c r="H179" s="1" t="s">
        <v>68</v>
      </c>
      <c r="I179" s="1" t="s">
        <v>663</v>
      </c>
      <c r="J179" s="1" t="s">
        <v>338</v>
      </c>
      <c r="K179" s="1" t="s">
        <v>71</v>
      </c>
      <c r="L179" s="1">
        <v>130</v>
      </c>
      <c r="M179" s="1" t="s">
        <v>72</v>
      </c>
      <c r="N179" s="1">
        <v>9</v>
      </c>
      <c r="O179" s="1" t="s">
        <v>533</v>
      </c>
      <c r="P179" s="1" t="s">
        <v>74</v>
      </c>
      <c r="Q179" s="1" t="s">
        <v>483</v>
      </c>
      <c r="R179" s="1" t="s">
        <v>483</v>
      </c>
      <c r="S179" s="1">
        <v>1950</v>
      </c>
      <c r="T179" s="1">
        <v>58</v>
      </c>
    </row>
    <row r="180" spans="1:20" ht="12.75">
      <c r="A180" s="1">
        <v>2607</v>
      </c>
      <c r="B180" s="1">
        <v>19033</v>
      </c>
      <c r="C180" s="1" t="s">
        <v>664</v>
      </c>
      <c r="D180" s="1">
        <v>16.5</v>
      </c>
      <c r="E180" s="1" t="s">
        <v>665</v>
      </c>
      <c r="F180" s="57" t="s">
        <v>666</v>
      </c>
      <c r="G180" s="1" t="s">
        <v>483</v>
      </c>
      <c r="H180" s="1" t="s">
        <v>68</v>
      </c>
      <c r="I180" s="1" t="s">
        <v>667</v>
      </c>
      <c r="J180" s="1" t="s">
        <v>338</v>
      </c>
      <c r="K180" s="1" t="s">
        <v>71</v>
      </c>
      <c r="L180" s="1">
        <v>130</v>
      </c>
      <c r="M180" s="1" t="s">
        <v>72</v>
      </c>
      <c r="N180" s="1">
        <v>9</v>
      </c>
      <c r="O180" s="1" t="s">
        <v>533</v>
      </c>
      <c r="P180" s="1" t="s">
        <v>74</v>
      </c>
      <c r="Q180" s="1" t="s">
        <v>483</v>
      </c>
      <c r="R180" s="1" t="s">
        <v>483</v>
      </c>
      <c r="S180" s="1">
        <v>1950</v>
      </c>
      <c r="T180" s="1">
        <v>58</v>
      </c>
    </row>
    <row r="181" spans="1:20" ht="12.75">
      <c r="A181" s="1">
        <v>2608</v>
      </c>
      <c r="B181" s="1">
        <v>19033</v>
      </c>
      <c r="C181" s="1" t="s">
        <v>664</v>
      </c>
      <c r="D181" s="1">
        <v>16.5</v>
      </c>
      <c r="E181" s="1" t="s">
        <v>668</v>
      </c>
      <c r="F181" s="57" t="s">
        <v>669</v>
      </c>
      <c r="G181" s="1" t="s">
        <v>483</v>
      </c>
      <c r="H181" s="1" t="s">
        <v>68</v>
      </c>
      <c r="I181" s="1" t="s">
        <v>670</v>
      </c>
      <c r="J181" s="1" t="s">
        <v>338</v>
      </c>
      <c r="K181" s="1" t="s">
        <v>71</v>
      </c>
      <c r="L181" s="1">
        <v>130</v>
      </c>
      <c r="M181" s="1" t="s">
        <v>72</v>
      </c>
      <c r="N181" s="1">
        <v>9</v>
      </c>
      <c r="O181" s="1" t="s">
        <v>533</v>
      </c>
      <c r="P181" s="1" t="s">
        <v>74</v>
      </c>
      <c r="Q181" s="1" t="s">
        <v>483</v>
      </c>
      <c r="R181" s="1" t="s">
        <v>483</v>
      </c>
      <c r="S181" s="1">
        <v>1950</v>
      </c>
      <c r="T181" s="1">
        <v>58</v>
      </c>
    </row>
    <row r="182" spans="1:20" ht="12.75">
      <c r="A182" s="1">
        <v>2609</v>
      </c>
      <c r="B182" s="1">
        <v>19034</v>
      </c>
      <c r="C182" s="1" t="s">
        <v>671</v>
      </c>
      <c r="D182" s="1">
        <v>16.5</v>
      </c>
      <c r="E182" s="1" t="s">
        <v>672</v>
      </c>
      <c r="F182" s="57" t="s">
        <v>673</v>
      </c>
      <c r="G182" s="1" t="s">
        <v>483</v>
      </c>
      <c r="H182" s="1" t="s">
        <v>68</v>
      </c>
      <c r="I182" s="1" t="s">
        <v>674</v>
      </c>
      <c r="J182" s="1" t="s">
        <v>338</v>
      </c>
      <c r="K182" s="1" t="s">
        <v>71</v>
      </c>
      <c r="L182" s="1">
        <v>130</v>
      </c>
      <c r="M182" s="1" t="s">
        <v>72</v>
      </c>
      <c r="N182" s="1">
        <v>9</v>
      </c>
      <c r="O182" s="1" t="s">
        <v>533</v>
      </c>
      <c r="P182" s="1" t="s">
        <v>74</v>
      </c>
      <c r="Q182" s="1" t="s">
        <v>483</v>
      </c>
      <c r="R182" s="1" t="s">
        <v>483</v>
      </c>
      <c r="S182" s="1">
        <v>1950</v>
      </c>
      <c r="T182" s="1">
        <v>58</v>
      </c>
    </row>
    <row r="183" spans="1:20" ht="12.75">
      <c r="A183" s="1">
        <v>2610</v>
      </c>
      <c r="B183" s="1">
        <v>19034</v>
      </c>
      <c r="C183" s="1" t="s">
        <v>671</v>
      </c>
      <c r="D183" s="1">
        <v>16.5</v>
      </c>
      <c r="E183" s="1" t="s">
        <v>675</v>
      </c>
      <c r="F183" s="57" t="s">
        <v>676</v>
      </c>
      <c r="G183" s="1" t="s">
        <v>483</v>
      </c>
      <c r="H183" s="1" t="s">
        <v>68</v>
      </c>
      <c r="I183" s="1" t="s">
        <v>677</v>
      </c>
      <c r="J183" s="1" t="s">
        <v>338</v>
      </c>
      <c r="K183" s="1" t="s">
        <v>71</v>
      </c>
      <c r="L183" s="1">
        <v>130</v>
      </c>
      <c r="M183" s="1" t="s">
        <v>72</v>
      </c>
      <c r="N183" s="1">
        <v>9</v>
      </c>
      <c r="O183" s="1" t="s">
        <v>533</v>
      </c>
      <c r="P183" s="1" t="s">
        <v>74</v>
      </c>
      <c r="Q183" s="1" t="s">
        <v>483</v>
      </c>
      <c r="R183" s="1" t="s">
        <v>483</v>
      </c>
      <c r="S183" s="1">
        <v>1950</v>
      </c>
      <c r="T183" s="1">
        <v>58</v>
      </c>
    </row>
    <row r="184" spans="1:20" ht="12.75">
      <c r="A184" s="1">
        <v>2611</v>
      </c>
      <c r="B184" s="1">
        <v>19035</v>
      </c>
      <c r="C184" s="1" t="s">
        <v>678</v>
      </c>
      <c r="D184" s="1">
        <v>16.5</v>
      </c>
      <c r="E184" s="1" t="s">
        <v>679</v>
      </c>
      <c r="F184" s="57" t="s">
        <v>680</v>
      </c>
      <c r="G184" s="1" t="s">
        <v>483</v>
      </c>
      <c r="H184" s="1" t="s">
        <v>68</v>
      </c>
      <c r="I184" s="1" t="s">
        <v>681</v>
      </c>
      <c r="J184" s="1" t="s">
        <v>338</v>
      </c>
      <c r="K184" s="1" t="s">
        <v>71</v>
      </c>
      <c r="L184" s="1">
        <v>127</v>
      </c>
      <c r="M184" s="1" t="s">
        <v>72</v>
      </c>
      <c r="N184" s="1">
        <v>9</v>
      </c>
      <c r="O184" s="1" t="s">
        <v>533</v>
      </c>
      <c r="P184" s="1" t="s">
        <v>74</v>
      </c>
      <c r="Q184" s="1" t="s">
        <v>483</v>
      </c>
      <c r="R184" s="1" t="s">
        <v>483</v>
      </c>
      <c r="S184" s="1">
        <v>1950</v>
      </c>
      <c r="T184" s="1">
        <v>58</v>
      </c>
    </row>
    <row r="185" spans="1:20" ht="12.75">
      <c r="A185" s="1">
        <v>2612</v>
      </c>
      <c r="B185" s="1">
        <v>19035</v>
      </c>
      <c r="C185" s="1" t="s">
        <v>678</v>
      </c>
      <c r="D185" s="1">
        <v>16.5</v>
      </c>
      <c r="E185" s="1" t="s">
        <v>682</v>
      </c>
      <c r="F185" s="57" t="s">
        <v>683</v>
      </c>
      <c r="G185" s="1" t="s">
        <v>483</v>
      </c>
      <c r="H185" s="1" t="s">
        <v>68</v>
      </c>
      <c r="I185" s="1" t="s">
        <v>684</v>
      </c>
      <c r="J185" s="1" t="s">
        <v>338</v>
      </c>
      <c r="K185" s="1" t="s">
        <v>71</v>
      </c>
      <c r="L185" s="1">
        <v>130</v>
      </c>
      <c r="M185" s="1" t="s">
        <v>72</v>
      </c>
      <c r="N185" s="1">
        <v>9</v>
      </c>
      <c r="O185" s="1" t="s">
        <v>533</v>
      </c>
      <c r="P185" s="1" t="s">
        <v>74</v>
      </c>
      <c r="Q185" s="1" t="s">
        <v>483</v>
      </c>
      <c r="R185" s="1" t="s">
        <v>483</v>
      </c>
      <c r="S185" s="1">
        <v>1950</v>
      </c>
      <c r="T185" s="1">
        <v>58</v>
      </c>
    </row>
    <row r="186" spans="1:20" ht="12.75">
      <c r="A186" s="1">
        <v>2619</v>
      </c>
      <c r="B186" s="1">
        <v>79150</v>
      </c>
      <c r="C186" s="1" t="s">
        <v>685</v>
      </c>
      <c r="D186" s="1">
        <v>13.8</v>
      </c>
      <c r="E186" s="1">
        <v>1</v>
      </c>
      <c r="F186" s="57" t="s">
        <v>686</v>
      </c>
      <c r="G186" s="1" t="s">
        <v>483</v>
      </c>
      <c r="H186" s="1" t="s">
        <v>68</v>
      </c>
      <c r="I186" s="1" t="s">
        <v>687</v>
      </c>
      <c r="J186" s="1" t="s">
        <v>338</v>
      </c>
      <c r="K186" s="1" t="s">
        <v>71</v>
      </c>
      <c r="L186" s="1">
        <v>165</v>
      </c>
      <c r="M186" s="1" t="s">
        <v>72</v>
      </c>
      <c r="N186" s="1">
        <v>9</v>
      </c>
      <c r="O186" s="1" t="s">
        <v>533</v>
      </c>
      <c r="P186" s="1" t="s">
        <v>74</v>
      </c>
      <c r="Q186" s="1" t="s">
        <v>483</v>
      </c>
      <c r="R186" s="1" t="s">
        <v>483</v>
      </c>
      <c r="S186" s="1">
        <v>1950</v>
      </c>
      <c r="T186" s="1">
        <v>58</v>
      </c>
    </row>
    <row r="187" spans="1:20" ht="12.75">
      <c r="A187" s="1">
        <v>2620</v>
      </c>
      <c r="B187" s="1">
        <v>79150</v>
      </c>
      <c r="C187" s="1" t="s">
        <v>685</v>
      </c>
      <c r="D187" s="1">
        <v>13.8</v>
      </c>
      <c r="E187" s="1">
        <v>2</v>
      </c>
      <c r="F187" s="57" t="s">
        <v>688</v>
      </c>
      <c r="G187" s="1" t="s">
        <v>483</v>
      </c>
      <c r="H187" s="1" t="s">
        <v>68</v>
      </c>
      <c r="I187" s="1" t="s">
        <v>689</v>
      </c>
      <c r="J187" s="1" t="s">
        <v>338</v>
      </c>
      <c r="K187" s="1" t="s">
        <v>71</v>
      </c>
      <c r="L187" s="1">
        <v>165</v>
      </c>
      <c r="M187" s="1" t="s">
        <v>72</v>
      </c>
      <c r="N187" s="1">
        <v>9</v>
      </c>
      <c r="O187" s="1" t="s">
        <v>533</v>
      </c>
      <c r="P187" s="1" t="s">
        <v>74</v>
      </c>
      <c r="Q187" s="1" t="s">
        <v>483</v>
      </c>
      <c r="R187" s="1" t="s">
        <v>483</v>
      </c>
      <c r="S187" s="1">
        <v>1950</v>
      </c>
      <c r="T187" s="1">
        <v>58</v>
      </c>
    </row>
    <row r="188" spans="1:20" ht="12.75">
      <c r="A188" s="1">
        <v>2621</v>
      </c>
      <c r="B188" s="1">
        <v>79151</v>
      </c>
      <c r="C188" s="1" t="s">
        <v>690</v>
      </c>
      <c r="D188" s="1">
        <v>13.8</v>
      </c>
      <c r="E188" s="1">
        <v>3</v>
      </c>
      <c r="F188" s="57" t="s">
        <v>691</v>
      </c>
      <c r="G188" s="1" t="s">
        <v>483</v>
      </c>
      <c r="H188" s="1" t="s">
        <v>68</v>
      </c>
      <c r="I188" s="1" t="s">
        <v>692</v>
      </c>
      <c r="J188" s="1" t="s">
        <v>338</v>
      </c>
      <c r="K188" s="1" t="s">
        <v>71</v>
      </c>
      <c r="L188" s="1">
        <v>165</v>
      </c>
      <c r="M188" s="1" t="s">
        <v>72</v>
      </c>
      <c r="N188" s="1">
        <v>9</v>
      </c>
      <c r="O188" s="1" t="s">
        <v>533</v>
      </c>
      <c r="P188" s="1" t="s">
        <v>74</v>
      </c>
      <c r="Q188" s="1" t="s">
        <v>483</v>
      </c>
      <c r="R188" s="1" t="s">
        <v>483</v>
      </c>
      <c r="S188" s="1">
        <v>1950</v>
      </c>
      <c r="T188" s="1">
        <v>58</v>
      </c>
    </row>
    <row r="189" spans="1:20" ht="12.75">
      <c r="A189" s="1">
        <v>2622</v>
      </c>
      <c r="B189" s="1">
        <v>79151</v>
      </c>
      <c r="C189" s="1" t="s">
        <v>690</v>
      </c>
      <c r="D189" s="1">
        <v>13.8</v>
      </c>
      <c r="E189" s="1">
        <v>4</v>
      </c>
      <c r="F189" s="57" t="s">
        <v>693</v>
      </c>
      <c r="G189" s="1" t="s">
        <v>483</v>
      </c>
      <c r="H189" s="1" t="s">
        <v>68</v>
      </c>
      <c r="I189" s="1" t="s">
        <v>694</v>
      </c>
      <c r="J189" s="1" t="s">
        <v>338</v>
      </c>
      <c r="K189" s="1" t="s">
        <v>71</v>
      </c>
      <c r="L189" s="1">
        <v>165</v>
      </c>
      <c r="M189" s="1" t="s">
        <v>72</v>
      </c>
      <c r="N189" s="1">
        <v>9</v>
      </c>
      <c r="O189" s="1" t="s">
        <v>533</v>
      </c>
      <c r="P189" s="1" t="s">
        <v>74</v>
      </c>
      <c r="Q189" s="1" t="s">
        <v>483</v>
      </c>
      <c r="R189" s="1" t="s">
        <v>483</v>
      </c>
      <c r="S189" s="1">
        <v>1950</v>
      </c>
      <c r="T189" s="1">
        <v>58</v>
      </c>
    </row>
    <row r="190" spans="1:20" ht="12.75">
      <c r="A190" s="1">
        <v>2623</v>
      </c>
      <c r="B190" s="1">
        <v>79152</v>
      </c>
      <c r="C190" s="1" t="s">
        <v>695</v>
      </c>
      <c r="D190" s="1">
        <v>13.8</v>
      </c>
      <c r="E190" s="1">
        <v>5</v>
      </c>
      <c r="F190" s="57" t="s">
        <v>696</v>
      </c>
      <c r="G190" s="1" t="s">
        <v>483</v>
      </c>
      <c r="H190" s="1" t="s">
        <v>68</v>
      </c>
      <c r="I190" s="1" t="s">
        <v>697</v>
      </c>
      <c r="J190" s="1" t="s">
        <v>338</v>
      </c>
      <c r="K190" s="1" t="s">
        <v>71</v>
      </c>
      <c r="L190" s="1">
        <v>165</v>
      </c>
      <c r="M190" s="1" t="s">
        <v>72</v>
      </c>
      <c r="N190" s="1">
        <v>9</v>
      </c>
      <c r="O190" s="1" t="s">
        <v>533</v>
      </c>
      <c r="P190" s="1" t="s">
        <v>74</v>
      </c>
      <c r="Q190" s="1" t="s">
        <v>483</v>
      </c>
      <c r="R190" s="1" t="s">
        <v>483</v>
      </c>
      <c r="S190" s="1">
        <v>1950</v>
      </c>
      <c r="T190" s="1">
        <v>58</v>
      </c>
    </row>
    <row r="191" spans="1:20" ht="12.75">
      <c r="A191" s="1">
        <v>2624</v>
      </c>
      <c r="B191" s="1">
        <v>79152</v>
      </c>
      <c r="C191" s="1" t="s">
        <v>695</v>
      </c>
      <c r="D191" s="1">
        <v>13.8</v>
      </c>
      <c r="E191" s="1">
        <v>6</v>
      </c>
      <c r="F191" s="57" t="s">
        <v>698</v>
      </c>
      <c r="G191" s="1" t="s">
        <v>483</v>
      </c>
      <c r="H191" s="1" t="s">
        <v>68</v>
      </c>
      <c r="I191" s="1" t="s">
        <v>699</v>
      </c>
      <c r="J191" s="1" t="s">
        <v>338</v>
      </c>
      <c r="K191" s="1" t="s">
        <v>71</v>
      </c>
      <c r="L191" s="1">
        <v>165</v>
      </c>
      <c r="M191" s="1" t="s">
        <v>72</v>
      </c>
      <c r="N191" s="1">
        <v>9</v>
      </c>
      <c r="O191" s="1" t="s">
        <v>533</v>
      </c>
      <c r="P191" s="1" t="s">
        <v>74</v>
      </c>
      <c r="Q191" s="1" t="s">
        <v>483</v>
      </c>
      <c r="R191" s="1" t="s">
        <v>483</v>
      </c>
      <c r="S191" s="1">
        <v>1950</v>
      </c>
      <c r="T191" s="1">
        <v>58</v>
      </c>
    </row>
    <row r="192" spans="1:20" ht="12.75">
      <c r="A192" s="1">
        <v>2625</v>
      </c>
      <c r="B192" s="1">
        <v>79153</v>
      </c>
      <c r="C192" s="1" t="s">
        <v>700</v>
      </c>
      <c r="D192" s="1">
        <v>13.8</v>
      </c>
      <c r="E192" s="1">
        <v>7</v>
      </c>
      <c r="F192" s="57" t="s">
        <v>701</v>
      </c>
      <c r="G192" s="1" t="s">
        <v>483</v>
      </c>
      <c r="H192" s="1" t="s">
        <v>68</v>
      </c>
      <c r="I192" s="1" t="s">
        <v>702</v>
      </c>
      <c r="J192" s="1" t="s">
        <v>338</v>
      </c>
      <c r="K192" s="1" t="s">
        <v>71</v>
      </c>
      <c r="L192" s="1">
        <v>157</v>
      </c>
      <c r="M192" s="1" t="s">
        <v>72</v>
      </c>
      <c r="N192" s="1">
        <v>9</v>
      </c>
      <c r="O192" s="1" t="s">
        <v>533</v>
      </c>
      <c r="P192" s="1" t="s">
        <v>74</v>
      </c>
      <c r="Q192" s="1" t="s">
        <v>483</v>
      </c>
      <c r="R192" s="1" t="s">
        <v>483</v>
      </c>
      <c r="S192" s="1">
        <v>1950</v>
      </c>
      <c r="T192" s="1">
        <v>58</v>
      </c>
    </row>
    <row r="193" spans="1:20" ht="12.75">
      <c r="A193" s="1">
        <v>2626</v>
      </c>
      <c r="B193" s="1">
        <v>79153</v>
      </c>
      <c r="C193" s="1" t="s">
        <v>700</v>
      </c>
      <c r="D193" s="1">
        <v>13.8</v>
      </c>
      <c r="E193" s="1">
        <v>8</v>
      </c>
      <c r="F193" s="57" t="s">
        <v>703</v>
      </c>
      <c r="G193" s="1" t="s">
        <v>483</v>
      </c>
      <c r="H193" s="1" t="s">
        <v>68</v>
      </c>
      <c r="I193" s="1" t="s">
        <v>704</v>
      </c>
      <c r="J193" s="1" t="s">
        <v>338</v>
      </c>
      <c r="K193" s="1" t="s">
        <v>71</v>
      </c>
      <c r="L193" s="1">
        <v>157</v>
      </c>
      <c r="M193" s="1" t="s">
        <v>72</v>
      </c>
      <c r="N193" s="1">
        <v>9</v>
      </c>
      <c r="O193" s="1" t="s">
        <v>533</v>
      </c>
      <c r="P193" s="1" t="s">
        <v>74</v>
      </c>
      <c r="Q193" s="1" t="s">
        <v>483</v>
      </c>
      <c r="R193" s="1" t="s">
        <v>483</v>
      </c>
      <c r="S193" s="1">
        <v>1950</v>
      </c>
      <c r="T193" s="1">
        <v>58</v>
      </c>
    </row>
    <row r="194" spans="10:12" ht="12.75">
      <c r="J194" s="53" t="s">
        <v>705</v>
      </c>
      <c r="L194">
        <f>SUM(L10:L193)</f>
        <v>29035.299999999996</v>
      </c>
    </row>
  </sheetData>
  <printOptions/>
  <pageMargins left="0.75" right="0.75" top="1" bottom="1" header="0.5" footer="0.5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3594"/>
  <sheetViews>
    <sheetView tabSelected="1" zoomScaleSheetLayoutView="100" workbookViewId="0" topLeftCell="B1">
      <selection activeCell="B1" sqref="B1"/>
    </sheetView>
  </sheetViews>
  <sheetFormatPr defaultColWidth="9.140625" defaultRowHeight="12.75"/>
  <cols>
    <col min="1" max="1" width="0" style="1" hidden="1" customWidth="1"/>
    <col min="2" max="2" width="9.140625" style="1" customWidth="1"/>
    <col min="3" max="4" width="11.57421875" style="1" customWidth="1"/>
    <col min="5" max="5" width="9.57421875" style="1" customWidth="1"/>
    <col min="6" max="6" width="11.28125" style="1" customWidth="1"/>
    <col min="7" max="7" width="7.140625" style="1" customWidth="1"/>
    <col min="8" max="8" width="18.00390625" style="1" hidden="1" customWidth="1"/>
    <col min="9" max="9" width="18.00390625" style="1" customWidth="1"/>
    <col min="10" max="10" width="8.8515625" style="3" customWidth="1"/>
    <col min="11" max="11" width="7.57421875" style="3" customWidth="1"/>
    <col min="12" max="13" width="10.7109375" style="3" customWidth="1"/>
    <col min="14" max="14" width="5.7109375" style="3" customWidth="1"/>
    <col min="15" max="15" width="10.7109375" style="3" customWidth="1"/>
    <col min="16" max="16" width="13.421875" style="1" customWidth="1"/>
    <col min="17" max="18" width="13.7109375" style="1" customWidth="1"/>
    <col min="19" max="19" width="35.8515625" style="1" customWidth="1"/>
    <col min="20" max="20" width="10.57421875" style="5" customWidth="1"/>
    <col min="21" max="23" width="9.140625" style="5" customWidth="1"/>
    <col min="24" max="24" width="16.8515625" style="5" customWidth="1"/>
    <col min="25" max="25" width="14.7109375" style="5" customWidth="1"/>
    <col min="26" max="29" width="9.140625" style="5" customWidth="1"/>
    <col min="30" max="30" width="13.8515625" style="5" customWidth="1"/>
    <col min="31" max="174" width="9.140625" style="5" customWidth="1"/>
    <col min="175" max="16384" width="9.140625" style="1" customWidth="1"/>
  </cols>
  <sheetData>
    <row r="1" spans="2:24" ht="26.25">
      <c r="B1" s="2" t="s">
        <v>723</v>
      </c>
      <c r="T1" s="4"/>
      <c r="U1" s="4"/>
      <c r="V1" s="4"/>
      <c r="W1" s="4"/>
      <c r="X1" s="4"/>
    </row>
    <row r="2" spans="1:174" s="8" customFormat="1" ht="115.5" thickBot="1">
      <c r="A2" s="6" t="s">
        <v>0</v>
      </c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6"/>
      <c r="Q2" s="6"/>
      <c r="R2" s="6"/>
      <c r="T2" s="9"/>
      <c r="U2" s="9"/>
      <c r="V2" s="9"/>
      <c r="W2" s="9"/>
      <c r="X2" s="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</row>
    <row r="3" spans="1:174" s="16" customFormat="1" ht="31.5" customHeight="1">
      <c r="A3" s="11" t="s">
        <v>1</v>
      </c>
      <c r="B3" s="70" t="s">
        <v>2</v>
      </c>
      <c r="C3" s="72" t="s">
        <v>3</v>
      </c>
      <c r="D3" s="72" t="s">
        <v>4</v>
      </c>
      <c r="E3" s="65" t="s">
        <v>5</v>
      </c>
      <c r="F3" s="73" t="s">
        <v>6</v>
      </c>
      <c r="G3" s="69" t="s">
        <v>7</v>
      </c>
      <c r="H3" s="12" t="s">
        <v>8</v>
      </c>
      <c r="I3" s="73" t="s">
        <v>9</v>
      </c>
      <c r="J3" s="69" t="s">
        <v>10</v>
      </c>
      <c r="K3" s="69"/>
      <c r="L3" s="69" t="s">
        <v>11</v>
      </c>
      <c r="M3" s="69" t="s">
        <v>12</v>
      </c>
      <c r="N3" s="69" t="s">
        <v>13</v>
      </c>
      <c r="O3" s="69" t="s">
        <v>14</v>
      </c>
      <c r="P3" s="65" t="s">
        <v>15</v>
      </c>
      <c r="Q3" s="65" t="s">
        <v>16</v>
      </c>
      <c r="R3" s="65" t="s">
        <v>17</v>
      </c>
      <c r="S3" s="67" t="s">
        <v>18</v>
      </c>
      <c r="T3" s="13"/>
      <c r="U3" s="13"/>
      <c r="V3" s="13"/>
      <c r="W3" s="13"/>
      <c r="X3" s="14"/>
      <c r="Y3" s="13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</row>
    <row r="4" spans="1:22" ht="31.5" customHeight="1">
      <c r="A4">
        <v>1</v>
      </c>
      <c r="B4" s="71"/>
      <c r="C4" s="66"/>
      <c r="D4" s="66"/>
      <c r="E4" s="66"/>
      <c r="F4" s="66"/>
      <c r="G4" s="66"/>
      <c r="H4" s="17"/>
      <c r="I4" s="66"/>
      <c r="J4" s="18" t="s">
        <v>19</v>
      </c>
      <c r="K4" s="18" t="s">
        <v>20</v>
      </c>
      <c r="L4" s="66"/>
      <c r="M4" s="66"/>
      <c r="N4" s="66"/>
      <c r="O4" s="66"/>
      <c r="P4" s="66"/>
      <c r="Q4" s="66"/>
      <c r="R4" s="66"/>
      <c r="S4" s="68"/>
      <c r="U4"/>
      <c r="V4"/>
    </row>
    <row r="5" spans="1:22" ht="12.75">
      <c r="A5">
        <v>2</v>
      </c>
      <c r="B5" s="19"/>
      <c r="C5" s="17"/>
      <c r="D5" s="17"/>
      <c r="E5" s="17"/>
      <c r="F5" s="17"/>
      <c r="G5" s="17"/>
      <c r="H5" s="17"/>
      <c r="I5" s="17"/>
      <c r="J5" s="20"/>
      <c r="K5" s="20"/>
      <c r="L5" s="20"/>
      <c r="M5" s="20"/>
      <c r="N5" s="20"/>
      <c r="O5" s="20"/>
      <c r="P5" s="17"/>
      <c r="Q5" s="17"/>
      <c r="R5" s="17"/>
      <c r="S5" s="21"/>
      <c r="U5"/>
      <c r="V5"/>
    </row>
    <row r="6" spans="1:22" ht="25.5">
      <c r="A6">
        <v>3</v>
      </c>
      <c r="B6" s="19" t="s">
        <v>21</v>
      </c>
      <c r="C6" s="17" t="s">
        <v>22</v>
      </c>
      <c r="D6" s="17" t="s">
        <v>23</v>
      </c>
      <c r="E6" s="17">
        <v>16104</v>
      </c>
      <c r="F6" s="17" t="s">
        <v>24</v>
      </c>
      <c r="G6" s="17">
        <v>345</v>
      </c>
      <c r="H6" s="17"/>
      <c r="I6" s="17" t="s">
        <v>25</v>
      </c>
      <c r="J6" s="20"/>
      <c r="K6" s="20"/>
      <c r="L6" s="20" t="s">
        <v>26</v>
      </c>
      <c r="M6" s="20">
        <v>400</v>
      </c>
      <c r="N6" s="20">
        <v>1</v>
      </c>
      <c r="O6" s="20"/>
      <c r="P6" s="17">
        <v>2014</v>
      </c>
      <c r="Q6" s="17"/>
      <c r="R6" s="17"/>
      <c r="S6" s="60" t="s">
        <v>27</v>
      </c>
      <c r="U6"/>
      <c r="V6"/>
    </row>
    <row r="7" spans="1:22" ht="12.75">
      <c r="A7">
        <v>4</v>
      </c>
      <c r="B7" s="19"/>
      <c r="C7" s="17"/>
      <c r="D7" s="17"/>
      <c r="E7" s="17"/>
      <c r="F7" s="17"/>
      <c r="G7" s="17"/>
      <c r="H7" s="17"/>
      <c r="I7" s="17"/>
      <c r="J7" s="20"/>
      <c r="K7" s="20"/>
      <c r="L7" s="20"/>
      <c r="M7" s="20"/>
      <c r="N7" s="20"/>
      <c r="O7" s="20"/>
      <c r="P7" s="17"/>
      <c r="Q7" s="17"/>
      <c r="R7" s="17"/>
      <c r="S7" s="60"/>
      <c r="U7"/>
      <c r="V7"/>
    </row>
    <row r="8" spans="1:22" ht="25.5">
      <c r="A8">
        <v>5</v>
      </c>
      <c r="B8" s="19" t="s">
        <v>21</v>
      </c>
      <c r="C8" s="17" t="s">
        <v>22</v>
      </c>
      <c r="D8" s="17" t="s">
        <v>23</v>
      </c>
      <c r="E8" s="17">
        <v>14001</v>
      </c>
      <c r="F8" s="17" t="s">
        <v>28</v>
      </c>
      <c r="G8" s="17">
        <v>500</v>
      </c>
      <c r="H8" s="17"/>
      <c r="I8" s="17" t="s">
        <v>29</v>
      </c>
      <c r="J8" s="20"/>
      <c r="K8" s="20"/>
      <c r="L8" s="20" t="s">
        <v>26</v>
      </c>
      <c r="M8" s="20">
        <v>1500</v>
      </c>
      <c r="N8" s="20">
        <v>2</v>
      </c>
      <c r="O8" s="20"/>
      <c r="P8" s="17">
        <v>2014</v>
      </c>
      <c r="Q8" s="17"/>
      <c r="R8" s="17"/>
      <c r="S8" s="60" t="s">
        <v>30</v>
      </c>
      <c r="U8"/>
      <c r="V8"/>
    </row>
    <row r="9" spans="1:22" ht="12.75">
      <c r="A9">
        <v>6</v>
      </c>
      <c r="B9" s="19"/>
      <c r="C9" s="17"/>
      <c r="D9" s="17"/>
      <c r="E9" s="17"/>
      <c r="F9" s="17"/>
      <c r="G9" s="17"/>
      <c r="H9" s="17"/>
      <c r="I9" s="17"/>
      <c r="J9" s="20"/>
      <c r="K9" s="20"/>
      <c r="L9" s="20"/>
      <c r="M9" s="20"/>
      <c r="N9" s="20"/>
      <c r="O9" s="20"/>
      <c r="P9" s="17"/>
      <c r="Q9" s="17"/>
      <c r="R9" s="17"/>
      <c r="S9" s="60"/>
      <c r="U9"/>
      <c r="V9"/>
    </row>
    <row r="10" spans="1:22" ht="25.5">
      <c r="A10">
        <v>7</v>
      </c>
      <c r="B10" s="19" t="s">
        <v>21</v>
      </c>
      <c r="C10" s="17" t="s">
        <v>22</v>
      </c>
      <c r="D10" s="17" t="s">
        <v>31</v>
      </c>
      <c r="E10" s="17">
        <v>14001</v>
      </c>
      <c r="F10" s="17" t="s">
        <v>32</v>
      </c>
      <c r="G10" s="17">
        <v>500</v>
      </c>
      <c r="H10" s="17"/>
      <c r="I10" s="17" t="s">
        <v>33</v>
      </c>
      <c r="J10" s="20"/>
      <c r="K10" s="20"/>
      <c r="L10" s="20" t="s">
        <v>26</v>
      </c>
      <c r="M10" s="20">
        <v>1500</v>
      </c>
      <c r="N10" s="20">
        <v>2</v>
      </c>
      <c r="O10" s="20"/>
      <c r="P10" s="17">
        <v>2014</v>
      </c>
      <c r="Q10" s="17"/>
      <c r="R10" s="17"/>
      <c r="S10" s="60" t="s">
        <v>34</v>
      </c>
      <c r="U10"/>
      <c r="V10"/>
    </row>
    <row r="11" spans="1:22" ht="12.75">
      <c r="A11">
        <v>8</v>
      </c>
      <c r="B11" s="19"/>
      <c r="C11" s="17"/>
      <c r="D11" s="17"/>
      <c r="E11" s="17"/>
      <c r="F11" s="17"/>
      <c r="G11" s="17"/>
      <c r="H11" s="17"/>
      <c r="I11" s="17"/>
      <c r="J11" s="20"/>
      <c r="K11" s="20"/>
      <c r="L11" s="20"/>
      <c r="M11" s="20"/>
      <c r="N11" s="20"/>
      <c r="O11" s="20"/>
      <c r="P11" s="17"/>
      <c r="Q11" s="17"/>
      <c r="R11" s="17"/>
      <c r="S11" s="60"/>
      <c r="U11"/>
      <c r="V11"/>
    </row>
    <row r="12" spans="1:22" ht="25.5">
      <c r="A12">
        <v>9</v>
      </c>
      <c r="B12" s="19" t="s">
        <v>21</v>
      </c>
      <c r="C12" s="17" t="s">
        <v>35</v>
      </c>
      <c r="D12" s="17" t="s">
        <v>31</v>
      </c>
      <c r="E12" s="17">
        <v>15021</v>
      </c>
      <c r="F12" s="17" t="s">
        <v>36</v>
      </c>
      <c r="G12" s="17">
        <v>500</v>
      </c>
      <c r="H12" s="17"/>
      <c r="I12" s="17" t="s">
        <v>37</v>
      </c>
      <c r="J12" s="20"/>
      <c r="K12" s="20"/>
      <c r="L12" s="20" t="s">
        <v>38</v>
      </c>
      <c r="M12" s="20">
        <v>1500</v>
      </c>
      <c r="N12" s="20">
        <v>30</v>
      </c>
      <c r="O12" s="20"/>
      <c r="P12" s="17">
        <v>2014</v>
      </c>
      <c r="Q12" s="17"/>
      <c r="R12" s="17"/>
      <c r="S12" s="60" t="s">
        <v>39</v>
      </c>
      <c r="U12"/>
      <c r="V12"/>
    </row>
    <row r="13" spans="1:22" ht="12.75">
      <c r="A13">
        <v>10</v>
      </c>
      <c r="B13" s="19"/>
      <c r="C13" s="17"/>
      <c r="D13" s="17"/>
      <c r="E13" s="17"/>
      <c r="F13" s="17"/>
      <c r="G13" s="17"/>
      <c r="H13" s="17"/>
      <c r="I13" s="17"/>
      <c r="J13" s="20"/>
      <c r="K13" s="20"/>
      <c r="L13" s="20"/>
      <c r="M13" s="20"/>
      <c r="N13" s="20"/>
      <c r="O13" s="20"/>
      <c r="P13" s="17"/>
      <c r="Q13" s="17"/>
      <c r="R13" s="17"/>
      <c r="S13" s="60"/>
      <c r="U13"/>
      <c r="V13"/>
    </row>
    <row r="14" spans="1:22" ht="25.5">
      <c r="A14">
        <v>11</v>
      </c>
      <c r="B14" s="19" t="s">
        <v>21</v>
      </c>
      <c r="C14" s="17" t="s">
        <v>22</v>
      </c>
      <c r="D14" s="17" t="s">
        <v>31</v>
      </c>
      <c r="E14" s="17">
        <v>15021</v>
      </c>
      <c r="F14" s="17" t="s">
        <v>40</v>
      </c>
      <c r="G14" s="17">
        <v>500</v>
      </c>
      <c r="H14" s="17"/>
      <c r="I14" s="17" t="s">
        <v>41</v>
      </c>
      <c r="J14" s="20"/>
      <c r="K14" s="20"/>
      <c r="L14" s="20" t="s">
        <v>42</v>
      </c>
      <c r="M14" s="20">
        <v>1200</v>
      </c>
      <c r="N14" s="20">
        <v>2</v>
      </c>
      <c r="O14" s="20"/>
      <c r="P14" s="17">
        <v>2014</v>
      </c>
      <c r="Q14" s="17"/>
      <c r="R14" s="17"/>
      <c r="S14" s="60" t="s">
        <v>43</v>
      </c>
      <c r="U14"/>
      <c r="V14"/>
    </row>
    <row r="15" spans="1:22" ht="12.75">
      <c r="A15">
        <v>12</v>
      </c>
      <c r="B15" s="19"/>
      <c r="C15" s="17"/>
      <c r="D15" s="17"/>
      <c r="E15" s="17"/>
      <c r="F15" s="17"/>
      <c r="G15" s="17"/>
      <c r="H15" s="17"/>
      <c r="I15" s="17"/>
      <c r="J15" s="20"/>
      <c r="K15" s="20"/>
      <c r="L15" s="20"/>
      <c r="M15" s="20"/>
      <c r="N15" s="20"/>
      <c r="O15" s="20"/>
      <c r="P15" s="17"/>
      <c r="Q15" s="17"/>
      <c r="R15" s="17"/>
      <c r="S15" s="21"/>
      <c r="U15"/>
      <c r="V15"/>
    </row>
    <row r="16" spans="1:22" ht="12.75">
      <c r="A16">
        <v>16</v>
      </c>
      <c r="B16" s="19"/>
      <c r="C16" s="17"/>
      <c r="D16" s="17"/>
      <c r="E16" s="17"/>
      <c r="F16" s="17"/>
      <c r="G16" s="17"/>
      <c r="H16" s="17"/>
      <c r="I16" s="17"/>
      <c r="J16" s="20"/>
      <c r="K16" s="20"/>
      <c r="L16" s="20"/>
      <c r="M16" s="20"/>
      <c r="N16" s="20"/>
      <c r="O16" s="20"/>
      <c r="P16" s="17"/>
      <c r="Q16" s="17"/>
      <c r="R16" s="17"/>
      <c r="S16" s="21"/>
      <c r="U16"/>
      <c r="V16"/>
    </row>
    <row r="17" spans="1:22" ht="12.75">
      <c r="A17">
        <v>17</v>
      </c>
      <c r="B17" s="19"/>
      <c r="C17" s="17"/>
      <c r="D17" s="17"/>
      <c r="E17" s="17"/>
      <c r="F17" s="17"/>
      <c r="G17" s="17"/>
      <c r="H17" s="17"/>
      <c r="I17" s="22" t="s">
        <v>44</v>
      </c>
      <c r="J17" s="20"/>
      <c r="K17" s="20"/>
      <c r="L17" s="20"/>
      <c r="M17" s="20">
        <f>SUM(M6:M14)</f>
        <v>6100</v>
      </c>
      <c r="N17" s="20"/>
      <c r="O17" s="20"/>
      <c r="P17" s="17"/>
      <c r="Q17" s="17"/>
      <c r="R17" s="17"/>
      <c r="S17" s="21"/>
      <c r="U17"/>
      <c r="V17"/>
    </row>
    <row r="18" spans="1:22" ht="13.5" thickBot="1">
      <c r="A18">
        <v>18</v>
      </c>
      <c r="B18" s="23"/>
      <c r="C18" s="24"/>
      <c r="D18" s="24"/>
      <c r="E18" s="24"/>
      <c r="F18" s="24"/>
      <c r="G18" s="24"/>
      <c r="H18" s="24"/>
      <c r="I18" s="24"/>
      <c r="J18" s="25"/>
      <c r="K18" s="25"/>
      <c r="L18" s="25"/>
      <c r="M18" s="25"/>
      <c r="N18" s="25"/>
      <c r="O18" s="25"/>
      <c r="P18" s="24"/>
      <c r="Q18" s="24"/>
      <c r="R18" s="24"/>
      <c r="S18" s="26"/>
      <c r="U18"/>
      <c r="V18"/>
    </row>
    <row r="19" spans="1:22" ht="13.5" thickBot="1">
      <c r="A19">
        <v>19</v>
      </c>
      <c r="B19" s="27"/>
      <c r="C19" s="27"/>
      <c r="D19" s="27"/>
      <c r="E19" s="27"/>
      <c r="F19" s="27"/>
      <c r="G19" s="27"/>
      <c r="H19" s="27"/>
      <c r="I19" s="27"/>
      <c r="J19" s="28"/>
      <c r="K19" s="28"/>
      <c r="L19" s="28"/>
      <c r="M19" s="28"/>
      <c r="N19" s="28"/>
      <c r="O19" s="28"/>
      <c r="P19" s="27"/>
      <c r="Q19" s="27"/>
      <c r="R19" s="27"/>
      <c r="S19" s="5"/>
      <c r="U19"/>
      <c r="V19"/>
    </row>
    <row r="20" spans="1:22" ht="12.75">
      <c r="A20">
        <v>20</v>
      </c>
      <c r="B20" s="54" t="s">
        <v>709</v>
      </c>
      <c r="E20" s="27"/>
      <c r="F20" s="74" t="s">
        <v>45</v>
      </c>
      <c r="G20" s="75"/>
      <c r="H20" s="75"/>
      <c r="I20" s="76"/>
      <c r="J20" s="74" t="s">
        <v>46</v>
      </c>
      <c r="K20" s="75"/>
      <c r="L20" s="75"/>
      <c r="M20" s="77"/>
      <c r="N20" s="28"/>
      <c r="O20" s="28"/>
      <c r="P20" s="27"/>
      <c r="Q20" s="27"/>
      <c r="R20" s="27"/>
      <c r="S20" s="5"/>
      <c r="U20"/>
      <c r="V20"/>
    </row>
    <row r="21" spans="1:22" ht="12.75">
      <c r="A21">
        <v>21</v>
      </c>
      <c r="B21" s="54" t="s">
        <v>714</v>
      </c>
      <c r="E21" s="27"/>
      <c r="F21" s="19"/>
      <c r="G21" s="17"/>
      <c r="H21" s="17"/>
      <c r="I21" s="29"/>
      <c r="J21" s="30"/>
      <c r="K21" s="20"/>
      <c r="L21" s="20"/>
      <c r="M21" s="31"/>
      <c r="N21" s="28"/>
      <c r="O21" s="28"/>
      <c r="P21" s="27"/>
      <c r="Q21" s="27"/>
      <c r="R21" s="27"/>
      <c r="S21" s="5"/>
      <c r="U21"/>
      <c r="V21"/>
    </row>
    <row r="22" spans="1:22" ht="12.75">
      <c r="A22">
        <v>22</v>
      </c>
      <c r="B22" s="54" t="s">
        <v>710</v>
      </c>
      <c r="E22" s="27"/>
      <c r="F22" s="32" t="s">
        <v>47</v>
      </c>
      <c r="G22" s="17"/>
      <c r="H22" s="17"/>
      <c r="I22" s="29"/>
      <c r="J22" s="78" t="s">
        <v>706</v>
      </c>
      <c r="K22" s="79"/>
      <c r="L22" s="20"/>
      <c r="M22" s="31"/>
      <c r="N22" s="28"/>
      <c r="P22" s="27"/>
      <c r="Q22" s="27"/>
      <c r="R22" s="27"/>
      <c r="S22" s="5"/>
      <c r="U22"/>
      <c r="V22"/>
    </row>
    <row r="23" spans="1:22" ht="12.75">
      <c r="A23">
        <v>23</v>
      </c>
      <c r="E23" s="27"/>
      <c r="F23" s="19" t="s">
        <v>48</v>
      </c>
      <c r="G23" s="17"/>
      <c r="H23" s="17"/>
      <c r="I23" s="33">
        <f>'[2]Summary Load 2015'!$N$42</f>
        <v>22877.43603855416</v>
      </c>
      <c r="J23" s="71" t="s">
        <v>48</v>
      </c>
      <c r="K23" s="66"/>
      <c r="L23" s="20"/>
      <c r="M23" s="34">
        <f>'[1]Delta 2008-2015'!$C$12+'[1]Delta 2008-2015'!$C$15</f>
        <v>15562</v>
      </c>
      <c r="N23" s="28"/>
      <c r="O23" s="59"/>
      <c r="P23" s="27"/>
      <c r="Q23" s="27"/>
      <c r="R23" s="27"/>
      <c r="S23" s="5"/>
      <c r="U23"/>
      <c r="V23"/>
    </row>
    <row r="24" spans="1:22" ht="12.75">
      <c r="A24">
        <v>24</v>
      </c>
      <c r="B24" s="54" t="s">
        <v>711</v>
      </c>
      <c r="C24" s="61" t="s">
        <v>50</v>
      </c>
      <c r="D24" s="61" t="s">
        <v>712</v>
      </c>
      <c r="E24" s="27"/>
      <c r="F24" s="19" t="s">
        <v>49</v>
      </c>
      <c r="G24" s="17"/>
      <c r="H24" s="17"/>
      <c r="I24" s="35">
        <f>'[2]Summary Load 2015'!$N$32/1000</f>
        <v>106352.08764455258</v>
      </c>
      <c r="J24" s="19" t="s">
        <v>49</v>
      </c>
      <c r="K24" s="17"/>
      <c r="L24" s="20"/>
      <c r="M24" s="34">
        <f>('[1]Delta 2008-2015'!$B$12+'[1]Delta 2008-2015'!$B$15)/1000</f>
        <v>76597.991124</v>
      </c>
      <c r="N24" s="28"/>
      <c r="O24" s="28"/>
      <c r="P24" s="27"/>
      <c r="Q24" s="27"/>
      <c r="R24" s="27"/>
      <c r="S24" s="5"/>
      <c r="U24"/>
      <c r="V24"/>
    </row>
    <row r="25" spans="1:22" ht="13.5" thickBot="1">
      <c r="A25">
        <v>25</v>
      </c>
      <c r="E25" s="27"/>
      <c r="F25" s="36"/>
      <c r="G25" s="37"/>
      <c r="H25" s="37"/>
      <c r="I25" s="38"/>
      <c r="J25" s="39"/>
      <c r="K25" s="40"/>
      <c r="L25" s="40"/>
      <c r="M25" s="41"/>
      <c r="N25" s="28"/>
      <c r="O25" s="28"/>
      <c r="P25" s="27"/>
      <c r="Q25" s="27"/>
      <c r="R25" s="27"/>
      <c r="S25" s="5"/>
      <c r="U25"/>
      <c r="V25"/>
    </row>
    <row r="26" spans="1:22" ht="12.75">
      <c r="A26">
        <v>26</v>
      </c>
      <c r="B26" s="1" t="s">
        <v>717</v>
      </c>
      <c r="C26" s="62">
        <f>(D26*1000)/(0.3*8760)</f>
        <v>1112.8928501617945</v>
      </c>
      <c r="D26" s="62">
        <f>0.0275*I24</f>
        <v>2924.682410225196</v>
      </c>
      <c r="E26" s="27"/>
      <c r="F26" s="42" t="s">
        <v>708</v>
      </c>
      <c r="G26" s="43"/>
      <c r="H26" s="43"/>
      <c r="I26" s="44"/>
      <c r="J26" s="42" t="s">
        <v>707</v>
      </c>
      <c r="K26" s="43"/>
      <c r="L26" s="45"/>
      <c r="M26" s="46"/>
      <c r="N26" s="28"/>
      <c r="O26" s="28"/>
      <c r="P26" s="27"/>
      <c r="Q26" s="27"/>
      <c r="R26" s="27"/>
      <c r="S26" s="5"/>
      <c r="U26"/>
      <c r="V26"/>
    </row>
    <row r="27" spans="1:22" ht="12.75">
      <c r="A27">
        <v>27</v>
      </c>
      <c r="B27" s="1" t="s">
        <v>718</v>
      </c>
      <c r="C27" s="62">
        <f>(D27*1000)/(0.5*8760)</f>
        <v>546.3292173521537</v>
      </c>
      <c r="D27" s="62">
        <f>0.0225*I24</f>
        <v>2392.921972002433</v>
      </c>
      <c r="E27" s="27"/>
      <c r="F27" s="19" t="s">
        <v>721</v>
      </c>
      <c r="G27" s="17"/>
      <c r="H27" s="17"/>
      <c r="I27" s="34">
        <f>M27+M17+0.2*C26</f>
        <v>35357.87857003236</v>
      </c>
      <c r="J27" s="19" t="s">
        <v>50</v>
      </c>
      <c r="K27" s="17"/>
      <c r="L27" s="20"/>
      <c r="M27" s="34">
        <f>'Arizona Existing-2008'!L194</f>
        <v>29035.299999999996</v>
      </c>
      <c r="N27" s="28"/>
      <c r="O27" s="28"/>
      <c r="P27" s="27"/>
      <c r="Q27" s="27"/>
      <c r="R27" s="27"/>
      <c r="S27" s="5"/>
      <c r="U27"/>
      <c r="V27"/>
    </row>
    <row r="28" spans="1:22" ht="12.75">
      <c r="A28">
        <v>28</v>
      </c>
      <c r="C28" s="62"/>
      <c r="D28" s="62"/>
      <c r="E28" s="27"/>
      <c r="F28" s="19" t="s">
        <v>51</v>
      </c>
      <c r="G28" s="17"/>
      <c r="H28" s="17"/>
      <c r="I28" s="47">
        <f>(I27-I23)/I23</f>
        <v>0.5455350202026815</v>
      </c>
      <c r="J28" s="19" t="s">
        <v>51</v>
      </c>
      <c r="K28" s="17"/>
      <c r="L28" s="20"/>
      <c r="M28" s="47">
        <f>(M27-M23)/M23</f>
        <v>0.8657820331576915</v>
      </c>
      <c r="N28" s="28"/>
      <c r="O28" s="28"/>
      <c r="P28" s="27"/>
      <c r="Q28" s="27"/>
      <c r="R28" s="27"/>
      <c r="S28" s="5"/>
      <c r="U28"/>
      <c r="V28"/>
    </row>
    <row r="29" spans="1:22" ht="13.5" thickBot="1">
      <c r="A29">
        <v>29</v>
      </c>
      <c r="E29" s="27"/>
      <c r="F29" s="23" t="s">
        <v>52</v>
      </c>
      <c r="G29" s="24"/>
      <c r="H29" s="24"/>
      <c r="I29" s="48">
        <f>I24/(I27*8760/1000)</f>
        <v>0.34336475392452237</v>
      </c>
      <c r="J29" s="23" t="s">
        <v>52</v>
      </c>
      <c r="K29" s="24"/>
      <c r="L29" s="25"/>
      <c r="M29" s="48">
        <f>M24/(M27*8760/1000)</f>
        <v>0.30115283512478364</v>
      </c>
      <c r="N29" s="28"/>
      <c r="O29" s="28"/>
      <c r="P29" s="27"/>
      <c r="Q29" s="27"/>
      <c r="R29" s="27"/>
      <c r="S29" s="5"/>
      <c r="U29"/>
      <c r="V29"/>
    </row>
    <row r="30" spans="1:22" ht="12.75">
      <c r="A30">
        <v>30</v>
      </c>
      <c r="B30" s="54" t="s">
        <v>713</v>
      </c>
      <c r="D30" s="62">
        <f>SUM(D26:D29)</f>
        <v>5317.604382227629</v>
      </c>
      <c r="E30" s="27"/>
      <c r="F30" s="27"/>
      <c r="G30" s="27"/>
      <c r="H30" s="27"/>
      <c r="I30" s="27"/>
      <c r="J30" s="28"/>
      <c r="K30" s="28"/>
      <c r="L30" s="28"/>
      <c r="M30" s="28"/>
      <c r="N30" s="28"/>
      <c r="O30" s="28"/>
      <c r="P30" s="27"/>
      <c r="Q30" s="27"/>
      <c r="R30" s="27"/>
      <c r="S30" s="5"/>
      <c r="U30"/>
      <c r="V30"/>
    </row>
    <row r="31" spans="1:22" ht="12.75">
      <c r="A31">
        <v>31</v>
      </c>
      <c r="B31" s="54" t="s">
        <v>715</v>
      </c>
      <c r="D31" s="63">
        <f>D30/I24</f>
        <v>0.049999999999999996</v>
      </c>
      <c r="E31" s="27"/>
      <c r="F31" s="27"/>
      <c r="G31" s="27"/>
      <c r="H31" s="27"/>
      <c r="I31" s="27"/>
      <c r="J31" s="28"/>
      <c r="K31" s="28"/>
      <c r="L31" s="28"/>
      <c r="M31" s="28"/>
      <c r="N31" s="28"/>
      <c r="O31" s="28"/>
      <c r="P31" s="27"/>
      <c r="Q31" s="27"/>
      <c r="R31" s="27"/>
      <c r="S31" s="5"/>
      <c r="U31"/>
      <c r="V31"/>
    </row>
    <row r="32" spans="1:22" ht="12.75">
      <c r="A32"/>
      <c r="B32" s="54"/>
      <c r="D32" s="63"/>
      <c r="E32" s="27"/>
      <c r="F32" s="27"/>
      <c r="G32" s="27"/>
      <c r="H32" s="27"/>
      <c r="I32" s="27"/>
      <c r="J32" s="28"/>
      <c r="K32" s="28"/>
      <c r="L32" s="28"/>
      <c r="M32" s="28"/>
      <c r="N32" s="28"/>
      <c r="O32" s="28"/>
      <c r="P32" s="27"/>
      <c r="Q32" s="27"/>
      <c r="R32" s="27"/>
      <c r="S32" s="5"/>
      <c r="U32"/>
      <c r="V32"/>
    </row>
    <row r="33" spans="1:22" ht="12.75">
      <c r="A33">
        <v>32</v>
      </c>
      <c r="B33" s="64" t="s">
        <v>716</v>
      </c>
      <c r="C33"/>
      <c r="D33"/>
      <c r="E33"/>
      <c r="F33"/>
      <c r="G33" s="27"/>
      <c r="H33"/>
      <c r="I33"/>
      <c r="P33"/>
      <c r="Q33"/>
      <c r="R33"/>
      <c r="U33"/>
      <c r="V33"/>
    </row>
    <row r="34" spans="1:22" ht="12.75">
      <c r="A34">
        <v>33</v>
      </c>
      <c r="B34" t="s">
        <v>720</v>
      </c>
      <c r="C34"/>
      <c r="D34"/>
      <c r="E34"/>
      <c r="F34"/>
      <c r="G34" s="27"/>
      <c r="H34"/>
      <c r="I34"/>
      <c r="P34"/>
      <c r="Q34"/>
      <c r="R34"/>
      <c r="U34"/>
      <c r="V34"/>
    </row>
    <row r="35" spans="1:22" ht="12.75">
      <c r="A35">
        <v>34</v>
      </c>
      <c r="B35" t="s">
        <v>719</v>
      </c>
      <c r="C35"/>
      <c r="D35"/>
      <c r="E35"/>
      <c r="F35"/>
      <c r="G35" s="27"/>
      <c r="H35"/>
      <c r="I35"/>
      <c r="P35"/>
      <c r="Q35"/>
      <c r="R35"/>
      <c r="U35"/>
      <c r="V35"/>
    </row>
    <row r="36" spans="1:22" ht="12.75">
      <c r="A36">
        <v>35</v>
      </c>
      <c r="B36" t="s">
        <v>722</v>
      </c>
      <c r="C36"/>
      <c r="D36"/>
      <c r="E36"/>
      <c r="F36"/>
      <c r="G36" s="27"/>
      <c r="H36"/>
      <c r="I36"/>
      <c r="P36"/>
      <c r="Q36"/>
      <c r="R36"/>
      <c r="U36"/>
      <c r="V36"/>
    </row>
    <row r="37" spans="1:22" ht="12.75">
      <c r="A37">
        <v>36</v>
      </c>
      <c r="B37"/>
      <c r="C37"/>
      <c r="D37"/>
      <c r="E37"/>
      <c r="F37"/>
      <c r="G37" s="27"/>
      <c r="H37"/>
      <c r="I37"/>
      <c r="P37"/>
      <c r="Q37"/>
      <c r="R37"/>
      <c r="U37"/>
      <c r="V37"/>
    </row>
    <row r="38" spans="1:22" ht="12.75">
      <c r="A38">
        <v>37</v>
      </c>
      <c r="B38"/>
      <c r="C38"/>
      <c r="D38"/>
      <c r="E38"/>
      <c r="F38"/>
      <c r="G38" s="27"/>
      <c r="H38"/>
      <c r="I38"/>
      <c r="P38"/>
      <c r="Q38"/>
      <c r="R38"/>
      <c r="U38"/>
      <c r="V38"/>
    </row>
    <row r="39" spans="1:22" ht="12.75">
      <c r="A39">
        <v>38</v>
      </c>
      <c r="B39"/>
      <c r="C39"/>
      <c r="D39"/>
      <c r="E39"/>
      <c r="F39"/>
      <c r="G39" s="27"/>
      <c r="H39"/>
      <c r="I39"/>
      <c r="P39"/>
      <c r="Q39"/>
      <c r="R39"/>
      <c r="U39"/>
      <c r="V39"/>
    </row>
    <row r="40" spans="1:22" ht="12.75">
      <c r="A40">
        <v>39</v>
      </c>
      <c r="B40"/>
      <c r="C40"/>
      <c r="D40"/>
      <c r="E40"/>
      <c r="F40"/>
      <c r="G40" s="27"/>
      <c r="H40"/>
      <c r="I40"/>
      <c r="P40"/>
      <c r="Q40"/>
      <c r="R40"/>
      <c r="U40"/>
      <c r="V40"/>
    </row>
    <row r="41" spans="1:22" ht="12.75">
      <c r="A41">
        <v>40</v>
      </c>
      <c r="B41"/>
      <c r="C41"/>
      <c r="D41"/>
      <c r="E41"/>
      <c r="F41"/>
      <c r="G41" s="27"/>
      <c r="H41"/>
      <c r="I41"/>
      <c r="P41"/>
      <c r="Q41"/>
      <c r="R41"/>
      <c r="U41"/>
      <c r="V41"/>
    </row>
    <row r="42" spans="1:22" ht="12.75">
      <c r="A42">
        <v>41</v>
      </c>
      <c r="B42"/>
      <c r="C42"/>
      <c r="D42"/>
      <c r="E42"/>
      <c r="F42"/>
      <c r="G42" s="27"/>
      <c r="H42"/>
      <c r="I42"/>
      <c r="P42"/>
      <c r="Q42"/>
      <c r="R42"/>
      <c r="U42"/>
      <c r="V42"/>
    </row>
    <row r="43" spans="1:22" ht="12.75">
      <c r="A43">
        <v>42</v>
      </c>
      <c r="B43"/>
      <c r="C43"/>
      <c r="D43"/>
      <c r="E43"/>
      <c r="F43"/>
      <c r="G43" s="27"/>
      <c r="H43"/>
      <c r="I43"/>
      <c r="P43"/>
      <c r="Q43"/>
      <c r="R43"/>
      <c r="U43"/>
      <c r="V43"/>
    </row>
    <row r="44" spans="1:22" ht="12.75">
      <c r="A44">
        <v>43</v>
      </c>
      <c r="B44"/>
      <c r="C44"/>
      <c r="D44"/>
      <c r="E44"/>
      <c r="F44"/>
      <c r="G44" s="27"/>
      <c r="H44"/>
      <c r="I44"/>
      <c r="P44"/>
      <c r="Q44"/>
      <c r="R44"/>
      <c r="U44"/>
      <c r="V44"/>
    </row>
    <row r="45" spans="1:22" ht="12.75">
      <c r="A45">
        <v>44</v>
      </c>
      <c r="B45"/>
      <c r="C45"/>
      <c r="D45"/>
      <c r="E45"/>
      <c r="F45"/>
      <c r="G45" s="27"/>
      <c r="H45"/>
      <c r="I45"/>
      <c r="P45"/>
      <c r="Q45"/>
      <c r="R45"/>
      <c r="U45"/>
      <c r="V45"/>
    </row>
    <row r="46" spans="1:22" ht="12.75">
      <c r="A46">
        <v>45</v>
      </c>
      <c r="B46"/>
      <c r="C46"/>
      <c r="D46"/>
      <c r="E46"/>
      <c r="F46"/>
      <c r="G46" s="27"/>
      <c r="H46"/>
      <c r="I46"/>
      <c r="P46"/>
      <c r="Q46"/>
      <c r="R46"/>
      <c r="U46"/>
      <c r="V46"/>
    </row>
    <row r="47" spans="1:22" ht="12.75">
      <c r="A47">
        <v>46</v>
      </c>
      <c r="B47"/>
      <c r="C47"/>
      <c r="D47"/>
      <c r="E47"/>
      <c r="F47"/>
      <c r="G47" s="27"/>
      <c r="H47"/>
      <c r="I47"/>
      <c r="P47"/>
      <c r="Q47"/>
      <c r="R47"/>
      <c r="U47"/>
      <c r="V47"/>
    </row>
    <row r="48" spans="1:22" ht="12.75">
      <c r="A48">
        <v>47</v>
      </c>
      <c r="B48"/>
      <c r="C48"/>
      <c r="D48"/>
      <c r="E48"/>
      <c r="F48"/>
      <c r="G48" s="27"/>
      <c r="H48"/>
      <c r="I48"/>
      <c r="P48"/>
      <c r="Q48"/>
      <c r="R48"/>
      <c r="U48"/>
      <c r="V48"/>
    </row>
    <row r="49" spans="1:22" ht="12.75">
      <c r="A49">
        <v>48</v>
      </c>
      <c r="B49"/>
      <c r="C49"/>
      <c r="D49"/>
      <c r="E49"/>
      <c r="F49"/>
      <c r="G49" s="27"/>
      <c r="H49"/>
      <c r="I49"/>
      <c r="P49"/>
      <c r="Q49"/>
      <c r="R49"/>
      <c r="U49"/>
      <c r="V49"/>
    </row>
    <row r="50" spans="1:22" ht="12.75">
      <c r="A50">
        <v>49</v>
      </c>
      <c r="B50"/>
      <c r="C50"/>
      <c r="D50"/>
      <c r="E50"/>
      <c r="F50"/>
      <c r="G50" s="27"/>
      <c r="H50"/>
      <c r="I50"/>
      <c r="P50"/>
      <c r="Q50"/>
      <c r="R50"/>
      <c r="U50"/>
      <c r="V50"/>
    </row>
    <row r="51" spans="1:22" ht="12.75">
      <c r="A51">
        <v>50</v>
      </c>
      <c r="B51"/>
      <c r="C51"/>
      <c r="D51"/>
      <c r="E51"/>
      <c r="F51"/>
      <c r="G51" s="27"/>
      <c r="H51"/>
      <c r="I51"/>
      <c r="P51"/>
      <c r="Q51"/>
      <c r="R51"/>
      <c r="U51"/>
      <c r="V51"/>
    </row>
    <row r="52" spans="1:22" ht="12.75">
      <c r="A52">
        <v>51</v>
      </c>
      <c r="B52"/>
      <c r="C52"/>
      <c r="D52"/>
      <c r="E52"/>
      <c r="F52"/>
      <c r="G52" s="27"/>
      <c r="H52"/>
      <c r="I52"/>
      <c r="P52"/>
      <c r="Q52"/>
      <c r="R52"/>
      <c r="U52"/>
      <c r="V52"/>
    </row>
    <row r="53" spans="1:22" ht="12.75">
      <c r="A53">
        <v>52</v>
      </c>
      <c r="B53"/>
      <c r="C53"/>
      <c r="D53"/>
      <c r="E53"/>
      <c r="F53"/>
      <c r="G53" s="27"/>
      <c r="H53"/>
      <c r="I53"/>
      <c r="P53"/>
      <c r="Q53"/>
      <c r="R53"/>
      <c r="U53"/>
      <c r="V53"/>
    </row>
    <row r="54" spans="1:22" ht="12.75">
      <c r="A54">
        <v>53</v>
      </c>
      <c r="B54"/>
      <c r="C54"/>
      <c r="D54"/>
      <c r="E54"/>
      <c r="F54"/>
      <c r="G54" s="27"/>
      <c r="H54"/>
      <c r="I54"/>
      <c r="P54"/>
      <c r="Q54"/>
      <c r="R54"/>
      <c r="U54"/>
      <c r="V54"/>
    </row>
    <row r="55" spans="1:22" ht="12.75">
      <c r="A55">
        <v>54</v>
      </c>
      <c r="B55"/>
      <c r="C55"/>
      <c r="D55"/>
      <c r="E55"/>
      <c r="F55"/>
      <c r="G55" s="27"/>
      <c r="H55"/>
      <c r="I55"/>
      <c r="P55"/>
      <c r="Q55"/>
      <c r="R55"/>
      <c r="U55"/>
      <c r="V55"/>
    </row>
    <row r="56" spans="1:22" ht="12.75">
      <c r="A56">
        <v>55</v>
      </c>
      <c r="B56"/>
      <c r="C56"/>
      <c r="D56"/>
      <c r="E56"/>
      <c r="F56"/>
      <c r="G56" s="27"/>
      <c r="H56"/>
      <c r="I56"/>
      <c r="P56"/>
      <c r="Q56"/>
      <c r="R56"/>
      <c r="U56"/>
      <c r="V56"/>
    </row>
    <row r="57" spans="1:22" ht="12.75">
      <c r="A57">
        <v>56</v>
      </c>
      <c r="B57"/>
      <c r="C57"/>
      <c r="D57"/>
      <c r="E57"/>
      <c r="F57"/>
      <c r="G57" s="27"/>
      <c r="H57"/>
      <c r="I57"/>
      <c r="P57"/>
      <c r="Q57"/>
      <c r="R57"/>
      <c r="U57"/>
      <c r="V57"/>
    </row>
    <row r="58" spans="1:22" ht="12.75">
      <c r="A58">
        <v>57</v>
      </c>
      <c r="B58"/>
      <c r="C58"/>
      <c r="D58"/>
      <c r="E58"/>
      <c r="F58"/>
      <c r="G58" s="27"/>
      <c r="H58"/>
      <c r="I58"/>
      <c r="P58"/>
      <c r="Q58"/>
      <c r="R58"/>
      <c r="U58"/>
      <c r="V58"/>
    </row>
    <row r="59" spans="1:22" ht="12.75">
      <c r="A59">
        <v>58</v>
      </c>
      <c r="B59"/>
      <c r="C59"/>
      <c r="D59"/>
      <c r="E59"/>
      <c r="F59"/>
      <c r="G59" s="27"/>
      <c r="H59"/>
      <c r="I59"/>
      <c r="P59"/>
      <c r="Q59"/>
      <c r="R59"/>
      <c r="U59"/>
      <c r="V59"/>
    </row>
    <row r="60" spans="1:22" ht="12.75">
      <c r="A60">
        <v>59</v>
      </c>
      <c r="B60"/>
      <c r="C60"/>
      <c r="D60"/>
      <c r="E60"/>
      <c r="F60"/>
      <c r="G60" s="27"/>
      <c r="H60"/>
      <c r="I60"/>
      <c r="P60"/>
      <c r="Q60"/>
      <c r="R60"/>
      <c r="U60"/>
      <c r="V60"/>
    </row>
    <row r="61" spans="1:22" ht="12.75">
      <c r="A61">
        <v>60</v>
      </c>
      <c r="B61"/>
      <c r="C61"/>
      <c r="D61"/>
      <c r="E61"/>
      <c r="F61"/>
      <c r="G61" s="27"/>
      <c r="H61"/>
      <c r="I61"/>
      <c r="P61"/>
      <c r="Q61"/>
      <c r="R61"/>
      <c r="U61"/>
      <c r="V61"/>
    </row>
    <row r="62" spans="1:22" ht="12.75">
      <c r="A62">
        <v>61</v>
      </c>
      <c r="B62"/>
      <c r="C62"/>
      <c r="D62"/>
      <c r="E62"/>
      <c r="F62"/>
      <c r="G62" s="27"/>
      <c r="H62"/>
      <c r="I62"/>
      <c r="P62"/>
      <c r="Q62"/>
      <c r="R62"/>
      <c r="U62"/>
      <c r="V62"/>
    </row>
    <row r="63" spans="1:22" ht="12.75">
      <c r="A63">
        <v>62</v>
      </c>
      <c r="B63"/>
      <c r="C63"/>
      <c r="D63"/>
      <c r="E63"/>
      <c r="F63"/>
      <c r="G63" s="27"/>
      <c r="H63"/>
      <c r="I63"/>
      <c r="P63"/>
      <c r="Q63"/>
      <c r="R63"/>
      <c r="U63"/>
      <c r="V63"/>
    </row>
    <row r="64" spans="1:22" ht="12.75">
      <c r="A64">
        <v>63</v>
      </c>
      <c r="B64"/>
      <c r="C64"/>
      <c r="D64"/>
      <c r="E64"/>
      <c r="F64"/>
      <c r="G64" s="27"/>
      <c r="H64"/>
      <c r="I64"/>
      <c r="P64"/>
      <c r="Q64"/>
      <c r="R64"/>
      <c r="U64"/>
      <c r="V64"/>
    </row>
    <row r="65" spans="1:22" ht="12.75">
      <c r="A65">
        <v>64</v>
      </c>
      <c r="B65"/>
      <c r="C65"/>
      <c r="D65"/>
      <c r="E65"/>
      <c r="F65"/>
      <c r="G65" s="27"/>
      <c r="H65"/>
      <c r="I65"/>
      <c r="P65"/>
      <c r="Q65"/>
      <c r="R65"/>
      <c r="U65"/>
      <c r="V65"/>
    </row>
    <row r="66" spans="1:22" ht="12.75">
      <c r="A66">
        <v>65</v>
      </c>
      <c r="B66"/>
      <c r="C66"/>
      <c r="D66"/>
      <c r="E66"/>
      <c r="F66"/>
      <c r="G66" s="27"/>
      <c r="H66"/>
      <c r="I66"/>
      <c r="P66"/>
      <c r="Q66"/>
      <c r="R66"/>
      <c r="U66"/>
      <c r="V66"/>
    </row>
    <row r="67" spans="1:22" ht="12.75">
      <c r="A67">
        <v>66</v>
      </c>
      <c r="B67"/>
      <c r="C67"/>
      <c r="D67"/>
      <c r="E67"/>
      <c r="F67"/>
      <c r="G67" s="27"/>
      <c r="H67"/>
      <c r="I67"/>
      <c r="P67"/>
      <c r="Q67"/>
      <c r="R67"/>
      <c r="U67"/>
      <c r="V67"/>
    </row>
    <row r="68" spans="1:22" ht="12.75">
      <c r="A68">
        <v>67</v>
      </c>
      <c r="B68"/>
      <c r="C68"/>
      <c r="D68"/>
      <c r="E68"/>
      <c r="F68"/>
      <c r="G68" s="27"/>
      <c r="H68"/>
      <c r="I68"/>
      <c r="P68"/>
      <c r="Q68"/>
      <c r="R68"/>
      <c r="U68"/>
      <c r="V68"/>
    </row>
    <row r="69" spans="1:22" ht="12.75">
      <c r="A69">
        <v>68</v>
      </c>
      <c r="B69"/>
      <c r="C69"/>
      <c r="D69"/>
      <c r="E69"/>
      <c r="F69"/>
      <c r="G69" s="27"/>
      <c r="H69"/>
      <c r="I69"/>
      <c r="P69"/>
      <c r="Q69"/>
      <c r="R69"/>
      <c r="U69"/>
      <c r="V69"/>
    </row>
    <row r="70" spans="1:22" ht="12.75">
      <c r="A70">
        <v>69</v>
      </c>
      <c r="B70"/>
      <c r="C70"/>
      <c r="D70"/>
      <c r="E70"/>
      <c r="F70"/>
      <c r="G70" s="27"/>
      <c r="H70"/>
      <c r="I70"/>
      <c r="P70"/>
      <c r="Q70"/>
      <c r="R70"/>
      <c r="U70"/>
      <c r="V70"/>
    </row>
    <row r="71" spans="1:22" ht="12.75">
      <c r="A71">
        <v>70</v>
      </c>
      <c r="B71"/>
      <c r="C71"/>
      <c r="D71"/>
      <c r="E71"/>
      <c r="F71"/>
      <c r="G71" s="27"/>
      <c r="H71"/>
      <c r="I71"/>
      <c r="P71"/>
      <c r="Q71"/>
      <c r="R71"/>
      <c r="U71"/>
      <c r="V71"/>
    </row>
    <row r="72" spans="1:22" ht="12.75">
      <c r="A72">
        <v>71</v>
      </c>
      <c r="B72"/>
      <c r="C72"/>
      <c r="D72"/>
      <c r="E72"/>
      <c r="F72"/>
      <c r="G72" s="27"/>
      <c r="H72"/>
      <c r="I72"/>
      <c r="P72"/>
      <c r="Q72"/>
      <c r="R72"/>
      <c r="U72"/>
      <c r="V72"/>
    </row>
    <row r="73" spans="1:22" ht="12.75">
      <c r="A73">
        <v>72</v>
      </c>
      <c r="B73"/>
      <c r="C73"/>
      <c r="D73"/>
      <c r="E73"/>
      <c r="F73"/>
      <c r="G73" s="27"/>
      <c r="H73"/>
      <c r="I73"/>
      <c r="P73"/>
      <c r="Q73"/>
      <c r="R73"/>
      <c r="U73"/>
      <c r="V73"/>
    </row>
    <row r="74" spans="1:22" ht="12.75">
      <c r="A74">
        <v>73</v>
      </c>
      <c r="B74"/>
      <c r="C74"/>
      <c r="D74"/>
      <c r="E74"/>
      <c r="F74"/>
      <c r="G74" s="27"/>
      <c r="H74"/>
      <c r="I74"/>
      <c r="P74"/>
      <c r="Q74"/>
      <c r="R74"/>
      <c r="U74"/>
      <c r="V74"/>
    </row>
    <row r="75" spans="1:22" ht="12.75">
      <c r="A75">
        <v>74</v>
      </c>
      <c r="B75"/>
      <c r="C75"/>
      <c r="D75"/>
      <c r="E75"/>
      <c r="F75"/>
      <c r="G75" s="27"/>
      <c r="H75"/>
      <c r="I75"/>
      <c r="P75"/>
      <c r="Q75"/>
      <c r="R75"/>
      <c r="U75"/>
      <c r="V75"/>
    </row>
    <row r="76" spans="1:22" ht="12.75">
      <c r="A76">
        <v>75</v>
      </c>
      <c r="B76"/>
      <c r="C76"/>
      <c r="D76"/>
      <c r="E76"/>
      <c r="F76"/>
      <c r="G76" s="27"/>
      <c r="H76"/>
      <c r="I76"/>
      <c r="P76"/>
      <c r="Q76"/>
      <c r="R76"/>
      <c r="U76"/>
      <c r="V76"/>
    </row>
    <row r="77" spans="1:22" ht="12.75">
      <c r="A77">
        <v>76</v>
      </c>
      <c r="B77"/>
      <c r="C77"/>
      <c r="D77"/>
      <c r="E77"/>
      <c r="F77"/>
      <c r="G77" s="27"/>
      <c r="H77"/>
      <c r="I77"/>
      <c r="P77"/>
      <c r="Q77"/>
      <c r="R77"/>
      <c r="U77"/>
      <c r="V77"/>
    </row>
    <row r="78" spans="1:22" ht="12.75">
      <c r="A78">
        <v>77</v>
      </c>
      <c r="B78"/>
      <c r="C78"/>
      <c r="D78"/>
      <c r="E78"/>
      <c r="F78"/>
      <c r="G78" s="27"/>
      <c r="H78"/>
      <c r="I78"/>
      <c r="P78"/>
      <c r="Q78"/>
      <c r="R78"/>
      <c r="U78"/>
      <c r="V78"/>
    </row>
    <row r="79" spans="1:22" ht="12.75">
      <c r="A79">
        <v>78</v>
      </c>
      <c r="B79"/>
      <c r="C79"/>
      <c r="D79"/>
      <c r="E79"/>
      <c r="F79"/>
      <c r="G79" s="27"/>
      <c r="H79"/>
      <c r="I79"/>
      <c r="P79"/>
      <c r="Q79"/>
      <c r="R79"/>
      <c r="U79"/>
      <c r="V79"/>
    </row>
    <row r="80" spans="1:22" ht="12.75">
      <c r="A80">
        <v>79</v>
      </c>
      <c r="B80"/>
      <c r="C80"/>
      <c r="D80"/>
      <c r="E80"/>
      <c r="F80"/>
      <c r="G80" s="27"/>
      <c r="H80"/>
      <c r="I80"/>
      <c r="P80"/>
      <c r="Q80"/>
      <c r="R80"/>
      <c r="U80"/>
      <c r="V80"/>
    </row>
    <row r="81" spans="1:22" ht="12.75">
      <c r="A81">
        <v>80</v>
      </c>
      <c r="B81"/>
      <c r="C81"/>
      <c r="D81"/>
      <c r="E81"/>
      <c r="F81"/>
      <c r="G81" s="27"/>
      <c r="H81"/>
      <c r="I81"/>
      <c r="P81"/>
      <c r="Q81"/>
      <c r="R81"/>
      <c r="U81"/>
      <c r="V81"/>
    </row>
    <row r="82" spans="1:22" ht="12.75">
      <c r="A82">
        <v>81</v>
      </c>
      <c r="B82"/>
      <c r="C82"/>
      <c r="D82"/>
      <c r="E82"/>
      <c r="F82"/>
      <c r="G82" s="27"/>
      <c r="H82"/>
      <c r="I82"/>
      <c r="P82"/>
      <c r="Q82"/>
      <c r="R82"/>
      <c r="U82"/>
      <c r="V82"/>
    </row>
    <row r="83" spans="1:22" ht="12.75">
      <c r="A83">
        <v>82</v>
      </c>
      <c r="B83"/>
      <c r="C83"/>
      <c r="D83"/>
      <c r="E83"/>
      <c r="F83"/>
      <c r="G83" s="27"/>
      <c r="H83"/>
      <c r="I83"/>
      <c r="P83"/>
      <c r="Q83"/>
      <c r="R83"/>
      <c r="U83"/>
      <c r="V83"/>
    </row>
    <row r="84" spans="1:22" ht="12.75">
      <c r="A84">
        <v>83</v>
      </c>
      <c r="B84"/>
      <c r="C84"/>
      <c r="D84"/>
      <c r="E84"/>
      <c r="F84"/>
      <c r="G84" s="27"/>
      <c r="H84"/>
      <c r="I84"/>
      <c r="P84"/>
      <c r="Q84"/>
      <c r="R84"/>
      <c r="U84"/>
      <c r="V84"/>
    </row>
    <row r="85" spans="1:22" ht="12.75">
      <c r="A85">
        <v>84</v>
      </c>
      <c r="B85"/>
      <c r="C85"/>
      <c r="D85"/>
      <c r="E85"/>
      <c r="F85"/>
      <c r="G85" s="27"/>
      <c r="H85"/>
      <c r="I85"/>
      <c r="P85"/>
      <c r="Q85"/>
      <c r="R85"/>
      <c r="U85"/>
      <c r="V85"/>
    </row>
    <row r="86" spans="1:22" ht="12.75">
      <c r="A86">
        <v>85</v>
      </c>
      <c r="B86"/>
      <c r="C86"/>
      <c r="D86"/>
      <c r="E86"/>
      <c r="F86"/>
      <c r="G86" s="27"/>
      <c r="H86"/>
      <c r="I86"/>
      <c r="P86"/>
      <c r="Q86"/>
      <c r="R86"/>
      <c r="U86"/>
      <c r="V86"/>
    </row>
    <row r="87" spans="1:22" ht="12.75">
      <c r="A87">
        <v>86</v>
      </c>
      <c r="B87"/>
      <c r="C87"/>
      <c r="D87"/>
      <c r="E87"/>
      <c r="F87"/>
      <c r="G87" s="27"/>
      <c r="H87"/>
      <c r="I87"/>
      <c r="P87"/>
      <c r="Q87"/>
      <c r="R87"/>
      <c r="U87"/>
      <c r="V87"/>
    </row>
    <row r="88" spans="1:22" ht="12.75">
      <c r="A88">
        <v>87</v>
      </c>
      <c r="B88"/>
      <c r="C88"/>
      <c r="D88"/>
      <c r="E88"/>
      <c r="F88"/>
      <c r="G88" s="27"/>
      <c r="H88"/>
      <c r="I88"/>
      <c r="P88"/>
      <c r="Q88"/>
      <c r="R88"/>
      <c r="U88"/>
      <c r="V88"/>
    </row>
    <row r="89" spans="1:22" ht="12.75">
      <c r="A89">
        <v>88</v>
      </c>
      <c r="B89"/>
      <c r="C89"/>
      <c r="D89"/>
      <c r="E89"/>
      <c r="F89"/>
      <c r="G89" s="27"/>
      <c r="H89"/>
      <c r="I89"/>
      <c r="P89"/>
      <c r="Q89"/>
      <c r="R89"/>
      <c r="U89"/>
      <c r="V89"/>
    </row>
    <row r="90" spans="1:22" ht="12.75">
      <c r="A90">
        <v>89</v>
      </c>
      <c r="B90"/>
      <c r="C90"/>
      <c r="D90"/>
      <c r="E90"/>
      <c r="F90"/>
      <c r="G90" s="27"/>
      <c r="H90"/>
      <c r="I90"/>
      <c r="P90"/>
      <c r="Q90"/>
      <c r="R90"/>
      <c r="U90"/>
      <c r="V90"/>
    </row>
    <row r="91" spans="1:22" ht="12.75">
      <c r="A91">
        <v>90</v>
      </c>
      <c r="B91"/>
      <c r="C91"/>
      <c r="D91"/>
      <c r="E91"/>
      <c r="F91"/>
      <c r="G91" s="27"/>
      <c r="H91"/>
      <c r="I91"/>
      <c r="P91"/>
      <c r="Q91"/>
      <c r="R91"/>
      <c r="U91"/>
      <c r="V91"/>
    </row>
    <row r="92" spans="1:22" ht="12.75">
      <c r="A92">
        <v>91</v>
      </c>
      <c r="B92"/>
      <c r="C92"/>
      <c r="D92"/>
      <c r="E92"/>
      <c r="F92"/>
      <c r="G92" s="27"/>
      <c r="H92"/>
      <c r="I92"/>
      <c r="P92"/>
      <c r="Q92"/>
      <c r="R92"/>
      <c r="U92"/>
      <c r="V92"/>
    </row>
    <row r="93" spans="1:22" ht="12.75">
      <c r="A93">
        <v>92</v>
      </c>
      <c r="B93"/>
      <c r="C93"/>
      <c r="D93"/>
      <c r="E93"/>
      <c r="F93"/>
      <c r="G93" s="27"/>
      <c r="H93"/>
      <c r="I93"/>
      <c r="P93"/>
      <c r="Q93"/>
      <c r="R93"/>
      <c r="U93"/>
      <c r="V93"/>
    </row>
    <row r="94" spans="1:22" ht="12.75">
      <c r="A94">
        <v>93</v>
      </c>
      <c r="B94"/>
      <c r="C94"/>
      <c r="D94"/>
      <c r="E94"/>
      <c r="F94"/>
      <c r="G94" s="27"/>
      <c r="H94"/>
      <c r="I94"/>
      <c r="P94"/>
      <c r="Q94"/>
      <c r="R94"/>
      <c r="U94"/>
      <c r="V94"/>
    </row>
    <row r="95" spans="2:22" ht="12.75">
      <c r="B95" s="49"/>
      <c r="C95" s="49"/>
      <c r="D95" s="49"/>
      <c r="E95" s="49"/>
      <c r="F95" s="49"/>
      <c r="G95" s="50"/>
      <c r="H95" s="49"/>
      <c r="I95" s="51"/>
      <c r="J95" s="52"/>
      <c r="K95" s="52"/>
      <c r="L95" s="52"/>
      <c r="M95" s="52"/>
      <c r="N95" s="52"/>
      <c r="O95" s="52"/>
      <c r="P95" s="49"/>
      <c r="Q95" s="49"/>
      <c r="R95" s="49"/>
      <c r="U95"/>
      <c r="V95"/>
    </row>
    <row r="96" spans="2:22" ht="12.75">
      <c r="B96" s="49"/>
      <c r="C96" s="49"/>
      <c r="D96" s="49"/>
      <c r="E96" s="49"/>
      <c r="F96" s="49"/>
      <c r="G96" s="50"/>
      <c r="H96" s="49"/>
      <c r="I96" s="51"/>
      <c r="J96" s="52"/>
      <c r="K96" s="52"/>
      <c r="L96" s="52"/>
      <c r="M96" s="52"/>
      <c r="N96" s="52"/>
      <c r="O96" s="52"/>
      <c r="P96" s="49"/>
      <c r="Q96" s="49"/>
      <c r="R96" s="49"/>
      <c r="U96"/>
      <c r="V96"/>
    </row>
    <row r="97" spans="2:22" ht="12.75">
      <c r="B97" s="49"/>
      <c r="C97" s="49"/>
      <c r="D97" s="49"/>
      <c r="E97" s="49"/>
      <c r="F97" s="49"/>
      <c r="G97" s="50"/>
      <c r="H97" s="49"/>
      <c r="I97" s="51"/>
      <c r="J97" s="52"/>
      <c r="K97" s="52"/>
      <c r="L97" s="52"/>
      <c r="M97" s="52"/>
      <c r="N97" s="52"/>
      <c r="O97" s="52"/>
      <c r="P97" s="49"/>
      <c r="Q97" s="49"/>
      <c r="R97" s="49"/>
      <c r="U97"/>
      <c r="V97"/>
    </row>
    <row r="98" spans="2:22" ht="12.75">
      <c r="B98" s="49"/>
      <c r="C98" s="49"/>
      <c r="D98" s="49"/>
      <c r="E98" s="49"/>
      <c r="F98" s="49"/>
      <c r="G98" s="50"/>
      <c r="H98" s="49"/>
      <c r="I98" s="51"/>
      <c r="J98" s="52"/>
      <c r="K98" s="52"/>
      <c r="L98" s="52"/>
      <c r="M98" s="52"/>
      <c r="N98" s="52"/>
      <c r="O98" s="52"/>
      <c r="P98" s="49"/>
      <c r="Q98" s="49"/>
      <c r="R98" s="49"/>
      <c r="U98"/>
      <c r="V98"/>
    </row>
    <row r="99" spans="2:22" ht="12.75">
      <c r="B99" s="49"/>
      <c r="C99" s="49"/>
      <c r="D99" s="49"/>
      <c r="E99" s="49"/>
      <c r="F99" s="49"/>
      <c r="G99" s="50"/>
      <c r="H99" s="49"/>
      <c r="I99" s="51"/>
      <c r="J99" s="52"/>
      <c r="K99" s="52"/>
      <c r="L99" s="52"/>
      <c r="M99" s="52"/>
      <c r="N99" s="52"/>
      <c r="O99" s="52"/>
      <c r="P99" s="49"/>
      <c r="Q99" s="49"/>
      <c r="R99" s="49"/>
      <c r="U99"/>
      <c r="V99"/>
    </row>
    <row r="100" spans="2:22" ht="12.75">
      <c r="B100" s="49"/>
      <c r="C100" s="49"/>
      <c r="D100" s="49"/>
      <c r="E100" s="49"/>
      <c r="F100" s="49"/>
      <c r="G100" s="50"/>
      <c r="H100" s="49"/>
      <c r="I100" s="51"/>
      <c r="J100" s="52"/>
      <c r="K100" s="52"/>
      <c r="L100" s="52"/>
      <c r="M100" s="52"/>
      <c r="N100" s="52"/>
      <c r="O100" s="52"/>
      <c r="P100" s="49"/>
      <c r="Q100" s="49"/>
      <c r="R100" s="49"/>
      <c r="U100"/>
      <c r="V100"/>
    </row>
    <row r="101" spans="2:22" ht="12.75">
      <c r="B101" s="49"/>
      <c r="C101" s="49"/>
      <c r="D101" s="49"/>
      <c r="E101" s="49"/>
      <c r="F101" s="49"/>
      <c r="G101" s="50"/>
      <c r="H101" s="49"/>
      <c r="I101" s="51"/>
      <c r="J101" s="52"/>
      <c r="K101" s="52"/>
      <c r="L101" s="52"/>
      <c r="M101" s="52"/>
      <c r="N101" s="52"/>
      <c r="O101" s="52"/>
      <c r="P101" s="49"/>
      <c r="Q101" s="49"/>
      <c r="R101" s="49"/>
      <c r="U101"/>
      <c r="V101"/>
    </row>
    <row r="102" spans="2:22" ht="12.75">
      <c r="B102" s="49"/>
      <c r="C102" s="49"/>
      <c r="D102" s="49"/>
      <c r="E102" s="49"/>
      <c r="F102" s="49"/>
      <c r="G102" s="50"/>
      <c r="H102" s="49"/>
      <c r="I102" s="51"/>
      <c r="J102" s="52"/>
      <c r="K102" s="52"/>
      <c r="L102" s="52"/>
      <c r="M102" s="52"/>
      <c r="N102" s="52"/>
      <c r="O102" s="52"/>
      <c r="P102" s="49"/>
      <c r="Q102" s="49"/>
      <c r="R102" s="49"/>
      <c r="U102"/>
      <c r="V102"/>
    </row>
    <row r="103" spans="2:22" ht="12.75">
      <c r="B103" s="49"/>
      <c r="C103" s="49"/>
      <c r="D103" s="49"/>
      <c r="E103" s="49"/>
      <c r="F103" s="49"/>
      <c r="G103" s="50"/>
      <c r="H103" s="49"/>
      <c r="I103" s="51"/>
      <c r="J103" s="52"/>
      <c r="K103" s="52"/>
      <c r="L103" s="52"/>
      <c r="M103" s="52"/>
      <c r="N103" s="52"/>
      <c r="O103" s="52"/>
      <c r="P103" s="49"/>
      <c r="Q103" s="49"/>
      <c r="R103" s="49"/>
      <c r="U103"/>
      <c r="V103"/>
    </row>
    <row r="104" spans="2:22" ht="12.75">
      <c r="B104" s="49"/>
      <c r="C104" s="49"/>
      <c r="D104" s="49"/>
      <c r="E104" s="49"/>
      <c r="F104" s="49"/>
      <c r="G104" s="50"/>
      <c r="H104" s="49"/>
      <c r="I104" s="51"/>
      <c r="J104" s="52"/>
      <c r="K104" s="52"/>
      <c r="L104" s="52"/>
      <c r="M104" s="52"/>
      <c r="N104" s="52"/>
      <c r="O104" s="52"/>
      <c r="P104" s="49"/>
      <c r="Q104" s="49"/>
      <c r="R104" s="49"/>
      <c r="U104"/>
      <c r="V104"/>
    </row>
    <row r="105" spans="2:22" ht="12.75">
      <c r="B105" s="49"/>
      <c r="C105" s="49"/>
      <c r="D105" s="49"/>
      <c r="E105" s="49"/>
      <c r="F105" s="49"/>
      <c r="G105" s="50"/>
      <c r="H105" s="49"/>
      <c r="I105" s="51"/>
      <c r="J105" s="52"/>
      <c r="K105" s="52"/>
      <c r="L105" s="52"/>
      <c r="M105" s="52"/>
      <c r="N105" s="52"/>
      <c r="O105" s="52"/>
      <c r="P105" s="49"/>
      <c r="Q105" s="49"/>
      <c r="R105" s="49"/>
      <c r="U105"/>
      <c r="V105"/>
    </row>
    <row r="106" spans="2:22" ht="12.75">
      <c r="B106" s="49"/>
      <c r="C106" s="49"/>
      <c r="D106" s="49"/>
      <c r="E106" s="49"/>
      <c r="F106" s="49"/>
      <c r="G106" s="50"/>
      <c r="H106" s="49"/>
      <c r="I106" s="51"/>
      <c r="J106" s="52"/>
      <c r="K106" s="52"/>
      <c r="L106" s="52"/>
      <c r="M106" s="52"/>
      <c r="N106" s="52"/>
      <c r="O106" s="52"/>
      <c r="P106" s="49"/>
      <c r="Q106" s="49"/>
      <c r="R106" s="49"/>
      <c r="U106"/>
      <c r="V106"/>
    </row>
    <row r="107" spans="7:22" ht="12.75">
      <c r="G107" s="5"/>
      <c r="U107"/>
      <c r="V107"/>
    </row>
    <row r="108" spans="7:22" ht="12.75">
      <c r="G108" s="5"/>
      <c r="U108"/>
      <c r="V108"/>
    </row>
    <row r="109" spans="7:22" ht="12.75">
      <c r="G109" s="5"/>
      <c r="U109"/>
      <c r="V109"/>
    </row>
    <row r="110" spans="7:22" ht="12.75">
      <c r="G110" s="5"/>
      <c r="U110"/>
      <c r="V110"/>
    </row>
    <row r="111" spans="7:22" ht="12.75">
      <c r="G111" s="5"/>
      <c r="U111"/>
      <c r="V111"/>
    </row>
    <row r="112" spans="7:22" ht="12.75">
      <c r="G112" s="5"/>
      <c r="U112"/>
      <c r="V112"/>
    </row>
    <row r="113" spans="7:22" ht="12.75">
      <c r="G113" s="5"/>
      <c r="U113"/>
      <c r="V113"/>
    </row>
    <row r="114" spans="7:22" ht="12.75">
      <c r="G114" s="5"/>
      <c r="U114"/>
      <c r="V114"/>
    </row>
    <row r="115" spans="7:22" ht="12.75">
      <c r="G115" s="5"/>
      <c r="U115"/>
      <c r="V115"/>
    </row>
    <row r="116" spans="7:22" ht="12.75">
      <c r="G116" s="5"/>
      <c r="U116"/>
      <c r="V116"/>
    </row>
    <row r="117" spans="7:22" ht="12.75">
      <c r="G117" s="5"/>
      <c r="U117"/>
      <c r="V117"/>
    </row>
    <row r="118" spans="7:22" ht="12.75">
      <c r="G118" s="5"/>
      <c r="U118"/>
      <c r="V118"/>
    </row>
    <row r="119" spans="7:22" ht="12.75">
      <c r="G119" s="5"/>
      <c r="U119"/>
      <c r="V119"/>
    </row>
    <row r="120" spans="7:22" ht="12.75">
      <c r="G120" s="5"/>
      <c r="U120"/>
      <c r="V120"/>
    </row>
    <row r="121" spans="7:22" ht="12.75">
      <c r="G121" s="5"/>
      <c r="U121"/>
      <c r="V121"/>
    </row>
    <row r="122" spans="7:22" ht="12.75">
      <c r="G122" s="5"/>
      <c r="U122"/>
      <c r="V122"/>
    </row>
    <row r="123" spans="7:22" ht="12.75">
      <c r="G123" s="5"/>
      <c r="U123"/>
      <c r="V123"/>
    </row>
    <row r="124" spans="7:22" ht="12.75">
      <c r="G124" s="5"/>
      <c r="U124"/>
      <c r="V124"/>
    </row>
    <row r="125" spans="7:22" ht="12.75">
      <c r="G125" s="5"/>
      <c r="U125"/>
      <c r="V125"/>
    </row>
    <row r="126" spans="7:22" ht="12.75">
      <c r="G126" s="5"/>
      <c r="U126"/>
      <c r="V126"/>
    </row>
    <row r="127" spans="7:22" ht="12.75">
      <c r="G127" s="5"/>
      <c r="U127"/>
      <c r="V127"/>
    </row>
    <row r="128" spans="7:22" ht="12.75">
      <c r="G128" s="5"/>
      <c r="U128"/>
      <c r="V128"/>
    </row>
    <row r="129" spans="7:22" ht="12.75">
      <c r="G129" s="5"/>
      <c r="U129"/>
      <c r="V129"/>
    </row>
    <row r="130" spans="7:22" ht="12.75">
      <c r="G130" s="5"/>
      <c r="U130"/>
      <c r="V130"/>
    </row>
    <row r="131" spans="7:22" ht="12.75">
      <c r="G131" s="5"/>
      <c r="U131"/>
      <c r="V131"/>
    </row>
    <row r="132" spans="7:22" ht="12.75">
      <c r="G132" s="5"/>
      <c r="U132"/>
      <c r="V132"/>
    </row>
    <row r="133" spans="7:22" ht="12.75">
      <c r="G133" s="5"/>
      <c r="U133"/>
      <c r="V133"/>
    </row>
    <row r="134" spans="7:22" ht="12.75">
      <c r="G134" s="5"/>
      <c r="U134"/>
      <c r="V134"/>
    </row>
    <row r="135" spans="7:22" ht="12.75">
      <c r="G135" s="5"/>
      <c r="U135"/>
      <c r="V135"/>
    </row>
    <row r="136" spans="7:22" ht="12.75">
      <c r="G136" s="5"/>
      <c r="U136"/>
      <c r="V136"/>
    </row>
    <row r="137" spans="7:22" ht="12.75">
      <c r="G137" s="5"/>
      <c r="U137"/>
      <c r="V137"/>
    </row>
    <row r="138" spans="7:22" ht="12.75">
      <c r="G138" s="5"/>
      <c r="U138"/>
      <c r="V138"/>
    </row>
    <row r="139" spans="7:22" ht="12.75">
      <c r="G139" s="5"/>
      <c r="U139"/>
      <c r="V139"/>
    </row>
    <row r="140" spans="7:22" ht="12.75">
      <c r="G140" s="5"/>
      <c r="U140"/>
      <c r="V140"/>
    </row>
    <row r="141" spans="7:22" ht="12.75">
      <c r="G141" s="5"/>
      <c r="U141"/>
      <c r="V141"/>
    </row>
    <row r="142" spans="7:22" ht="12.75">
      <c r="G142" s="5"/>
      <c r="U142"/>
      <c r="V142"/>
    </row>
    <row r="143" spans="7:22" ht="12.75">
      <c r="G143" s="5"/>
      <c r="U143"/>
      <c r="V143"/>
    </row>
    <row r="144" spans="7:22" ht="12.75">
      <c r="G144" s="5"/>
      <c r="U144"/>
      <c r="V144"/>
    </row>
    <row r="145" spans="7:22" ht="12.75">
      <c r="G145" s="5"/>
      <c r="U145"/>
      <c r="V145"/>
    </row>
    <row r="146" spans="7:22" ht="12.75">
      <c r="G146" s="5"/>
      <c r="U146"/>
      <c r="V146"/>
    </row>
    <row r="147" spans="7:22" ht="12.75">
      <c r="G147" s="5"/>
      <c r="U147"/>
      <c r="V147"/>
    </row>
    <row r="148" spans="7:22" ht="12.75">
      <c r="G148" s="5"/>
      <c r="U148"/>
      <c r="V148"/>
    </row>
    <row r="149" spans="7:22" ht="12.75">
      <c r="G149" s="5"/>
      <c r="U149"/>
      <c r="V149"/>
    </row>
    <row r="150" spans="7:22" ht="12.75">
      <c r="G150" s="5"/>
      <c r="U150"/>
      <c r="V150"/>
    </row>
    <row r="151" spans="7:22" ht="12.75">
      <c r="G151" s="5"/>
      <c r="U151"/>
      <c r="V151"/>
    </row>
    <row r="152" spans="7:22" ht="12.75">
      <c r="G152" s="5"/>
      <c r="U152"/>
      <c r="V152"/>
    </row>
    <row r="153" spans="7:22" ht="12.75">
      <c r="G153" s="5"/>
      <c r="U153"/>
      <c r="V153"/>
    </row>
    <row r="154" spans="7:22" ht="12.75">
      <c r="G154" s="5"/>
      <c r="U154"/>
      <c r="V154"/>
    </row>
    <row r="155" spans="7:22" ht="12.75">
      <c r="G155" s="5"/>
      <c r="U155"/>
      <c r="V155"/>
    </row>
    <row r="156" spans="7:22" ht="12.75">
      <c r="G156" s="5"/>
      <c r="U156"/>
      <c r="V156"/>
    </row>
    <row r="157" spans="7:22" ht="12.75">
      <c r="G157" s="5"/>
      <c r="U157"/>
      <c r="V157"/>
    </row>
    <row r="158" spans="7:22" ht="12.75">
      <c r="G158" s="5"/>
      <c r="U158"/>
      <c r="V158"/>
    </row>
    <row r="159" spans="7:22" ht="12.75">
      <c r="G159" s="5"/>
      <c r="U159"/>
      <c r="V159"/>
    </row>
    <row r="160" spans="7:22" ht="12.75">
      <c r="G160" s="5"/>
      <c r="U160"/>
      <c r="V160"/>
    </row>
    <row r="161" spans="7:22" ht="12.75">
      <c r="G161" s="5"/>
      <c r="U161"/>
      <c r="V161"/>
    </row>
    <row r="162" spans="7:22" ht="12.75">
      <c r="G162" s="5"/>
      <c r="U162"/>
      <c r="V162"/>
    </row>
    <row r="163" spans="7:22" ht="12.75">
      <c r="G163" s="5"/>
      <c r="U163"/>
      <c r="V163"/>
    </row>
    <row r="164" spans="7:22" ht="12.75">
      <c r="G164" s="5"/>
      <c r="U164"/>
      <c r="V164"/>
    </row>
    <row r="165" spans="7:22" ht="12.75">
      <c r="G165" s="5"/>
      <c r="U165"/>
      <c r="V165"/>
    </row>
    <row r="166" spans="7:22" ht="12.75">
      <c r="G166" s="5"/>
      <c r="U166"/>
      <c r="V166"/>
    </row>
    <row r="167" spans="7:22" ht="12.75">
      <c r="G167" s="5"/>
      <c r="U167"/>
      <c r="V167"/>
    </row>
    <row r="168" spans="7:22" ht="12.75">
      <c r="G168" s="5"/>
      <c r="U168"/>
      <c r="V168"/>
    </row>
    <row r="169" spans="7:22" ht="12.75">
      <c r="G169" s="5"/>
      <c r="U169"/>
      <c r="V169"/>
    </row>
    <row r="170" spans="7:22" ht="12.75">
      <c r="G170" s="5"/>
      <c r="U170"/>
      <c r="V170"/>
    </row>
    <row r="171" spans="7:22" ht="12.75">
      <c r="G171" s="5"/>
      <c r="U171"/>
      <c r="V171"/>
    </row>
    <row r="172" spans="7:22" ht="12.75">
      <c r="G172" s="5"/>
      <c r="U172"/>
      <c r="V172"/>
    </row>
    <row r="173" spans="7:22" ht="12.75">
      <c r="G173" s="5"/>
      <c r="U173"/>
      <c r="V173"/>
    </row>
    <row r="174" spans="7:22" ht="12.75">
      <c r="G174" s="5"/>
      <c r="U174"/>
      <c r="V174"/>
    </row>
    <row r="175" spans="7:22" ht="12.75">
      <c r="G175" s="5"/>
      <c r="U175"/>
      <c r="V175"/>
    </row>
    <row r="176" spans="7:22" ht="12.75">
      <c r="G176" s="5"/>
      <c r="U176"/>
      <c r="V176"/>
    </row>
    <row r="177" spans="7:22" ht="12.75">
      <c r="G177" s="5"/>
      <c r="U177"/>
      <c r="V177"/>
    </row>
    <row r="178" spans="7:22" ht="12.75">
      <c r="G178" s="5"/>
      <c r="U178"/>
      <c r="V178"/>
    </row>
    <row r="179" spans="7:22" ht="12.75">
      <c r="G179" s="5"/>
      <c r="U179"/>
      <c r="V179"/>
    </row>
    <row r="180" spans="7:22" ht="12.75">
      <c r="G180" s="5"/>
      <c r="U180"/>
      <c r="V180"/>
    </row>
    <row r="181" spans="7:22" ht="12.75">
      <c r="G181" s="5"/>
      <c r="U181"/>
      <c r="V181"/>
    </row>
    <row r="182" spans="7:22" ht="12.75">
      <c r="G182" s="5"/>
      <c r="U182"/>
      <c r="V182"/>
    </row>
    <row r="183" spans="7:22" ht="12.75">
      <c r="G183" s="5"/>
      <c r="U183"/>
      <c r="V183"/>
    </row>
    <row r="184" spans="7:22" ht="12.75">
      <c r="G184" s="5"/>
      <c r="U184"/>
      <c r="V184"/>
    </row>
    <row r="185" spans="7:22" ht="12.75">
      <c r="G185" s="5"/>
      <c r="U185"/>
      <c r="V185"/>
    </row>
    <row r="186" spans="7:22" ht="12.75">
      <c r="G186" s="5"/>
      <c r="U186"/>
      <c r="V186"/>
    </row>
    <row r="187" spans="7:22" ht="12.75">
      <c r="G187" s="5"/>
      <c r="U187"/>
      <c r="V187"/>
    </row>
    <row r="188" spans="7:22" ht="12.75">
      <c r="G188" s="5"/>
      <c r="U188"/>
      <c r="V188"/>
    </row>
    <row r="189" spans="7:22" ht="12.75">
      <c r="G189" s="5"/>
      <c r="U189"/>
      <c r="V189"/>
    </row>
    <row r="190" spans="7:22" ht="12.75">
      <c r="G190" s="5"/>
      <c r="U190"/>
      <c r="V190"/>
    </row>
    <row r="191" spans="7:22" ht="12.75">
      <c r="G191" s="5"/>
      <c r="U191"/>
      <c r="V191"/>
    </row>
    <row r="192" spans="7:22" ht="12.75">
      <c r="G192" s="5"/>
      <c r="U192"/>
      <c r="V192"/>
    </row>
    <row r="193" spans="7:22" ht="12.75">
      <c r="G193" s="5"/>
      <c r="U193"/>
      <c r="V193"/>
    </row>
    <row r="194" spans="7:22" ht="12.75">
      <c r="G194" s="5"/>
      <c r="U194"/>
      <c r="V194"/>
    </row>
    <row r="195" spans="7:22" ht="12.75">
      <c r="G195" s="5"/>
      <c r="U195"/>
      <c r="V195"/>
    </row>
    <row r="196" spans="7:22" ht="12.75">
      <c r="G196" s="5"/>
      <c r="U196"/>
      <c r="V196"/>
    </row>
    <row r="197" spans="7:22" ht="12.75">
      <c r="G197" s="5"/>
      <c r="U197"/>
      <c r="V197"/>
    </row>
    <row r="198" spans="7:22" ht="12.75">
      <c r="G198" s="5"/>
      <c r="U198"/>
      <c r="V198"/>
    </row>
    <row r="199" spans="7:22" ht="12.75">
      <c r="G199" s="5"/>
      <c r="U199"/>
      <c r="V199"/>
    </row>
    <row r="200" spans="7:22" ht="12.75">
      <c r="G200" s="5"/>
      <c r="U200"/>
      <c r="V200"/>
    </row>
    <row r="201" spans="7:22" ht="12.75">
      <c r="G201" s="5"/>
      <c r="U201"/>
      <c r="V201"/>
    </row>
    <row r="202" spans="7:22" ht="12.75">
      <c r="G202" s="5"/>
      <c r="U202"/>
      <c r="V202"/>
    </row>
    <row r="203" spans="7:22" ht="12.75">
      <c r="G203" s="5"/>
      <c r="U203"/>
      <c r="V203"/>
    </row>
    <row r="204" spans="7:22" ht="12.75">
      <c r="G204" s="5"/>
      <c r="U204"/>
      <c r="V204"/>
    </row>
    <row r="205" spans="7:22" ht="12.75">
      <c r="G205" s="5"/>
      <c r="U205"/>
      <c r="V205"/>
    </row>
    <row r="206" spans="7:22" ht="12.75">
      <c r="G206" s="5"/>
      <c r="U206"/>
      <c r="V206"/>
    </row>
    <row r="207" spans="7:22" ht="12.75">
      <c r="G207" s="5"/>
      <c r="U207"/>
      <c r="V207"/>
    </row>
    <row r="208" spans="7:22" ht="12.75">
      <c r="G208" s="5"/>
      <c r="U208"/>
      <c r="V208"/>
    </row>
    <row r="209" spans="7:22" ht="12.75">
      <c r="G209" s="5"/>
      <c r="U209"/>
      <c r="V209"/>
    </row>
    <row r="210" spans="7:22" ht="12.75">
      <c r="G210" s="5"/>
      <c r="U210"/>
      <c r="V210"/>
    </row>
    <row r="211" spans="7:22" ht="12.75">
      <c r="G211" s="5"/>
      <c r="U211"/>
      <c r="V211"/>
    </row>
    <row r="212" spans="7:22" ht="12.75">
      <c r="G212" s="5"/>
      <c r="U212"/>
      <c r="V212"/>
    </row>
    <row r="213" spans="7:22" ht="12.75">
      <c r="G213" s="5"/>
      <c r="U213"/>
      <c r="V213"/>
    </row>
    <row r="214" spans="7:22" ht="12.75">
      <c r="G214" s="5"/>
      <c r="U214"/>
      <c r="V214"/>
    </row>
    <row r="215" spans="7:22" ht="12.75">
      <c r="G215" s="5"/>
      <c r="U215"/>
      <c r="V215"/>
    </row>
    <row r="216" spans="7:22" ht="12.75">
      <c r="G216" s="5"/>
      <c r="U216"/>
      <c r="V216"/>
    </row>
    <row r="217" spans="7:22" ht="12.75">
      <c r="G217" s="5"/>
      <c r="U217"/>
      <c r="V217"/>
    </row>
    <row r="218" spans="7:22" ht="12.75">
      <c r="G218" s="5"/>
      <c r="U218"/>
      <c r="V218"/>
    </row>
    <row r="219" spans="7:22" ht="12.75">
      <c r="G219" s="5"/>
      <c r="U219"/>
      <c r="V219"/>
    </row>
    <row r="220" spans="7:22" ht="12.75">
      <c r="G220" s="5"/>
      <c r="U220"/>
      <c r="V220"/>
    </row>
    <row r="221" spans="7:22" ht="12.75">
      <c r="G221" s="5"/>
      <c r="U221"/>
      <c r="V221"/>
    </row>
    <row r="222" spans="7:22" ht="12.75">
      <c r="G222" s="5"/>
      <c r="U222"/>
      <c r="V222"/>
    </row>
    <row r="223" spans="7:22" ht="12.75">
      <c r="G223" s="5"/>
      <c r="U223"/>
      <c r="V223"/>
    </row>
    <row r="224" spans="7:22" ht="12.75">
      <c r="G224" s="5"/>
      <c r="U224"/>
      <c r="V224"/>
    </row>
    <row r="225" spans="7:22" ht="12.75">
      <c r="G225" s="5"/>
      <c r="U225"/>
      <c r="V225"/>
    </row>
    <row r="226" spans="7:22" ht="12.75">
      <c r="G226" s="5"/>
      <c r="U226"/>
      <c r="V226"/>
    </row>
    <row r="227" spans="7:22" ht="12.75">
      <c r="G227" s="5"/>
      <c r="U227"/>
      <c r="V227"/>
    </row>
    <row r="228" spans="7:22" ht="12.75">
      <c r="G228" s="5"/>
      <c r="U228"/>
      <c r="V228"/>
    </row>
    <row r="229" spans="7:22" ht="12.75">
      <c r="G229" s="5"/>
      <c r="U229"/>
      <c r="V229"/>
    </row>
    <row r="230" spans="7:22" ht="12.75">
      <c r="G230" s="5"/>
      <c r="U230"/>
      <c r="V230"/>
    </row>
    <row r="231" spans="7:22" ht="12.75">
      <c r="G231" s="5"/>
      <c r="U231"/>
      <c r="V231"/>
    </row>
    <row r="232" spans="7:22" ht="12.75">
      <c r="G232" s="5"/>
      <c r="U232"/>
      <c r="V232"/>
    </row>
    <row r="233" spans="7:22" ht="12.75">
      <c r="G233" s="5"/>
      <c r="U233"/>
      <c r="V233"/>
    </row>
    <row r="234" spans="7:22" ht="12.75">
      <c r="G234" s="5"/>
      <c r="U234"/>
      <c r="V234"/>
    </row>
    <row r="235" spans="7:22" ht="12.75">
      <c r="G235" s="5"/>
      <c r="U235"/>
      <c r="V235"/>
    </row>
    <row r="236" spans="7:22" ht="12.75">
      <c r="G236" s="5"/>
      <c r="U236"/>
      <c r="V236"/>
    </row>
    <row r="237" spans="7:22" ht="12.75">
      <c r="G237" s="5"/>
      <c r="U237"/>
      <c r="V237"/>
    </row>
    <row r="238" spans="7:22" ht="12.75">
      <c r="G238" s="5"/>
      <c r="U238"/>
      <c r="V238"/>
    </row>
    <row r="239" spans="7:22" ht="12.75">
      <c r="G239" s="5"/>
      <c r="U239"/>
      <c r="V239"/>
    </row>
    <row r="240" spans="7:22" ht="12.75">
      <c r="G240" s="5"/>
      <c r="U240"/>
      <c r="V240"/>
    </row>
    <row r="241" spans="7:22" ht="12.75">
      <c r="G241" s="5"/>
      <c r="U241"/>
      <c r="V241"/>
    </row>
    <row r="242" spans="7:22" ht="12.75">
      <c r="G242" s="5"/>
      <c r="U242"/>
      <c r="V242"/>
    </row>
    <row r="243" spans="7:22" ht="12.75">
      <c r="G243" s="5"/>
      <c r="U243"/>
      <c r="V243"/>
    </row>
    <row r="244" spans="7:22" ht="12.75">
      <c r="G244" s="5"/>
      <c r="U244"/>
      <c r="V244"/>
    </row>
    <row r="245" spans="7:22" ht="12.75">
      <c r="G245" s="5"/>
      <c r="U245"/>
      <c r="V245"/>
    </row>
    <row r="246" spans="7:22" ht="12.75">
      <c r="G246" s="5"/>
      <c r="U246"/>
      <c r="V246"/>
    </row>
    <row r="247" spans="7:22" ht="12.75">
      <c r="G247" s="5"/>
      <c r="U247"/>
      <c r="V247"/>
    </row>
    <row r="248" spans="7:22" ht="12.75">
      <c r="G248" s="5"/>
      <c r="U248"/>
      <c r="V248"/>
    </row>
    <row r="249" spans="7:22" ht="12.75">
      <c r="G249" s="5"/>
      <c r="U249"/>
      <c r="V249"/>
    </row>
    <row r="250" spans="7:22" ht="12.75">
      <c r="G250" s="5"/>
      <c r="U250"/>
      <c r="V250"/>
    </row>
    <row r="251" spans="7:22" ht="12.75">
      <c r="G251" s="5"/>
      <c r="U251"/>
      <c r="V251"/>
    </row>
    <row r="252" spans="7:22" ht="12.75">
      <c r="G252" s="5"/>
      <c r="U252"/>
      <c r="V252"/>
    </row>
    <row r="253" spans="7:22" ht="12.75">
      <c r="G253" s="5"/>
      <c r="U253"/>
      <c r="V253"/>
    </row>
    <row r="254" spans="7:22" ht="12.75">
      <c r="G254" s="5"/>
      <c r="U254"/>
      <c r="V254"/>
    </row>
    <row r="255" spans="7:22" ht="12.75">
      <c r="G255" s="5"/>
      <c r="U255"/>
      <c r="V255"/>
    </row>
    <row r="256" spans="7:22" ht="12.75">
      <c r="G256" s="5"/>
      <c r="U256"/>
      <c r="V256"/>
    </row>
    <row r="257" spans="7:22" ht="12.75">
      <c r="G257" s="5"/>
      <c r="U257"/>
      <c r="V257"/>
    </row>
    <row r="258" spans="7:22" ht="12.75">
      <c r="G258" s="5"/>
      <c r="U258"/>
      <c r="V258"/>
    </row>
    <row r="259" spans="7:22" ht="12.75">
      <c r="G259" s="5"/>
      <c r="U259"/>
      <c r="V259"/>
    </row>
    <row r="260" spans="7:22" ht="12.75">
      <c r="G260" s="5"/>
      <c r="U260"/>
      <c r="V260"/>
    </row>
    <row r="261" spans="7:22" ht="12.75">
      <c r="G261" s="5"/>
      <c r="U261"/>
      <c r="V261"/>
    </row>
    <row r="262" spans="7:22" ht="12.75">
      <c r="G262" s="5"/>
      <c r="U262"/>
      <c r="V262"/>
    </row>
    <row r="263" spans="7:22" ht="12.75">
      <c r="G263" s="5"/>
      <c r="U263"/>
      <c r="V263"/>
    </row>
    <row r="264" spans="7:22" ht="12.75">
      <c r="G264" s="5"/>
      <c r="U264"/>
      <c r="V264"/>
    </row>
    <row r="265" spans="7:22" ht="12.75">
      <c r="G265" s="5"/>
      <c r="U265"/>
      <c r="V265"/>
    </row>
    <row r="266" spans="7:22" ht="12.75">
      <c r="G266" s="5"/>
      <c r="U266"/>
      <c r="V266"/>
    </row>
    <row r="267" spans="7:22" ht="12.75">
      <c r="G267" s="5"/>
      <c r="U267"/>
      <c r="V267"/>
    </row>
    <row r="268" spans="7:22" ht="12.75">
      <c r="G268" s="5"/>
      <c r="U268"/>
      <c r="V268"/>
    </row>
    <row r="269" spans="7:22" ht="12.75">
      <c r="G269" s="5"/>
      <c r="U269"/>
      <c r="V269"/>
    </row>
    <row r="270" spans="7:22" ht="12.75">
      <c r="G270" s="5"/>
      <c r="U270"/>
      <c r="V270"/>
    </row>
    <row r="271" spans="7:22" ht="12.75">
      <c r="G271" s="5"/>
      <c r="U271"/>
      <c r="V271"/>
    </row>
    <row r="272" spans="7:22" ht="12.75">
      <c r="G272" s="5"/>
      <c r="U272"/>
      <c r="V272"/>
    </row>
    <row r="273" spans="7:22" ht="12.75">
      <c r="G273" s="5"/>
      <c r="U273"/>
      <c r="V273"/>
    </row>
    <row r="274" spans="7:22" ht="12.75">
      <c r="G274" s="5"/>
      <c r="U274"/>
      <c r="V274"/>
    </row>
    <row r="275" spans="7:22" ht="12.75">
      <c r="G275" s="5"/>
      <c r="U275"/>
      <c r="V275"/>
    </row>
    <row r="276" spans="7:22" ht="12.75">
      <c r="G276" s="5"/>
      <c r="U276"/>
      <c r="V276"/>
    </row>
    <row r="277" spans="7:22" ht="12.75">
      <c r="G277" s="5"/>
      <c r="U277"/>
      <c r="V277"/>
    </row>
    <row r="278" spans="7:22" ht="12.75">
      <c r="G278" s="5"/>
      <c r="U278"/>
      <c r="V278"/>
    </row>
    <row r="279" spans="7:22" ht="12.75">
      <c r="G279" s="5"/>
      <c r="U279"/>
      <c r="V279"/>
    </row>
    <row r="280" spans="7:22" ht="12.75">
      <c r="G280" s="5"/>
      <c r="U280"/>
      <c r="V280"/>
    </row>
    <row r="281" spans="7:22" ht="12.75">
      <c r="G281" s="5"/>
      <c r="U281"/>
      <c r="V281"/>
    </row>
    <row r="282" spans="7:22" ht="12.75">
      <c r="G282" s="5"/>
      <c r="U282"/>
      <c r="V282"/>
    </row>
    <row r="283" spans="7:22" ht="12.75">
      <c r="G283" s="5"/>
      <c r="U283"/>
      <c r="V283"/>
    </row>
    <row r="284" spans="7:22" ht="12.75">
      <c r="G284" s="5"/>
      <c r="U284"/>
      <c r="V284"/>
    </row>
    <row r="285" spans="7:22" ht="12.75">
      <c r="G285" s="5"/>
      <c r="U285"/>
      <c r="V285"/>
    </row>
    <row r="286" spans="7:22" ht="12.75">
      <c r="G286" s="5"/>
      <c r="U286"/>
      <c r="V286"/>
    </row>
    <row r="287" spans="7:22" ht="12.75">
      <c r="G287" s="5"/>
      <c r="U287"/>
      <c r="V287"/>
    </row>
    <row r="288" spans="7:22" ht="12.75">
      <c r="G288" s="5"/>
      <c r="U288"/>
      <c r="V288"/>
    </row>
    <row r="289" spans="7:22" ht="12.75">
      <c r="G289" s="5"/>
      <c r="U289"/>
      <c r="V289"/>
    </row>
    <row r="290" spans="7:22" ht="12.75">
      <c r="G290" s="5"/>
      <c r="U290"/>
      <c r="V290"/>
    </row>
    <row r="291" spans="7:22" ht="12.75">
      <c r="G291" s="5"/>
      <c r="U291"/>
      <c r="V291"/>
    </row>
    <row r="292" spans="7:22" ht="12.75">
      <c r="G292" s="5"/>
      <c r="U292"/>
      <c r="V292"/>
    </row>
    <row r="293" spans="7:22" ht="12.75">
      <c r="G293" s="5"/>
      <c r="U293"/>
      <c r="V293"/>
    </row>
    <row r="294" spans="7:22" ht="12.75">
      <c r="G294" s="5"/>
      <c r="U294"/>
      <c r="V294"/>
    </row>
    <row r="295" spans="7:22" ht="12.75">
      <c r="G295" s="5"/>
      <c r="U295"/>
      <c r="V295"/>
    </row>
    <row r="296" spans="7:22" ht="12.75">
      <c r="G296" s="5"/>
      <c r="U296"/>
      <c r="V296"/>
    </row>
    <row r="297" spans="7:22" ht="12.75">
      <c r="G297" s="5"/>
      <c r="U297"/>
      <c r="V297"/>
    </row>
    <row r="298" spans="7:22" ht="12.75">
      <c r="G298" s="5"/>
      <c r="U298"/>
      <c r="V298"/>
    </row>
    <row r="299" spans="7:22" ht="12.75">
      <c r="G299" s="5"/>
      <c r="U299"/>
      <c r="V299"/>
    </row>
    <row r="300" spans="7:22" ht="12.75">
      <c r="G300" s="5"/>
      <c r="U300"/>
      <c r="V300"/>
    </row>
    <row r="301" spans="7:22" ht="12.75">
      <c r="G301" s="5"/>
      <c r="U301"/>
      <c r="V301"/>
    </row>
    <row r="302" spans="7:22" ht="12.75">
      <c r="G302" s="5"/>
      <c r="U302"/>
      <c r="V302"/>
    </row>
    <row r="303" spans="7:22" ht="12.75">
      <c r="G303" s="5"/>
      <c r="U303"/>
      <c r="V303"/>
    </row>
    <row r="304" spans="7:22" ht="12.75">
      <c r="G304" s="5"/>
      <c r="U304"/>
      <c r="V304"/>
    </row>
    <row r="305" spans="7:22" ht="12.75">
      <c r="G305" s="5"/>
      <c r="U305"/>
      <c r="V305"/>
    </row>
    <row r="306" spans="7:22" ht="12.75">
      <c r="G306" s="5"/>
      <c r="U306"/>
      <c r="V306"/>
    </row>
    <row r="307" spans="7:22" ht="12.75">
      <c r="G307" s="5"/>
      <c r="U307"/>
      <c r="V307"/>
    </row>
    <row r="308" spans="7:22" ht="12.75">
      <c r="G308" s="5"/>
      <c r="U308"/>
      <c r="V308"/>
    </row>
    <row r="309" spans="7:22" ht="12.75">
      <c r="G309" s="5"/>
      <c r="U309"/>
      <c r="V309"/>
    </row>
    <row r="310" spans="7:22" ht="12.75">
      <c r="G310" s="5"/>
      <c r="U310"/>
      <c r="V310"/>
    </row>
    <row r="311" spans="7:22" ht="12.75">
      <c r="G311" s="5"/>
      <c r="U311"/>
      <c r="V311"/>
    </row>
    <row r="312" spans="7:22" ht="12.75">
      <c r="G312" s="5"/>
      <c r="U312"/>
      <c r="V312"/>
    </row>
    <row r="313" spans="7:22" ht="12.75">
      <c r="G313" s="5"/>
      <c r="U313"/>
      <c r="V313"/>
    </row>
    <row r="314" spans="7:22" ht="12.75">
      <c r="G314" s="5"/>
      <c r="U314"/>
      <c r="V314"/>
    </row>
    <row r="315" spans="7:22" ht="12.75">
      <c r="G315" s="5"/>
      <c r="U315"/>
      <c r="V315"/>
    </row>
    <row r="316" spans="7:22" ht="12.75">
      <c r="G316" s="5"/>
      <c r="U316"/>
      <c r="V316"/>
    </row>
    <row r="317" spans="7:22" ht="12.75">
      <c r="G317" s="5"/>
      <c r="U317"/>
      <c r="V317"/>
    </row>
    <row r="318" spans="7:22" ht="12.75">
      <c r="G318" s="5"/>
      <c r="U318"/>
      <c r="V318"/>
    </row>
    <row r="319" spans="7:22" ht="12.75">
      <c r="G319" s="5"/>
      <c r="U319"/>
      <c r="V319"/>
    </row>
    <row r="320" spans="7:22" ht="12.75">
      <c r="G320" s="5"/>
      <c r="U320"/>
      <c r="V320"/>
    </row>
    <row r="321" spans="7:22" ht="12.75">
      <c r="G321" s="5"/>
      <c r="U321"/>
      <c r="V321"/>
    </row>
    <row r="322" spans="7:22" ht="12.75">
      <c r="G322" s="5"/>
      <c r="U322"/>
      <c r="V322"/>
    </row>
    <row r="323" spans="7:22" ht="12.75">
      <c r="G323" s="5"/>
      <c r="U323"/>
      <c r="V323"/>
    </row>
    <row r="324" spans="7:22" ht="12.75">
      <c r="G324" s="5"/>
      <c r="U324"/>
      <c r="V324"/>
    </row>
    <row r="325" spans="7:22" ht="12.75">
      <c r="G325" s="5"/>
      <c r="U325"/>
      <c r="V325"/>
    </row>
    <row r="326" spans="7:22" ht="12.75">
      <c r="G326" s="5"/>
      <c r="U326"/>
      <c r="V326"/>
    </row>
    <row r="327" spans="7:22" ht="12.75">
      <c r="G327" s="5"/>
      <c r="U327"/>
      <c r="V327"/>
    </row>
    <row r="328" spans="7:22" ht="12.75">
      <c r="G328" s="5"/>
      <c r="U328"/>
      <c r="V328"/>
    </row>
    <row r="329" spans="7:22" ht="12.75">
      <c r="G329" s="5"/>
      <c r="U329"/>
      <c r="V329"/>
    </row>
    <row r="330" spans="7:22" ht="12.75">
      <c r="G330" s="5"/>
      <c r="U330"/>
      <c r="V330"/>
    </row>
    <row r="331" spans="7:22" ht="12.75">
      <c r="G331" s="5"/>
      <c r="U331"/>
      <c r="V331"/>
    </row>
    <row r="332" spans="7:22" ht="12.75">
      <c r="G332" s="5"/>
      <c r="U332"/>
      <c r="V332"/>
    </row>
    <row r="333" spans="7:22" ht="12.75">
      <c r="G333" s="5"/>
      <c r="U333"/>
      <c r="V333"/>
    </row>
    <row r="334" spans="7:22" ht="12.75">
      <c r="G334" s="5"/>
      <c r="U334"/>
      <c r="V334"/>
    </row>
    <row r="335" spans="7:22" ht="12.75">
      <c r="G335" s="5"/>
      <c r="U335"/>
      <c r="V335"/>
    </row>
    <row r="336" spans="7:22" ht="12.75">
      <c r="G336" s="5"/>
      <c r="U336"/>
      <c r="V336"/>
    </row>
    <row r="337" spans="7:22" ht="12.75">
      <c r="G337" s="5"/>
      <c r="U337"/>
      <c r="V337"/>
    </row>
    <row r="338" spans="7:22" ht="12.75">
      <c r="G338" s="5"/>
      <c r="U338"/>
      <c r="V338"/>
    </row>
    <row r="339" spans="7:22" ht="12.75">
      <c r="G339" s="5"/>
      <c r="U339"/>
      <c r="V339"/>
    </row>
    <row r="340" spans="7:22" ht="12.75">
      <c r="G340" s="5"/>
      <c r="U340"/>
      <c r="V340"/>
    </row>
    <row r="341" spans="7:22" ht="12.75">
      <c r="G341" s="5"/>
      <c r="U341"/>
      <c r="V341"/>
    </row>
    <row r="342" spans="7:22" ht="12.75">
      <c r="G342" s="5"/>
      <c r="U342"/>
      <c r="V342"/>
    </row>
    <row r="343" spans="7:22" ht="12.75">
      <c r="G343" s="5"/>
      <c r="U343"/>
      <c r="V343"/>
    </row>
    <row r="344" spans="7:22" ht="12.75">
      <c r="G344" s="5"/>
      <c r="U344"/>
      <c r="V344"/>
    </row>
    <row r="345" spans="7:22" ht="12.75">
      <c r="G345" s="5"/>
      <c r="U345"/>
      <c r="V345"/>
    </row>
    <row r="346" spans="7:22" ht="12.75">
      <c r="G346" s="5"/>
      <c r="U346"/>
      <c r="V346"/>
    </row>
    <row r="347" spans="7:22" ht="12.75">
      <c r="G347" s="5"/>
      <c r="U347"/>
      <c r="V347"/>
    </row>
    <row r="348" spans="7:22" ht="12.75">
      <c r="G348" s="5"/>
      <c r="U348"/>
      <c r="V348"/>
    </row>
    <row r="349" spans="7:22" ht="12.75">
      <c r="G349" s="5"/>
      <c r="U349"/>
      <c r="V349"/>
    </row>
    <row r="350" spans="7:22" ht="12.75">
      <c r="G350" s="5"/>
      <c r="U350"/>
      <c r="V350"/>
    </row>
    <row r="351" spans="7:22" ht="12.75">
      <c r="G351" s="5"/>
      <c r="U351"/>
      <c r="V351"/>
    </row>
    <row r="352" spans="7:22" ht="12.75">
      <c r="G352" s="5"/>
      <c r="U352"/>
      <c r="V352"/>
    </row>
    <row r="353" spans="7:22" ht="12.75">
      <c r="G353" s="5"/>
      <c r="U353"/>
      <c r="V353"/>
    </row>
    <row r="354" spans="7:22" ht="12.75">
      <c r="G354" s="5"/>
      <c r="U354"/>
      <c r="V354"/>
    </row>
    <row r="355" spans="7:22" ht="12.75">
      <c r="G355" s="5"/>
      <c r="U355"/>
      <c r="V355"/>
    </row>
    <row r="356" spans="7:22" ht="12.75">
      <c r="G356" s="5"/>
      <c r="U356"/>
      <c r="V356"/>
    </row>
    <row r="357" spans="7:22" ht="12.75">
      <c r="G357" s="5"/>
      <c r="U357"/>
      <c r="V357"/>
    </row>
    <row r="358" spans="7:22" ht="12.75">
      <c r="G358" s="5"/>
      <c r="U358"/>
      <c r="V358"/>
    </row>
    <row r="359" spans="7:22" ht="12.75">
      <c r="G359" s="5"/>
      <c r="U359"/>
      <c r="V359"/>
    </row>
    <row r="360" spans="7:22" ht="12.75">
      <c r="G360" s="5"/>
      <c r="U360"/>
      <c r="V360"/>
    </row>
    <row r="361" spans="7:22" ht="12.75">
      <c r="G361" s="5"/>
      <c r="U361"/>
      <c r="V361"/>
    </row>
    <row r="362" spans="7:22" ht="12.75">
      <c r="G362" s="5"/>
      <c r="U362"/>
      <c r="V362"/>
    </row>
    <row r="363" spans="7:22" ht="12.75">
      <c r="G363" s="5"/>
      <c r="U363"/>
      <c r="V363"/>
    </row>
    <row r="364" spans="7:22" ht="12.75">
      <c r="G364" s="5"/>
      <c r="U364"/>
      <c r="V364"/>
    </row>
    <row r="365" spans="7:22" ht="12.75">
      <c r="G365" s="5"/>
      <c r="U365"/>
      <c r="V365"/>
    </row>
    <row r="366" spans="7:22" ht="12.75">
      <c r="G366" s="5"/>
      <c r="U366"/>
      <c r="V366"/>
    </row>
    <row r="367" spans="7:22" ht="12.75">
      <c r="G367" s="5"/>
      <c r="U367"/>
      <c r="V367"/>
    </row>
    <row r="368" spans="7:22" ht="12.75">
      <c r="G368" s="5"/>
      <c r="U368"/>
      <c r="V368"/>
    </row>
    <row r="369" spans="7:22" ht="12.75">
      <c r="G369" s="5"/>
      <c r="U369"/>
      <c r="V369"/>
    </row>
    <row r="370" spans="7:22" ht="12.75">
      <c r="G370" s="5"/>
      <c r="U370"/>
      <c r="V370"/>
    </row>
    <row r="371" spans="7:22" ht="12.75">
      <c r="G371" s="5"/>
      <c r="U371"/>
      <c r="V371"/>
    </row>
    <row r="372" spans="7:22" ht="12.75">
      <c r="G372" s="5"/>
      <c r="U372"/>
      <c r="V372"/>
    </row>
    <row r="373" spans="7:22" ht="12.75">
      <c r="G373" s="5"/>
      <c r="U373"/>
      <c r="V373"/>
    </row>
    <row r="374" spans="7:22" ht="12.75">
      <c r="G374" s="5"/>
      <c r="U374"/>
      <c r="V374"/>
    </row>
    <row r="375" spans="7:22" ht="12.75">
      <c r="G375" s="5"/>
      <c r="U375"/>
      <c r="V375"/>
    </row>
    <row r="376" spans="7:22" ht="12.75">
      <c r="G376" s="5"/>
      <c r="U376"/>
      <c r="V376"/>
    </row>
    <row r="377" spans="7:22" ht="12.75">
      <c r="G377" s="5"/>
      <c r="U377"/>
      <c r="V377"/>
    </row>
    <row r="378" spans="7:22" ht="12.75">
      <c r="G378" s="5"/>
      <c r="U378"/>
      <c r="V378"/>
    </row>
    <row r="379" spans="7:22" ht="12.75">
      <c r="G379" s="5"/>
      <c r="U379"/>
      <c r="V379"/>
    </row>
    <row r="380" spans="7:22" ht="12.75">
      <c r="G380" s="5"/>
      <c r="U380"/>
      <c r="V380"/>
    </row>
    <row r="381" spans="7:22" ht="12.75">
      <c r="G381" s="5"/>
      <c r="U381"/>
      <c r="V381"/>
    </row>
    <row r="382" spans="7:22" ht="12.75">
      <c r="G382" s="5"/>
      <c r="U382"/>
      <c r="V382"/>
    </row>
    <row r="383" spans="7:22" ht="12.75">
      <c r="G383" s="5"/>
      <c r="U383"/>
      <c r="V383"/>
    </row>
    <row r="384" spans="7:22" ht="12.75">
      <c r="G384" s="5"/>
      <c r="U384"/>
      <c r="V384"/>
    </row>
    <row r="385" spans="7:22" ht="12.75">
      <c r="G385" s="5"/>
      <c r="U385"/>
      <c r="V385"/>
    </row>
    <row r="386" spans="7:22" ht="12.75">
      <c r="G386" s="5"/>
      <c r="U386"/>
      <c r="V386"/>
    </row>
    <row r="387" spans="7:22" ht="12.75">
      <c r="G387" s="5"/>
      <c r="U387"/>
      <c r="V387"/>
    </row>
    <row r="388" spans="7:22" ht="12.75">
      <c r="G388" s="5"/>
      <c r="U388"/>
      <c r="V388"/>
    </row>
    <row r="389" spans="7:22" ht="12.75">
      <c r="G389" s="5"/>
      <c r="U389"/>
      <c r="V389"/>
    </row>
    <row r="390" spans="7:22" ht="12.75">
      <c r="G390" s="5"/>
      <c r="U390"/>
      <c r="V390"/>
    </row>
    <row r="391" spans="7:22" ht="12.75">
      <c r="G391" s="5"/>
      <c r="U391"/>
      <c r="V391"/>
    </row>
    <row r="392" spans="7:22" ht="12.75">
      <c r="G392" s="5"/>
      <c r="U392"/>
      <c r="V392"/>
    </row>
    <row r="393" spans="7:22" ht="12.75">
      <c r="G393" s="5"/>
      <c r="U393"/>
      <c r="V393"/>
    </row>
    <row r="394" spans="7:22" ht="12.75">
      <c r="G394" s="5"/>
      <c r="U394"/>
      <c r="V394"/>
    </row>
    <row r="395" spans="7:22" ht="12.75">
      <c r="G395" s="5"/>
      <c r="U395"/>
      <c r="V395"/>
    </row>
    <row r="396" spans="7:22" ht="12.75">
      <c r="G396" s="5"/>
      <c r="U396"/>
      <c r="V396"/>
    </row>
    <row r="397" spans="7:22" ht="12.75">
      <c r="G397" s="5"/>
      <c r="U397"/>
      <c r="V397"/>
    </row>
    <row r="398" spans="7:22" ht="12.75">
      <c r="G398" s="5"/>
      <c r="U398"/>
      <c r="V398"/>
    </row>
    <row r="399" spans="7:22" ht="12.75">
      <c r="G399" s="5"/>
      <c r="U399"/>
      <c r="V399"/>
    </row>
    <row r="400" spans="7:22" ht="12.75">
      <c r="G400" s="5"/>
      <c r="U400"/>
      <c r="V400"/>
    </row>
    <row r="401" spans="7:22" ht="12.75">
      <c r="G401" s="5"/>
      <c r="U401"/>
      <c r="V401"/>
    </row>
    <row r="402" spans="7:22" ht="12.75">
      <c r="G402" s="5"/>
      <c r="U402"/>
      <c r="V402"/>
    </row>
    <row r="403" spans="7:22" ht="12.75">
      <c r="G403" s="5"/>
      <c r="U403"/>
      <c r="V403"/>
    </row>
    <row r="404" spans="7:22" ht="12.75">
      <c r="G404" s="5"/>
      <c r="U404"/>
      <c r="V404"/>
    </row>
    <row r="405" spans="7:22" ht="12.75">
      <c r="G405" s="5"/>
      <c r="U405"/>
      <c r="V405"/>
    </row>
    <row r="406" spans="7:22" ht="12.75">
      <c r="G406" s="5"/>
      <c r="U406"/>
      <c r="V406"/>
    </row>
    <row r="407" spans="7:22" ht="12.75">
      <c r="G407" s="5"/>
      <c r="U407"/>
      <c r="V407"/>
    </row>
    <row r="408" spans="7:22" ht="12.75">
      <c r="G408" s="5"/>
      <c r="U408"/>
      <c r="V408"/>
    </row>
    <row r="409" spans="7:22" ht="12.75">
      <c r="G409" s="5"/>
      <c r="U409"/>
      <c r="V409"/>
    </row>
    <row r="410" spans="7:22" ht="12.75">
      <c r="G410" s="5"/>
      <c r="U410"/>
      <c r="V410"/>
    </row>
    <row r="411" spans="7:22" ht="12.75">
      <c r="G411" s="5"/>
      <c r="U411"/>
      <c r="V411"/>
    </row>
    <row r="412" spans="7:22" ht="12.75">
      <c r="G412" s="5"/>
      <c r="U412"/>
      <c r="V412"/>
    </row>
    <row r="413" spans="7:22" ht="12.75">
      <c r="G413" s="5"/>
      <c r="U413"/>
      <c r="V413"/>
    </row>
    <row r="414" spans="7:22" ht="12.75">
      <c r="G414" s="5"/>
      <c r="U414"/>
      <c r="V414"/>
    </row>
    <row r="415" spans="7:22" ht="12.75">
      <c r="G415" s="5"/>
      <c r="U415"/>
      <c r="V415"/>
    </row>
    <row r="416" spans="7:22" ht="12.75">
      <c r="G416" s="5"/>
      <c r="U416"/>
      <c r="V416"/>
    </row>
    <row r="417" spans="7:22" ht="12.75">
      <c r="G417" s="5"/>
      <c r="U417"/>
      <c r="V417"/>
    </row>
    <row r="418" spans="7:22" ht="12.75">
      <c r="G418" s="5"/>
      <c r="U418"/>
      <c r="V418"/>
    </row>
    <row r="419" spans="7:22" ht="12.75">
      <c r="G419" s="5"/>
      <c r="U419"/>
      <c r="V419"/>
    </row>
    <row r="420" spans="7:22" ht="12.75">
      <c r="G420" s="5"/>
      <c r="U420"/>
      <c r="V420"/>
    </row>
    <row r="421" spans="7:22" ht="12.75">
      <c r="G421" s="5"/>
      <c r="U421"/>
      <c r="V421"/>
    </row>
    <row r="422" spans="7:22" ht="12.75">
      <c r="G422" s="5"/>
      <c r="U422"/>
      <c r="V422"/>
    </row>
    <row r="423" spans="7:22" ht="12.75">
      <c r="G423" s="5"/>
      <c r="U423"/>
      <c r="V423"/>
    </row>
    <row r="424" spans="7:22" ht="12.75">
      <c r="G424" s="5"/>
      <c r="U424"/>
      <c r="V424"/>
    </row>
    <row r="425" spans="7:22" ht="12.75">
      <c r="G425" s="5"/>
      <c r="U425"/>
      <c r="V425"/>
    </row>
    <row r="426" spans="7:22" ht="12.75">
      <c r="G426" s="5"/>
      <c r="U426"/>
      <c r="V426"/>
    </row>
    <row r="427" spans="7:22" ht="12.75">
      <c r="G427" s="5"/>
      <c r="U427"/>
      <c r="V427"/>
    </row>
    <row r="428" spans="7:22" ht="12.75">
      <c r="G428" s="5"/>
      <c r="U428"/>
      <c r="V428"/>
    </row>
    <row r="429" spans="7:22" ht="12.75">
      <c r="G429" s="5"/>
      <c r="U429"/>
      <c r="V429"/>
    </row>
    <row r="430" spans="7:22" ht="12.75">
      <c r="G430" s="5"/>
      <c r="U430"/>
      <c r="V430"/>
    </row>
    <row r="431" spans="7:22" ht="12.75">
      <c r="G431" s="5"/>
      <c r="U431"/>
      <c r="V431"/>
    </row>
    <row r="432" spans="7:22" ht="12.75">
      <c r="G432" s="5"/>
      <c r="U432"/>
      <c r="V432"/>
    </row>
    <row r="433" spans="7:22" ht="12.75">
      <c r="G433" s="5"/>
      <c r="U433"/>
      <c r="V433"/>
    </row>
    <row r="434" spans="7:22" ht="12.75">
      <c r="G434" s="5"/>
      <c r="U434"/>
      <c r="V434"/>
    </row>
    <row r="435" spans="7:22" ht="12.75">
      <c r="G435" s="5"/>
      <c r="U435"/>
      <c r="V435"/>
    </row>
    <row r="436" spans="7:22" ht="12.75">
      <c r="G436" s="5"/>
      <c r="U436"/>
      <c r="V436"/>
    </row>
    <row r="437" spans="7:22" ht="12.75">
      <c r="G437" s="5"/>
      <c r="U437"/>
      <c r="V437"/>
    </row>
    <row r="438" spans="7:22" ht="12.75">
      <c r="G438" s="5"/>
      <c r="U438"/>
      <c r="V438"/>
    </row>
    <row r="439" spans="7:22" ht="12.75">
      <c r="G439" s="5"/>
      <c r="U439"/>
      <c r="V439"/>
    </row>
    <row r="440" spans="7:22" ht="12.75">
      <c r="G440" s="5"/>
      <c r="U440"/>
      <c r="V440"/>
    </row>
    <row r="441" spans="7:22" ht="12.75">
      <c r="G441" s="5"/>
      <c r="U441"/>
      <c r="V441"/>
    </row>
    <row r="442" spans="7:22" ht="12.75">
      <c r="G442" s="5"/>
      <c r="U442"/>
      <c r="V442"/>
    </row>
    <row r="443" spans="7:22" ht="12.75">
      <c r="G443" s="5"/>
      <c r="U443"/>
      <c r="V443"/>
    </row>
    <row r="444" spans="7:22" ht="12.75">
      <c r="G444" s="5"/>
      <c r="U444"/>
      <c r="V444"/>
    </row>
    <row r="445" spans="7:22" ht="12.75">
      <c r="G445" s="5"/>
      <c r="U445"/>
      <c r="V445"/>
    </row>
    <row r="446" spans="7:22" ht="12.75">
      <c r="G446" s="5"/>
      <c r="U446"/>
      <c r="V446"/>
    </row>
    <row r="447" spans="7:22" ht="12.75">
      <c r="G447" s="5"/>
      <c r="U447"/>
      <c r="V447"/>
    </row>
    <row r="448" spans="7:22" ht="12.75">
      <c r="G448" s="5"/>
      <c r="U448"/>
      <c r="V448"/>
    </row>
    <row r="449" spans="7:22" ht="12.75">
      <c r="G449" s="5"/>
      <c r="U449"/>
      <c r="V449"/>
    </row>
    <row r="450" spans="7:22" ht="12.75">
      <c r="G450" s="5"/>
      <c r="U450"/>
      <c r="V450"/>
    </row>
    <row r="451" spans="7:22" ht="12.75">
      <c r="G451" s="5"/>
      <c r="U451"/>
      <c r="V451"/>
    </row>
    <row r="452" spans="7:22" ht="12.75">
      <c r="G452" s="5"/>
      <c r="U452"/>
      <c r="V452"/>
    </row>
    <row r="453" spans="7:22" ht="12.75">
      <c r="G453" s="5"/>
      <c r="U453"/>
      <c r="V453"/>
    </row>
    <row r="454" spans="7:22" ht="12.75">
      <c r="G454" s="5"/>
      <c r="U454"/>
      <c r="V454"/>
    </row>
    <row r="455" spans="7:22" ht="12.75">
      <c r="G455" s="5"/>
      <c r="U455"/>
      <c r="V455"/>
    </row>
    <row r="456" spans="7:22" ht="12.75">
      <c r="G456" s="5"/>
      <c r="U456"/>
      <c r="V456"/>
    </row>
    <row r="457" spans="7:22" ht="12.75">
      <c r="G457" s="5"/>
      <c r="U457"/>
      <c r="V457"/>
    </row>
    <row r="458" spans="7:22" ht="12.75">
      <c r="G458" s="5"/>
      <c r="U458"/>
      <c r="V458"/>
    </row>
    <row r="459" spans="7:22" ht="12.75">
      <c r="G459" s="5"/>
      <c r="U459"/>
      <c r="V459"/>
    </row>
    <row r="460" spans="7:22" ht="12.75">
      <c r="G460" s="5"/>
      <c r="U460"/>
      <c r="V460"/>
    </row>
    <row r="461" spans="7:22" ht="12.75">
      <c r="G461" s="5"/>
      <c r="U461"/>
      <c r="V461"/>
    </row>
    <row r="462" spans="7:22" ht="12.75">
      <c r="G462" s="5"/>
      <c r="U462"/>
      <c r="V462"/>
    </row>
    <row r="463" spans="7:22" ht="12.75">
      <c r="G463" s="5"/>
      <c r="U463"/>
      <c r="V463"/>
    </row>
    <row r="464" spans="7:22" ht="12.75">
      <c r="G464" s="5"/>
      <c r="U464"/>
      <c r="V464"/>
    </row>
    <row r="465" spans="7:22" ht="12.75">
      <c r="G465" s="5"/>
      <c r="U465"/>
      <c r="V465"/>
    </row>
    <row r="466" spans="7:22" ht="12.75">
      <c r="G466" s="5"/>
      <c r="U466"/>
      <c r="V466"/>
    </row>
    <row r="467" spans="7:22" ht="12.75">
      <c r="G467" s="5"/>
      <c r="U467"/>
      <c r="V467"/>
    </row>
    <row r="468" spans="7:22" ht="12.75">
      <c r="G468" s="5"/>
      <c r="U468"/>
      <c r="V468"/>
    </row>
    <row r="469" spans="7:22" ht="12.75">
      <c r="G469" s="5"/>
      <c r="U469"/>
      <c r="V469"/>
    </row>
    <row r="470" spans="7:22" ht="12.75">
      <c r="G470" s="5"/>
      <c r="U470"/>
      <c r="V470"/>
    </row>
    <row r="471" spans="7:22" ht="12.75">
      <c r="G471" s="5"/>
      <c r="U471"/>
      <c r="V471"/>
    </row>
    <row r="472" spans="7:22" ht="12.75">
      <c r="G472" s="5"/>
      <c r="U472"/>
      <c r="V472"/>
    </row>
    <row r="473" spans="7:22" ht="12.75">
      <c r="G473" s="5"/>
      <c r="U473"/>
      <c r="V473"/>
    </row>
    <row r="474" spans="7:22" ht="12.75">
      <c r="G474" s="5"/>
      <c r="U474"/>
      <c r="V474"/>
    </row>
    <row r="475" spans="7:22" ht="12.75">
      <c r="G475" s="5"/>
      <c r="U475"/>
      <c r="V475"/>
    </row>
    <row r="476" spans="7:22" ht="12.75">
      <c r="G476" s="5"/>
      <c r="U476"/>
      <c r="V476"/>
    </row>
    <row r="477" spans="7:22" ht="12.75">
      <c r="G477" s="5"/>
      <c r="U477"/>
      <c r="V477"/>
    </row>
    <row r="478" spans="7:22" ht="12.75">
      <c r="G478" s="5"/>
      <c r="U478"/>
      <c r="V478"/>
    </row>
    <row r="479" spans="7:22" ht="12.75">
      <c r="G479" s="5"/>
      <c r="U479"/>
      <c r="V479"/>
    </row>
    <row r="480" spans="7:22" ht="12.75">
      <c r="G480" s="5"/>
      <c r="U480"/>
      <c r="V480"/>
    </row>
    <row r="481" spans="7:22" ht="12.75">
      <c r="G481" s="5"/>
      <c r="U481"/>
      <c r="V481"/>
    </row>
    <row r="482" spans="7:22" ht="12.75">
      <c r="G482" s="5"/>
      <c r="U482"/>
      <c r="V482"/>
    </row>
    <row r="483" spans="7:22" ht="12.75">
      <c r="G483" s="5"/>
      <c r="U483"/>
      <c r="V483"/>
    </row>
    <row r="484" spans="7:22" ht="12.75">
      <c r="G484" s="5"/>
      <c r="U484"/>
      <c r="V484"/>
    </row>
    <row r="485" spans="7:22" ht="12.75">
      <c r="G485" s="5"/>
      <c r="U485"/>
      <c r="V485"/>
    </row>
    <row r="486" spans="7:22" ht="12.75">
      <c r="G486" s="5"/>
      <c r="U486"/>
      <c r="V486"/>
    </row>
    <row r="487" spans="7:22" ht="12.75">
      <c r="G487" s="5"/>
      <c r="U487"/>
      <c r="V487"/>
    </row>
    <row r="488" spans="7:22" ht="12.75">
      <c r="G488" s="5"/>
      <c r="U488"/>
      <c r="V488"/>
    </row>
    <row r="489" spans="7:22" ht="12.75">
      <c r="G489" s="5"/>
      <c r="U489"/>
      <c r="V489"/>
    </row>
    <row r="490" spans="7:22" ht="12.75">
      <c r="G490" s="5"/>
      <c r="U490"/>
      <c r="V490"/>
    </row>
    <row r="491" spans="7:22" ht="12.75">
      <c r="G491" s="5"/>
      <c r="U491"/>
      <c r="V491"/>
    </row>
    <row r="492" spans="7:22" ht="12.75">
      <c r="G492" s="5"/>
      <c r="U492"/>
      <c r="V492"/>
    </row>
    <row r="493" spans="7:22" ht="12.75">
      <c r="G493" s="5"/>
      <c r="U493"/>
      <c r="V493"/>
    </row>
    <row r="494" spans="7:22" ht="12.75">
      <c r="G494" s="5"/>
      <c r="U494"/>
      <c r="V494"/>
    </row>
    <row r="495" spans="7:22" ht="12.75">
      <c r="G495" s="5"/>
      <c r="U495"/>
      <c r="V495"/>
    </row>
    <row r="496" spans="7:22" ht="12.75">
      <c r="G496" s="5"/>
      <c r="U496"/>
      <c r="V496"/>
    </row>
    <row r="497" spans="7:22" ht="12.75">
      <c r="G497" s="5"/>
      <c r="U497"/>
      <c r="V497"/>
    </row>
    <row r="498" spans="7:22" ht="12.75">
      <c r="G498" s="5"/>
      <c r="U498"/>
      <c r="V498"/>
    </row>
    <row r="499" spans="7:22" ht="12.75">
      <c r="G499" s="5"/>
      <c r="U499"/>
      <c r="V499"/>
    </row>
    <row r="500" spans="7:22" ht="12.75">
      <c r="G500" s="5"/>
      <c r="U500"/>
      <c r="V500"/>
    </row>
    <row r="501" spans="7:22" ht="12.75">
      <c r="G501" s="5"/>
      <c r="U501"/>
      <c r="V501"/>
    </row>
    <row r="502" spans="7:22" ht="12.75">
      <c r="G502" s="5"/>
      <c r="U502"/>
      <c r="V502"/>
    </row>
    <row r="503" spans="7:22" ht="12.75">
      <c r="G503" s="5"/>
      <c r="U503"/>
      <c r="V503"/>
    </row>
    <row r="504" spans="7:22" ht="12.75">
      <c r="G504" s="5"/>
      <c r="U504"/>
      <c r="V504"/>
    </row>
    <row r="505" spans="7:22" ht="12.75">
      <c r="G505" s="5"/>
      <c r="U505"/>
      <c r="V505"/>
    </row>
    <row r="506" spans="7:22" ht="12.75">
      <c r="G506" s="5"/>
      <c r="U506"/>
      <c r="V506"/>
    </row>
    <row r="507" spans="7:22" ht="12.75">
      <c r="G507" s="5"/>
      <c r="U507"/>
      <c r="V507"/>
    </row>
    <row r="508" spans="7:22" ht="12.75">
      <c r="G508" s="5"/>
      <c r="U508"/>
      <c r="V508"/>
    </row>
    <row r="509" spans="7:22" ht="12.75">
      <c r="G509" s="5"/>
      <c r="U509"/>
      <c r="V509"/>
    </row>
    <row r="510" spans="7:22" ht="12.75">
      <c r="G510" s="5"/>
      <c r="U510"/>
      <c r="V510"/>
    </row>
    <row r="511" spans="7:22" ht="12.75">
      <c r="G511" s="5"/>
      <c r="U511"/>
      <c r="V511"/>
    </row>
    <row r="512" spans="7:22" ht="12.75">
      <c r="G512" s="5"/>
      <c r="U512"/>
      <c r="V512"/>
    </row>
    <row r="513" spans="7:22" ht="12.75">
      <c r="G513" s="5"/>
      <c r="U513"/>
      <c r="V513"/>
    </row>
    <row r="514" spans="7:22" ht="12.75">
      <c r="G514" s="5"/>
      <c r="U514"/>
      <c r="V514"/>
    </row>
    <row r="515" spans="7:22" ht="12.75">
      <c r="G515" s="5"/>
      <c r="U515"/>
      <c r="V515"/>
    </row>
    <row r="516" spans="7:22" ht="12.75">
      <c r="G516" s="5"/>
      <c r="U516"/>
      <c r="V516"/>
    </row>
    <row r="517" spans="7:22" ht="12.75">
      <c r="G517" s="5"/>
      <c r="U517"/>
      <c r="V517"/>
    </row>
    <row r="518" spans="7:22" ht="12.75">
      <c r="G518" s="5"/>
      <c r="U518"/>
      <c r="V518"/>
    </row>
    <row r="519" spans="7:22" ht="12.75">
      <c r="G519" s="5"/>
      <c r="U519"/>
      <c r="V519"/>
    </row>
    <row r="520" spans="7:22" ht="12.75">
      <c r="G520" s="5"/>
      <c r="U520"/>
      <c r="V520"/>
    </row>
    <row r="521" spans="7:22" ht="12.75">
      <c r="G521" s="5"/>
      <c r="U521"/>
      <c r="V521"/>
    </row>
    <row r="522" spans="7:22" ht="12.75">
      <c r="G522" s="5"/>
      <c r="U522"/>
      <c r="V522"/>
    </row>
    <row r="523" spans="7:22" ht="12.75">
      <c r="G523" s="5"/>
      <c r="U523"/>
      <c r="V523"/>
    </row>
    <row r="524" spans="7:22" ht="12.75">
      <c r="G524" s="5"/>
      <c r="U524"/>
      <c r="V524"/>
    </row>
    <row r="525" spans="7:22" ht="12.75">
      <c r="G525" s="5"/>
      <c r="U525"/>
      <c r="V525"/>
    </row>
    <row r="526" spans="7:22" ht="12.75">
      <c r="G526" s="5"/>
      <c r="U526"/>
      <c r="V526"/>
    </row>
    <row r="527" spans="7:22" ht="12.75">
      <c r="G527" s="5"/>
      <c r="U527"/>
      <c r="V527"/>
    </row>
    <row r="528" spans="7:22" ht="12.75">
      <c r="G528" s="5"/>
      <c r="U528"/>
      <c r="V528"/>
    </row>
    <row r="529" spans="7:22" ht="12.75">
      <c r="G529" s="5"/>
      <c r="U529"/>
      <c r="V529"/>
    </row>
    <row r="530" spans="7:22" ht="12.75">
      <c r="G530" s="5"/>
      <c r="U530"/>
      <c r="V530"/>
    </row>
    <row r="531" spans="7:22" ht="12.75">
      <c r="G531" s="5"/>
      <c r="U531"/>
      <c r="V531"/>
    </row>
    <row r="532" spans="7:22" ht="12.75">
      <c r="G532" s="5"/>
      <c r="U532"/>
      <c r="V532"/>
    </row>
    <row r="533" spans="7:22" ht="12.75">
      <c r="G533" s="5"/>
      <c r="U533"/>
      <c r="V533"/>
    </row>
    <row r="534" spans="7:22" ht="12.75">
      <c r="G534" s="5"/>
      <c r="U534"/>
      <c r="V534"/>
    </row>
    <row r="535" spans="7:22" ht="12.75">
      <c r="G535" s="5"/>
      <c r="U535"/>
      <c r="V535"/>
    </row>
    <row r="536" spans="7:22" ht="12.75">
      <c r="G536" s="5"/>
      <c r="U536"/>
      <c r="V536"/>
    </row>
    <row r="537" spans="7:22" ht="12.75">
      <c r="G537" s="5"/>
      <c r="U537"/>
      <c r="V537"/>
    </row>
    <row r="538" spans="7:22" ht="12.75">
      <c r="G538" s="5"/>
      <c r="U538"/>
      <c r="V538"/>
    </row>
    <row r="539" spans="7:22" ht="12.75">
      <c r="G539" s="5"/>
      <c r="U539"/>
      <c r="V539"/>
    </row>
    <row r="540" spans="7:22" ht="12.75">
      <c r="G540" s="5"/>
      <c r="U540"/>
      <c r="V540"/>
    </row>
    <row r="541" spans="7:22" ht="12.75">
      <c r="G541" s="5"/>
      <c r="U541"/>
      <c r="V541"/>
    </row>
    <row r="542" spans="7:22" ht="12.75">
      <c r="G542" s="5"/>
      <c r="U542"/>
      <c r="V542"/>
    </row>
    <row r="543" spans="7:22" ht="12.75">
      <c r="G543" s="5"/>
      <c r="U543"/>
      <c r="V543"/>
    </row>
    <row r="544" spans="7:22" ht="12.75">
      <c r="G544" s="5"/>
      <c r="U544"/>
      <c r="V544"/>
    </row>
    <row r="545" spans="7:22" ht="12.75">
      <c r="G545" s="5"/>
      <c r="U545"/>
      <c r="V545"/>
    </row>
    <row r="546" spans="7:22" ht="12.75">
      <c r="G546" s="5"/>
      <c r="U546"/>
      <c r="V546"/>
    </row>
    <row r="547" spans="7:22" ht="12.75">
      <c r="G547" s="5"/>
      <c r="U547"/>
      <c r="V547"/>
    </row>
    <row r="548" spans="7:22" ht="12.75">
      <c r="G548" s="5"/>
      <c r="U548"/>
      <c r="V548"/>
    </row>
    <row r="549" spans="7:22" ht="12.75">
      <c r="G549" s="5"/>
      <c r="U549"/>
      <c r="V549"/>
    </row>
    <row r="550" spans="7:22" ht="12.75">
      <c r="G550" s="5"/>
      <c r="U550"/>
      <c r="V550"/>
    </row>
    <row r="551" spans="7:22" ht="12.75">
      <c r="G551" s="5"/>
      <c r="U551"/>
      <c r="V551"/>
    </row>
    <row r="552" spans="7:22" ht="12.75">
      <c r="G552" s="5"/>
      <c r="U552"/>
      <c r="V552"/>
    </row>
    <row r="553" spans="7:22" ht="12.75">
      <c r="G553" s="5"/>
      <c r="U553"/>
      <c r="V553"/>
    </row>
    <row r="554" spans="7:22" ht="12.75">
      <c r="G554" s="5"/>
      <c r="U554"/>
      <c r="V554"/>
    </row>
    <row r="555" spans="7:22" ht="12.75">
      <c r="G555" s="5"/>
      <c r="U555"/>
      <c r="V555"/>
    </row>
    <row r="556" spans="7:22" ht="12.75">
      <c r="G556" s="5"/>
      <c r="U556"/>
      <c r="V556"/>
    </row>
    <row r="557" spans="7:22" ht="12.75">
      <c r="G557" s="5"/>
      <c r="U557"/>
      <c r="V557"/>
    </row>
    <row r="558" spans="7:22" ht="12.75">
      <c r="G558" s="5"/>
      <c r="U558"/>
      <c r="V558"/>
    </row>
    <row r="559" spans="7:22" ht="12.75">
      <c r="G559" s="5"/>
      <c r="U559"/>
      <c r="V559"/>
    </row>
    <row r="560" spans="7:22" ht="12.75">
      <c r="G560" s="5"/>
      <c r="U560"/>
      <c r="V560"/>
    </row>
    <row r="561" spans="7:22" ht="12.75">
      <c r="G561" s="5"/>
      <c r="U561"/>
      <c r="V561"/>
    </row>
    <row r="562" spans="7:22" ht="12.75">
      <c r="G562" s="5"/>
      <c r="U562"/>
      <c r="V562"/>
    </row>
    <row r="563" spans="7:22" ht="12.75">
      <c r="G563" s="5"/>
      <c r="U563"/>
      <c r="V563"/>
    </row>
    <row r="564" spans="7:22" ht="12.75">
      <c r="G564" s="5"/>
      <c r="U564"/>
      <c r="V564"/>
    </row>
    <row r="565" spans="7:22" ht="12.75">
      <c r="G565" s="5"/>
      <c r="U565"/>
      <c r="V565"/>
    </row>
    <row r="566" spans="7:22" ht="12.75">
      <c r="G566" s="5"/>
      <c r="U566"/>
      <c r="V566"/>
    </row>
    <row r="567" spans="7:22" ht="12.75">
      <c r="G567" s="5"/>
      <c r="U567"/>
      <c r="V567"/>
    </row>
    <row r="568" spans="7:22" ht="12.75">
      <c r="G568" s="5"/>
      <c r="U568"/>
      <c r="V568"/>
    </row>
    <row r="569" spans="7:22" ht="12.75">
      <c r="G569" s="5"/>
      <c r="U569"/>
      <c r="V569"/>
    </row>
    <row r="570" spans="7:22" ht="12.75">
      <c r="G570" s="5"/>
      <c r="U570"/>
      <c r="V570"/>
    </row>
    <row r="571" spans="7:22" ht="12.75">
      <c r="G571" s="5"/>
      <c r="U571"/>
      <c r="V571"/>
    </row>
    <row r="572" spans="7:22" ht="12.75">
      <c r="G572" s="5"/>
      <c r="U572"/>
      <c r="V572"/>
    </row>
    <row r="573" spans="7:22" ht="12.75">
      <c r="G573" s="5"/>
      <c r="U573"/>
      <c r="V573"/>
    </row>
    <row r="574" spans="7:22" ht="12.75">
      <c r="G574" s="5"/>
      <c r="U574"/>
      <c r="V574"/>
    </row>
    <row r="575" spans="7:22" ht="12.75">
      <c r="G575" s="5"/>
      <c r="U575"/>
      <c r="V575"/>
    </row>
    <row r="576" spans="7:22" ht="12.75">
      <c r="G576" s="5"/>
      <c r="U576"/>
      <c r="V576"/>
    </row>
    <row r="577" spans="7:22" ht="12.75">
      <c r="G577" s="5"/>
      <c r="U577"/>
      <c r="V577"/>
    </row>
    <row r="578" spans="7:22" ht="12.75">
      <c r="G578" s="5"/>
      <c r="U578"/>
      <c r="V578"/>
    </row>
    <row r="579" spans="7:22" ht="12.75">
      <c r="G579" s="5"/>
      <c r="U579"/>
      <c r="V579"/>
    </row>
    <row r="580" spans="7:22" ht="12.75">
      <c r="G580" s="5"/>
      <c r="U580"/>
      <c r="V580"/>
    </row>
    <row r="581" spans="7:22" ht="12.75">
      <c r="G581" s="5"/>
      <c r="U581"/>
      <c r="V581"/>
    </row>
    <row r="582" spans="7:22" ht="12.75">
      <c r="G582" s="5"/>
      <c r="U582"/>
      <c r="V582"/>
    </row>
    <row r="583" spans="7:22" ht="12.75">
      <c r="G583" s="5"/>
      <c r="U583"/>
      <c r="V583"/>
    </row>
    <row r="584" spans="7:22" ht="12.75">
      <c r="G584" s="5"/>
      <c r="U584"/>
      <c r="V584"/>
    </row>
    <row r="585" spans="7:22" ht="12.75">
      <c r="G585" s="5"/>
      <c r="U585"/>
      <c r="V585"/>
    </row>
    <row r="586" spans="7:22" ht="12.75">
      <c r="G586" s="5"/>
      <c r="U586"/>
      <c r="V586"/>
    </row>
    <row r="587" spans="7:22" ht="12.75">
      <c r="G587" s="5"/>
      <c r="U587"/>
      <c r="V587"/>
    </row>
    <row r="588" spans="7:22" ht="12.75">
      <c r="G588" s="5"/>
      <c r="U588"/>
      <c r="V588"/>
    </row>
    <row r="589" spans="7:22" ht="12.75">
      <c r="G589" s="5"/>
      <c r="U589"/>
      <c r="V589"/>
    </row>
    <row r="590" spans="7:22" ht="12.75">
      <c r="G590" s="5"/>
      <c r="U590"/>
      <c r="V590"/>
    </row>
    <row r="591" spans="7:22" ht="12.75">
      <c r="G591" s="5"/>
      <c r="U591"/>
      <c r="V591"/>
    </row>
    <row r="592" spans="7:22" ht="12.75">
      <c r="G592" s="5"/>
      <c r="U592"/>
      <c r="V592"/>
    </row>
    <row r="593" spans="7:22" ht="12.75">
      <c r="G593" s="5"/>
      <c r="U593"/>
      <c r="V593"/>
    </row>
    <row r="594" spans="7:22" ht="12.75">
      <c r="G594" s="5"/>
      <c r="U594"/>
      <c r="V594"/>
    </row>
    <row r="595" spans="7:22" ht="12.75">
      <c r="G595" s="5"/>
      <c r="U595"/>
      <c r="V595"/>
    </row>
    <row r="596" spans="7:22" ht="12.75">
      <c r="G596" s="5"/>
      <c r="U596"/>
      <c r="V596"/>
    </row>
    <row r="597" spans="7:22" ht="12.75">
      <c r="G597" s="5"/>
      <c r="U597"/>
      <c r="V597"/>
    </row>
    <row r="598" spans="7:22" ht="12.75">
      <c r="G598" s="5"/>
      <c r="U598"/>
      <c r="V598"/>
    </row>
    <row r="599" spans="7:22" ht="12.75">
      <c r="G599" s="5"/>
      <c r="U599"/>
      <c r="V599"/>
    </row>
    <row r="600" spans="7:22" ht="12.75">
      <c r="G600" s="5"/>
      <c r="U600"/>
      <c r="V600"/>
    </row>
    <row r="601" spans="7:22" ht="12.75">
      <c r="G601" s="5"/>
      <c r="U601"/>
      <c r="V601"/>
    </row>
    <row r="602" spans="7:22" ht="12.75">
      <c r="G602" s="5"/>
      <c r="U602"/>
      <c r="V602"/>
    </row>
    <row r="603" spans="7:22" ht="12.75">
      <c r="G603" s="5"/>
      <c r="U603"/>
      <c r="V603"/>
    </row>
    <row r="604" spans="7:22" ht="12.75">
      <c r="G604" s="5"/>
      <c r="U604"/>
      <c r="V604"/>
    </row>
    <row r="605" spans="7:22" ht="12.75">
      <c r="G605" s="5"/>
      <c r="U605"/>
      <c r="V605"/>
    </row>
    <row r="606" spans="7:22" ht="12.75">
      <c r="G606" s="5"/>
      <c r="U606"/>
      <c r="V606"/>
    </row>
    <row r="607" spans="7:22" ht="12.75">
      <c r="G607" s="5"/>
      <c r="U607"/>
      <c r="V607"/>
    </row>
    <row r="608" spans="7:22" ht="12.75">
      <c r="G608" s="5"/>
      <c r="U608"/>
      <c r="V608"/>
    </row>
    <row r="609" spans="7:22" ht="12.75">
      <c r="G609" s="5"/>
      <c r="U609"/>
      <c r="V609"/>
    </row>
    <row r="610" spans="7:22" ht="12.75">
      <c r="G610" s="5"/>
      <c r="U610"/>
      <c r="V610"/>
    </row>
    <row r="611" spans="7:22" ht="12.75">
      <c r="G611" s="5"/>
      <c r="U611"/>
      <c r="V611"/>
    </row>
    <row r="612" spans="7:22" ht="12.75">
      <c r="G612" s="5"/>
      <c r="U612"/>
      <c r="V612"/>
    </row>
    <row r="613" spans="7:22" ht="12.75">
      <c r="G613" s="5"/>
      <c r="U613"/>
      <c r="V613"/>
    </row>
    <row r="614" spans="7:22" ht="12.75">
      <c r="G614" s="5"/>
      <c r="U614"/>
      <c r="V614"/>
    </row>
    <row r="615" spans="7:22" ht="12.75">
      <c r="G615" s="5"/>
      <c r="U615"/>
      <c r="V615"/>
    </row>
    <row r="616" spans="7:22" ht="12.75">
      <c r="G616" s="5"/>
      <c r="U616"/>
      <c r="V616"/>
    </row>
    <row r="617" spans="7:22" ht="12.75">
      <c r="G617" s="5"/>
      <c r="U617"/>
      <c r="V617"/>
    </row>
    <row r="618" spans="7:22" ht="12.75">
      <c r="G618" s="5"/>
      <c r="U618"/>
      <c r="V618"/>
    </row>
    <row r="619" spans="7:22" ht="12.75">
      <c r="G619" s="5"/>
      <c r="U619"/>
      <c r="V619"/>
    </row>
    <row r="620" spans="7:22" ht="12.75">
      <c r="G620" s="5"/>
      <c r="U620"/>
      <c r="V620"/>
    </row>
    <row r="621" spans="7:22" ht="12.75">
      <c r="G621" s="5"/>
      <c r="U621"/>
      <c r="V621"/>
    </row>
    <row r="622" spans="7:22" ht="12.75">
      <c r="G622" s="5"/>
      <c r="U622"/>
      <c r="V622"/>
    </row>
    <row r="623" spans="7:22" ht="12.75">
      <c r="G623" s="5"/>
      <c r="U623"/>
      <c r="V623"/>
    </row>
    <row r="624" spans="7:22" ht="12.75">
      <c r="G624" s="5"/>
      <c r="U624"/>
      <c r="V624"/>
    </row>
    <row r="625" spans="7:22" ht="12.75">
      <c r="G625" s="5"/>
      <c r="U625"/>
      <c r="V625"/>
    </row>
    <row r="626" spans="7:22" ht="12.75">
      <c r="G626" s="5"/>
      <c r="U626"/>
      <c r="V626"/>
    </row>
    <row r="627" spans="7:22" ht="12.75">
      <c r="G627" s="5"/>
      <c r="U627"/>
      <c r="V627"/>
    </row>
    <row r="628" spans="7:22" ht="12.75">
      <c r="G628" s="5"/>
      <c r="U628"/>
      <c r="V628"/>
    </row>
    <row r="629" spans="7:22" ht="12.75">
      <c r="G629" s="5"/>
      <c r="U629"/>
      <c r="V629"/>
    </row>
    <row r="630" spans="7:22" ht="12.75">
      <c r="G630" s="5"/>
      <c r="U630"/>
      <c r="V630"/>
    </row>
    <row r="631" spans="7:22" ht="12.75">
      <c r="G631" s="5"/>
      <c r="U631"/>
      <c r="V631"/>
    </row>
    <row r="632" spans="7:22" ht="12.75">
      <c r="G632" s="5"/>
      <c r="U632"/>
      <c r="V632"/>
    </row>
    <row r="633" spans="7:22" ht="12.75">
      <c r="G633" s="5"/>
      <c r="U633"/>
      <c r="V633"/>
    </row>
    <row r="634" spans="7:22" ht="12.75">
      <c r="G634" s="5"/>
      <c r="U634"/>
      <c r="V634"/>
    </row>
    <row r="635" spans="7:22" ht="12.75">
      <c r="G635" s="5"/>
      <c r="U635"/>
      <c r="V635"/>
    </row>
    <row r="636" spans="7:22" ht="12.75">
      <c r="G636" s="5"/>
      <c r="U636"/>
      <c r="V636"/>
    </row>
    <row r="637" spans="7:22" ht="12.75">
      <c r="G637" s="5"/>
      <c r="U637"/>
      <c r="V637"/>
    </row>
    <row r="638" spans="7:22" ht="12.75">
      <c r="G638" s="5"/>
      <c r="U638"/>
      <c r="V638"/>
    </row>
    <row r="639" spans="7:22" ht="12.75">
      <c r="G639" s="5"/>
      <c r="U639"/>
      <c r="V639"/>
    </row>
    <row r="640" spans="7:22" ht="12.75">
      <c r="G640" s="5"/>
      <c r="U640"/>
      <c r="V640"/>
    </row>
    <row r="641" spans="7:22" ht="12.75">
      <c r="G641" s="5"/>
      <c r="U641"/>
      <c r="V641"/>
    </row>
    <row r="642" spans="7:22" ht="12.75">
      <c r="G642" s="5"/>
      <c r="U642"/>
      <c r="V642"/>
    </row>
    <row r="643" spans="7:22" ht="12.75">
      <c r="G643" s="5"/>
      <c r="U643"/>
      <c r="V643"/>
    </row>
    <row r="644" spans="7:22" ht="12.75">
      <c r="G644" s="5"/>
      <c r="U644"/>
      <c r="V644"/>
    </row>
    <row r="645" spans="7:22" ht="12.75">
      <c r="G645" s="5"/>
      <c r="U645"/>
      <c r="V645"/>
    </row>
    <row r="646" spans="7:22" ht="12.75">
      <c r="G646" s="5"/>
      <c r="U646"/>
      <c r="V646"/>
    </row>
    <row r="647" spans="7:22" ht="12.75">
      <c r="G647" s="5"/>
      <c r="U647"/>
      <c r="V647"/>
    </row>
    <row r="648" spans="7:22" ht="12.75">
      <c r="G648" s="5"/>
      <c r="U648"/>
      <c r="V648"/>
    </row>
    <row r="649" spans="7:22" ht="12.75">
      <c r="G649" s="5"/>
      <c r="U649"/>
      <c r="V649"/>
    </row>
    <row r="650" spans="7:22" ht="12.75">
      <c r="G650" s="5"/>
      <c r="U650"/>
      <c r="V650"/>
    </row>
    <row r="651" spans="7:22" ht="12.75">
      <c r="G651" s="5"/>
      <c r="U651"/>
      <c r="V651"/>
    </row>
    <row r="652" spans="7:22" ht="12.75">
      <c r="G652" s="5"/>
      <c r="U652"/>
      <c r="V652"/>
    </row>
    <row r="653" spans="7:22" ht="12.75">
      <c r="G653" s="5"/>
      <c r="U653"/>
      <c r="V653"/>
    </row>
    <row r="654" spans="7:22" ht="12.75">
      <c r="G654" s="5"/>
      <c r="U654"/>
      <c r="V654"/>
    </row>
    <row r="655" spans="7:22" ht="12.75">
      <c r="G655" s="5"/>
      <c r="U655"/>
      <c r="V655"/>
    </row>
    <row r="656" spans="7:22" ht="12.75">
      <c r="G656" s="5"/>
      <c r="U656"/>
      <c r="V656"/>
    </row>
    <row r="657" spans="7:22" ht="12.75">
      <c r="G657" s="5"/>
      <c r="U657"/>
      <c r="V657"/>
    </row>
    <row r="658" spans="7:22" ht="12.75">
      <c r="G658" s="5"/>
      <c r="U658"/>
      <c r="V658"/>
    </row>
    <row r="659" spans="7:22" ht="12.75">
      <c r="G659" s="5"/>
      <c r="U659"/>
      <c r="V659"/>
    </row>
    <row r="660" spans="7:22" ht="12.75">
      <c r="G660" s="5"/>
      <c r="U660"/>
      <c r="V660"/>
    </row>
    <row r="661" spans="7:22" ht="12.75">
      <c r="G661" s="5"/>
      <c r="U661"/>
      <c r="V661"/>
    </row>
    <row r="662" spans="7:22" ht="12.75">
      <c r="G662" s="5"/>
      <c r="U662"/>
      <c r="V662"/>
    </row>
    <row r="663" spans="7:22" ht="12.75">
      <c r="G663" s="5"/>
      <c r="U663"/>
      <c r="V663"/>
    </row>
    <row r="664" spans="7:22" ht="12.75">
      <c r="G664" s="5"/>
      <c r="U664"/>
      <c r="V664"/>
    </row>
    <row r="665" spans="7:22" ht="12.75">
      <c r="G665" s="5"/>
      <c r="U665"/>
      <c r="V665"/>
    </row>
    <row r="666" spans="7:22" ht="12.75">
      <c r="G666" s="5"/>
      <c r="U666"/>
      <c r="V666"/>
    </row>
    <row r="667" spans="7:22" ht="12.75">
      <c r="G667" s="5"/>
      <c r="U667"/>
      <c r="V667"/>
    </row>
    <row r="668" spans="7:22" ht="12.75">
      <c r="G668" s="5"/>
      <c r="U668"/>
      <c r="V668"/>
    </row>
    <row r="669" spans="7:22" ht="12.75">
      <c r="G669" s="5"/>
      <c r="U669"/>
      <c r="V669"/>
    </row>
    <row r="670" spans="7:22" ht="12.75">
      <c r="G670" s="5"/>
      <c r="U670"/>
      <c r="V670"/>
    </row>
    <row r="671" spans="7:22" ht="12.75">
      <c r="G671" s="5"/>
      <c r="U671"/>
      <c r="V671"/>
    </row>
    <row r="672" spans="7:22" ht="12.75">
      <c r="G672" s="5"/>
      <c r="U672"/>
      <c r="V672"/>
    </row>
    <row r="673" spans="7:22" ht="12.75">
      <c r="G673" s="5"/>
      <c r="U673"/>
      <c r="V673"/>
    </row>
    <row r="674" spans="7:22" ht="12.75">
      <c r="G674" s="5"/>
      <c r="U674"/>
      <c r="V674"/>
    </row>
    <row r="675" spans="7:22" ht="12.75">
      <c r="G675" s="5"/>
      <c r="U675"/>
      <c r="V675"/>
    </row>
    <row r="676" spans="7:22" ht="12.75">
      <c r="G676" s="5"/>
      <c r="U676"/>
      <c r="V676"/>
    </row>
    <row r="677" spans="7:22" ht="12.75">
      <c r="G677" s="5"/>
      <c r="U677"/>
      <c r="V677"/>
    </row>
    <row r="678" spans="7:22" ht="12.75">
      <c r="G678" s="5"/>
      <c r="U678"/>
      <c r="V678"/>
    </row>
    <row r="679" spans="7:22" ht="12.75">
      <c r="G679" s="5"/>
      <c r="U679"/>
      <c r="V679"/>
    </row>
    <row r="680" spans="7:22" ht="12.75">
      <c r="G680" s="5"/>
      <c r="U680"/>
      <c r="V680"/>
    </row>
    <row r="681" spans="7:22" ht="12.75">
      <c r="G681" s="5"/>
      <c r="U681"/>
      <c r="V681"/>
    </row>
    <row r="682" spans="7:22" ht="12.75">
      <c r="G682" s="5"/>
      <c r="U682"/>
      <c r="V682"/>
    </row>
    <row r="683" spans="7:22" ht="12.75">
      <c r="G683" s="5"/>
      <c r="U683"/>
      <c r="V683"/>
    </row>
    <row r="684" spans="7:22" ht="12.75">
      <c r="G684" s="5"/>
      <c r="U684"/>
      <c r="V684"/>
    </row>
    <row r="685" spans="7:22" ht="12.75">
      <c r="G685" s="5"/>
      <c r="U685"/>
      <c r="V685"/>
    </row>
    <row r="686" spans="7:22" ht="12.75">
      <c r="G686" s="5"/>
      <c r="U686"/>
      <c r="V686"/>
    </row>
    <row r="687" spans="7:22" ht="12.75">
      <c r="G687" s="5"/>
      <c r="U687"/>
      <c r="V687"/>
    </row>
    <row r="688" spans="7:22" ht="12.75">
      <c r="G688" s="5"/>
      <c r="U688"/>
      <c r="V688"/>
    </row>
    <row r="689" spans="7:22" ht="12.75">
      <c r="G689" s="5"/>
      <c r="U689"/>
      <c r="V689"/>
    </row>
    <row r="690" spans="7:22" ht="12.75">
      <c r="G690" s="5"/>
      <c r="U690"/>
      <c r="V690"/>
    </row>
    <row r="691" spans="7:22" ht="12.75">
      <c r="G691" s="5"/>
      <c r="U691"/>
      <c r="V691"/>
    </row>
    <row r="692" spans="7:22" ht="12.75">
      <c r="G692" s="5"/>
      <c r="U692"/>
      <c r="V692"/>
    </row>
    <row r="693" spans="7:22" ht="12.75">
      <c r="G693" s="5"/>
      <c r="U693"/>
      <c r="V693"/>
    </row>
    <row r="694" spans="7:22" ht="12.75">
      <c r="G694" s="5"/>
      <c r="U694"/>
      <c r="V694"/>
    </row>
    <row r="695" spans="7:22" ht="12.75">
      <c r="G695" s="5"/>
      <c r="U695"/>
      <c r="V695"/>
    </row>
    <row r="696" spans="7:22" ht="12.75">
      <c r="G696" s="5"/>
      <c r="U696"/>
      <c r="V696"/>
    </row>
    <row r="697" spans="7:22" ht="12.75">
      <c r="G697" s="5"/>
      <c r="U697"/>
      <c r="V697"/>
    </row>
    <row r="698" spans="7:22" ht="12.75">
      <c r="G698" s="5"/>
      <c r="U698"/>
      <c r="V698"/>
    </row>
    <row r="699" spans="7:22" ht="12.75">
      <c r="G699" s="5"/>
      <c r="U699"/>
      <c r="V699"/>
    </row>
    <row r="700" spans="7:22" ht="12.75">
      <c r="G700" s="5"/>
      <c r="U700"/>
      <c r="V700"/>
    </row>
    <row r="701" spans="7:22" ht="12.75">
      <c r="G701" s="5"/>
      <c r="U701"/>
      <c r="V701"/>
    </row>
    <row r="702" spans="7:22" ht="12.75">
      <c r="G702" s="5"/>
      <c r="U702"/>
      <c r="V702"/>
    </row>
    <row r="703" spans="7:22" ht="12.75">
      <c r="G703" s="5"/>
      <c r="U703"/>
      <c r="V703"/>
    </row>
    <row r="704" spans="7:22" ht="12.75">
      <c r="G704" s="5"/>
      <c r="U704"/>
      <c r="V704"/>
    </row>
    <row r="705" spans="7:22" ht="12.75">
      <c r="G705" s="5"/>
      <c r="U705"/>
      <c r="V705"/>
    </row>
    <row r="706" spans="7:22" ht="12.75">
      <c r="G706" s="5"/>
      <c r="U706"/>
      <c r="V706"/>
    </row>
    <row r="707" spans="7:22" ht="12.75">
      <c r="G707" s="5"/>
      <c r="U707"/>
      <c r="V707"/>
    </row>
    <row r="708" spans="7:22" ht="12.75">
      <c r="G708" s="5"/>
      <c r="U708"/>
      <c r="V708"/>
    </row>
    <row r="709" spans="7:22" ht="12.75">
      <c r="G709" s="5"/>
      <c r="U709"/>
      <c r="V709"/>
    </row>
    <row r="710" spans="7:22" ht="12.75">
      <c r="G710" s="5"/>
      <c r="U710"/>
      <c r="V710"/>
    </row>
    <row r="711" spans="7:22" ht="12.75">
      <c r="G711" s="5"/>
      <c r="U711"/>
      <c r="V711"/>
    </row>
    <row r="712" spans="7:22" ht="12.75">
      <c r="G712" s="5"/>
      <c r="U712"/>
      <c r="V712"/>
    </row>
    <row r="713" spans="7:22" ht="12.75">
      <c r="G713" s="5"/>
      <c r="U713"/>
      <c r="V713"/>
    </row>
    <row r="714" spans="7:22" ht="12.75">
      <c r="G714" s="5"/>
      <c r="U714"/>
      <c r="V714"/>
    </row>
    <row r="715" spans="7:22" ht="12.75">
      <c r="G715" s="5"/>
      <c r="U715"/>
      <c r="V715"/>
    </row>
    <row r="716" spans="7:22" ht="12.75">
      <c r="G716" s="5"/>
      <c r="U716"/>
      <c r="V716"/>
    </row>
    <row r="717" spans="7:22" ht="12.75">
      <c r="G717" s="5"/>
      <c r="U717"/>
      <c r="V717"/>
    </row>
    <row r="718" spans="7:22" ht="12.75">
      <c r="G718" s="5"/>
      <c r="U718"/>
      <c r="V718"/>
    </row>
    <row r="719" spans="7:22" ht="12.75">
      <c r="G719" s="5"/>
      <c r="U719"/>
      <c r="V719"/>
    </row>
    <row r="720" spans="7:22" ht="12.75">
      <c r="G720" s="5"/>
      <c r="U720"/>
      <c r="V720"/>
    </row>
    <row r="721" spans="7:22" ht="12.75">
      <c r="G721" s="5"/>
      <c r="U721"/>
      <c r="V721"/>
    </row>
    <row r="722" spans="7:22" ht="12.75">
      <c r="G722" s="5"/>
      <c r="U722"/>
      <c r="V722"/>
    </row>
    <row r="723" spans="7:22" ht="12.75">
      <c r="G723" s="5"/>
      <c r="U723"/>
      <c r="V723"/>
    </row>
    <row r="724" spans="7:22" ht="12.75">
      <c r="G724" s="5"/>
      <c r="U724"/>
      <c r="V724"/>
    </row>
    <row r="725" spans="7:22" ht="12.75">
      <c r="G725" s="5"/>
      <c r="U725"/>
      <c r="V725"/>
    </row>
    <row r="726" spans="7:22" ht="12.75">
      <c r="G726" s="5"/>
      <c r="U726"/>
      <c r="V726"/>
    </row>
    <row r="727" spans="7:22" ht="12.75">
      <c r="G727" s="5"/>
      <c r="U727"/>
      <c r="V727"/>
    </row>
    <row r="728" spans="7:22" ht="12.75">
      <c r="G728" s="5"/>
      <c r="U728"/>
      <c r="V728"/>
    </row>
    <row r="729" spans="7:22" ht="12.75">
      <c r="G729" s="5"/>
      <c r="U729"/>
      <c r="V729"/>
    </row>
    <row r="730" spans="7:22" ht="12.75">
      <c r="G730" s="5"/>
      <c r="U730"/>
      <c r="V730"/>
    </row>
    <row r="731" spans="7:22" ht="12.75">
      <c r="G731" s="5"/>
      <c r="U731"/>
      <c r="V731"/>
    </row>
    <row r="732" spans="7:22" ht="12.75">
      <c r="G732" s="5"/>
      <c r="U732"/>
      <c r="V732"/>
    </row>
    <row r="733" spans="7:22" ht="12.75">
      <c r="G733" s="5"/>
      <c r="U733"/>
      <c r="V733"/>
    </row>
    <row r="734" spans="7:22" ht="12.75">
      <c r="G734" s="5"/>
      <c r="U734"/>
      <c r="V734"/>
    </row>
    <row r="735" spans="7:22" ht="12.75">
      <c r="G735" s="5"/>
      <c r="U735"/>
      <c r="V735"/>
    </row>
    <row r="736" spans="7:22" ht="12.75">
      <c r="G736" s="5"/>
      <c r="U736"/>
      <c r="V736"/>
    </row>
    <row r="737" spans="7:22" ht="12.75">
      <c r="G737" s="5"/>
      <c r="U737"/>
      <c r="V737"/>
    </row>
    <row r="738" spans="7:22" ht="12.75">
      <c r="G738" s="5"/>
      <c r="U738"/>
      <c r="V738"/>
    </row>
    <row r="739" spans="7:22" ht="12.75">
      <c r="G739" s="5"/>
      <c r="U739"/>
      <c r="V739"/>
    </row>
    <row r="740" spans="7:22" ht="12.75">
      <c r="G740" s="5"/>
      <c r="U740"/>
      <c r="V740"/>
    </row>
    <row r="741" spans="7:22" ht="12.75">
      <c r="G741" s="5"/>
      <c r="U741"/>
      <c r="V741"/>
    </row>
    <row r="742" spans="7:22" ht="12.75">
      <c r="G742" s="5"/>
      <c r="U742"/>
      <c r="V742"/>
    </row>
    <row r="743" spans="7:22" ht="12.75">
      <c r="G743" s="5"/>
      <c r="U743"/>
      <c r="V743"/>
    </row>
    <row r="744" spans="7:22" ht="12.75">
      <c r="G744" s="5"/>
      <c r="U744"/>
      <c r="V744"/>
    </row>
    <row r="745" spans="7:22" ht="12.75">
      <c r="G745" s="5"/>
      <c r="U745"/>
      <c r="V745"/>
    </row>
    <row r="746" spans="7:22" ht="12.75">
      <c r="G746" s="5"/>
      <c r="U746"/>
      <c r="V746"/>
    </row>
    <row r="747" spans="7:22" ht="12.75">
      <c r="G747" s="5"/>
      <c r="U747"/>
      <c r="V747"/>
    </row>
    <row r="748" spans="7:22" ht="12.75">
      <c r="G748" s="5"/>
      <c r="U748"/>
      <c r="V748"/>
    </row>
    <row r="749" spans="7:22" ht="12.75">
      <c r="G749" s="5"/>
      <c r="U749"/>
      <c r="V749"/>
    </row>
    <row r="750" spans="7:22" ht="12.75">
      <c r="G750" s="5"/>
      <c r="U750"/>
      <c r="V750"/>
    </row>
    <row r="751" spans="7:22" ht="12.75">
      <c r="G751" s="5"/>
      <c r="U751"/>
      <c r="V751"/>
    </row>
    <row r="752" spans="7:22" ht="12.75">
      <c r="G752" s="5"/>
      <c r="U752"/>
      <c r="V752"/>
    </row>
    <row r="753" spans="7:22" ht="12.75">
      <c r="G753" s="5"/>
      <c r="U753"/>
      <c r="V753"/>
    </row>
    <row r="754" spans="7:22" ht="12.75">
      <c r="G754" s="5"/>
      <c r="U754"/>
      <c r="V754"/>
    </row>
    <row r="755" spans="7:22" ht="12.75">
      <c r="G755" s="5"/>
      <c r="U755"/>
      <c r="V755"/>
    </row>
    <row r="756" spans="7:22" ht="12.75">
      <c r="G756" s="5"/>
      <c r="U756"/>
      <c r="V756"/>
    </row>
    <row r="757" spans="7:22" ht="12.75">
      <c r="G757" s="5"/>
      <c r="U757"/>
      <c r="V757"/>
    </row>
    <row r="758" spans="7:22" ht="12.75">
      <c r="G758" s="5"/>
      <c r="U758"/>
      <c r="V758"/>
    </row>
    <row r="759" spans="7:22" ht="12.75">
      <c r="G759" s="5"/>
      <c r="U759"/>
      <c r="V759"/>
    </row>
    <row r="760" spans="7:22" ht="12.75">
      <c r="G760" s="5"/>
      <c r="U760"/>
      <c r="V760"/>
    </row>
    <row r="761" spans="7:22" ht="12.75">
      <c r="G761" s="5"/>
      <c r="U761"/>
      <c r="V761"/>
    </row>
    <row r="762" spans="7:22" ht="12.75">
      <c r="G762" s="5"/>
      <c r="U762"/>
      <c r="V762"/>
    </row>
    <row r="763" spans="7:22" ht="12.75">
      <c r="G763" s="5"/>
      <c r="U763"/>
      <c r="V763"/>
    </row>
    <row r="764" spans="7:22" ht="12.75">
      <c r="G764" s="5"/>
      <c r="U764"/>
      <c r="V764"/>
    </row>
    <row r="765" spans="7:22" ht="12.75">
      <c r="G765" s="5"/>
      <c r="U765"/>
      <c r="V765"/>
    </row>
    <row r="766" spans="7:22" ht="12.75">
      <c r="G766" s="5"/>
      <c r="U766"/>
      <c r="V766"/>
    </row>
    <row r="767" spans="7:22" ht="12.75">
      <c r="G767" s="5"/>
      <c r="U767"/>
      <c r="V767"/>
    </row>
    <row r="768" spans="7:22" ht="12.75">
      <c r="G768" s="5"/>
      <c r="U768"/>
      <c r="V768"/>
    </row>
    <row r="769" spans="7:22" ht="12.75">
      <c r="G769" s="5"/>
      <c r="U769"/>
      <c r="V769"/>
    </row>
    <row r="770" spans="7:22" ht="12.75">
      <c r="G770" s="5"/>
      <c r="U770"/>
      <c r="V770"/>
    </row>
    <row r="771" spans="7:22" ht="12.75">
      <c r="G771" s="5"/>
      <c r="U771"/>
      <c r="V771"/>
    </row>
    <row r="772" spans="7:22" ht="12.75">
      <c r="G772" s="5"/>
      <c r="U772"/>
      <c r="V772"/>
    </row>
    <row r="773" spans="7:22" ht="12.75">
      <c r="G773" s="5"/>
      <c r="U773"/>
      <c r="V773"/>
    </row>
    <row r="774" spans="7:22" ht="12.75">
      <c r="G774" s="5"/>
      <c r="U774"/>
      <c r="V774"/>
    </row>
    <row r="775" spans="7:22" ht="12.75">
      <c r="G775" s="5"/>
      <c r="U775"/>
      <c r="V775"/>
    </row>
    <row r="776" spans="7:22" ht="12.75">
      <c r="G776" s="5"/>
      <c r="U776"/>
      <c r="V776"/>
    </row>
    <row r="777" spans="7:22" ht="12.75">
      <c r="G777" s="5"/>
      <c r="U777"/>
      <c r="V777"/>
    </row>
    <row r="778" spans="7:22" ht="12.75">
      <c r="G778" s="5"/>
      <c r="U778"/>
      <c r="V778"/>
    </row>
    <row r="779" spans="7:22" ht="12.75">
      <c r="G779" s="5"/>
      <c r="U779"/>
      <c r="V779"/>
    </row>
    <row r="780" spans="7:22" ht="12.75">
      <c r="G780" s="5"/>
      <c r="U780"/>
      <c r="V780"/>
    </row>
    <row r="781" spans="7:22" ht="12.75">
      <c r="G781" s="5"/>
      <c r="U781"/>
      <c r="V781"/>
    </row>
    <row r="782" spans="7:22" ht="12.75">
      <c r="G782" s="5"/>
      <c r="U782"/>
      <c r="V782"/>
    </row>
    <row r="783" spans="7:22" ht="12.75">
      <c r="G783" s="5"/>
      <c r="U783"/>
      <c r="V783"/>
    </row>
    <row r="784" spans="7:22" ht="12.75">
      <c r="G784" s="5"/>
      <c r="U784"/>
      <c r="V784"/>
    </row>
    <row r="785" spans="7:22" ht="12.75">
      <c r="G785" s="5"/>
      <c r="U785"/>
      <c r="V785"/>
    </row>
    <row r="786" spans="7:22" ht="12.75">
      <c r="G786" s="5"/>
      <c r="U786"/>
      <c r="V786"/>
    </row>
    <row r="787" spans="7:22" ht="12.75">
      <c r="G787" s="5"/>
      <c r="U787"/>
      <c r="V787"/>
    </row>
    <row r="788" spans="7:22" ht="12.75">
      <c r="G788" s="5"/>
      <c r="U788"/>
      <c r="V788"/>
    </row>
    <row r="789" spans="7:22" ht="12.75">
      <c r="G789" s="5"/>
      <c r="U789"/>
      <c r="V789"/>
    </row>
    <row r="790" spans="7:22" ht="12.75">
      <c r="G790" s="5"/>
      <c r="U790"/>
      <c r="V790"/>
    </row>
    <row r="791" spans="7:22" ht="12.75">
      <c r="G791" s="5"/>
      <c r="U791"/>
      <c r="V791"/>
    </row>
    <row r="792" spans="7:22" ht="12.75">
      <c r="G792" s="5"/>
      <c r="U792"/>
      <c r="V792"/>
    </row>
    <row r="793" spans="7:22" ht="12.75">
      <c r="G793" s="5"/>
      <c r="U793"/>
      <c r="V793"/>
    </row>
    <row r="794" spans="7:22" ht="12.75">
      <c r="G794" s="5"/>
      <c r="U794"/>
      <c r="V794"/>
    </row>
    <row r="795" spans="7:22" ht="12.75">
      <c r="G795" s="5"/>
      <c r="U795"/>
      <c r="V795"/>
    </row>
    <row r="796" spans="7:22" ht="12.75">
      <c r="G796" s="5"/>
      <c r="U796"/>
      <c r="V796"/>
    </row>
    <row r="797" spans="7:22" ht="12.75">
      <c r="G797" s="5"/>
      <c r="U797"/>
      <c r="V797"/>
    </row>
    <row r="798" spans="7:22" ht="12.75">
      <c r="G798" s="5"/>
      <c r="U798"/>
      <c r="V798"/>
    </row>
    <row r="799" spans="7:22" ht="12.75">
      <c r="G799" s="5"/>
      <c r="U799"/>
      <c r="V799"/>
    </row>
    <row r="800" spans="7:22" ht="12.75">
      <c r="G800" s="5"/>
      <c r="U800"/>
      <c r="V800"/>
    </row>
    <row r="801" spans="7:22" ht="12.75">
      <c r="G801" s="5"/>
      <c r="U801"/>
      <c r="V801"/>
    </row>
    <row r="802" spans="7:22" ht="12.75">
      <c r="G802" s="5"/>
      <c r="U802"/>
      <c r="V802"/>
    </row>
    <row r="803" spans="7:22" ht="12.75">
      <c r="G803" s="5"/>
      <c r="U803"/>
      <c r="V803"/>
    </row>
    <row r="804" spans="7:22" ht="12.75">
      <c r="G804" s="5"/>
      <c r="U804"/>
      <c r="V804"/>
    </row>
    <row r="805" spans="7:22" ht="12.75">
      <c r="G805" s="5"/>
      <c r="U805"/>
      <c r="V805"/>
    </row>
    <row r="806" spans="7:22" ht="12.75">
      <c r="G806" s="5"/>
      <c r="U806"/>
      <c r="V806"/>
    </row>
    <row r="807" spans="7:22" ht="12.75">
      <c r="G807" s="5"/>
      <c r="U807"/>
      <c r="V807"/>
    </row>
    <row r="808" spans="7:22" ht="12.75">
      <c r="G808" s="5"/>
      <c r="U808"/>
      <c r="V808"/>
    </row>
    <row r="809" spans="7:22" ht="12.75">
      <c r="G809" s="5"/>
      <c r="U809"/>
      <c r="V809"/>
    </row>
    <row r="810" spans="7:22" ht="12.75">
      <c r="G810" s="5"/>
      <c r="U810"/>
      <c r="V810"/>
    </row>
    <row r="811" spans="7:22" ht="12.75">
      <c r="G811" s="5"/>
      <c r="U811"/>
      <c r="V811"/>
    </row>
    <row r="812" spans="7:22" ht="12.75">
      <c r="G812" s="5"/>
      <c r="U812"/>
      <c r="V812"/>
    </row>
    <row r="813" spans="7:22" ht="12.75">
      <c r="G813" s="5"/>
      <c r="U813"/>
      <c r="V813"/>
    </row>
    <row r="814" spans="7:22" ht="12.75">
      <c r="G814" s="5"/>
      <c r="U814"/>
      <c r="V814"/>
    </row>
    <row r="815" spans="7:22" ht="12.75">
      <c r="G815" s="5"/>
      <c r="U815"/>
      <c r="V815"/>
    </row>
    <row r="816" spans="7:22" ht="12.75">
      <c r="G816" s="5"/>
      <c r="U816"/>
      <c r="V816"/>
    </row>
    <row r="817" spans="7:22" ht="12.75">
      <c r="G817" s="5"/>
      <c r="U817"/>
      <c r="V817"/>
    </row>
    <row r="818" spans="7:22" ht="12.75">
      <c r="G818" s="5"/>
      <c r="U818"/>
      <c r="V818"/>
    </row>
    <row r="819" spans="7:22" ht="12.75">
      <c r="G819" s="5"/>
      <c r="U819"/>
      <c r="V819"/>
    </row>
    <row r="820" spans="7:22" ht="12.75">
      <c r="G820" s="5"/>
      <c r="U820"/>
      <c r="V820"/>
    </row>
    <row r="821" spans="7:22" ht="12.75">
      <c r="G821" s="5"/>
      <c r="U821"/>
      <c r="V821"/>
    </row>
    <row r="822" spans="7:22" ht="12.75">
      <c r="G822" s="5"/>
      <c r="U822"/>
      <c r="V822"/>
    </row>
    <row r="823" spans="7:22" ht="12.75">
      <c r="G823" s="5"/>
      <c r="U823"/>
      <c r="V823"/>
    </row>
    <row r="824" spans="7:22" ht="12.75">
      <c r="G824" s="5"/>
      <c r="U824"/>
      <c r="V824"/>
    </row>
    <row r="825" spans="7:22" ht="12.75">
      <c r="G825" s="5"/>
      <c r="U825"/>
      <c r="V825"/>
    </row>
    <row r="826" spans="7:22" ht="12.75">
      <c r="G826" s="5"/>
      <c r="U826"/>
      <c r="V826"/>
    </row>
    <row r="827" spans="7:22" ht="12.75">
      <c r="G827" s="5"/>
      <c r="U827"/>
      <c r="V827"/>
    </row>
    <row r="828" spans="7:22" ht="12.75">
      <c r="G828" s="5"/>
      <c r="U828"/>
      <c r="V828"/>
    </row>
    <row r="829" spans="7:22" ht="12.75">
      <c r="G829" s="5"/>
      <c r="U829"/>
      <c r="V829"/>
    </row>
    <row r="830" spans="7:22" ht="12.75">
      <c r="G830" s="5"/>
      <c r="U830"/>
      <c r="V830"/>
    </row>
    <row r="831" spans="7:22" ht="12.75">
      <c r="G831" s="5"/>
      <c r="U831"/>
      <c r="V831"/>
    </row>
    <row r="832" spans="7:22" ht="12.75">
      <c r="G832" s="5"/>
      <c r="U832"/>
      <c r="V832"/>
    </row>
    <row r="833" spans="7:22" ht="12.75">
      <c r="G833" s="5"/>
      <c r="U833"/>
      <c r="V833"/>
    </row>
    <row r="834" spans="7:22" ht="12.75">
      <c r="G834" s="5"/>
      <c r="U834"/>
      <c r="V834"/>
    </row>
    <row r="835" spans="7:22" ht="12.75">
      <c r="G835" s="5"/>
      <c r="U835"/>
      <c r="V835"/>
    </row>
    <row r="836" spans="7:22" ht="12.75">
      <c r="G836" s="5"/>
      <c r="U836"/>
      <c r="V836"/>
    </row>
    <row r="837" spans="7:22" ht="12.75">
      <c r="G837" s="5"/>
      <c r="U837"/>
      <c r="V837"/>
    </row>
    <row r="838" spans="7:22" ht="12.75">
      <c r="G838" s="5"/>
      <c r="U838"/>
      <c r="V838"/>
    </row>
    <row r="839" spans="7:22" ht="12.75">
      <c r="G839" s="5"/>
      <c r="U839"/>
      <c r="V839"/>
    </row>
    <row r="840" spans="7:22" ht="12.75">
      <c r="G840" s="5"/>
      <c r="U840"/>
      <c r="V840"/>
    </row>
    <row r="841" spans="7:22" ht="12.75">
      <c r="G841" s="5"/>
      <c r="U841"/>
      <c r="V841"/>
    </row>
    <row r="842" spans="7:22" ht="12.75">
      <c r="G842" s="5"/>
      <c r="U842"/>
      <c r="V842"/>
    </row>
    <row r="843" spans="7:22" ht="12.75">
      <c r="G843" s="5"/>
      <c r="U843"/>
      <c r="V843"/>
    </row>
    <row r="844" spans="7:22" ht="12.75">
      <c r="G844" s="5"/>
      <c r="U844"/>
      <c r="V844"/>
    </row>
    <row r="845" spans="7:22" ht="12.75">
      <c r="G845" s="5"/>
      <c r="U845"/>
      <c r="V845"/>
    </row>
    <row r="846" spans="7:22" ht="12.75">
      <c r="G846" s="5"/>
      <c r="U846"/>
      <c r="V846"/>
    </row>
    <row r="847" spans="7:22" ht="12.75">
      <c r="G847" s="5"/>
      <c r="U847"/>
      <c r="V847"/>
    </row>
    <row r="848" spans="7:22" ht="12.75">
      <c r="G848" s="5"/>
      <c r="U848"/>
      <c r="V848"/>
    </row>
    <row r="849" spans="7:22" ht="12.75">
      <c r="G849" s="5"/>
      <c r="U849"/>
      <c r="V849"/>
    </row>
    <row r="850" spans="7:22" ht="12.75">
      <c r="G850" s="5"/>
      <c r="U850"/>
      <c r="V850"/>
    </row>
    <row r="851" spans="7:22" ht="12.75">
      <c r="G851" s="5"/>
      <c r="U851"/>
      <c r="V851"/>
    </row>
    <row r="852" spans="7:22" ht="12.75">
      <c r="G852" s="5"/>
      <c r="U852"/>
      <c r="V852"/>
    </row>
    <row r="853" spans="7:22" ht="12.75">
      <c r="G853" s="5"/>
      <c r="U853"/>
      <c r="V853"/>
    </row>
    <row r="854" spans="7:22" ht="12.75">
      <c r="G854" s="5"/>
      <c r="U854"/>
      <c r="V854"/>
    </row>
    <row r="855" spans="7:22" ht="12.75">
      <c r="G855" s="5"/>
      <c r="U855"/>
      <c r="V855"/>
    </row>
    <row r="856" spans="7:22" ht="12.75">
      <c r="G856" s="5"/>
      <c r="U856"/>
      <c r="V856"/>
    </row>
    <row r="857" spans="7:22" ht="12.75">
      <c r="G857" s="5"/>
      <c r="U857"/>
      <c r="V857"/>
    </row>
    <row r="858" spans="7:22" ht="12.75">
      <c r="G858" s="5"/>
      <c r="U858"/>
      <c r="V858"/>
    </row>
    <row r="859" spans="7:22" ht="12.75">
      <c r="G859" s="5"/>
      <c r="U859"/>
      <c r="V859"/>
    </row>
    <row r="860" spans="7:22" ht="12.75">
      <c r="G860" s="5"/>
      <c r="U860"/>
      <c r="V860"/>
    </row>
    <row r="861" spans="7:22" ht="12.75">
      <c r="G861" s="5"/>
      <c r="U861"/>
      <c r="V861"/>
    </row>
    <row r="862" spans="7:22" ht="12.75">
      <c r="G862" s="5"/>
      <c r="U862"/>
      <c r="V862"/>
    </row>
    <row r="863" spans="7:22" ht="12.75">
      <c r="G863" s="5"/>
      <c r="U863"/>
      <c r="V863"/>
    </row>
    <row r="864" spans="7:22" ht="12.75">
      <c r="G864" s="5"/>
      <c r="U864"/>
      <c r="V864"/>
    </row>
    <row r="865" spans="7:22" ht="12.75">
      <c r="G865" s="5"/>
      <c r="U865"/>
      <c r="V865"/>
    </row>
    <row r="866" spans="7:22" ht="12.75">
      <c r="G866" s="5"/>
      <c r="U866"/>
      <c r="V866"/>
    </row>
    <row r="867" spans="7:22" ht="12.75">
      <c r="G867" s="5"/>
      <c r="U867"/>
      <c r="V867"/>
    </row>
    <row r="868" spans="7:22" ht="12.75">
      <c r="G868" s="5"/>
      <c r="U868"/>
      <c r="V868"/>
    </row>
    <row r="869" spans="7:22" ht="12.75">
      <c r="G869" s="5"/>
      <c r="U869"/>
      <c r="V869"/>
    </row>
    <row r="870" spans="7:22" ht="12.75">
      <c r="G870" s="5"/>
      <c r="U870"/>
      <c r="V870"/>
    </row>
    <row r="871" spans="7:22" ht="12.75">
      <c r="G871" s="5"/>
      <c r="U871"/>
      <c r="V871"/>
    </row>
    <row r="872" spans="7:22" ht="12.75">
      <c r="G872" s="5"/>
      <c r="U872"/>
      <c r="V872"/>
    </row>
    <row r="873" spans="7:22" ht="12.75">
      <c r="G873" s="5"/>
      <c r="U873"/>
      <c r="V873"/>
    </row>
    <row r="874" spans="7:22" ht="12.75">
      <c r="G874" s="5"/>
      <c r="U874"/>
      <c r="V874"/>
    </row>
    <row r="875" spans="7:22" ht="12.75">
      <c r="G875" s="5"/>
      <c r="U875"/>
      <c r="V875"/>
    </row>
    <row r="876" spans="7:22" ht="12.75">
      <c r="G876" s="5"/>
      <c r="U876"/>
      <c r="V876"/>
    </row>
    <row r="877" spans="7:22" ht="12.75">
      <c r="G877" s="5"/>
      <c r="U877"/>
      <c r="V877"/>
    </row>
    <row r="878" spans="7:22" ht="12.75">
      <c r="G878" s="5"/>
      <c r="U878"/>
      <c r="V878"/>
    </row>
    <row r="879" spans="7:22" ht="12.75">
      <c r="G879" s="5"/>
      <c r="U879"/>
      <c r="V879"/>
    </row>
    <row r="880" spans="7:22" ht="12.75">
      <c r="G880" s="5"/>
      <c r="U880"/>
      <c r="V880"/>
    </row>
    <row r="881" spans="7:22" ht="12.75">
      <c r="G881" s="5"/>
      <c r="U881"/>
      <c r="V881"/>
    </row>
    <row r="882" spans="7:22" ht="12.75">
      <c r="G882" s="5"/>
      <c r="U882"/>
      <c r="V882"/>
    </row>
    <row r="883" spans="7:22" ht="12.75">
      <c r="G883" s="5"/>
      <c r="U883"/>
      <c r="V883"/>
    </row>
    <row r="884" spans="7:22" ht="12.75">
      <c r="G884" s="5"/>
      <c r="U884"/>
      <c r="V884"/>
    </row>
    <row r="885" spans="7:22" ht="12.75">
      <c r="G885" s="5"/>
      <c r="U885"/>
      <c r="V885"/>
    </row>
    <row r="886" spans="7:22" ht="12.75">
      <c r="G886" s="5"/>
      <c r="U886"/>
      <c r="V886"/>
    </row>
    <row r="887" spans="7:22" ht="12.75">
      <c r="G887" s="5"/>
      <c r="U887"/>
      <c r="V887"/>
    </row>
    <row r="888" spans="7:22" ht="12.75">
      <c r="G888" s="5"/>
      <c r="U888"/>
      <c r="V888"/>
    </row>
    <row r="889" spans="7:22" ht="12.75">
      <c r="G889" s="5"/>
      <c r="U889"/>
      <c r="V889"/>
    </row>
    <row r="890" spans="7:22" ht="12.75">
      <c r="G890" s="5"/>
      <c r="U890"/>
      <c r="V890"/>
    </row>
    <row r="891" spans="7:22" ht="12.75">
      <c r="G891" s="5"/>
      <c r="U891"/>
      <c r="V891"/>
    </row>
    <row r="892" spans="7:22" ht="12.75">
      <c r="G892" s="5"/>
      <c r="U892"/>
      <c r="V892"/>
    </row>
    <row r="893" spans="7:22" ht="12.75">
      <c r="G893" s="5"/>
      <c r="U893"/>
      <c r="V893"/>
    </row>
    <row r="894" spans="7:22" ht="12.75">
      <c r="G894" s="5"/>
      <c r="U894"/>
      <c r="V894"/>
    </row>
    <row r="895" spans="7:22" ht="12.75">
      <c r="G895" s="5"/>
      <c r="U895"/>
      <c r="V895"/>
    </row>
    <row r="896" spans="7:22" ht="12.75">
      <c r="G896" s="5"/>
      <c r="U896"/>
      <c r="V896"/>
    </row>
    <row r="897" spans="7:22" ht="12.75">
      <c r="G897" s="5"/>
      <c r="U897"/>
      <c r="V897"/>
    </row>
    <row r="898" spans="7:22" ht="12.75">
      <c r="G898" s="5"/>
      <c r="U898"/>
      <c r="V898"/>
    </row>
    <row r="899" spans="7:22" ht="12.75">
      <c r="G899" s="5"/>
      <c r="U899"/>
      <c r="V899"/>
    </row>
    <row r="900" spans="7:22" ht="12.75">
      <c r="G900" s="5"/>
      <c r="U900"/>
      <c r="V900"/>
    </row>
    <row r="901" spans="7:22" ht="12.75">
      <c r="G901" s="5"/>
      <c r="U901"/>
      <c r="V901"/>
    </row>
    <row r="902" spans="7:22" ht="12.75">
      <c r="G902" s="5"/>
      <c r="U902"/>
      <c r="V902"/>
    </row>
    <row r="903" spans="7:22" ht="12.75">
      <c r="G903" s="5"/>
      <c r="U903"/>
      <c r="V903"/>
    </row>
    <row r="904" spans="7:22" ht="12.75">
      <c r="G904" s="5"/>
      <c r="U904"/>
      <c r="V904"/>
    </row>
    <row r="905" spans="7:22" ht="12.75">
      <c r="G905" s="5"/>
      <c r="U905"/>
      <c r="V905"/>
    </row>
    <row r="906" spans="7:22" ht="12.75">
      <c r="G906" s="5"/>
      <c r="U906"/>
      <c r="V906"/>
    </row>
    <row r="907" spans="7:22" ht="12.75">
      <c r="G907" s="5"/>
      <c r="U907"/>
      <c r="V907"/>
    </row>
    <row r="908" spans="7:22" ht="12.75">
      <c r="G908" s="5"/>
      <c r="U908"/>
      <c r="V908"/>
    </row>
    <row r="909" spans="7:22" ht="12.75">
      <c r="G909" s="5"/>
      <c r="U909"/>
      <c r="V909"/>
    </row>
    <row r="910" spans="7:22" ht="12.75">
      <c r="G910" s="5"/>
      <c r="U910"/>
      <c r="V910"/>
    </row>
    <row r="911" spans="7:22" ht="12.75">
      <c r="G911" s="5"/>
      <c r="U911"/>
      <c r="V911"/>
    </row>
    <row r="912" spans="7:22" ht="12.75">
      <c r="G912" s="5"/>
      <c r="U912"/>
      <c r="V912"/>
    </row>
    <row r="913" spans="7:22" ht="12.75">
      <c r="G913" s="5"/>
      <c r="U913"/>
      <c r="V913"/>
    </row>
    <row r="914" spans="7:22" ht="12.75">
      <c r="G914" s="5"/>
      <c r="U914"/>
      <c r="V914"/>
    </row>
    <row r="915" spans="7:22" ht="12.75">
      <c r="G915" s="5"/>
      <c r="U915"/>
      <c r="V915"/>
    </row>
    <row r="916" spans="7:22" ht="12.75">
      <c r="G916" s="5"/>
      <c r="U916"/>
      <c r="V916"/>
    </row>
    <row r="917" spans="7:22" ht="12.75">
      <c r="G917" s="5"/>
      <c r="U917"/>
      <c r="V917"/>
    </row>
    <row r="918" spans="7:22" ht="12.75">
      <c r="G918" s="5"/>
      <c r="U918"/>
      <c r="V918"/>
    </row>
    <row r="919" spans="7:22" ht="12.75">
      <c r="G919" s="5"/>
      <c r="U919"/>
      <c r="V919"/>
    </row>
    <row r="920" spans="7:22" ht="12.75">
      <c r="G920" s="5"/>
      <c r="U920"/>
      <c r="V920"/>
    </row>
    <row r="921" spans="7:22" ht="12.75">
      <c r="G921" s="5"/>
      <c r="U921"/>
      <c r="V921"/>
    </row>
    <row r="922" spans="7:22" ht="12.75">
      <c r="G922" s="5"/>
      <c r="U922"/>
      <c r="V922"/>
    </row>
    <row r="923" spans="7:22" ht="12.75">
      <c r="G923" s="5"/>
      <c r="U923"/>
      <c r="V923"/>
    </row>
    <row r="924" spans="7:22" ht="12.75">
      <c r="G924" s="5"/>
      <c r="U924"/>
      <c r="V924"/>
    </row>
    <row r="925" spans="7:22" ht="12.75">
      <c r="G925" s="5"/>
      <c r="U925"/>
      <c r="V925"/>
    </row>
    <row r="926" spans="7:22" ht="12.75">
      <c r="G926" s="5"/>
      <c r="U926"/>
      <c r="V926"/>
    </row>
    <row r="927" spans="7:22" ht="12.75">
      <c r="G927" s="5"/>
      <c r="U927"/>
      <c r="V927"/>
    </row>
    <row r="928" spans="7:22" ht="12.75">
      <c r="G928" s="5"/>
      <c r="U928"/>
      <c r="V928"/>
    </row>
    <row r="929" spans="7:22" ht="12.75">
      <c r="G929" s="5"/>
      <c r="U929"/>
      <c r="V929"/>
    </row>
    <row r="930" spans="7:22" ht="12.75">
      <c r="G930" s="5"/>
      <c r="U930"/>
      <c r="V930"/>
    </row>
    <row r="931" spans="7:22" ht="12.75">
      <c r="G931" s="5"/>
      <c r="U931"/>
      <c r="V931"/>
    </row>
    <row r="932" spans="7:22" ht="12.75">
      <c r="G932" s="5"/>
      <c r="U932"/>
      <c r="V932"/>
    </row>
    <row r="933" spans="7:22" ht="12.75">
      <c r="G933" s="5"/>
      <c r="U933"/>
      <c r="V933"/>
    </row>
    <row r="934" spans="7:22" ht="12.75">
      <c r="G934" s="5"/>
      <c r="U934"/>
      <c r="V934"/>
    </row>
    <row r="935" spans="7:22" ht="12.75">
      <c r="G935" s="5"/>
      <c r="U935"/>
      <c r="V935"/>
    </row>
    <row r="936" spans="7:22" ht="12.75">
      <c r="G936" s="5"/>
      <c r="U936"/>
      <c r="V936"/>
    </row>
    <row r="937" spans="7:22" ht="12.75">
      <c r="G937" s="5"/>
      <c r="U937"/>
      <c r="V937"/>
    </row>
    <row r="938" spans="7:22" ht="12.75">
      <c r="G938" s="5"/>
      <c r="U938"/>
      <c r="V938"/>
    </row>
    <row r="939" spans="7:22" ht="12.75">
      <c r="G939" s="5"/>
      <c r="U939"/>
      <c r="V939"/>
    </row>
    <row r="940" spans="7:22" ht="12.75">
      <c r="G940" s="5"/>
      <c r="U940"/>
      <c r="V940"/>
    </row>
    <row r="941" spans="7:22" ht="12.75">
      <c r="G941" s="5"/>
      <c r="U941"/>
      <c r="V941"/>
    </row>
    <row r="942" spans="7:22" ht="12.75">
      <c r="G942" s="5"/>
      <c r="U942"/>
      <c r="V942"/>
    </row>
    <row r="943" spans="7:22" ht="12.75">
      <c r="G943" s="5"/>
      <c r="U943"/>
      <c r="V943"/>
    </row>
    <row r="944" spans="7:22" ht="12.75">
      <c r="G944" s="5"/>
      <c r="U944"/>
      <c r="V944"/>
    </row>
    <row r="945" spans="7:22" ht="12.75">
      <c r="G945" s="5"/>
      <c r="U945"/>
      <c r="V945"/>
    </row>
    <row r="946" spans="7:22" ht="12.75">
      <c r="G946" s="5"/>
      <c r="U946"/>
      <c r="V946"/>
    </row>
    <row r="947" spans="7:22" ht="12.75">
      <c r="G947" s="5"/>
      <c r="U947"/>
      <c r="V947"/>
    </row>
    <row r="948" spans="7:22" ht="12.75">
      <c r="G948" s="5"/>
      <c r="U948"/>
      <c r="V948"/>
    </row>
    <row r="949" spans="7:22" ht="12.75">
      <c r="G949" s="5"/>
      <c r="U949"/>
      <c r="V949"/>
    </row>
    <row r="950" spans="7:22" ht="12.75">
      <c r="G950" s="5"/>
      <c r="U950"/>
      <c r="V950"/>
    </row>
    <row r="951" spans="7:22" ht="12.75">
      <c r="G951" s="5"/>
      <c r="U951"/>
      <c r="V951"/>
    </row>
    <row r="952" spans="7:22" ht="12.75">
      <c r="G952" s="5"/>
      <c r="U952"/>
      <c r="V952"/>
    </row>
    <row r="953" spans="7:22" ht="12.75">
      <c r="G953" s="5"/>
      <c r="U953"/>
      <c r="V953"/>
    </row>
    <row r="954" spans="7:22" ht="12.75">
      <c r="G954" s="5"/>
      <c r="U954"/>
      <c r="V954"/>
    </row>
    <row r="955" spans="7:22" ht="12.75">
      <c r="G955" s="5"/>
      <c r="U955"/>
      <c r="V955"/>
    </row>
    <row r="956" spans="7:22" ht="12.75">
      <c r="G956" s="5"/>
      <c r="U956"/>
      <c r="V956"/>
    </row>
    <row r="957" spans="7:22" ht="12.75">
      <c r="G957" s="5"/>
      <c r="U957"/>
      <c r="V957"/>
    </row>
    <row r="958" spans="7:22" ht="12.75">
      <c r="G958" s="5"/>
      <c r="U958"/>
      <c r="V958"/>
    </row>
    <row r="959" spans="7:22" ht="12.75">
      <c r="G959" s="5"/>
      <c r="U959"/>
      <c r="V959"/>
    </row>
    <row r="960" spans="7:22" ht="12.75">
      <c r="G960" s="5"/>
      <c r="U960"/>
      <c r="V960"/>
    </row>
    <row r="961" spans="7:22" ht="12.75">
      <c r="G961" s="5"/>
      <c r="U961"/>
      <c r="V961"/>
    </row>
    <row r="962" spans="7:22" ht="12.75">
      <c r="G962" s="5"/>
      <c r="U962"/>
      <c r="V962"/>
    </row>
    <row r="963" spans="7:22" ht="12.75">
      <c r="G963" s="5"/>
      <c r="U963"/>
      <c r="V963"/>
    </row>
    <row r="964" spans="7:22" ht="12.75">
      <c r="G964" s="5"/>
      <c r="U964"/>
      <c r="V964"/>
    </row>
    <row r="965" spans="7:22" ht="12.75">
      <c r="G965" s="5"/>
      <c r="U965"/>
      <c r="V965"/>
    </row>
    <row r="966" spans="7:22" ht="12.75">
      <c r="G966" s="5"/>
      <c r="U966"/>
      <c r="V966"/>
    </row>
    <row r="967" spans="7:22" ht="12.75">
      <c r="G967" s="5"/>
      <c r="U967"/>
      <c r="V967"/>
    </row>
    <row r="968" spans="7:22" ht="12.75">
      <c r="G968" s="5"/>
      <c r="U968"/>
      <c r="V968"/>
    </row>
    <row r="969" spans="7:22" ht="12.75">
      <c r="G969" s="5"/>
      <c r="U969"/>
      <c r="V969"/>
    </row>
    <row r="970" spans="7:22" ht="12.75">
      <c r="G970" s="5"/>
      <c r="U970"/>
      <c r="V970"/>
    </row>
    <row r="971" spans="7:22" ht="12.75">
      <c r="G971" s="5"/>
      <c r="U971"/>
      <c r="V971"/>
    </row>
    <row r="972" spans="7:22" ht="12.75">
      <c r="G972" s="5"/>
      <c r="U972"/>
      <c r="V972"/>
    </row>
    <row r="973" spans="7:22" ht="12.75">
      <c r="G973" s="5"/>
      <c r="U973"/>
      <c r="V973"/>
    </row>
    <row r="974" spans="7:22" ht="12.75">
      <c r="G974" s="5"/>
      <c r="U974"/>
      <c r="V974"/>
    </row>
    <row r="975" spans="7:22" ht="12.75">
      <c r="G975" s="5"/>
      <c r="U975"/>
      <c r="V975"/>
    </row>
    <row r="976" spans="7:22" ht="12.75">
      <c r="G976" s="5"/>
      <c r="U976"/>
      <c r="V976"/>
    </row>
    <row r="977" spans="7:22" ht="12.75">
      <c r="G977" s="5"/>
      <c r="U977"/>
      <c r="V977"/>
    </row>
    <row r="978" spans="7:22" ht="12.75">
      <c r="G978" s="5"/>
      <c r="U978"/>
      <c r="V978"/>
    </row>
    <row r="979" spans="7:22" ht="12.75">
      <c r="G979" s="5"/>
      <c r="U979"/>
      <c r="V979"/>
    </row>
    <row r="980" spans="7:22" ht="12.75">
      <c r="G980" s="5"/>
      <c r="U980"/>
      <c r="V980"/>
    </row>
    <row r="981" spans="7:22" ht="12.75">
      <c r="G981" s="5"/>
      <c r="U981"/>
      <c r="V981"/>
    </row>
    <row r="982" spans="7:22" ht="12.75">
      <c r="G982" s="5"/>
      <c r="U982"/>
      <c r="V982"/>
    </row>
    <row r="983" spans="7:22" ht="12.75">
      <c r="G983" s="5"/>
      <c r="U983"/>
      <c r="V983"/>
    </row>
    <row r="984" spans="7:22" ht="12.75">
      <c r="G984" s="5"/>
      <c r="U984"/>
      <c r="V984"/>
    </row>
    <row r="985" spans="7:22" ht="12.75">
      <c r="G985" s="5"/>
      <c r="U985"/>
      <c r="V985"/>
    </row>
    <row r="986" spans="7:22" ht="12.75">
      <c r="G986" s="5"/>
      <c r="U986"/>
      <c r="V986"/>
    </row>
    <row r="987" spans="7:22" ht="12.75">
      <c r="G987" s="5"/>
      <c r="U987"/>
      <c r="V987"/>
    </row>
    <row r="988" spans="7:22" ht="12.75">
      <c r="G988" s="5"/>
      <c r="U988"/>
      <c r="V988"/>
    </row>
    <row r="989" spans="7:22" ht="12.75">
      <c r="G989" s="5"/>
      <c r="U989"/>
      <c r="V989"/>
    </row>
    <row r="990" spans="7:22" ht="12.75">
      <c r="G990" s="5"/>
      <c r="U990"/>
      <c r="V990"/>
    </row>
    <row r="991" spans="7:22" ht="12.75">
      <c r="G991" s="5"/>
      <c r="U991"/>
      <c r="V991"/>
    </row>
    <row r="992" spans="7:22" ht="12.75">
      <c r="G992" s="5"/>
      <c r="U992"/>
      <c r="V992"/>
    </row>
    <row r="993" spans="7:22" ht="12.75">
      <c r="G993" s="5"/>
      <c r="U993"/>
      <c r="V993"/>
    </row>
    <row r="994" spans="7:22" ht="12.75">
      <c r="G994" s="5"/>
      <c r="U994"/>
      <c r="V994"/>
    </row>
    <row r="995" spans="7:22" ht="12.75">
      <c r="G995" s="5"/>
      <c r="U995"/>
      <c r="V995"/>
    </row>
    <row r="996" spans="7:22" ht="12.75">
      <c r="G996" s="5"/>
      <c r="U996"/>
      <c r="V996"/>
    </row>
    <row r="997" spans="7:22" ht="12.75">
      <c r="G997" s="5"/>
      <c r="U997"/>
      <c r="V997"/>
    </row>
    <row r="998" spans="7:22" ht="12.75">
      <c r="G998" s="5"/>
      <c r="U998"/>
      <c r="V998"/>
    </row>
    <row r="999" spans="7:22" ht="12.75">
      <c r="G999" s="5"/>
      <c r="U999"/>
      <c r="V999"/>
    </row>
    <row r="1000" spans="7:22" ht="12.75">
      <c r="G1000" s="5"/>
      <c r="U1000"/>
      <c r="V1000"/>
    </row>
    <row r="1001" spans="7:22" ht="12.75">
      <c r="G1001" s="5"/>
      <c r="U1001"/>
      <c r="V1001"/>
    </row>
    <row r="1002" spans="7:22" ht="12.75">
      <c r="G1002" s="5"/>
      <c r="U1002"/>
      <c r="V1002"/>
    </row>
    <row r="1003" spans="7:22" ht="12.75">
      <c r="G1003" s="5"/>
      <c r="U1003"/>
      <c r="V1003"/>
    </row>
    <row r="1004" spans="7:22" ht="12.75">
      <c r="G1004" s="5"/>
      <c r="U1004"/>
      <c r="V1004"/>
    </row>
    <row r="1005" spans="7:22" ht="12.75">
      <c r="G1005" s="5"/>
      <c r="U1005"/>
      <c r="V1005"/>
    </row>
    <row r="1006" spans="7:22" ht="12.75">
      <c r="G1006" s="5"/>
      <c r="U1006"/>
      <c r="V1006"/>
    </row>
    <row r="1007" spans="7:22" ht="12.75">
      <c r="G1007" s="5"/>
      <c r="U1007"/>
      <c r="V1007"/>
    </row>
    <row r="1008" spans="7:22" ht="12.75">
      <c r="G1008" s="5"/>
      <c r="U1008"/>
      <c r="V1008"/>
    </row>
    <row r="1009" spans="7:22" ht="12.75">
      <c r="G1009" s="5"/>
      <c r="U1009"/>
      <c r="V1009"/>
    </row>
    <row r="1010" spans="7:22" ht="12.75">
      <c r="G1010" s="5"/>
      <c r="U1010"/>
      <c r="V1010"/>
    </row>
    <row r="1011" spans="7:22" ht="12.75">
      <c r="G1011" s="5"/>
      <c r="U1011"/>
      <c r="V1011"/>
    </row>
    <row r="1012" spans="7:22" ht="12.75">
      <c r="G1012" s="5"/>
      <c r="U1012"/>
      <c r="V1012"/>
    </row>
    <row r="1013" spans="7:22" ht="12.75">
      <c r="G1013" s="5"/>
      <c r="U1013"/>
      <c r="V1013"/>
    </row>
    <row r="1014" spans="7:22" ht="12.75">
      <c r="G1014" s="5"/>
      <c r="U1014"/>
      <c r="V1014"/>
    </row>
    <row r="1015" spans="7:22" ht="12.75">
      <c r="G1015" s="5"/>
      <c r="U1015"/>
      <c r="V1015"/>
    </row>
    <row r="1016" spans="7:22" ht="12.75">
      <c r="G1016" s="5"/>
      <c r="U1016"/>
      <c r="V1016"/>
    </row>
    <row r="1017" spans="7:22" ht="12.75">
      <c r="G1017" s="5"/>
      <c r="U1017"/>
      <c r="V1017"/>
    </row>
    <row r="1018" spans="7:22" ht="12.75">
      <c r="G1018" s="5"/>
      <c r="U1018"/>
      <c r="V1018"/>
    </row>
    <row r="1019" spans="7:22" ht="12.75">
      <c r="G1019" s="5"/>
      <c r="U1019"/>
      <c r="V1019"/>
    </row>
    <row r="1020" spans="7:22" ht="12.75">
      <c r="G1020" s="5"/>
      <c r="U1020"/>
      <c r="V1020"/>
    </row>
    <row r="1021" spans="7:22" ht="12.75">
      <c r="G1021" s="5"/>
      <c r="U1021"/>
      <c r="V1021"/>
    </row>
    <row r="1022" spans="7:22" ht="12.75">
      <c r="G1022" s="5"/>
      <c r="U1022"/>
      <c r="V1022"/>
    </row>
    <row r="1023" spans="7:22" ht="12.75">
      <c r="G1023" s="5"/>
      <c r="U1023"/>
      <c r="V1023"/>
    </row>
    <row r="1024" spans="7:22" ht="12.75">
      <c r="G1024" s="5"/>
      <c r="U1024"/>
      <c r="V1024"/>
    </row>
    <row r="1025" spans="7:22" ht="12.75">
      <c r="G1025" s="5"/>
      <c r="U1025"/>
      <c r="V1025"/>
    </row>
    <row r="1026" spans="7:22" ht="12.75">
      <c r="G1026" s="5"/>
      <c r="U1026"/>
      <c r="V1026"/>
    </row>
    <row r="1027" spans="7:22" ht="12.75">
      <c r="G1027" s="5"/>
      <c r="U1027"/>
      <c r="V1027"/>
    </row>
    <row r="1028" spans="7:22" ht="12.75">
      <c r="G1028" s="5"/>
      <c r="U1028"/>
      <c r="V1028"/>
    </row>
    <row r="1029" spans="7:22" ht="12.75">
      <c r="G1029" s="5"/>
      <c r="U1029"/>
      <c r="V1029"/>
    </row>
    <row r="1030" spans="7:22" ht="12.75">
      <c r="G1030" s="5"/>
      <c r="U1030"/>
      <c r="V1030"/>
    </row>
    <row r="1031" spans="7:22" ht="12.75">
      <c r="G1031" s="5"/>
      <c r="U1031"/>
      <c r="V1031"/>
    </row>
    <row r="1032" spans="7:22" ht="12.75">
      <c r="G1032" s="5"/>
      <c r="U1032"/>
      <c r="V1032"/>
    </row>
    <row r="1033" spans="7:22" ht="12.75">
      <c r="G1033" s="5"/>
      <c r="U1033"/>
      <c r="V1033"/>
    </row>
    <row r="1034" spans="7:22" ht="12.75">
      <c r="G1034" s="5"/>
      <c r="U1034"/>
      <c r="V1034"/>
    </row>
    <row r="1035" spans="7:22" ht="12.75">
      <c r="G1035" s="5"/>
      <c r="U1035"/>
      <c r="V1035"/>
    </row>
    <row r="1036" spans="7:22" ht="12.75">
      <c r="G1036" s="5"/>
      <c r="U1036"/>
      <c r="V1036"/>
    </row>
    <row r="1037" spans="7:22" ht="12.75">
      <c r="G1037" s="5"/>
      <c r="U1037"/>
      <c r="V1037"/>
    </row>
    <row r="1038" spans="7:22" ht="12.75">
      <c r="G1038" s="5"/>
      <c r="U1038"/>
      <c r="V1038"/>
    </row>
    <row r="1039" spans="7:22" ht="12.75">
      <c r="G1039" s="5"/>
      <c r="U1039"/>
      <c r="V1039"/>
    </row>
    <row r="1040" spans="7:22" ht="12.75">
      <c r="G1040" s="5"/>
      <c r="U1040"/>
      <c r="V1040"/>
    </row>
    <row r="1041" spans="7:22" ht="12.75">
      <c r="G1041" s="5"/>
      <c r="U1041"/>
      <c r="V1041"/>
    </row>
    <row r="1042" spans="7:22" ht="12.75">
      <c r="G1042" s="5"/>
      <c r="U1042"/>
      <c r="V1042"/>
    </row>
    <row r="1043" spans="7:22" ht="12.75">
      <c r="G1043" s="5"/>
      <c r="U1043"/>
      <c r="V1043"/>
    </row>
    <row r="1044" spans="7:22" ht="12.75">
      <c r="G1044" s="5"/>
      <c r="U1044"/>
      <c r="V1044"/>
    </row>
    <row r="1045" spans="7:22" ht="12.75">
      <c r="G1045" s="5"/>
      <c r="U1045"/>
      <c r="V1045"/>
    </row>
    <row r="1046" spans="7:22" ht="12.75">
      <c r="G1046" s="5"/>
      <c r="U1046"/>
      <c r="V1046"/>
    </row>
    <row r="1047" spans="7:22" ht="12.75">
      <c r="G1047" s="5"/>
      <c r="U1047"/>
      <c r="V1047"/>
    </row>
    <row r="1048" spans="7:22" ht="12.75">
      <c r="G1048" s="5"/>
      <c r="U1048"/>
      <c r="V1048"/>
    </row>
    <row r="1049" spans="7:22" ht="12.75">
      <c r="G1049" s="5"/>
      <c r="U1049"/>
      <c r="V1049"/>
    </row>
    <row r="1050" spans="7:22" ht="12.75">
      <c r="G1050" s="5"/>
      <c r="U1050"/>
      <c r="V1050"/>
    </row>
    <row r="1051" spans="7:22" ht="12.75">
      <c r="G1051" s="5"/>
      <c r="U1051"/>
      <c r="V1051"/>
    </row>
    <row r="1052" spans="7:22" ht="12.75">
      <c r="G1052" s="5"/>
      <c r="U1052"/>
      <c r="V1052"/>
    </row>
    <row r="1053" spans="7:22" ht="12.75">
      <c r="G1053" s="5"/>
      <c r="U1053"/>
      <c r="V1053"/>
    </row>
    <row r="1054" spans="7:22" ht="12.75">
      <c r="G1054" s="5"/>
      <c r="U1054"/>
      <c r="V1054"/>
    </row>
    <row r="1055" spans="7:22" ht="12.75">
      <c r="G1055" s="5"/>
      <c r="U1055"/>
      <c r="V1055"/>
    </row>
    <row r="1056" spans="7:22" ht="12.75">
      <c r="G1056" s="5"/>
      <c r="U1056"/>
      <c r="V1056"/>
    </row>
    <row r="1057" spans="7:22" ht="12.75">
      <c r="G1057" s="5"/>
      <c r="U1057"/>
      <c r="V1057"/>
    </row>
    <row r="1058" spans="7:22" ht="12.75">
      <c r="G1058" s="5"/>
      <c r="U1058"/>
      <c r="V1058"/>
    </row>
    <row r="1059" spans="7:22" ht="12.75">
      <c r="G1059" s="5"/>
      <c r="U1059"/>
      <c r="V1059"/>
    </row>
    <row r="1060" spans="7:22" ht="12.75">
      <c r="G1060" s="5"/>
      <c r="U1060"/>
      <c r="V1060"/>
    </row>
    <row r="1061" spans="7:22" ht="12.75">
      <c r="G1061" s="5"/>
      <c r="U1061"/>
      <c r="V1061"/>
    </row>
    <row r="1062" spans="7:22" ht="12.75">
      <c r="G1062" s="5"/>
      <c r="U1062"/>
      <c r="V1062"/>
    </row>
    <row r="1063" spans="7:22" ht="12.75">
      <c r="G1063" s="5"/>
      <c r="U1063"/>
      <c r="V1063"/>
    </row>
    <row r="1064" spans="7:22" ht="12.75">
      <c r="G1064" s="5"/>
      <c r="U1064"/>
      <c r="V1064"/>
    </row>
    <row r="1065" spans="7:22" ht="12.75">
      <c r="G1065" s="5"/>
      <c r="U1065"/>
      <c r="V1065"/>
    </row>
    <row r="1066" spans="7:22" ht="12.75">
      <c r="G1066" s="5"/>
      <c r="U1066"/>
      <c r="V1066"/>
    </row>
    <row r="1067" spans="7:22" ht="12.75">
      <c r="G1067" s="5"/>
      <c r="U1067"/>
      <c r="V1067"/>
    </row>
    <row r="1068" spans="7:22" ht="12.75">
      <c r="G1068" s="5"/>
      <c r="U1068"/>
      <c r="V1068"/>
    </row>
    <row r="1069" spans="7:22" ht="12.75">
      <c r="G1069" s="5"/>
      <c r="U1069"/>
      <c r="V1069"/>
    </row>
    <row r="1070" spans="7:22" ht="12.75">
      <c r="G1070" s="5"/>
      <c r="U1070"/>
      <c r="V1070"/>
    </row>
    <row r="1071" spans="7:22" ht="12.75">
      <c r="G1071" s="5"/>
      <c r="U1071"/>
      <c r="V1071"/>
    </row>
    <row r="1072" spans="7:22" ht="12.75">
      <c r="G1072" s="5"/>
      <c r="U1072"/>
      <c r="V1072"/>
    </row>
    <row r="1073" spans="7:22" ht="12.75">
      <c r="G1073" s="5"/>
      <c r="U1073"/>
      <c r="V1073"/>
    </row>
    <row r="1074" spans="7:22" ht="12.75">
      <c r="G1074" s="5"/>
      <c r="U1074"/>
      <c r="V1074"/>
    </row>
    <row r="1075" spans="7:22" ht="12.75">
      <c r="G1075" s="5"/>
      <c r="U1075"/>
      <c r="V1075"/>
    </row>
    <row r="1076" spans="7:22" ht="12.75">
      <c r="G1076" s="5"/>
      <c r="U1076"/>
      <c r="V1076"/>
    </row>
    <row r="1077" spans="7:22" ht="12.75">
      <c r="G1077" s="5"/>
      <c r="U1077"/>
      <c r="V1077"/>
    </row>
    <row r="1078" spans="7:22" ht="12.75">
      <c r="G1078" s="5"/>
      <c r="U1078"/>
      <c r="V1078"/>
    </row>
    <row r="1079" spans="7:22" ht="12.75">
      <c r="G1079" s="5"/>
      <c r="U1079"/>
      <c r="V1079"/>
    </row>
    <row r="1080" spans="7:22" ht="12.75">
      <c r="G1080" s="5"/>
      <c r="U1080"/>
      <c r="V1080"/>
    </row>
    <row r="1081" spans="7:22" ht="12.75">
      <c r="G1081" s="5"/>
      <c r="U1081"/>
      <c r="V1081"/>
    </row>
    <row r="1082" spans="7:22" ht="12.75">
      <c r="G1082" s="5"/>
      <c r="U1082"/>
      <c r="V1082"/>
    </row>
    <row r="1083" spans="7:22" ht="12.75">
      <c r="G1083" s="5"/>
      <c r="U1083"/>
      <c r="V1083"/>
    </row>
    <row r="1084" spans="7:22" ht="12.75">
      <c r="G1084" s="5"/>
      <c r="U1084"/>
      <c r="V1084"/>
    </row>
    <row r="1085" spans="7:22" ht="12.75">
      <c r="G1085" s="5"/>
      <c r="U1085"/>
      <c r="V1085"/>
    </row>
    <row r="1086" spans="7:22" ht="12.75">
      <c r="G1086" s="5"/>
      <c r="U1086"/>
      <c r="V1086"/>
    </row>
    <row r="1087" spans="7:22" ht="12.75">
      <c r="G1087" s="5"/>
      <c r="U1087"/>
      <c r="V1087"/>
    </row>
    <row r="1088" spans="7:22" ht="12.75">
      <c r="G1088" s="5"/>
      <c r="U1088"/>
      <c r="V1088"/>
    </row>
    <row r="1089" spans="7:22" ht="12.75">
      <c r="G1089" s="5"/>
      <c r="U1089"/>
      <c r="V1089"/>
    </row>
    <row r="1090" spans="7:22" ht="12.75">
      <c r="G1090" s="5"/>
      <c r="U1090"/>
      <c r="V1090"/>
    </row>
    <row r="1091" spans="7:22" ht="12.75">
      <c r="G1091" s="5"/>
      <c r="U1091"/>
      <c r="V1091"/>
    </row>
    <row r="1092" spans="7:22" ht="12.75">
      <c r="G1092" s="5"/>
      <c r="U1092"/>
      <c r="V1092"/>
    </row>
    <row r="1093" spans="7:22" ht="12.75">
      <c r="G1093" s="5"/>
      <c r="U1093"/>
      <c r="V1093"/>
    </row>
    <row r="1094" spans="7:22" ht="12.75">
      <c r="G1094" s="5"/>
      <c r="U1094"/>
      <c r="V1094"/>
    </row>
    <row r="1095" spans="7:22" ht="12.75">
      <c r="G1095" s="5"/>
      <c r="U1095"/>
      <c r="V1095"/>
    </row>
    <row r="1096" spans="7:22" ht="12.75">
      <c r="G1096" s="5"/>
      <c r="U1096"/>
      <c r="V1096"/>
    </row>
    <row r="1097" spans="7:22" ht="12.75">
      <c r="G1097" s="5"/>
      <c r="U1097"/>
      <c r="V1097"/>
    </row>
    <row r="1098" spans="7:22" ht="12.75">
      <c r="G1098" s="5"/>
      <c r="U1098"/>
      <c r="V1098"/>
    </row>
    <row r="1099" spans="7:22" ht="12.75">
      <c r="G1099" s="5"/>
      <c r="U1099"/>
      <c r="V1099"/>
    </row>
    <row r="1100" spans="7:22" ht="12.75">
      <c r="G1100" s="5"/>
      <c r="U1100"/>
      <c r="V1100"/>
    </row>
    <row r="1101" spans="7:22" ht="12.75">
      <c r="G1101" s="5"/>
      <c r="U1101"/>
      <c r="V1101"/>
    </row>
    <row r="1102" spans="7:22" ht="12.75">
      <c r="G1102" s="5"/>
      <c r="U1102"/>
      <c r="V1102"/>
    </row>
    <row r="1103" spans="7:22" ht="12.75">
      <c r="G1103" s="5"/>
      <c r="U1103"/>
      <c r="V1103"/>
    </row>
    <row r="1104" spans="7:22" ht="12.75">
      <c r="G1104" s="5"/>
      <c r="U1104"/>
      <c r="V1104"/>
    </row>
    <row r="1105" spans="7:22" ht="12.75">
      <c r="G1105" s="5"/>
      <c r="U1105"/>
      <c r="V1105"/>
    </row>
    <row r="1106" spans="7:22" ht="12.75">
      <c r="G1106" s="5"/>
      <c r="U1106"/>
      <c r="V1106"/>
    </row>
    <row r="1107" spans="7:22" ht="12.75">
      <c r="G1107" s="5"/>
      <c r="U1107"/>
      <c r="V1107"/>
    </row>
    <row r="1108" spans="7:22" ht="12.75">
      <c r="G1108" s="5"/>
      <c r="U1108"/>
      <c r="V1108"/>
    </row>
    <row r="1109" spans="7:22" ht="12.75">
      <c r="G1109" s="5"/>
      <c r="U1109"/>
      <c r="V1109"/>
    </row>
    <row r="1110" spans="7:22" ht="12.75">
      <c r="G1110" s="5"/>
      <c r="U1110"/>
      <c r="V1110"/>
    </row>
    <row r="1111" spans="7:22" ht="12.75">
      <c r="G1111" s="5"/>
      <c r="U1111"/>
      <c r="V1111"/>
    </row>
    <row r="1112" spans="7:22" ht="12.75">
      <c r="G1112" s="5"/>
      <c r="U1112"/>
      <c r="V1112"/>
    </row>
    <row r="1113" spans="7:22" ht="12.75">
      <c r="G1113" s="5"/>
      <c r="U1113"/>
      <c r="V1113"/>
    </row>
    <row r="1114" spans="7:22" ht="12.75">
      <c r="G1114" s="5"/>
      <c r="U1114"/>
      <c r="V1114"/>
    </row>
    <row r="1115" spans="7:22" ht="12.75">
      <c r="G1115" s="5"/>
      <c r="U1115"/>
      <c r="V1115"/>
    </row>
    <row r="1116" spans="7:22" ht="12.75">
      <c r="G1116" s="5"/>
      <c r="U1116"/>
      <c r="V1116"/>
    </row>
    <row r="1117" spans="7:22" ht="12.75">
      <c r="G1117" s="5"/>
      <c r="U1117"/>
      <c r="V1117"/>
    </row>
    <row r="1118" spans="7:22" ht="12.75">
      <c r="G1118" s="5"/>
      <c r="U1118"/>
      <c r="V1118"/>
    </row>
    <row r="1119" spans="7:22" ht="12.75">
      <c r="G1119" s="5"/>
      <c r="U1119"/>
      <c r="V1119"/>
    </row>
    <row r="1120" spans="7:22" ht="12.75">
      <c r="G1120" s="5"/>
      <c r="U1120"/>
      <c r="V1120"/>
    </row>
    <row r="1121" spans="7:22" ht="12.75">
      <c r="G1121" s="5"/>
      <c r="U1121"/>
      <c r="V1121"/>
    </row>
    <row r="1122" spans="7:22" ht="12.75">
      <c r="G1122" s="5"/>
      <c r="U1122"/>
      <c r="V1122"/>
    </row>
    <row r="1123" spans="7:22" ht="12.75">
      <c r="G1123" s="5"/>
      <c r="U1123"/>
      <c r="V1123"/>
    </row>
    <row r="1124" spans="7:22" ht="12.75">
      <c r="G1124" s="5"/>
      <c r="U1124"/>
      <c r="V1124"/>
    </row>
    <row r="1125" spans="7:22" ht="12.75">
      <c r="G1125" s="5"/>
      <c r="U1125"/>
      <c r="V1125"/>
    </row>
    <row r="1126" spans="7:22" ht="12.75">
      <c r="G1126" s="5"/>
      <c r="U1126"/>
      <c r="V1126"/>
    </row>
    <row r="1127" spans="7:22" ht="12.75">
      <c r="G1127" s="5"/>
      <c r="U1127"/>
      <c r="V1127"/>
    </row>
    <row r="1128" spans="7:22" ht="12.75">
      <c r="G1128" s="5"/>
      <c r="U1128"/>
      <c r="V1128"/>
    </row>
    <row r="1129" spans="7:22" ht="12.75">
      <c r="G1129" s="5"/>
      <c r="U1129"/>
      <c r="V1129"/>
    </row>
    <row r="1130" spans="7:22" ht="12.75">
      <c r="G1130" s="5"/>
      <c r="U1130"/>
      <c r="V1130"/>
    </row>
    <row r="1131" spans="7:22" ht="12.75">
      <c r="G1131" s="5"/>
      <c r="U1131"/>
      <c r="V1131"/>
    </row>
    <row r="1132" spans="7:22" ht="12.75">
      <c r="G1132" s="5"/>
      <c r="U1132"/>
      <c r="V1132"/>
    </row>
    <row r="1133" spans="7:22" ht="12.75">
      <c r="G1133" s="5"/>
      <c r="U1133"/>
      <c r="V1133"/>
    </row>
    <row r="1134" spans="7:22" ht="12.75">
      <c r="G1134" s="5"/>
      <c r="U1134"/>
      <c r="V1134"/>
    </row>
    <row r="1135" spans="7:22" ht="12.75">
      <c r="G1135" s="5"/>
      <c r="U1135"/>
      <c r="V1135"/>
    </row>
    <row r="1136" spans="7:22" ht="12.75">
      <c r="G1136" s="5"/>
      <c r="U1136"/>
      <c r="V1136"/>
    </row>
    <row r="1137" spans="7:22" ht="12.75">
      <c r="G1137" s="5"/>
      <c r="U1137"/>
      <c r="V1137"/>
    </row>
    <row r="1138" spans="7:22" ht="12.75">
      <c r="G1138" s="5"/>
      <c r="U1138"/>
      <c r="V1138"/>
    </row>
    <row r="1139" spans="7:22" ht="12.75">
      <c r="G1139" s="5"/>
      <c r="U1139"/>
      <c r="V1139"/>
    </row>
    <row r="1140" spans="7:22" ht="12.75">
      <c r="G1140" s="5"/>
      <c r="U1140"/>
      <c r="V1140"/>
    </row>
    <row r="1141" spans="7:22" ht="12.75">
      <c r="G1141" s="5"/>
      <c r="U1141"/>
      <c r="V1141"/>
    </row>
    <row r="1142" spans="7:22" ht="12.75">
      <c r="G1142" s="5"/>
      <c r="U1142"/>
      <c r="V1142"/>
    </row>
    <row r="1143" spans="7:22" ht="12.75">
      <c r="G1143" s="5"/>
      <c r="U1143"/>
      <c r="V1143"/>
    </row>
    <row r="1144" spans="7:22" ht="12.75">
      <c r="G1144" s="5"/>
      <c r="U1144"/>
      <c r="V1144"/>
    </row>
    <row r="1145" spans="7:22" ht="12.75">
      <c r="G1145" s="5"/>
      <c r="U1145"/>
      <c r="V1145"/>
    </row>
    <row r="1146" spans="7:22" ht="12.75">
      <c r="G1146" s="5"/>
      <c r="U1146"/>
      <c r="V1146"/>
    </row>
    <row r="1147" spans="7:22" ht="12.75">
      <c r="G1147" s="5"/>
      <c r="U1147"/>
      <c r="V1147"/>
    </row>
    <row r="1148" spans="7:22" ht="12.75">
      <c r="G1148" s="5"/>
      <c r="U1148"/>
      <c r="V1148"/>
    </row>
    <row r="1149" spans="7:22" ht="12.75">
      <c r="G1149" s="5"/>
      <c r="U1149"/>
      <c r="V1149"/>
    </row>
    <row r="1150" spans="7:22" ht="12.75">
      <c r="G1150" s="5"/>
      <c r="U1150"/>
      <c r="V1150"/>
    </row>
    <row r="1151" spans="7:22" ht="12.75">
      <c r="G1151" s="5"/>
      <c r="U1151"/>
      <c r="V1151"/>
    </row>
    <row r="1152" spans="7:22" ht="12.75">
      <c r="G1152" s="5"/>
      <c r="U1152"/>
      <c r="V1152"/>
    </row>
    <row r="1153" spans="7:22" ht="12.75">
      <c r="G1153" s="5"/>
      <c r="U1153"/>
      <c r="V1153"/>
    </row>
    <row r="1154" spans="7:22" ht="12.75">
      <c r="G1154" s="5"/>
      <c r="U1154"/>
      <c r="V1154"/>
    </row>
    <row r="1155" spans="7:22" ht="12.75">
      <c r="G1155" s="5"/>
      <c r="U1155"/>
      <c r="V1155"/>
    </row>
    <row r="1156" spans="7:22" ht="12.75">
      <c r="G1156" s="5"/>
      <c r="U1156"/>
      <c r="V1156"/>
    </row>
    <row r="1157" spans="7:22" ht="12.75">
      <c r="G1157" s="5"/>
      <c r="U1157"/>
      <c r="V1157"/>
    </row>
    <row r="1158" spans="7:22" ht="12.75">
      <c r="G1158" s="5"/>
      <c r="U1158"/>
      <c r="V1158"/>
    </row>
    <row r="1159" spans="7:22" ht="12.75">
      <c r="G1159" s="5"/>
      <c r="U1159"/>
      <c r="V1159"/>
    </row>
    <row r="1160" spans="7:22" ht="12.75">
      <c r="G1160" s="5"/>
      <c r="U1160"/>
      <c r="V1160"/>
    </row>
    <row r="1161" spans="7:22" ht="12.75">
      <c r="G1161" s="5"/>
      <c r="U1161"/>
      <c r="V1161"/>
    </row>
    <row r="1162" spans="7:22" ht="12.75">
      <c r="G1162" s="5"/>
      <c r="U1162"/>
      <c r="V1162"/>
    </row>
    <row r="1163" spans="7:22" ht="12.75">
      <c r="G1163" s="5"/>
      <c r="U1163"/>
      <c r="V1163"/>
    </row>
    <row r="1164" spans="7:22" ht="12.75">
      <c r="G1164" s="5"/>
      <c r="U1164"/>
      <c r="V1164"/>
    </row>
    <row r="1165" spans="7:22" ht="12.75">
      <c r="G1165" s="5"/>
      <c r="U1165"/>
      <c r="V1165"/>
    </row>
    <row r="1166" spans="7:22" ht="12.75">
      <c r="G1166" s="5"/>
      <c r="U1166"/>
      <c r="V1166"/>
    </row>
    <row r="1167" spans="7:22" ht="12.75">
      <c r="G1167" s="5"/>
      <c r="U1167"/>
      <c r="V1167"/>
    </row>
    <row r="1168" spans="7:22" ht="12.75">
      <c r="G1168" s="5"/>
      <c r="U1168"/>
      <c r="V1168"/>
    </row>
    <row r="1169" spans="7:22" ht="12.75">
      <c r="G1169" s="5"/>
      <c r="U1169"/>
      <c r="V1169"/>
    </row>
    <row r="1170" spans="7:22" ht="12.75">
      <c r="G1170" s="5"/>
      <c r="U1170"/>
      <c r="V1170"/>
    </row>
    <row r="1171" spans="7:22" ht="12.75">
      <c r="G1171" s="5"/>
      <c r="U1171"/>
      <c r="V1171"/>
    </row>
    <row r="1172" spans="7:22" ht="12.75">
      <c r="G1172" s="5"/>
      <c r="U1172"/>
      <c r="V1172"/>
    </row>
    <row r="1173" spans="7:22" ht="12.75">
      <c r="G1173" s="5"/>
      <c r="U1173"/>
      <c r="V1173"/>
    </row>
    <row r="1174" spans="7:22" ht="12.75">
      <c r="G1174" s="5"/>
      <c r="U1174"/>
      <c r="V1174"/>
    </row>
    <row r="1175" spans="7:22" ht="12.75">
      <c r="G1175" s="5"/>
      <c r="U1175"/>
      <c r="V1175"/>
    </row>
    <row r="1176" spans="7:22" ht="12.75">
      <c r="G1176" s="5"/>
      <c r="U1176"/>
      <c r="V1176"/>
    </row>
    <row r="1177" spans="7:22" ht="12.75">
      <c r="G1177" s="5"/>
      <c r="U1177"/>
      <c r="V1177"/>
    </row>
    <row r="1178" spans="7:22" ht="12.75">
      <c r="G1178" s="5"/>
      <c r="U1178"/>
      <c r="V1178"/>
    </row>
    <row r="1179" spans="7:22" ht="12.75">
      <c r="G1179" s="5"/>
      <c r="U1179"/>
      <c r="V1179"/>
    </row>
    <row r="1180" spans="7:22" ht="12.75">
      <c r="G1180" s="5"/>
      <c r="U1180"/>
      <c r="V1180"/>
    </row>
    <row r="1181" spans="7:22" ht="12.75">
      <c r="G1181" s="5"/>
      <c r="U1181"/>
      <c r="V1181"/>
    </row>
    <row r="1182" spans="7:22" ht="12.75">
      <c r="G1182" s="5"/>
      <c r="U1182"/>
      <c r="V1182"/>
    </row>
    <row r="1183" spans="7:22" ht="12.75">
      <c r="G1183" s="5"/>
      <c r="U1183"/>
      <c r="V1183"/>
    </row>
    <row r="1184" spans="7:22" ht="12.75">
      <c r="G1184" s="5"/>
      <c r="U1184"/>
      <c r="V1184"/>
    </row>
    <row r="1185" spans="7:22" ht="12.75">
      <c r="G1185" s="5"/>
      <c r="U1185"/>
      <c r="V1185"/>
    </row>
    <row r="1186" spans="7:22" ht="12.75">
      <c r="G1186" s="5"/>
      <c r="U1186"/>
      <c r="V1186"/>
    </row>
    <row r="1187" spans="7:22" ht="12.75">
      <c r="G1187" s="5"/>
      <c r="U1187"/>
      <c r="V1187"/>
    </row>
    <row r="1188" spans="7:22" ht="12.75">
      <c r="G1188" s="5"/>
      <c r="U1188"/>
      <c r="V1188"/>
    </row>
    <row r="1189" spans="7:22" ht="12.75">
      <c r="G1189" s="5"/>
      <c r="U1189"/>
      <c r="V1189"/>
    </row>
    <row r="1190" spans="7:22" ht="12.75">
      <c r="G1190" s="5"/>
      <c r="U1190"/>
      <c r="V1190"/>
    </row>
    <row r="1191" spans="7:22" ht="12.75">
      <c r="G1191" s="5"/>
      <c r="U1191"/>
      <c r="V1191"/>
    </row>
    <row r="1192" spans="7:22" ht="12.75">
      <c r="G1192" s="5"/>
      <c r="U1192"/>
      <c r="V1192"/>
    </row>
    <row r="1193" spans="7:22" ht="12.75">
      <c r="G1193" s="5"/>
      <c r="U1193"/>
      <c r="V1193"/>
    </row>
    <row r="1194" spans="7:22" ht="12.75">
      <c r="G1194" s="5"/>
      <c r="U1194"/>
      <c r="V1194"/>
    </row>
    <row r="1195" spans="7:22" ht="12.75">
      <c r="G1195" s="5"/>
      <c r="U1195"/>
      <c r="V1195"/>
    </row>
    <row r="1196" spans="7:22" ht="12.75">
      <c r="G1196" s="5"/>
      <c r="U1196"/>
      <c r="V1196"/>
    </row>
    <row r="1197" spans="7:22" ht="12.75">
      <c r="G1197" s="5"/>
      <c r="U1197"/>
      <c r="V1197"/>
    </row>
    <row r="1198" spans="7:22" ht="12.75">
      <c r="G1198" s="5"/>
      <c r="U1198"/>
      <c r="V1198"/>
    </row>
    <row r="1199" spans="7:22" ht="12.75">
      <c r="G1199" s="5"/>
      <c r="U1199"/>
      <c r="V1199"/>
    </row>
    <row r="1200" spans="7:22" ht="12.75">
      <c r="G1200" s="5"/>
      <c r="U1200"/>
      <c r="V1200"/>
    </row>
    <row r="1201" spans="7:22" ht="12.75">
      <c r="G1201" s="5"/>
      <c r="U1201"/>
      <c r="V1201"/>
    </row>
    <row r="1202" spans="7:22" ht="12.75">
      <c r="G1202" s="5"/>
      <c r="U1202"/>
      <c r="V1202"/>
    </row>
    <row r="1203" spans="7:22" ht="12.75">
      <c r="G1203" s="5"/>
      <c r="U1203"/>
      <c r="V1203"/>
    </row>
    <row r="1204" spans="7:22" ht="12.75">
      <c r="G1204" s="5"/>
      <c r="U1204"/>
      <c r="V1204"/>
    </row>
    <row r="1205" spans="7:22" ht="12.75">
      <c r="G1205" s="5"/>
      <c r="U1205"/>
      <c r="V1205"/>
    </row>
    <row r="1206" spans="7:22" ht="12.75">
      <c r="G1206" s="5"/>
      <c r="U1206"/>
      <c r="V1206"/>
    </row>
    <row r="1207" spans="7:22" ht="12.75">
      <c r="G1207" s="5"/>
      <c r="U1207"/>
      <c r="V1207"/>
    </row>
    <row r="1208" spans="7:22" ht="12.75">
      <c r="G1208" s="5"/>
      <c r="U1208"/>
      <c r="V1208"/>
    </row>
    <row r="1209" spans="7:22" ht="12.75">
      <c r="G1209" s="5"/>
      <c r="U1209"/>
      <c r="V1209"/>
    </row>
    <row r="1210" spans="7:22" ht="12.75">
      <c r="G1210" s="5"/>
      <c r="U1210"/>
      <c r="V1210"/>
    </row>
    <row r="1211" spans="7:22" ht="12.75">
      <c r="G1211" s="5"/>
      <c r="U1211"/>
      <c r="V1211"/>
    </row>
    <row r="1212" spans="7:22" ht="12.75">
      <c r="G1212" s="5"/>
      <c r="U1212"/>
      <c r="V1212"/>
    </row>
    <row r="1213" spans="7:22" ht="12.75">
      <c r="G1213" s="5"/>
      <c r="U1213"/>
      <c r="V1213"/>
    </row>
    <row r="1214" spans="7:22" ht="12.75">
      <c r="G1214" s="5"/>
      <c r="U1214"/>
      <c r="V1214"/>
    </row>
    <row r="1215" spans="7:22" ht="12.75">
      <c r="G1215" s="5"/>
      <c r="U1215"/>
      <c r="V1215"/>
    </row>
    <row r="1216" spans="7:22" ht="12.75">
      <c r="G1216" s="5"/>
      <c r="U1216"/>
      <c r="V1216"/>
    </row>
    <row r="1217" spans="7:22" ht="12.75">
      <c r="G1217" s="5"/>
      <c r="U1217"/>
      <c r="V1217"/>
    </row>
    <row r="1218" spans="7:22" ht="12.75">
      <c r="G1218" s="5"/>
      <c r="U1218"/>
      <c r="V1218"/>
    </row>
    <row r="1219" spans="7:22" ht="12.75">
      <c r="G1219" s="5"/>
      <c r="U1219"/>
      <c r="V1219"/>
    </row>
    <row r="1220" spans="7:22" ht="12.75">
      <c r="G1220" s="5"/>
      <c r="U1220"/>
      <c r="V1220"/>
    </row>
    <row r="1221" spans="7:22" ht="12.75">
      <c r="G1221" s="5"/>
      <c r="U1221"/>
      <c r="V1221"/>
    </row>
    <row r="1222" spans="7:22" ht="12.75">
      <c r="G1222" s="5"/>
      <c r="U1222"/>
      <c r="V1222"/>
    </row>
    <row r="1223" spans="7:22" ht="12.75">
      <c r="G1223" s="5"/>
      <c r="U1223"/>
      <c r="V1223"/>
    </row>
    <row r="1224" spans="7:22" ht="12.75">
      <c r="G1224" s="5"/>
      <c r="U1224"/>
      <c r="V1224"/>
    </row>
    <row r="1225" spans="7:22" ht="12.75">
      <c r="G1225" s="5"/>
      <c r="U1225"/>
      <c r="V1225"/>
    </row>
    <row r="1226" spans="7:22" ht="12.75">
      <c r="G1226" s="5"/>
      <c r="U1226"/>
      <c r="V1226"/>
    </row>
    <row r="1227" spans="7:22" ht="12.75">
      <c r="G1227" s="5"/>
      <c r="U1227"/>
      <c r="V1227"/>
    </row>
    <row r="1228" spans="7:22" ht="12.75">
      <c r="G1228" s="5"/>
      <c r="U1228"/>
      <c r="V1228"/>
    </row>
    <row r="1229" spans="7:22" ht="12.75">
      <c r="G1229" s="5"/>
      <c r="U1229"/>
      <c r="V1229"/>
    </row>
    <row r="1230" spans="7:22" ht="12.75">
      <c r="G1230" s="5"/>
      <c r="U1230"/>
      <c r="V1230"/>
    </row>
    <row r="1231" spans="7:22" ht="12.75">
      <c r="G1231" s="5"/>
      <c r="U1231"/>
      <c r="V1231"/>
    </row>
    <row r="1232" spans="7:22" ht="12.75">
      <c r="G1232" s="5"/>
      <c r="U1232"/>
      <c r="V1232"/>
    </row>
    <row r="1233" spans="7:22" ht="12.75">
      <c r="G1233" s="5"/>
      <c r="U1233"/>
      <c r="V1233"/>
    </row>
    <row r="1234" spans="7:22" ht="12.75">
      <c r="G1234" s="5"/>
      <c r="U1234"/>
      <c r="V1234"/>
    </row>
    <row r="1235" spans="7:22" ht="12.75">
      <c r="G1235" s="5"/>
      <c r="U1235"/>
      <c r="V1235"/>
    </row>
    <row r="1236" spans="7:22" ht="12.75">
      <c r="G1236" s="5"/>
      <c r="U1236"/>
      <c r="V1236"/>
    </row>
    <row r="1237" spans="7:22" ht="12.75">
      <c r="G1237" s="5"/>
      <c r="U1237"/>
      <c r="V1237"/>
    </row>
    <row r="1238" spans="7:22" ht="12.75">
      <c r="G1238" s="5"/>
      <c r="U1238"/>
      <c r="V1238"/>
    </row>
    <row r="1239" spans="7:22" ht="12.75">
      <c r="G1239" s="5"/>
      <c r="U1239"/>
      <c r="V1239"/>
    </row>
    <row r="1240" spans="7:22" ht="12.75">
      <c r="G1240" s="5"/>
      <c r="U1240"/>
      <c r="V1240"/>
    </row>
    <row r="1241" spans="7:22" ht="12.75">
      <c r="G1241" s="5"/>
      <c r="U1241"/>
      <c r="V1241"/>
    </row>
    <row r="1242" spans="7:22" ht="12.75">
      <c r="G1242" s="5"/>
      <c r="U1242"/>
      <c r="V1242"/>
    </row>
    <row r="1243" spans="7:22" ht="12.75">
      <c r="G1243" s="5"/>
      <c r="U1243"/>
      <c r="V1243"/>
    </row>
    <row r="1244" spans="7:22" ht="12.75">
      <c r="G1244" s="5"/>
      <c r="U1244"/>
      <c r="V1244"/>
    </row>
    <row r="1245" spans="7:22" ht="12.75">
      <c r="G1245" s="5"/>
      <c r="U1245"/>
      <c r="V1245"/>
    </row>
    <row r="1246" spans="7:22" ht="12.75">
      <c r="G1246" s="5"/>
      <c r="U1246"/>
      <c r="V1246"/>
    </row>
    <row r="1247" spans="7:22" ht="12.75">
      <c r="G1247" s="5"/>
      <c r="U1247"/>
      <c r="V1247"/>
    </row>
    <row r="1248" spans="7:22" ht="12.75">
      <c r="G1248" s="5"/>
      <c r="U1248"/>
      <c r="V1248"/>
    </row>
    <row r="1249" spans="7:22" ht="12.75">
      <c r="G1249" s="5"/>
      <c r="U1249"/>
      <c r="V1249"/>
    </row>
    <row r="1250" spans="7:22" ht="12.75">
      <c r="G1250" s="5"/>
      <c r="U1250"/>
      <c r="V1250"/>
    </row>
    <row r="1251" spans="7:22" ht="12.75">
      <c r="G1251" s="5"/>
      <c r="U1251"/>
      <c r="V1251"/>
    </row>
    <row r="1252" spans="7:22" ht="12.75">
      <c r="G1252" s="5"/>
      <c r="U1252"/>
      <c r="V1252"/>
    </row>
    <row r="1253" spans="7:22" ht="12.75">
      <c r="G1253" s="5"/>
      <c r="U1253"/>
      <c r="V1253"/>
    </row>
    <row r="1254" spans="7:22" ht="12.75">
      <c r="G1254" s="5"/>
      <c r="U1254"/>
      <c r="V1254"/>
    </row>
    <row r="1255" spans="7:22" ht="12.75">
      <c r="G1255" s="5"/>
      <c r="U1255"/>
      <c r="V1255"/>
    </row>
    <row r="1256" spans="7:22" ht="12.75">
      <c r="G1256" s="5"/>
      <c r="U1256"/>
      <c r="V1256"/>
    </row>
    <row r="1257" spans="7:22" ht="12.75">
      <c r="G1257" s="5"/>
      <c r="U1257"/>
      <c r="V1257"/>
    </row>
    <row r="1258" spans="7:22" ht="12.75">
      <c r="G1258" s="5"/>
      <c r="U1258"/>
      <c r="V1258"/>
    </row>
    <row r="1259" spans="7:22" ht="12.75">
      <c r="G1259" s="5"/>
      <c r="U1259"/>
      <c r="V1259"/>
    </row>
    <row r="1260" spans="7:22" ht="12.75">
      <c r="G1260" s="5"/>
      <c r="U1260"/>
      <c r="V1260"/>
    </row>
    <row r="1261" spans="7:22" ht="12.75">
      <c r="G1261" s="5"/>
      <c r="U1261"/>
      <c r="V1261"/>
    </row>
    <row r="1262" spans="7:22" ht="12.75">
      <c r="G1262" s="5"/>
      <c r="U1262"/>
      <c r="V1262"/>
    </row>
    <row r="1263" spans="7:22" ht="12.75">
      <c r="G1263" s="5"/>
      <c r="U1263"/>
      <c r="V1263"/>
    </row>
    <row r="1264" spans="7:22" ht="12.75">
      <c r="G1264" s="5"/>
      <c r="U1264"/>
      <c r="V1264"/>
    </row>
    <row r="1265" spans="7:22" ht="12.75">
      <c r="G1265" s="5"/>
      <c r="U1265"/>
      <c r="V1265"/>
    </row>
    <row r="1266" spans="7:22" ht="12.75">
      <c r="G1266" s="5"/>
      <c r="U1266"/>
      <c r="V1266"/>
    </row>
    <row r="1267" spans="7:22" ht="12.75">
      <c r="G1267" s="5"/>
      <c r="U1267"/>
      <c r="V1267"/>
    </row>
    <row r="1268" spans="7:22" ht="12.75">
      <c r="G1268" s="5"/>
      <c r="U1268"/>
      <c r="V1268"/>
    </row>
    <row r="1269" spans="7:22" ht="12.75">
      <c r="G1269" s="5"/>
      <c r="U1269"/>
      <c r="V1269"/>
    </row>
    <row r="1270" spans="7:22" ht="12.75">
      <c r="G1270" s="5"/>
      <c r="U1270"/>
      <c r="V1270"/>
    </row>
    <row r="1271" spans="7:22" ht="12.75">
      <c r="G1271" s="5"/>
      <c r="U1271"/>
      <c r="V1271"/>
    </row>
    <row r="1272" spans="7:22" ht="12.75">
      <c r="G1272" s="5"/>
      <c r="U1272"/>
      <c r="V1272"/>
    </row>
    <row r="1273" spans="7:22" ht="12.75">
      <c r="G1273" s="5"/>
      <c r="U1273"/>
      <c r="V1273"/>
    </row>
    <row r="1274" spans="7:22" ht="12.75">
      <c r="G1274" s="5"/>
      <c r="U1274"/>
      <c r="V1274"/>
    </row>
    <row r="1275" spans="7:22" ht="12.75">
      <c r="G1275" s="5"/>
      <c r="U1275"/>
      <c r="V1275"/>
    </row>
    <row r="1276" spans="7:22" ht="12.75">
      <c r="G1276" s="5"/>
      <c r="U1276"/>
      <c r="V1276"/>
    </row>
    <row r="1277" spans="7:22" ht="12.75">
      <c r="G1277" s="5"/>
      <c r="U1277"/>
      <c r="V1277"/>
    </row>
    <row r="1278" spans="7:22" ht="12.75">
      <c r="G1278" s="5"/>
      <c r="U1278"/>
      <c r="V1278"/>
    </row>
    <row r="1279" spans="7:22" ht="12.75">
      <c r="G1279" s="5"/>
      <c r="U1279"/>
      <c r="V1279"/>
    </row>
    <row r="1280" spans="7:22" ht="12.75">
      <c r="G1280" s="5"/>
      <c r="U1280"/>
      <c r="V1280"/>
    </row>
    <row r="1281" spans="7:22" ht="12.75">
      <c r="G1281" s="5"/>
      <c r="U1281"/>
      <c r="V1281"/>
    </row>
    <row r="1282" spans="7:22" ht="12.75">
      <c r="G1282" s="5"/>
      <c r="U1282"/>
      <c r="V1282"/>
    </row>
    <row r="1283" spans="7:22" ht="12.75">
      <c r="G1283" s="5"/>
      <c r="U1283"/>
      <c r="V1283"/>
    </row>
    <row r="1284" spans="7:22" ht="12.75">
      <c r="G1284" s="5"/>
      <c r="U1284"/>
      <c r="V1284"/>
    </row>
    <row r="1285" spans="7:22" ht="12.75">
      <c r="G1285" s="5"/>
      <c r="U1285"/>
      <c r="V1285"/>
    </row>
    <row r="1286" spans="7:22" ht="12.75">
      <c r="G1286" s="5"/>
      <c r="U1286"/>
      <c r="V1286"/>
    </row>
    <row r="1287" spans="7:22" ht="12.75">
      <c r="G1287" s="5"/>
      <c r="U1287"/>
      <c r="V1287"/>
    </row>
    <row r="1288" spans="7:22" ht="12.75">
      <c r="G1288" s="5"/>
      <c r="U1288"/>
      <c r="V1288"/>
    </row>
    <row r="1289" spans="7:22" ht="12.75">
      <c r="G1289" s="5"/>
      <c r="U1289"/>
      <c r="V1289"/>
    </row>
    <row r="1290" spans="7:22" ht="12.75">
      <c r="G1290" s="5"/>
      <c r="U1290"/>
      <c r="V1290"/>
    </row>
    <row r="1291" spans="7:22" ht="12.75">
      <c r="G1291" s="5"/>
      <c r="U1291"/>
      <c r="V1291"/>
    </row>
    <row r="1292" spans="7:22" ht="12.75">
      <c r="G1292" s="5"/>
      <c r="U1292"/>
      <c r="V1292"/>
    </row>
    <row r="1293" spans="7:22" ht="12.75">
      <c r="G1293" s="5"/>
      <c r="U1293"/>
      <c r="V1293"/>
    </row>
    <row r="1294" spans="7:22" ht="12.75">
      <c r="G1294" s="5"/>
      <c r="U1294"/>
      <c r="V1294"/>
    </row>
    <row r="1295" spans="7:22" ht="12.75">
      <c r="G1295" s="5"/>
      <c r="U1295"/>
      <c r="V1295"/>
    </row>
    <row r="1296" spans="7:22" ht="12.75">
      <c r="G1296" s="5"/>
      <c r="U1296"/>
      <c r="V1296"/>
    </row>
    <row r="1297" spans="7:22" ht="12.75">
      <c r="G1297" s="5"/>
      <c r="U1297"/>
      <c r="V1297"/>
    </row>
    <row r="1298" spans="7:22" ht="12.75">
      <c r="G1298" s="5"/>
      <c r="U1298"/>
      <c r="V1298"/>
    </row>
    <row r="1299" spans="7:22" ht="12.75">
      <c r="G1299" s="5"/>
      <c r="U1299"/>
      <c r="V1299"/>
    </row>
    <row r="1300" spans="7:22" ht="12.75">
      <c r="G1300" s="5"/>
      <c r="U1300"/>
      <c r="V1300"/>
    </row>
    <row r="1301" spans="7:22" ht="12.75">
      <c r="G1301" s="5"/>
      <c r="U1301"/>
      <c r="V1301"/>
    </row>
    <row r="1302" spans="7:22" ht="12.75">
      <c r="G1302" s="5"/>
      <c r="U1302"/>
      <c r="V1302"/>
    </row>
    <row r="1303" spans="7:22" ht="12.75">
      <c r="G1303" s="5"/>
      <c r="U1303"/>
      <c r="V1303"/>
    </row>
    <row r="1304" spans="7:22" ht="12.75">
      <c r="G1304" s="5"/>
      <c r="U1304"/>
      <c r="V1304"/>
    </row>
    <row r="1305" spans="7:22" ht="12.75">
      <c r="G1305" s="5"/>
      <c r="U1305"/>
      <c r="V1305"/>
    </row>
    <row r="1306" spans="7:22" ht="12.75">
      <c r="G1306" s="5"/>
      <c r="U1306"/>
      <c r="V1306"/>
    </row>
    <row r="1307" spans="7:22" ht="12.75">
      <c r="G1307" s="5"/>
      <c r="U1307"/>
      <c r="V1307"/>
    </row>
    <row r="1308" spans="7:22" ht="12.75">
      <c r="G1308" s="5"/>
      <c r="U1308"/>
      <c r="V1308"/>
    </row>
    <row r="1309" spans="7:22" ht="12.75">
      <c r="G1309" s="5"/>
      <c r="U1309"/>
      <c r="V1309"/>
    </row>
    <row r="1310" spans="7:22" ht="12.75">
      <c r="G1310" s="5"/>
      <c r="U1310"/>
      <c r="V1310"/>
    </row>
    <row r="1311" spans="7:22" ht="12.75">
      <c r="G1311" s="5"/>
      <c r="U1311"/>
      <c r="V1311"/>
    </row>
    <row r="1312" spans="7:22" ht="12.75">
      <c r="G1312" s="5"/>
      <c r="U1312"/>
      <c r="V1312"/>
    </row>
    <row r="1313" spans="7:22" ht="12.75">
      <c r="G1313" s="5"/>
      <c r="U1313"/>
      <c r="V1313"/>
    </row>
    <row r="1314" spans="7:22" ht="12.75">
      <c r="G1314" s="5"/>
      <c r="U1314"/>
      <c r="V1314"/>
    </row>
    <row r="1315" spans="7:22" ht="12.75">
      <c r="G1315" s="5"/>
      <c r="U1315"/>
      <c r="V1315"/>
    </row>
    <row r="1316" spans="7:22" ht="12.75">
      <c r="G1316" s="5"/>
      <c r="U1316"/>
      <c r="V1316"/>
    </row>
    <row r="1317" spans="7:22" ht="12.75">
      <c r="G1317" s="5"/>
      <c r="U1317"/>
      <c r="V1317"/>
    </row>
    <row r="1318" spans="7:22" ht="12.75">
      <c r="G1318" s="5"/>
      <c r="U1318"/>
      <c r="V1318"/>
    </row>
    <row r="1319" spans="7:22" ht="12.75">
      <c r="G1319" s="5"/>
      <c r="U1319"/>
      <c r="V1319"/>
    </row>
    <row r="1320" spans="7:22" ht="12.75">
      <c r="G1320" s="5"/>
      <c r="U1320"/>
      <c r="V1320"/>
    </row>
    <row r="1321" spans="7:22" ht="12.75">
      <c r="G1321" s="5"/>
      <c r="U1321"/>
      <c r="V1321"/>
    </row>
    <row r="1322" spans="7:22" ht="12.75">
      <c r="G1322" s="5"/>
      <c r="U1322"/>
      <c r="V1322"/>
    </row>
    <row r="1323" spans="7:22" ht="12.75">
      <c r="G1323" s="5"/>
      <c r="U1323"/>
      <c r="V1323"/>
    </row>
    <row r="1324" spans="7:22" ht="12.75">
      <c r="G1324" s="5"/>
      <c r="U1324"/>
      <c r="V1324"/>
    </row>
    <row r="1325" spans="7:22" ht="12.75">
      <c r="G1325" s="5"/>
      <c r="U1325"/>
      <c r="V1325"/>
    </row>
    <row r="1326" spans="7:22" ht="12.75">
      <c r="G1326" s="5"/>
      <c r="U1326"/>
      <c r="V1326"/>
    </row>
    <row r="1327" spans="7:22" ht="12.75">
      <c r="G1327" s="5"/>
      <c r="U1327"/>
      <c r="V1327"/>
    </row>
    <row r="1328" spans="7:22" ht="12.75">
      <c r="G1328" s="5"/>
      <c r="U1328"/>
      <c r="V1328"/>
    </row>
    <row r="1329" spans="7:22" ht="12.75">
      <c r="G1329" s="5"/>
      <c r="U1329"/>
      <c r="V1329"/>
    </row>
    <row r="1330" spans="7:22" ht="12.75">
      <c r="G1330" s="5"/>
      <c r="U1330"/>
      <c r="V1330"/>
    </row>
    <row r="1331" spans="7:22" ht="12.75">
      <c r="G1331" s="5"/>
      <c r="U1331"/>
      <c r="V1331"/>
    </row>
    <row r="1332" spans="7:22" ht="12.75">
      <c r="G1332" s="5"/>
      <c r="U1332"/>
      <c r="V1332"/>
    </row>
    <row r="1333" spans="7:22" ht="12.75">
      <c r="G1333" s="5"/>
      <c r="U1333"/>
      <c r="V1333"/>
    </row>
    <row r="1334" spans="7:22" ht="12.75">
      <c r="G1334" s="5"/>
      <c r="U1334"/>
      <c r="V1334"/>
    </row>
    <row r="1335" spans="7:22" ht="12.75">
      <c r="G1335" s="5"/>
      <c r="U1335"/>
      <c r="V1335"/>
    </row>
    <row r="1336" spans="7:22" ht="12.75">
      <c r="G1336" s="5"/>
      <c r="U1336"/>
      <c r="V1336"/>
    </row>
    <row r="1337" spans="7:22" ht="12.75">
      <c r="G1337" s="5"/>
      <c r="U1337"/>
      <c r="V1337"/>
    </row>
    <row r="1338" spans="7:22" ht="12.75">
      <c r="G1338" s="5"/>
      <c r="U1338"/>
      <c r="V1338"/>
    </row>
    <row r="1339" spans="7:22" ht="12.75">
      <c r="G1339" s="5"/>
      <c r="U1339"/>
      <c r="V1339"/>
    </row>
    <row r="1340" spans="7:22" ht="12.75">
      <c r="G1340" s="5"/>
      <c r="U1340"/>
      <c r="V1340"/>
    </row>
    <row r="1341" spans="7:22" ht="12.75">
      <c r="G1341" s="5"/>
      <c r="U1341"/>
      <c r="V1341"/>
    </row>
    <row r="1342" spans="7:22" ht="12.75">
      <c r="G1342" s="5"/>
      <c r="U1342"/>
      <c r="V1342"/>
    </row>
    <row r="1343" spans="7:22" ht="12.75">
      <c r="G1343" s="5"/>
      <c r="U1343"/>
      <c r="V1343"/>
    </row>
    <row r="1344" spans="7:22" ht="12.75">
      <c r="G1344" s="5"/>
      <c r="U1344"/>
      <c r="V1344"/>
    </row>
    <row r="1345" spans="7:22" ht="12.75">
      <c r="G1345" s="5"/>
      <c r="U1345"/>
      <c r="V1345"/>
    </row>
    <row r="1346" spans="7:22" ht="12.75">
      <c r="G1346" s="5"/>
      <c r="U1346"/>
      <c r="V1346"/>
    </row>
    <row r="1347" spans="7:22" ht="12.75">
      <c r="G1347" s="5"/>
      <c r="U1347"/>
      <c r="V1347"/>
    </row>
    <row r="1348" spans="7:22" ht="12.75">
      <c r="G1348" s="5"/>
      <c r="U1348"/>
      <c r="V1348"/>
    </row>
    <row r="1349" spans="7:22" ht="12.75">
      <c r="G1349" s="5"/>
      <c r="U1349"/>
      <c r="V1349"/>
    </row>
    <row r="1350" spans="7:22" ht="12.75">
      <c r="G1350" s="5"/>
      <c r="U1350"/>
      <c r="V1350"/>
    </row>
    <row r="1351" spans="7:22" ht="12.75">
      <c r="G1351" s="5"/>
      <c r="U1351"/>
      <c r="V1351"/>
    </row>
    <row r="1352" spans="7:22" ht="12.75">
      <c r="G1352" s="5"/>
      <c r="U1352"/>
      <c r="V1352"/>
    </row>
    <row r="1353" spans="7:22" ht="12.75">
      <c r="G1353" s="5"/>
      <c r="U1353"/>
      <c r="V1353"/>
    </row>
    <row r="1354" spans="7:22" ht="12.75">
      <c r="G1354" s="5"/>
      <c r="U1354"/>
      <c r="V1354"/>
    </row>
    <row r="1355" spans="7:22" ht="12.75">
      <c r="G1355" s="5"/>
      <c r="U1355"/>
      <c r="V1355"/>
    </row>
    <row r="1356" spans="7:22" ht="12.75">
      <c r="G1356" s="5"/>
      <c r="U1356"/>
      <c r="V1356"/>
    </row>
    <row r="1357" spans="7:22" ht="12.75">
      <c r="G1357" s="5"/>
      <c r="U1357"/>
      <c r="V1357"/>
    </row>
    <row r="1358" spans="7:22" ht="12.75">
      <c r="G1358" s="5"/>
      <c r="U1358"/>
      <c r="V1358"/>
    </row>
    <row r="1359" spans="7:22" ht="12.75">
      <c r="G1359" s="5"/>
      <c r="U1359"/>
      <c r="V1359"/>
    </row>
    <row r="1360" spans="7:22" ht="12.75">
      <c r="G1360" s="5"/>
      <c r="U1360"/>
      <c r="V1360"/>
    </row>
    <row r="1361" spans="7:22" ht="12.75">
      <c r="G1361" s="5"/>
      <c r="U1361"/>
      <c r="V1361"/>
    </row>
    <row r="1362" spans="7:22" ht="12.75">
      <c r="G1362" s="5"/>
      <c r="U1362"/>
      <c r="V1362"/>
    </row>
    <row r="1363" spans="7:22" ht="12.75">
      <c r="G1363" s="5"/>
      <c r="U1363"/>
      <c r="V1363"/>
    </row>
    <row r="1364" spans="7:22" ht="12.75">
      <c r="G1364" s="5"/>
      <c r="U1364"/>
      <c r="V1364"/>
    </row>
    <row r="1365" spans="7:22" ht="12.75">
      <c r="G1365" s="5"/>
      <c r="U1365"/>
      <c r="V1365"/>
    </row>
    <row r="1366" spans="7:22" ht="12.75">
      <c r="G1366" s="5"/>
      <c r="U1366"/>
      <c r="V1366"/>
    </row>
    <row r="1367" spans="7:22" ht="12.75">
      <c r="G1367" s="5"/>
      <c r="U1367"/>
      <c r="V1367"/>
    </row>
    <row r="1368" spans="7:22" ht="12.75">
      <c r="G1368" s="5"/>
      <c r="U1368"/>
      <c r="V1368"/>
    </row>
    <row r="1369" spans="7:22" ht="12.75">
      <c r="G1369" s="5"/>
      <c r="U1369"/>
      <c r="V1369"/>
    </row>
    <row r="1370" spans="7:22" ht="12.75">
      <c r="G1370" s="5"/>
      <c r="U1370"/>
      <c r="V1370"/>
    </row>
    <row r="1371" spans="7:22" ht="12.75">
      <c r="G1371" s="5"/>
      <c r="U1371"/>
      <c r="V1371"/>
    </row>
    <row r="1372" spans="7:22" ht="12.75">
      <c r="G1372" s="5"/>
      <c r="U1372"/>
      <c r="V1372"/>
    </row>
    <row r="1373" spans="7:22" ht="12.75">
      <c r="G1373" s="5"/>
      <c r="U1373"/>
      <c r="V1373"/>
    </row>
    <row r="1374" spans="7:22" ht="12.75">
      <c r="G1374" s="5"/>
      <c r="U1374"/>
      <c r="V1374"/>
    </row>
    <row r="1375" spans="7:22" ht="12.75">
      <c r="G1375" s="5"/>
      <c r="U1375"/>
      <c r="V1375"/>
    </row>
    <row r="1376" spans="7:22" ht="12.75">
      <c r="G1376" s="5"/>
      <c r="U1376"/>
      <c r="V1376"/>
    </row>
    <row r="1377" spans="7:22" ht="12.75">
      <c r="G1377" s="5"/>
      <c r="U1377"/>
      <c r="V1377"/>
    </row>
    <row r="1378" spans="7:22" ht="12.75">
      <c r="G1378" s="5"/>
      <c r="U1378"/>
      <c r="V1378"/>
    </row>
    <row r="1379" spans="7:22" ht="12.75">
      <c r="G1379" s="5"/>
      <c r="U1379"/>
      <c r="V1379"/>
    </row>
    <row r="1380" spans="7:22" ht="12.75">
      <c r="G1380" s="5"/>
      <c r="U1380"/>
      <c r="V1380"/>
    </row>
    <row r="1381" spans="7:22" ht="12.75">
      <c r="G1381" s="5"/>
      <c r="U1381"/>
      <c r="V1381"/>
    </row>
    <row r="1382" spans="7:22" ht="12.75">
      <c r="G1382" s="5"/>
      <c r="U1382"/>
      <c r="V1382"/>
    </row>
    <row r="1383" spans="7:22" ht="12.75">
      <c r="G1383" s="5"/>
      <c r="U1383"/>
      <c r="V1383"/>
    </row>
    <row r="1384" spans="7:22" ht="12.75">
      <c r="G1384" s="5"/>
      <c r="U1384"/>
      <c r="V1384"/>
    </row>
    <row r="1385" spans="7:22" ht="12.75">
      <c r="G1385" s="5"/>
      <c r="U1385"/>
      <c r="V1385"/>
    </row>
    <row r="1386" spans="7:22" ht="12.75">
      <c r="G1386" s="5"/>
      <c r="U1386"/>
      <c r="V1386"/>
    </row>
    <row r="1387" spans="7:22" ht="12.75">
      <c r="G1387" s="5"/>
      <c r="U1387"/>
      <c r="V1387"/>
    </row>
    <row r="1388" spans="7:22" ht="12.75">
      <c r="G1388" s="5"/>
      <c r="U1388"/>
      <c r="V1388"/>
    </row>
    <row r="1389" spans="7:22" ht="12.75">
      <c r="G1389" s="5"/>
      <c r="U1389"/>
      <c r="V1389"/>
    </row>
    <row r="1390" spans="7:22" ht="12.75">
      <c r="G1390" s="5"/>
      <c r="U1390"/>
      <c r="V1390"/>
    </row>
    <row r="1391" spans="7:22" ht="12.75">
      <c r="G1391" s="5"/>
      <c r="U1391"/>
      <c r="V1391"/>
    </row>
    <row r="1392" spans="7:22" ht="12.75">
      <c r="G1392" s="5"/>
      <c r="U1392"/>
      <c r="V1392"/>
    </row>
    <row r="1393" spans="7:22" ht="12.75">
      <c r="G1393" s="5"/>
      <c r="U1393"/>
      <c r="V1393"/>
    </row>
    <row r="1394" spans="7:22" ht="12.75">
      <c r="G1394" s="5"/>
      <c r="U1394"/>
      <c r="V1394"/>
    </row>
    <row r="1395" spans="7:22" ht="12.75">
      <c r="G1395" s="5"/>
      <c r="U1395"/>
      <c r="V1395"/>
    </row>
    <row r="1396" spans="7:22" ht="12.75">
      <c r="G1396" s="5"/>
      <c r="U1396"/>
      <c r="V1396"/>
    </row>
    <row r="1397" spans="7:22" ht="12.75">
      <c r="G1397" s="5"/>
      <c r="U1397"/>
      <c r="V1397"/>
    </row>
    <row r="1398" spans="7:22" ht="12.75">
      <c r="G1398" s="5"/>
      <c r="U1398"/>
      <c r="V1398"/>
    </row>
    <row r="1399" spans="7:22" ht="12.75">
      <c r="G1399" s="5"/>
      <c r="U1399"/>
      <c r="V1399"/>
    </row>
    <row r="1400" spans="7:22" ht="12.75">
      <c r="G1400" s="5"/>
      <c r="U1400"/>
      <c r="V1400"/>
    </row>
    <row r="1401" spans="7:22" ht="12.75">
      <c r="G1401" s="5"/>
      <c r="U1401"/>
      <c r="V1401"/>
    </row>
    <row r="1402" spans="7:22" ht="12.75">
      <c r="G1402" s="5"/>
      <c r="U1402"/>
      <c r="V1402"/>
    </row>
    <row r="1403" spans="7:22" ht="12.75">
      <c r="G1403" s="5"/>
      <c r="U1403"/>
      <c r="V1403"/>
    </row>
    <row r="1404" spans="7:22" ht="12.75">
      <c r="G1404" s="5"/>
      <c r="U1404"/>
      <c r="V1404"/>
    </row>
    <row r="1405" spans="7:22" ht="12.75">
      <c r="G1405" s="5"/>
      <c r="U1405"/>
      <c r="V1405"/>
    </row>
    <row r="1406" spans="7:22" ht="12.75">
      <c r="G1406" s="5"/>
      <c r="U1406"/>
      <c r="V1406"/>
    </row>
    <row r="1407" spans="7:22" ht="12.75">
      <c r="G1407" s="5"/>
      <c r="U1407"/>
      <c r="V1407"/>
    </row>
    <row r="1408" spans="7:22" ht="12.75">
      <c r="G1408" s="5"/>
      <c r="U1408"/>
      <c r="V1408"/>
    </row>
    <row r="1409" spans="7:22" ht="12.75">
      <c r="G1409" s="5"/>
      <c r="U1409"/>
      <c r="V1409"/>
    </row>
    <row r="1410" spans="7:22" ht="12.75">
      <c r="G1410" s="5"/>
      <c r="U1410"/>
      <c r="V1410"/>
    </row>
    <row r="1411" spans="7:22" ht="12.75">
      <c r="G1411" s="5"/>
      <c r="U1411"/>
      <c r="V1411"/>
    </row>
    <row r="1412" spans="7:22" ht="12.75">
      <c r="G1412" s="5"/>
      <c r="U1412"/>
      <c r="V1412"/>
    </row>
    <row r="1413" spans="7:22" ht="12.75">
      <c r="G1413" s="5"/>
      <c r="U1413"/>
      <c r="V1413"/>
    </row>
    <row r="1414" spans="7:22" ht="12.75">
      <c r="G1414" s="5"/>
      <c r="U1414"/>
      <c r="V1414"/>
    </row>
    <row r="1415" spans="7:22" ht="12.75">
      <c r="G1415" s="5"/>
      <c r="U1415"/>
      <c r="V1415"/>
    </row>
    <row r="1416" spans="7:22" ht="12.75">
      <c r="G1416" s="5"/>
      <c r="U1416"/>
      <c r="V1416"/>
    </row>
    <row r="1417" spans="7:22" ht="12.75">
      <c r="G1417" s="5"/>
      <c r="U1417"/>
      <c r="V1417"/>
    </row>
    <row r="1418" spans="7:22" ht="12.75">
      <c r="G1418" s="5"/>
      <c r="U1418"/>
      <c r="V1418"/>
    </row>
    <row r="1419" spans="7:22" ht="12.75">
      <c r="G1419" s="5"/>
      <c r="U1419"/>
      <c r="V1419"/>
    </row>
    <row r="1420" spans="7:22" ht="12.75">
      <c r="G1420" s="5"/>
      <c r="U1420"/>
      <c r="V1420"/>
    </row>
    <row r="1421" spans="7:22" ht="12.75">
      <c r="G1421" s="5"/>
      <c r="U1421"/>
      <c r="V1421"/>
    </row>
    <row r="1422" spans="7:22" ht="12.75">
      <c r="G1422" s="5"/>
      <c r="U1422"/>
      <c r="V1422"/>
    </row>
    <row r="1423" spans="7:22" ht="12.75">
      <c r="G1423" s="5"/>
      <c r="U1423"/>
      <c r="V1423"/>
    </row>
    <row r="1424" spans="7:22" ht="12.75">
      <c r="G1424" s="5"/>
      <c r="U1424"/>
      <c r="V1424"/>
    </row>
    <row r="1425" spans="7:22" ht="12.75">
      <c r="G1425" s="5"/>
      <c r="U1425"/>
      <c r="V1425"/>
    </row>
    <row r="1426" spans="7:22" ht="12.75">
      <c r="G1426" s="5"/>
      <c r="U1426"/>
      <c r="V1426"/>
    </row>
    <row r="1427" spans="7:22" ht="12.75">
      <c r="G1427" s="5"/>
      <c r="U1427"/>
      <c r="V1427"/>
    </row>
    <row r="1428" spans="7:22" ht="12.75">
      <c r="G1428" s="5"/>
      <c r="U1428"/>
      <c r="V1428"/>
    </row>
    <row r="1429" spans="7:22" ht="12.75">
      <c r="G1429" s="5"/>
      <c r="U1429"/>
      <c r="V1429"/>
    </row>
    <row r="1430" spans="7:22" ht="12.75">
      <c r="G1430" s="5"/>
      <c r="U1430"/>
      <c r="V1430"/>
    </row>
    <row r="1431" spans="7:22" ht="12.75">
      <c r="G1431" s="5"/>
      <c r="U1431"/>
      <c r="V1431"/>
    </row>
    <row r="1432" spans="7:22" ht="12.75">
      <c r="G1432" s="5"/>
      <c r="U1432"/>
      <c r="V1432"/>
    </row>
    <row r="1433" spans="7:22" ht="12.75">
      <c r="G1433" s="5"/>
      <c r="U1433"/>
      <c r="V1433"/>
    </row>
    <row r="1434" spans="7:22" ht="12.75">
      <c r="G1434" s="5"/>
      <c r="U1434"/>
      <c r="V1434"/>
    </row>
    <row r="1435" spans="7:22" ht="12.75">
      <c r="G1435" s="5"/>
      <c r="U1435"/>
      <c r="V1435"/>
    </row>
    <row r="1436" spans="7:22" ht="12.75">
      <c r="G1436" s="5"/>
      <c r="U1436"/>
      <c r="V1436"/>
    </row>
    <row r="1437" spans="7:22" ht="12.75">
      <c r="G1437" s="5"/>
      <c r="U1437"/>
      <c r="V1437"/>
    </row>
    <row r="1438" spans="7:22" ht="12.75">
      <c r="G1438" s="5"/>
      <c r="U1438"/>
      <c r="V1438"/>
    </row>
    <row r="1439" spans="7:22" ht="12.75">
      <c r="G1439" s="5"/>
      <c r="U1439"/>
      <c r="V1439"/>
    </row>
    <row r="1440" spans="7:22" ht="12.75">
      <c r="G1440" s="5"/>
      <c r="U1440"/>
      <c r="V1440"/>
    </row>
    <row r="1441" spans="7:22" ht="12.75">
      <c r="G1441" s="5"/>
      <c r="U1441"/>
      <c r="V1441"/>
    </row>
    <row r="1442" spans="7:22" ht="12.75">
      <c r="G1442" s="5"/>
      <c r="U1442"/>
      <c r="V1442"/>
    </row>
    <row r="1443" spans="7:22" ht="12.75">
      <c r="G1443" s="5"/>
      <c r="U1443"/>
      <c r="V1443"/>
    </row>
    <row r="1444" spans="7:22" ht="12.75">
      <c r="G1444" s="5"/>
      <c r="U1444"/>
      <c r="V1444"/>
    </row>
    <row r="1445" spans="7:22" ht="12.75">
      <c r="G1445" s="5"/>
      <c r="U1445"/>
      <c r="V1445"/>
    </row>
    <row r="1446" spans="7:22" ht="12.75">
      <c r="G1446" s="5"/>
      <c r="U1446"/>
      <c r="V1446"/>
    </row>
    <row r="1447" spans="7:22" ht="12.75">
      <c r="G1447" s="5"/>
      <c r="U1447"/>
      <c r="V1447"/>
    </row>
    <row r="1448" spans="7:22" ht="12.75">
      <c r="G1448" s="5"/>
      <c r="U1448"/>
      <c r="V1448"/>
    </row>
    <row r="1449" spans="7:22" ht="12.75">
      <c r="G1449" s="5"/>
      <c r="U1449"/>
      <c r="V1449"/>
    </row>
    <row r="1450" spans="7:22" ht="12.75">
      <c r="G1450" s="5"/>
      <c r="U1450"/>
      <c r="V1450"/>
    </row>
    <row r="1451" spans="7:22" ht="12.75">
      <c r="G1451" s="5"/>
      <c r="U1451"/>
      <c r="V1451"/>
    </row>
    <row r="1452" spans="7:22" ht="12.75">
      <c r="G1452" s="5"/>
      <c r="U1452"/>
      <c r="V1452"/>
    </row>
    <row r="1453" spans="7:22" ht="12.75">
      <c r="G1453" s="5"/>
      <c r="U1453"/>
      <c r="V1453"/>
    </row>
    <row r="1454" spans="7:22" ht="12.75">
      <c r="G1454" s="5"/>
      <c r="U1454"/>
      <c r="V1454"/>
    </row>
    <row r="1455" spans="7:22" ht="12.75">
      <c r="G1455" s="5"/>
      <c r="U1455"/>
      <c r="V1455"/>
    </row>
    <row r="1456" spans="7:22" ht="12.75">
      <c r="G1456" s="5"/>
      <c r="U1456"/>
      <c r="V1456"/>
    </row>
    <row r="1457" spans="7:22" ht="12.75">
      <c r="G1457" s="5"/>
      <c r="U1457"/>
      <c r="V1457"/>
    </row>
    <row r="1458" spans="7:22" ht="12.75">
      <c r="G1458" s="5"/>
      <c r="U1458"/>
      <c r="V1458"/>
    </row>
    <row r="1459" spans="7:22" ht="12.75">
      <c r="G1459" s="5"/>
      <c r="U1459"/>
      <c r="V1459"/>
    </row>
    <row r="1460" spans="7:22" ht="12.75">
      <c r="G1460" s="5"/>
      <c r="U1460"/>
      <c r="V1460"/>
    </row>
    <row r="1461" spans="7:22" ht="12.75">
      <c r="G1461" s="5"/>
      <c r="U1461"/>
      <c r="V1461"/>
    </row>
    <row r="1462" spans="7:22" ht="12.75">
      <c r="G1462" s="5"/>
      <c r="U1462"/>
      <c r="V1462"/>
    </row>
    <row r="1463" spans="7:22" ht="12.75">
      <c r="G1463" s="5"/>
      <c r="U1463"/>
      <c r="V1463"/>
    </row>
    <row r="1464" spans="7:22" ht="12.75">
      <c r="G1464" s="5"/>
      <c r="U1464"/>
      <c r="V1464"/>
    </row>
    <row r="1465" spans="7:22" ht="12.75">
      <c r="G1465" s="5"/>
      <c r="U1465"/>
      <c r="V1465"/>
    </row>
    <row r="1466" spans="7:22" ht="12.75">
      <c r="G1466" s="5"/>
      <c r="U1466"/>
      <c r="V1466"/>
    </row>
    <row r="1467" spans="7:22" ht="12.75">
      <c r="G1467" s="5"/>
      <c r="U1467"/>
      <c r="V1467"/>
    </row>
    <row r="1468" spans="7:22" ht="12.75">
      <c r="G1468" s="5"/>
      <c r="U1468"/>
      <c r="V1468"/>
    </row>
    <row r="1469" spans="7:22" ht="12.75">
      <c r="G1469" s="5"/>
      <c r="U1469"/>
      <c r="V1469"/>
    </row>
    <row r="1470" spans="7:22" ht="12.75">
      <c r="G1470" s="5"/>
      <c r="U1470"/>
      <c r="V1470"/>
    </row>
    <row r="1471" spans="7:22" ht="12.75">
      <c r="G1471" s="5"/>
      <c r="U1471"/>
      <c r="V1471"/>
    </row>
    <row r="1472" spans="7:22" ht="12.75">
      <c r="G1472" s="5"/>
      <c r="U1472"/>
      <c r="V1472"/>
    </row>
    <row r="1473" spans="7:22" ht="12.75">
      <c r="G1473" s="5"/>
      <c r="U1473"/>
      <c r="V1473"/>
    </row>
    <row r="1474" spans="7:22" ht="12.75">
      <c r="G1474" s="5"/>
      <c r="U1474"/>
      <c r="V1474"/>
    </row>
    <row r="1475" spans="7:22" ht="12.75">
      <c r="G1475" s="5"/>
      <c r="U1475"/>
      <c r="V1475"/>
    </row>
    <row r="1476" spans="7:22" ht="12.75">
      <c r="G1476" s="5"/>
      <c r="U1476"/>
      <c r="V1476"/>
    </row>
    <row r="1477" spans="7:22" ht="12.75">
      <c r="G1477" s="5"/>
      <c r="U1477"/>
      <c r="V1477"/>
    </row>
    <row r="1478" spans="7:22" ht="12.75">
      <c r="G1478" s="5"/>
      <c r="U1478"/>
      <c r="V1478"/>
    </row>
    <row r="1479" spans="7:22" ht="12.75">
      <c r="G1479" s="5"/>
      <c r="U1479"/>
      <c r="V1479"/>
    </row>
    <row r="1480" spans="7:22" ht="12.75">
      <c r="G1480" s="5"/>
      <c r="U1480"/>
      <c r="V1480"/>
    </row>
    <row r="1481" spans="7:22" ht="12.75">
      <c r="G1481" s="5"/>
      <c r="U1481"/>
      <c r="V1481"/>
    </row>
    <row r="1482" spans="7:22" ht="12.75">
      <c r="G1482" s="5"/>
      <c r="U1482"/>
      <c r="V1482"/>
    </row>
    <row r="1483" spans="7:22" ht="12.75">
      <c r="G1483" s="5"/>
      <c r="U1483"/>
      <c r="V1483"/>
    </row>
    <row r="1484" spans="7:22" ht="12.75">
      <c r="G1484" s="5"/>
      <c r="U1484"/>
      <c r="V1484"/>
    </row>
    <row r="1485" spans="7:22" ht="12.75">
      <c r="G1485" s="5"/>
      <c r="U1485"/>
      <c r="V1485"/>
    </row>
    <row r="1486" spans="7:22" ht="12.75">
      <c r="G1486" s="5"/>
      <c r="U1486"/>
      <c r="V1486"/>
    </row>
    <row r="1487" spans="7:22" ht="12.75">
      <c r="G1487" s="5"/>
      <c r="U1487"/>
      <c r="V1487"/>
    </row>
    <row r="1488" spans="7:22" ht="12.75">
      <c r="G1488" s="5"/>
      <c r="U1488"/>
      <c r="V1488"/>
    </row>
    <row r="1489" spans="7:22" ht="12.75">
      <c r="G1489" s="5"/>
      <c r="U1489"/>
      <c r="V1489"/>
    </row>
    <row r="1490" spans="7:22" ht="12.75">
      <c r="G1490" s="5"/>
      <c r="U1490"/>
      <c r="V1490"/>
    </row>
    <row r="1491" spans="7:22" ht="12.75">
      <c r="G1491" s="5"/>
      <c r="U1491"/>
      <c r="V1491"/>
    </row>
    <row r="1492" spans="7:22" ht="12.75">
      <c r="G1492" s="5"/>
      <c r="U1492"/>
      <c r="V1492"/>
    </row>
    <row r="1493" spans="7:22" ht="12.75">
      <c r="G1493" s="5"/>
      <c r="U1493"/>
      <c r="V1493"/>
    </row>
    <row r="1494" spans="7:22" ht="12.75">
      <c r="G1494" s="5"/>
      <c r="U1494"/>
      <c r="V1494"/>
    </row>
    <row r="1495" spans="7:22" ht="12.75">
      <c r="G1495" s="5"/>
      <c r="U1495"/>
      <c r="V1495"/>
    </row>
    <row r="1496" spans="7:22" ht="12.75">
      <c r="G1496" s="5"/>
      <c r="U1496"/>
      <c r="V1496"/>
    </row>
    <row r="1497" spans="7:22" ht="12.75">
      <c r="G1497" s="5"/>
      <c r="U1497"/>
      <c r="V1497"/>
    </row>
    <row r="1498" spans="7:22" ht="12.75">
      <c r="G1498" s="5"/>
      <c r="U1498"/>
      <c r="V1498"/>
    </row>
    <row r="1499" spans="7:22" ht="12.75">
      <c r="G1499" s="5"/>
      <c r="U1499"/>
      <c r="V1499"/>
    </row>
    <row r="1500" spans="7:22" ht="12.75">
      <c r="G1500" s="5"/>
      <c r="U1500"/>
      <c r="V1500"/>
    </row>
    <row r="1501" spans="7:22" ht="12.75">
      <c r="G1501" s="5"/>
      <c r="U1501"/>
      <c r="V1501"/>
    </row>
    <row r="1502" spans="7:22" ht="12.75">
      <c r="G1502" s="5"/>
      <c r="U1502"/>
      <c r="V1502"/>
    </row>
    <row r="1503" spans="7:22" ht="12.75">
      <c r="G1503" s="5"/>
      <c r="U1503"/>
      <c r="V1503"/>
    </row>
    <row r="1504" spans="7:22" ht="12.75">
      <c r="G1504" s="5"/>
      <c r="U1504"/>
      <c r="V1504"/>
    </row>
    <row r="1505" spans="7:22" ht="12.75">
      <c r="G1505" s="5"/>
      <c r="U1505"/>
      <c r="V1505"/>
    </row>
    <row r="1506" spans="7:22" ht="12.75">
      <c r="G1506" s="5"/>
      <c r="U1506"/>
      <c r="V1506"/>
    </row>
    <row r="1507" spans="7:22" ht="12.75">
      <c r="G1507" s="5"/>
      <c r="U1507"/>
      <c r="V1507"/>
    </row>
    <row r="1508" spans="7:22" ht="12.75">
      <c r="G1508" s="5"/>
      <c r="U1508"/>
      <c r="V1508"/>
    </row>
    <row r="1509" spans="7:22" ht="12.75">
      <c r="G1509" s="5"/>
      <c r="U1509"/>
      <c r="V1509"/>
    </row>
    <row r="1510" spans="7:22" ht="12.75">
      <c r="G1510" s="5"/>
      <c r="U1510"/>
      <c r="V1510"/>
    </row>
    <row r="1511" spans="7:22" ht="12.75">
      <c r="G1511" s="5"/>
      <c r="U1511"/>
      <c r="V1511"/>
    </row>
    <row r="1512" spans="7:22" ht="12.75">
      <c r="G1512" s="5"/>
      <c r="U1512"/>
      <c r="V1512"/>
    </row>
    <row r="1513" spans="7:22" ht="12.75">
      <c r="G1513" s="5"/>
      <c r="U1513"/>
      <c r="V1513"/>
    </row>
    <row r="1514" spans="7:22" ht="12.75">
      <c r="G1514" s="5"/>
      <c r="U1514"/>
      <c r="V1514"/>
    </row>
    <row r="1515" spans="7:22" ht="12.75">
      <c r="G1515" s="5"/>
      <c r="U1515"/>
      <c r="V1515"/>
    </row>
    <row r="1516" spans="7:22" ht="12.75">
      <c r="G1516" s="5"/>
      <c r="U1516"/>
      <c r="V1516"/>
    </row>
    <row r="1517" spans="7:22" ht="12.75">
      <c r="G1517" s="5"/>
      <c r="U1517"/>
      <c r="V1517"/>
    </row>
    <row r="1518" spans="7:22" ht="12.75">
      <c r="G1518" s="5"/>
      <c r="U1518"/>
      <c r="V1518"/>
    </row>
    <row r="1519" spans="7:22" ht="12.75">
      <c r="G1519" s="5"/>
      <c r="U1519"/>
      <c r="V1519"/>
    </row>
    <row r="1520" spans="7:22" ht="12.75">
      <c r="G1520" s="5"/>
      <c r="U1520"/>
      <c r="V1520"/>
    </row>
    <row r="1521" spans="7:22" ht="12.75">
      <c r="G1521" s="5"/>
      <c r="U1521"/>
      <c r="V1521"/>
    </row>
    <row r="1522" spans="7:22" ht="12.75">
      <c r="G1522" s="5"/>
      <c r="U1522"/>
      <c r="V1522"/>
    </row>
    <row r="1523" spans="7:22" ht="12.75">
      <c r="G1523" s="5"/>
      <c r="U1523"/>
      <c r="V1523"/>
    </row>
    <row r="1524" spans="7:22" ht="12.75">
      <c r="G1524" s="5"/>
      <c r="U1524"/>
      <c r="V1524"/>
    </row>
    <row r="1525" spans="7:22" ht="12.75">
      <c r="G1525" s="5"/>
      <c r="U1525"/>
      <c r="V1525"/>
    </row>
    <row r="1526" spans="7:22" ht="12.75">
      <c r="G1526" s="5"/>
      <c r="U1526"/>
      <c r="V1526"/>
    </row>
    <row r="1527" spans="7:22" ht="12.75">
      <c r="G1527" s="5"/>
      <c r="U1527"/>
      <c r="V1527"/>
    </row>
    <row r="1528" spans="7:22" ht="12.75">
      <c r="G1528" s="5"/>
      <c r="U1528"/>
      <c r="V1528"/>
    </row>
    <row r="1529" spans="7:22" ht="12.75">
      <c r="G1529" s="5"/>
      <c r="U1529"/>
      <c r="V1529"/>
    </row>
    <row r="1530" spans="7:22" ht="12.75">
      <c r="G1530" s="5"/>
      <c r="U1530"/>
      <c r="V1530"/>
    </row>
    <row r="1531" spans="7:22" ht="12.75">
      <c r="G1531" s="5"/>
      <c r="U1531"/>
      <c r="V1531"/>
    </row>
    <row r="1532" spans="7:22" ht="12.75">
      <c r="G1532" s="5"/>
      <c r="U1532"/>
      <c r="V1532"/>
    </row>
    <row r="1533" spans="7:22" ht="12.75">
      <c r="G1533" s="5"/>
      <c r="U1533"/>
      <c r="V1533"/>
    </row>
    <row r="1534" spans="7:22" ht="12.75">
      <c r="G1534" s="5"/>
      <c r="U1534"/>
      <c r="V1534"/>
    </row>
    <row r="1535" spans="7:22" ht="12.75">
      <c r="G1535" s="5"/>
      <c r="U1535"/>
      <c r="V1535"/>
    </row>
    <row r="1536" spans="7:22" ht="12.75">
      <c r="G1536" s="5"/>
      <c r="U1536"/>
      <c r="V1536"/>
    </row>
    <row r="1537" spans="7:22" ht="12.75">
      <c r="G1537" s="5"/>
      <c r="U1537"/>
      <c r="V1537"/>
    </row>
    <row r="1538" spans="7:22" ht="12.75">
      <c r="G1538" s="5"/>
      <c r="U1538"/>
      <c r="V1538"/>
    </row>
    <row r="1539" spans="7:22" ht="12.75">
      <c r="G1539" s="5"/>
      <c r="U1539"/>
      <c r="V1539"/>
    </row>
    <row r="1540" spans="7:22" ht="12.75">
      <c r="G1540" s="5"/>
      <c r="U1540"/>
      <c r="V1540"/>
    </row>
    <row r="1541" spans="7:22" ht="12.75">
      <c r="G1541" s="5"/>
      <c r="U1541"/>
      <c r="V1541"/>
    </row>
    <row r="1542" spans="7:22" ht="12.75">
      <c r="G1542" s="5"/>
      <c r="U1542"/>
      <c r="V1542"/>
    </row>
    <row r="1543" spans="7:22" ht="12.75">
      <c r="G1543" s="5"/>
      <c r="U1543"/>
      <c r="V1543"/>
    </row>
    <row r="1544" spans="7:22" ht="12.75">
      <c r="G1544" s="5"/>
      <c r="U1544"/>
      <c r="V1544"/>
    </row>
    <row r="1545" spans="7:22" ht="12.75">
      <c r="G1545" s="5"/>
      <c r="U1545"/>
      <c r="V1545"/>
    </row>
    <row r="1546" spans="7:22" ht="12.75">
      <c r="G1546" s="5"/>
      <c r="U1546"/>
      <c r="V1546"/>
    </row>
    <row r="1547" spans="7:22" ht="12.75">
      <c r="G1547" s="5"/>
      <c r="U1547"/>
      <c r="V1547"/>
    </row>
    <row r="1548" spans="7:22" ht="12.75">
      <c r="G1548" s="5"/>
      <c r="U1548"/>
      <c r="V1548"/>
    </row>
    <row r="1549" spans="7:22" ht="12.75">
      <c r="G1549" s="5"/>
      <c r="U1549"/>
      <c r="V1549"/>
    </row>
    <row r="1550" spans="7:22" ht="12.75">
      <c r="G1550" s="5"/>
      <c r="U1550"/>
      <c r="V1550"/>
    </row>
    <row r="1551" spans="7:22" ht="12.75">
      <c r="G1551" s="5"/>
      <c r="U1551"/>
      <c r="V1551"/>
    </row>
    <row r="1552" spans="7:22" ht="12.75">
      <c r="G1552" s="5"/>
      <c r="U1552"/>
      <c r="V1552"/>
    </row>
    <row r="1553" spans="7:22" ht="12.75">
      <c r="G1553" s="5"/>
      <c r="U1553"/>
      <c r="V1553"/>
    </row>
    <row r="1554" spans="7:22" ht="12.75">
      <c r="G1554" s="5"/>
      <c r="U1554"/>
      <c r="V1554"/>
    </row>
    <row r="1555" spans="7:22" ht="12.75">
      <c r="G1555" s="5"/>
      <c r="U1555"/>
      <c r="V1555"/>
    </row>
    <row r="1556" spans="7:22" ht="12.75">
      <c r="G1556" s="5"/>
      <c r="U1556"/>
      <c r="V1556"/>
    </row>
    <row r="1557" spans="7:22" ht="12.75">
      <c r="G1557" s="5"/>
      <c r="U1557"/>
      <c r="V1557"/>
    </row>
    <row r="1558" spans="7:22" ht="12.75">
      <c r="G1558" s="5"/>
      <c r="U1558"/>
      <c r="V1558"/>
    </row>
    <row r="1559" spans="7:22" ht="12.75">
      <c r="G1559" s="5"/>
      <c r="U1559"/>
      <c r="V1559"/>
    </row>
    <row r="1560" spans="7:22" ht="12.75">
      <c r="G1560" s="5"/>
      <c r="U1560"/>
      <c r="V1560"/>
    </row>
    <row r="1561" spans="7:22" ht="12.75">
      <c r="G1561" s="5"/>
      <c r="U1561"/>
      <c r="V1561"/>
    </row>
    <row r="1562" spans="7:22" ht="12.75">
      <c r="G1562" s="5"/>
      <c r="U1562"/>
      <c r="V1562"/>
    </row>
    <row r="1563" spans="7:22" ht="12.75">
      <c r="G1563" s="5"/>
      <c r="U1563"/>
      <c r="V1563"/>
    </row>
    <row r="1564" spans="7:22" ht="12.75">
      <c r="G1564" s="5"/>
      <c r="U1564"/>
      <c r="V1564"/>
    </row>
    <row r="1565" spans="7:22" ht="12.75">
      <c r="G1565" s="5"/>
      <c r="U1565"/>
      <c r="V1565"/>
    </row>
    <row r="1566" spans="7:22" ht="12.75">
      <c r="G1566" s="5"/>
      <c r="U1566"/>
      <c r="V1566"/>
    </row>
    <row r="1567" spans="7:22" ht="12.75">
      <c r="G1567" s="5"/>
      <c r="U1567"/>
      <c r="V1567"/>
    </row>
    <row r="1568" spans="7:22" ht="12.75">
      <c r="G1568" s="5"/>
      <c r="U1568"/>
      <c r="V1568"/>
    </row>
    <row r="1569" spans="7:22" ht="12.75">
      <c r="G1569" s="5"/>
      <c r="U1569"/>
      <c r="V1569"/>
    </row>
    <row r="1570" spans="7:22" ht="12.75">
      <c r="G1570" s="5"/>
      <c r="U1570"/>
      <c r="V1570"/>
    </row>
    <row r="1571" spans="7:22" ht="12.75">
      <c r="G1571" s="5"/>
      <c r="U1571"/>
      <c r="V1571"/>
    </row>
    <row r="1572" spans="7:22" ht="12.75">
      <c r="G1572" s="5"/>
      <c r="U1572"/>
      <c r="V1572"/>
    </row>
    <row r="1573" spans="7:22" ht="12.75">
      <c r="G1573" s="5"/>
      <c r="U1573"/>
      <c r="V1573"/>
    </row>
    <row r="1574" spans="7:22" ht="12.75">
      <c r="G1574" s="5"/>
      <c r="U1574"/>
      <c r="V1574"/>
    </row>
    <row r="1575" spans="7:22" ht="12.75">
      <c r="G1575" s="5"/>
      <c r="U1575"/>
      <c r="V1575"/>
    </row>
    <row r="1576" spans="7:22" ht="12.75">
      <c r="G1576" s="5"/>
      <c r="U1576"/>
      <c r="V1576"/>
    </row>
    <row r="1577" spans="7:22" ht="12.75">
      <c r="G1577" s="5"/>
      <c r="U1577"/>
      <c r="V1577"/>
    </row>
    <row r="1578" spans="7:22" ht="12.75">
      <c r="G1578" s="5"/>
      <c r="U1578"/>
      <c r="V1578"/>
    </row>
    <row r="1579" spans="7:22" ht="12.75">
      <c r="G1579" s="5"/>
      <c r="U1579"/>
      <c r="V1579"/>
    </row>
    <row r="1580" spans="7:22" ht="12.75">
      <c r="G1580" s="5"/>
      <c r="U1580"/>
      <c r="V1580"/>
    </row>
    <row r="1581" spans="7:22" ht="12.75">
      <c r="G1581" s="5"/>
      <c r="U1581"/>
      <c r="V1581"/>
    </row>
    <row r="1582" spans="7:22" ht="12.75">
      <c r="G1582" s="5"/>
      <c r="U1582"/>
      <c r="V1582"/>
    </row>
    <row r="1583" spans="7:22" ht="12.75">
      <c r="G1583" s="5"/>
      <c r="U1583"/>
      <c r="V1583"/>
    </row>
    <row r="1584" spans="7:22" ht="12.75">
      <c r="G1584" s="5"/>
      <c r="U1584"/>
      <c r="V1584"/>
    </row>
    <row r="1585" spans="7:22" ht="12.75">
      <c r="G1585" s="5"/>
      <c r="U1585"/>
      <c r="V1585"/>
    </row>
    <row r="1586" spans="7:22" ht="12.75">
      <c r="G1586" s="5"/>
      <c r="U1586"/>
      <c r="V1586"/>
    </row>
    <row r="1587" spans="7:22" ht="12.75">
      <c r="G1587" s="5"/>
      <c r="U1587"/>
      <c r="V1587"/>
    </row>
    <row r="1588" spans="7:22" ht="12.75">
      <c r="G1588" s="5"/>
      <c r="U1588"/>
      <c r="V1588"/>
    </row>
    <row r="1589" spans="7:22" ht="12.75">
      <c r="G1589" s="5"/>
      <c r="U1589"/>
      <c r="V1589"/>
    </row>
    <row r="1590" spans="7:22" ht="12.75">
      <c r="G1590" s="5"/>
      <c r="U1590"/>
      <c r="V1590"/>
    </row>
    <row r="1591" spans="7:22" ht="12.75">
      <c r="G1591" s="5"/>
      <c r="U1591"/>
      <c r="V1591"/>
    </row>
    <row r="1592" spans="7:22" ht="12.75">
      <c r="G1592" s="5"/>
      <c r="U1592"/>
      <c r="V1592"/>
    </row>
    <row r="1593" spans="7:22" ht="12.75">
      <c r="G1593" s="5"/>
      <c r="U1593"/>
      <c r="V1593"/>
    </row>
    <row r="1594" spans="7:22" ht="12.75">
      <c r="G1594" s="5"/>
      <c r="U1594"/>
      <c r="V1594"/>
    </row>
    <row r="1595" spans="7:22" ht="12.75">
      <c r="G1595" s="5"/>
      <c r="U1595"/>
      <c r="V1595"/>
    </row>
    <row r="1596" spans="7:22" ht="12.75">
      <c r="G1596" s="5"/>
      <c r="U1596"/>
      <c r="V1596"/>
    </row>
    <row r="1597" spans="7:22" ht="12.75">
      <c r="G1597" s="5"/>
      <c r="U1597"/>
      <c r="V1597"/>
    </row>
    <row r="1598" spans="7:22" ht="12.75">
      <c r="G1598" s="5"/>
      <c r="U1598"/>
      <c r="V1598"/>
    </row>
    <row r="1599" spans="7:22" ht="12.75">
      <c r="G1599" s="5"/>
      <c r="U1599"/>
      <c r="V1599"/>
    </row>
    <row r="1600" spans="7:22" ht="12.75">
      <c r="G1600" s="5"/>
      <c r="U1600"/>
      <c r="V1600"/>
    </row>
    <row r="1601" spans="7:22" ht="12.75">
      <c r="G1601" s="5"/>
      <c r="U1601"/>
      <c r="V1601"/>
    </row>
    <row r="1602" spans="7:22" ht="12.75">
      <c r="G1602" s="5"/>
      <c r="U1602"/>
      <c r="V1602"/>
    </row>
    <row r="1603" spans="7:22" ht="12.75">
      <c r="G1603" s="5"/>
      <c r="U1603"/>
      <c r="V1603"/>
    </row>
    <row r="1604" spans="7:22" ht="12.75">
      <c r="G1604" s="5"/>
      <c r="U1604"/>
      <c r="V1604"/>
    </row>
    <row r="1605" spans="7:22" ht="12.75">
      <c r="G1605" s="5"/>
      <c r="U1605"/>
      <c r="V1605"/>
    </row>
    <row r="1606" spans="7:22" ht="12.75">
      <c r="G1606" s="5"/>
      <c r="U1606"/>
      <c r="V1606"/>
    </row>
    <row r="1607" spans="7:22" ht="12.75">
      <c r="G1607" s="5"/>
      <c r="U1607"/>
      <c r="V1607"/>
    </row>
    <row r="1608" spans="7:22" ht="12.75">
      <c r="G1608" s="5"/>
      <c r="U1608"/>
      <c r="V1608"/>
    </row>
    <row r="1609" spans="7:22" ht="12.75">
      <c r="G1609" s="5"/>
      <c r="U1609"/>
      <c r="V1609"/>
    </row>
    <row r="1610" spans="7:22" ht="12.75">
      <c r="G1610" s="5"/>
      <c r="U1610"/>
      <c r="V1610"/>
    </row>
    <row r="1611" spans="7:22" ht="12.75">
      <c r="G1611" s="5"/>
      <c r="U1611"/>
      <c r="V1611"/>
    </row>
    <row r="1612" spans="7:22" ht="12.75">
      <c r="G1612" s="5"/>
      <c r="U1612"/>
      <c r="V1612"/>
    </row>
    <row r="1613" spans="7:22" ht="12.75">
      <c r="G1613" s="5"/>
      <c r="U1613"/>
      <c r="V1613"/>
    </row>
    <row r="1614" spans="7:22" ht="12.75">
      <c r="G1614" s="5"/>
      <c r="U1614"/>
      <c r="V1614"/>
    </row>
    <row r="1615" spans="7:22" ht="12.75">
      <c r="G1615" s="5"/>
      <c r="U1615"/>
      <c r="V1615"/>
    </row>
    <row r="1616" spans="7:22" ht="12.75">
      <c r="G1616" s="5"/>
      <c r="U1616"/>
      <c r="V1616"/>
    </row>
    <row r="1617" spans="7:22" ht="12.75">
      <c r="G1617" s="5"/>
      <c r="U1617"/>
      <c r="V1617"/>
    </row>
    <row r="1618" spans="7:22" ht="12.75">
      <c r="G1618" s="5"/>
      <c r="U1618"/>
      <c r="V1618"/>
    </row>
    <row r="1619" spans="7:22" ht="12.75">
      <c r="G1619" s="5"/>
      <c r="U1619"/>
      <c r="V1619"/>
    </row>
    <row r="1620" spans="7:22" ht="12.75">
      <c r="G1620" s="5"/>
      <c r="U1620"/>
      <c r="V1620"/>
    </row>
    <row r="1621" spans="7:22" ht="12.75">
      <c r="G1621" s="5"/>
      <c r="U1621"/>
      <c r="V1621"/>
    </row>
    <row r="1622" spans="7:22" ht="12.75">
      <c r="G1622" s="5"/>
      <c r="U1622"/>
      <c r="V1622"/>
    </row>
    <row r="1623" spans="7:22" ht="12.75">
      <c r="G1623" s="5"/>
      <c r="U1623"/>
      <c r="V1623"/>
    </row>
    <row r="1624" spans="7:22" ht="12.75">
      <c r="G1624" s="5"/>
      <c r="U1624"/>
      <c r="V1624"/>
    </row>
    <row r="1625" spans="7:22" ht="12.75">
      <c r="G1625" s="5"/>
      <c r="U1625"/>
      <c r="V1625"/>
    </row>
    <row r="1626" spans="7:22" ht="12.75">
      <c r="G1626" s="5"/>
      <c r="U1626"/>
      <c r="V1626"/>
    </row>
    <row r="1627" spans="7:22" ht="12.75">
      <c r="G1627" s="5"/>
      <c r="U1627"/>
      <c r="V1627"/>
    </row>
    <row r="1628" spans="7:22" ht="12.75">
      <c r="G1628" s="5"/>
      <c r="U1628"/>
      <c r="V1628"/>
    </row>
    <row r="1629" spans="7:22" ht="12.75">
      <c r="G1629" s="5"/>
      <c r="U1629"/>
      <c r="V1629"/>
    </row>
    <row r="1630" spans="7:22" ht="12.75">
      <c r="G1630" s="5"/>
      <c r="U1630"/>
      <c r="V1630"/>
    </row>
    <row r="1631" spans="7:22" ht="12.75">
      <c r="G1631" s="5"/>
      <c r="U1631"/>
      <c r="V1631"/>
    </row>
    <row r="1632" spans="7:22" ht="12.75">
      <c r="G1632" s="5"/>
      <c r="U1632"/>
      <c r="V1632"/>
    </row>
    <row r="1633" spans="7:22" ht="12.75">
      <c r="G1633" s="5"/>
      <c r="U1633"/>
      <c r="V1633"/>
    </row>
    <row r="1634" spans="7:22" ht="12.75">
      <c r="G1634" s="5"/>
      <c r="U1634"/>
      <c r="V1634"/>
    </row>
    <row r="1635" spans="7:22" ht="12.75">
      <c r="G1635" s="5"/>
      <c r="U1635"/>
      <c r="V1635"/>
    </row>
    <row r="1636" spans="7:22" ht="12.75">
      <c r="G1636" s="5"/>
      <c r="U1636"/>
      <c r="V1636"/>
    </row>
    <row r="1637" spans="7:22" ht="12.75">
      <c r="G1637" s="5"/>
      <c r="U1637"/>
      <c r="V1637"/>
    </row>
    <row r="1638" spans="7:22" ht="12.75">
      <c r="G1638" s="5"/>
      <c r="U1638"/>
      <c r="V1638"/>
    </row>
    <row r="1639" spans="7:22" ht="12.75">
      <c r="G1639" s="5"/>
      <c r="U1639"/>
      <c r="V1639"/>
    </row>
    <row r="1640" spans="7:22" ht="12.75">
      <c r="G1640" s="5"/>
      <c r="U1640"/>
      <c r="V1640"/>
    </row>
    <row r="1641" spans="7:22" ht="12.75">
      <c r="G1641" s="5"/>
      <c r="U1641"/>
      <c r="V1641"/>
    </row>
    <row r="1642" spans="7:22" ht="12.75">
      <c r="G1642" s="5"/>
      <c r="U1642"/>
      <c r="V1642"/>
    </row>
    <row r="1643" spans="7:22" ht="12.75">
      <c r="G1643" s="5"/>
      <c r="U1643"/>
      <c r="V1643"/>
    </row>
    <row r="1644" spans="7:22" ht="12.75">
      <c r="G1644" s="5"/>
      <c r="U1644"/>
      <c r="V1644"/>
    </row>
    <row r="1645" spans="7:22" ht="12.75">
      <c r="G1645" s="5"/>
      <c r="U1645"/>
      <c r="V1645"/>
    </row>
    <row r="1646" spans="7:22" ht="12.75">
      <c r="G1646" s="5"/>
      <c r="U1646"/>
      <c r="V1646"/>
    </row>
    <row r="1647" spans="7:22" ht="12.75">
      <c r="G1647" s="5"/>
      <c r="U1647"/>
      <c r="V1647"/>
    </row>
    <row r="1648" spans="7:22" ht="12.75">
      <c r="G1648" s="5"/>
      <c r="U1648"/>
      <c r="V1648"/>
    </row>
    <row r="1649" spans="7:22" ht="12.75">
      <c r="G1649" s="5"/>
      <c r="U1649"/>
      <c r="V1649"/>
    </row>
    <row r="1650" spans="7:22" ht="12.75">
      <c r="G1650" s="5"/>
      <c r="U1650"/>
      <c r="V1650"/>
    </row>
    <row r="1651" spans="7:22" ht="12.75">
      <c r="G1651" s="5"/>
      <c r="U1651"/>
      <c r="V1651"/>
    </row>
    <row r="1652" spans="7:22" ht="12.75">
      <c r="G1652" s="5"/>
      <c r="U1652"/>
      <c r="V1652"/>
    </row>
    <row r="1653" spans="7:22" ht="12.75">
      <c r="G1653" s="5"/>
      <c r="U1653"/>
      <c r="V1653"/>
    </row>
    <row r="1654" spans="7:22" ht="12.75">
      <c r="G1654" s="5"/>
      <c r="U1654"/>
      <c r="V1654"/>
    </row>
    <row r="1655" spans="7:22" ht="12.75">
      <c r="G1655" s="5"/>
      <c r="U1655"/>
      <c r="V1655"/>
    </row>
    <row r="1656" spans="7:22" ht="12.75">
      <c r="G1656" s="5"/>
      <c r="U1656"/>
      <c r="V1656"/>
    </row>
    <row r="1657" spans="7:22" ht="12.75">
      <c r="G1657" s="5"/>
      <c r="U1657"/>
      <c r="V1657"/>
    </row>
    <row r="1658" spans="7:22" ht="12.75">
      <c r="G1658" s="5"/>
      <c r="U1658"/>
      <c r="V1658"/>
    </row>
    <row r="1659" spans="7:22" ht="12.75">
      <c r="G1659" s="5"/>
      <c r="U1659"/>
      <c r="V1659"/>
    </row>
    <row r="1660" spans="7:22" ht="12.75">
      <c r="G1660" s="5"/>
      <c r="U1660"/>
      <c r="V1660"/>
    </row>
    <row r="1661" spans="7:22" ht="12.75">
      <c r="G1661" s="5"/>
      <c r="U1661"/>
      <c r="V1661"/>
    </row>
    <row r="1662" spans="7:22" ht="12.75">
      <c r="G1662" s="5"/>
      <c r="U1662"/>
      <c r="V1662"/>
    </row>
    <row r="1663" spans="7:22" ht="12.75">
      <c r="G1663" s="5"/>
      <c r="U1663"/>
      <c r="V1663"/>
    </row>
    <row r="1664" spans="7:22" ht="12.75">
      <c r="G1664" s="5"/>
      <c r="U1664"/>
      <c r="V1664"/>
    </row>
    <row r="1665" spans="7:22" ht="12.75">
      <c r="G1665" s="5"/>
      <c r="U1665"/>
      <c r="V1665"/>
    </row>
    <row r="1666" spans="7:22" ht="12.75">
      <c r="G1666" s="5"/>
      <c r="U1666"/>
      <c r="V1666"/>
    </row>
    <row r="1667" spans="7:22" ht="12.75">
      <c r="G1667" s="5"/>
      <c r="U1667"/>
      <c r="V1667"/>
    </row>
    <row r="1668" spans="7:22" ht="12.75">
      <c r="G1668" s="5"/>
      <c r="U1668"/>
      <c r="V1668"/>
    </row>
    <row r="1669" spans="7:22" ht="12.75">
      <c r="G1669" s="5"/>
      <c r="U1669"/>
      <c r="V1669"/>
    </row>
    <row r="1670" spans="7:22" ht="12.75">
      <c r="G1670" s="5"/>
      <c r="U1670"/>
      <c r="V1670"/>
    </row>
    <row r="1671" spans="7:22" ht="12.75">
      <c r="G1671" s="5"/>
      <c r="U1671"/>
      <c r="V1671"/>
    </row>
    <row r="1672" spans="7:22" ht="12.75">
      <c r="G1672" s="5"/>
      <c r="U1672"/>
      <c r="V1672"/>
    </row>
    <row r="1673" spans="7:22" ht="12.75">
      <c r="G1673" s="5"/>
      <c r="U1673"/>
      <c r="V1673"/>
    </row>
    <row r="1674" spans="7:22" ht="12.75">
      <c r="G1674" s="5"/>
      <c r="U1674"/>
      <c r="V1674"/>
    </row>
    <row r="1675" spans="7:22" ht="12.75">
      <c r="G1675" s="5"/>
      <c r="U1675"/>
      <c r="V1675"/>
    </row>
    <row r="1676" spans="7:22" ht="12.75">
      <c r="G1676" s="5"/>
      <c r="U1676"/>
      <c r="V1676"/>
    </row>
    <row r="1677" spans="7:22" ht="12.75">
      <c r="G1677" s="5"/>
      <c r="U1677"/>
      <c r="V1677"/>
    </row>
    <row r="1678" spans="7:22" ht="12.75">
      <c r="G1678" s="5"/>
      <c r="U1678"/>
      <c r="V1678"/>
    </row>
    <row r="1679" spans="7:22" ht="12.75">
      <c r="G1679" s="5"/>
      <c r="U1679"/>
      <c r="V1679"/>
    </row>
    <row r="1680" spans="7:22" ht="12.75">
      <c r="G1680" s="5"/>
      <c r="U1680"/>
      <c r="V1680"/>
    </row>
    <row r="1681" spans="7:22" ht="12.75">
      <c r="G1681" s="5"/>
      <c r="U1681"/>
      <c r="V1681"/>
    </row>
    <row r="1682" spans="7:22" ht="12.75">
      <c r="G1682" s="5"/>
      <c r="U1682"/>
      <c r="V1682"/>
    </row>
    <row r="1683" spans="7:22" ht="12.75">
      <c r="G1683" s="5"/>
      <c r="U1683"/>
      <c r="V1683"/>
    </row>
    <row r="1684" spans="7:22" ht="12.75">
      <c r="G1684" s="5"/>
      <c r="U1684"/>
      <c r="V1684"/>
    </row>
    <row r="1685" spans="7:22" ht="12.75">
      <c r="G1685" s="5"/>
      <c r="U1685"/>
      <c r="V1685"/>
    </row>
    <row r="1686" spans="7:22" ht="12.75">
      <c r="G1686" s="5"/>
      <c r="U1686"/>
      <c r="V1686"/>
    </row>
    <row r="1687" spans="7:22" ht="12.75">
      <c r="G1687" s="5"/>
      <c r="U1687"/>
      <c r="V1687"/>
    </row>
    <row r="1688" spans="7:22" ht="12.75">
      <c r="G1688" s="5"/>
      <c r="U1688"/>
      <c r="V1688"/>
    </row>
    <row r="1689" spans="7:22" ht="12.75">
      <c r="G1689" s="5"/>
      <c r="U1689"/>
      <c r="V1689"/>
    </row>
    <row r="1690" spans="7:22" ht="12.75">
      <c r="G1690" s="5"/>
      <c r="U1690"/>
      <c r="V1690"/>
    </row>
    <row r="1691" spans="7:22" ht="12.75">
      <c r="G1691" s="5"/>
      <c r="U1691"/>
      <c r="V1691"/>
    </row>
    <row r="1692" spans="7:22" ht="12.75">
      <c r="G1692" s="5"/>
      <c r="U1692"/>
      <c r="V1692"/>
    </row>
    <row r="1693" spans="7:22" ht="12.75">
      <c r="G1693" s="5"/>
      <c r="U1693"/>
      <c r="V1693"/>
    </row>
    <row r="1694" spans="7:22" ht="12.75">
      <c r="G1694" s="5"/>
      <c r="U1694"/>
      <c r="V1694"/>
    </row>
    <row r="1695" spans="7:22" ht="12.75">
      <c r="G1695" s="5"/>
      <c r="U1695"/>
      <c r="V1695"/>
    </row>
    <row r="1696" spans="7:22" ht="12.75">
      <c r="G1696" s="5"/>
      <c r="U1696"/>
      <c r="V1696"/>
    </row>
    <row r="1697" spans="7:22" ht="12.75">
      <c r="G1697" s="5"/>
      <c r="U1697"/>
      <c r="V1697"/>
    </row>
    <row r="1698" spans="7:22" ht="12.75">
      <c r="G1698" s="5"/>
      <c r="U1698"/>
      <c r="V1698"/>
    </row>
    <row r="1699" spans="7:22" ht="12.75">
      <c r="G1699" s="5"/>
      <c r="U1699"/>
      <c r="V1699"/>
    </row>
    <row r="1700" spans="7:22" ht="12.75">
      <c r="G1700" s="5"/>
      <c r="U1700"/>
      <c r="V1700"/>
    </row>
    <row r="1701" spans="7:22" ht="12.75">
      <c r="G1701" s="5"/>
      <c r="U1701"/>
      <c r="V1701"/>
    </row>
    <row r="1702" spans="7:22" ht="12.75">
      <c r="G1702" s="5"/>
      <c r="U1702"/>
      <c r="V1702"/>
    </row>
    <row r="1703" spans="7:22" ht="12.75">
      <c r="G1703" s="5"/>
      <c r="U1703"/>
      <c r="V1703"/>
    </row>
    <row r="1704" spans="7:22" ht="12.75">
      <c r="G1704" s="5"/>
      <c r="U1704"/>
      <c r="V1704"/>
    </row>
    <row r="1705" spans="7:22" ht="12.75">
      <c r="G1705" s="5"/>
      <c r="U1705"/>
      <c r="V1705"/>
    </row>
    <row r="1706" spans="7:22" ht="12.75">
      <c r="G1706" s="5"/>
      <c r="U1706"/>
      <c r="V1706"/>
    </row>
    <row r="1707" spans="7:22" ht="12.75">
      <c r="G1707" s="5"/>
      <c r="U1707"/>
      <c r="V1707"/>
    </row>
    <row r="1708" spans="7:22" ht="12.75">
      <c r="G1708" s="5"/>
      <c r="U1708"/>
      <c r="V1708"/>
    </row>
    <row r="1709" spans="7:22" ht="12.75">
      <c r="G1709" s="5"/>
      <c r="U1709"/>
      <c r="V1709"/>
    </row>
    <row r="1710" spans="7:22" ht="12.75">
      <c r="G1710" s="5"/>
      <c r="U1710"/>
      <c r="V1710"/>
    </row>
    <row r="1711" spans="7:22" ht="12.75">
      <c r="G1711" s="5"/>
      <c r="U1711"/>
      <c r="V1711"/>
    </row>
    <row r="1712" spans="7:22" ht="12.75">
      <c r="G1712" s="5"/>
      <c r="U1712"/>
      <c r="V1712"/>
    </row>
    <row r="1713" spans="7:22" ht="12.75">
      <c r="G1713" s="5"/>
      <c r="U1713"/>
      <c r="V1713"/>
    </row>
    <row r="1714" spans="7:22" ht="12.75">
      <c r="G1714" s="5"/>
      <c r="U1714"/>
      <c r="V1714"/>
    </row>
    <row r="1715" spans="7:22" ht="12.75">
      <c r="G1715" s="5"/>
      <c r="U1715"/>
      <c r="V1715"/>
    </row>
    <row r="1716" spans="7:22" ht="12.75">
      <c r="G1716" s="5"/>
      <c r="U1716"/>
      <c r="V1716"/>
    </row>
    <row r="1717" spans="7:22" ht="12.75">
      <c r="G1717" s="5"/>
      <c r="U1717"/>
      <c r="V1717"/>
    </row>
    <row r="1718" spans="7:22" ht="12.75">
      <c r="G1718" s="5"/>
      <c r="U1718"/>
      <c r="V1718"/>
    </row>
    <row r="1719" spans="7:22" ht="12.75">
      <c r="G1719" s="5"/>
      <c r="U1719"/>
      <c r="V1719"/>
    </row>
    <row r="1720" spans="7:22" ht="12.75">
      <c r="G1720" s="5"/>
      <c r="U1720"/>
      <c r="V1720"/>
    </row>
    <row r="1721" spans="7:22" ht="12.75">
      <c r="G1721" s="5"/>
      <c r="U1721"/>
      <c r="V1721"/>
    </row>
    <row r="1722" spans="7:22" ht="12.75">
      <c r="G1722" s="5"/>
      <c r="U1722"/>
      <c r="V1722"/>
    </row>
    <row r="1723" spans="7:22" ht="12.75">
      <c r="G1723" s="5"/>
      <c r="U1723"/>
      <c r="V1723"/>
    </row>
    <row r="1724" spans="7:22" ht="12.75">
      <c r="G1724" s="5"/>
      <c r="U1724"/>
      <c r="V1724"/>
    </row>
    <row r="1725" spans="7:22" ht="12.75">
      <c r="G1725" s="5"/>
      <c r="U1725"/>
      <c r="V1725"/>
    </row>
    <row r="1726" spans="7:22" ht="12.75">
      <c r="G1726" s="5"/>
      <c r="U1726"/>
      <c r="V1726"/>
    </row>
    <row r="1727" spans="7:22" ht="12.75">
      <c r="G1727" s="5"/>
      <c r="U1727"/>
      <c r="V1727"/>
    </row>
    <row r="1728" spans="7:22" ht="12.75">
      <c r="G1728" s="5"/>
      <c r="U1728"/>
      <c r="V1728"/>
    </row>
    <row r="1729" spans="7:22" ht="12.75">
      <c r="G1729" s="5"/>
      <c r="U1729"/>
      <c r="V1729"/>
    </row>
    <row r="1730" spans="7:22" ht="12.75">
      <c r="G1730" s="5"/>
      <c r="U1730"/>
      <c r="V1730"/>
    </row>
    <row r="1731" spans="7:22" ht="12.75">
      <c r="G1731" s="5"/>
      <c r="U1731"/>
      <c r="V1731"/>
    </row>
    <row r="1732" spans="7:22" ht="12.75">
      <c r="G1732" s="5"/>
      <c r="U1732"/>
      <c r="V1732"/>
    </row>
    <row r="1733" spans="7:22" ht="12.75">
      <c r="G1733" s="5"/>
      <c r="U1733"/>
      <c r="V1733"/>
    </row>
    <row r="1734" spans="7:22" ht="12.75">
      <c r="G1734" s="5"/>
      <c r="U1734"/>
      <c r="V1734"/>
    </row>
    <row r="1735" spans="7:22" ht="12.75">
      <c r="G1735" s="5"/>
      <c r="U1735"/>
      <c r="V1735"/>
    </row>
    <row r="1736" spans="7:22" ht="12.75">
      <c r="G1736" s="5"/>
      <c r="U1736"/>
      <c r="V1736"/>
    </row>
    <row r="1737" spans="7:22" ht="12.75">
      <c r="G1737" s="5"/>
      <c r="U1737"/>
      <c r="V1737"/>
    </row>
    <row r="1738" spans="7:22" ht="12.75">
      <c r="G1738" s="5"/>
      <c r="U1738"/>
      <c r="V1738"/>
    </row>
    <row r="1739" spans="7:22" ht="12.75">
      <c r="G1739" s="5"/>
      <c r="U1739"/>
      <c r="V1739"/>
    </row>
    <row r="1740" spans="7:22" ht="12.75">
      <c r="G1740" s="5"/>
      <c r="U1740"/>
      <c r="V1740"/>
    </row>
    <row r="1741" spans="7:22" ht="12.75">
      <c r="G1741" s="5"/>
      <c r="U1741"/>
      <c r="V1741"/>
    </row>
    <row r="1742" spans="7:22" ht="12.75">
      <c r="G1742" s="5"/>
      <c r="U1742"/>
      <c r="V1742"/>
    </row>
    <row r="1743" spans="7:22" ht="12.75">
      <c r="G1743" s="5"/>
      <c r="U1743"/>
      <c r="V1743"/>
    </row>
    <row r="1744" spans="7:22" ht="12.75">
      <c r="G1744" s="5"/>
      <c r="U1744"/>
      <c r="V1744"/>
    </row>
    <row r="1745" spans="7:22" ht="12.75">
      <c r="G1745" s="5"/>
      <c r="U1745"/>
      <c r="V1745"/>
    </row>
    <row r="1746" spans="7:22" ht="12.75">
      <c r="G1746" s="5"/>
      <c r="U1746"/>
      <c r="V1746"/>
    </row>
    <row r="1747" spans="7:22" ht="12.75">
      <c r="G1747" s="5"/>
      <c r="U1747"/>
      <c r="V1747"/>
    </row>
    <row r="1748" spans="7:22" ht="12.75">
      <c r="G1748" s="5"/>
      <c r="U1748"/>
      <c r="V1748"/>
    </row>
    <row r="1749" spans="7:22" ht="12.75">
      <c r="G1749" s="5"/>
      <c r="U1749"/>
      <c r="V1749"/>
    </row>
    <row r="1750" spans="7:22" ht="12.75">
      <c r="G1750" s="5"/>
      <c r="U1750"/>
      <c r="V1750"/>
    </row>
    <row r="1751" spans="7:22" ht="12.75">
      <c r="G1751" s="5"/>
      <c r="U1751"/>
      <c r="V1751"/>
    </row>
    <row r="1752" spans="7:22" ht="12.75">
      <c r="G1752" s="5"/>
      <c r="U1752"/>
      <c r="V1752"/>
    </row>
    <row r="1753" spans="7:22" ht="12.75">
      <c r="G1753" s="5"/>
      <c r="U1753"/>
      <c r="V1753"/>
    </row>
    <row r="1754" spans="7:22" ht="12.75">
      <c r="G1754" s="5"/>
      <c r="U1754"/>
      <c r="V1754"/>
    </row>
    <row r="1755" spans="7:22" ht="12.75">
      <c r="G1755" s="5"/>
      <c r="U1755"/>
      <c r="V1755"/>
    </row>
    <row r="1756" spans="7:22" ht="12.75">
      <c r="G1756" s="5"/>
      <c r="U1756"/>
      <c r="V1756"/>
    </row>
    <row r="1757" spans="7:22" ht="12.75">
      <c r="G1757" s="5"/>
      <c r="U1757"/>
      <c r="V1757"/>
    </row>
    <row r="1758" spans="7:22" ht="12.75">
      <c r="G1758" s="5"/>
      <c r="U1758"/>
      <c r="V1758"/>
    </row>
    <row r="1759" spans="7:22" ht="12.75">
      <c r="G1759" s="5"/>
      <c r="U1759"/>
      <c r="V1759"/>
    </row>
    <row r="1760" spans="7:22" ht="12.75">
      <c r="G1760" s="5"/>
      <c r="U1760"/>
      <c r="V1760"/>
    </row>
    <row r="1761" spans="7:22" ht="12.75">
      <c r="G1761" s="5"/>
      <c r="U1761"/>
      <c r="V1761"/>
    </row>
    <row r="1762" spans="7:22" ht="12.75">
      <c r="G1762" s="5"/>
      <c r="U1762"/>
      <c r="V1762"/>
    </row>
    <row r="1763" spans="7:22" ht="12.75">
      <c r="G1763" s="5"/>
      <c r="U1763"/>
      <c r="V1763"/>
    </row>
    <row r="1764" spans="7:22" ht="12.75">
      <c r="G1764" s="5"/>
      <c r="U1764"/>
      <c r="V1764"/>
    </row>
    <row r="1765" spans="7:22" ht="12.75">
      <c r="G1765" s="5"/>
      <c r="U1765"/>
      <c r="V1765"/>
    </row>
    <row r="1766" spans="7:22" ht="12.75">
      <c r="G1766" s="5"/>
      <c r="U1766"/>
      <c r="V1766"/>
    </row>
    <row r="1767" spans="7:22" ht="12.75">
      <c r="G1767" s="5"/>
      <c r="U1767"/>
      <c r="V1767"/>
    </row>
    <row r="1768" spans="7:22" ht="12.75">
      <c r="G1768" s="5"/>
      <c r="U1768"/>
      <c r="V1768"/>
    </row>
    <row r="1769" spans="7:22" ht="12.75">
      <c r="G1769" s="5"/>
      <c r="U1769"/>
      <c r="V1769"/>
    </row>
    <row r="1770" spans="7:22" ht="12.75">
      <c r="G1770" s="5"/>
      <c r="U1770"/>
      <c r="V1770"/>
    </row>
    <row r="1771" spans="7:22" ht="12.75">
      <c r="G1771" s="5"/>
      <c r="U1771"/>
      <c r="V1771"/>
    </row>
    <row r="1772" spans="7:22" ht="12.75">
      <c r="G1772" s="5"/>
      <c r="U1772"/>
      <c r="V1772"/>
    </row>
    <row r="1773" spans="7:22" ht="12.75">
      <c r="G1773" s="5"/>
      <c r="U1773"/>
      <c r="V1773"/>
    </row>
    <row r="1774" spans="7:22" ht="12.75">
      <c r="G1774" s="5"/>
      <c r="U1774"/>
      <c r="V1774"/>
    </row>
    <row r="1775" spans="7:22" ht="12.75">
      <c r="G1775" s="5"/>
      <c r="U1775"/>
      <c r="V1775"/>
    </row>
    <row r="1776" spans="7:22" ht="12.75">
      <c r="G1776" s="5"/>
      <c r="U1776"/>
      <c r="V1776"/>
    </row>
    <row r="1777" spans="7:22" ht="12.75">
      <c r="G1777" s="5"/>
      <c r="U1777"/>
      <c r="V1777"/>
    </row>
    <row r="1778" spans="7:22" ht="12.75">
      <c r="G1778" s="5"/>
      <c r="U1778"/>
      <c r="V1778"/>
    </row>
    <row r="1779" spans="7:22" ht="12.75">
      <c r="G1779" s="5"/>
      <c r="U1779"/>
      <c r="V1779"/>
    </row>
    <row r="1780" spans="7:22" ht="12.75">
      <c r="G1780" s="5"/>
      <c r="U1780"/>
      <c r="V1780"/>
    </row>
    <row r="1781" spans="7:22" ht="12.75">
      <c r="G1781" s="5"/>
      <c r="U1781"/>
      <c r="V1781"/>
    </row>
    <row r="1782" spans="7:22" ht="12.75">
      <c r="G1782" s="5"/>
      <c r="U1782"/>
      <c r="V1782"/>
    </row>
    <row r="1783" spans="7:22" ht="12.75">
      <c r="G1783" s="5"/>
      <c r="U1783"/>
      <c r="V1783"/>
    </row>
    <row r="1784" spans="7:22" ht="12.75">
      <c r="G1784" s="5"/>
      <c r="U1784"/>
      <c r="V1784"/>
    </row>
    <row r="1785" spans="7:22" ht="12.75">
      <c r="G1785" s="5"/>
      <c r="U1785"/>
      <c r="V1785"/>
    </row>
    <row r="1786" spans="7:22" ht="12.75">
      <c r="G1786" s="5"/>
      <c r="U1786"/>
      <c r="V1786"/>
    </row>
    <row r="1787" spans="7:22" ht="12.75">
      <c r="G1787" s="5"/>
      <c r="U1787"/>
      <c r="V1787"/>
    </row>
    <row r="1788" spans="7:22" ht="12.75">
      <c r="G1788" s="5"/>
      <c r="U1788"/>
      <c r="V1788"/>
    </row>
    <row r="1789" spans="7:22" ht="12.75">
      <c r="G1789" s="5"/>
      <c r="U1789"/>
      <c r="V1789"/>
    </row>
    <row r="1790" spans="7:22" ht="12.75">
      <c r="G1790" s="5"/>
      <c r="U1790"/>
      <c r="V1790"/>
    </row>
    <row r="1791" spans="7:22" ht="12.75">
      <c r="G1791" s="5"/>
      <c r="U1791"/>
      <c r="V1791"/>
    </row>
    <row r="1792" spans="7:22" ht="12.75">
      <c r="G1792" s="5"/>
      <c r="U1792"/>
      <c r="V1792"/>
    </row>
    <row r="1793" spans="7:22" ht="12.75">
      <c r="G1793" s="5"/>
      <c r="U1793"/>
      <c r="V1793"/>
    </row>
    <row r="1794" spans="7:22" ht="12.75">
      <c r="G1794" s="5"/>
      <c r="U1794"/>
      <c r="V1794"/>
    </row>
    <row r="1795" spans="7:22" ht="12.75">
      <c r="G1795" s="5"/>
      <c r="U1795"/>
      <c r="V1795"/>
    </row>
    <row r="1796" spans="7:22" ht="12.75">
      <c r="G1796" s="5"/>
      <c r="U1796"/>
      <c r="V1796"/>
    </row>
    <row r="1797" spans="7:22" ht="12.75">
      <c r="G1797" s="5"/>
      <c r="U1797"/>
      <c r="V1797"/>
    </row>
    <row r="1798" spans="7:22" ht="12.75">
      <c r="G1798" s="5"/>
      <c r="U1798"/>
      <c r="V1798"/>
    </row>
    <row r="1799" spans="7:22" ht="12.75">
      <c r="G1799" s="5"/>
      <c r="U1799"/>
      <c r="V1799"/>
    </row>
    <row r="1800" spans="7:22" ht="12.75">
      <c r="G1800" s="5"/>
      <c r="U1800"/>
      <c r="V1800"/>
    </row>
    <row r="1801" spans="7:22" ht="12.75">
      <c r="G1801" s="5"/>
      <c r="U1801"/>
      <c r="V1801"/>
    </row>
    <row r="1802" spans="7:22" ht="12.75">
      <c r="G1802" s="5"/>
      <c r="U1802"/>
      <c r="V1802"/>
    </row>
    <row r="1803" spans="7:22" ht="12.75">
      <c r="G1803" s="5"/>
      <c r="U1803"/>
      <c r="V1803"/>
    </row>
    <row r="1804" spans="7:22" ht="12.75">
      <c r="G1804" s="5"/>
      <c r="U1804"/>
      <c r="V1804"/>
    </row>
    <row r="1805" spans="7:22" ht="12.75">
      <c r="G1805" s="5"/>
      <c r="U1805"/>
      <c r="V1805"/>
    </row>
    <row r="1806" spans="7:22" ht="12.75">
      <c r="G1806" s="5"/>
      <c r="U1806"/>
      <c r="V1806"/>
    </row>
    <row r="1807" spans="7:22" ht="12.75">
      <c r="G1807" s="5"/>
      <c r="U1807"/>
      <c r="V1807"/>
    </row>
    <row r="1808" spans="7:22" ht="12.75">
      <c r="G1808" s="5"/>
      <c r="U1808"/>
      <c r="V1808"/>
    </row>
    <row r="1809" spans="7:22" ht="12.75">
      <c r="G1809" s="5"/>
      <c r="U1809"/>
      <c r="V1809"/>
    </row>
    <row r="1810" spans="7:22" ht="12.75">
      <c r="G1810" s="5"/>
      <c r="U1810"/>
      <c r="V1810"/>
    </row>
    <row r="1811" spans="7:22" ht="12.75">
      <c r="G1811" s="5"/>
      <c r="U1811"/>
      <c r="V1811"/>
    </row>
    <row r="1812" spans="7:22" ht="12.75">
      <c r="G1812" s="5"/>
      <c r="U1812"/>
      <c r="V1812"/>
    </row>
    <row r="1813" spans="7:22" ht="12.75">
      <c r="G1813" s="5"/>
      <c r="U1813"/>
      <c r="V1813"/>
    </row>
    <row r="1814" spans="7:22" ht="12.75">
      <c r="G1814" s="5"/>
      <c r="U1814"/>
      <c r="V1814"/>
    </row>
    <row r="1815" spans="7:22" ht="12.75">
      <c r="G1815" s="5"/>
      <c r="U1815"/>
      <c r="V1815"/>
    </row>
    <row r="1816" spans="7:22" ht="12.75">
      <c r="G1816" s="5"/>
      <c r="U1816"/>
      <c r="V1816"/>
    </row>
    <row r="1817" spans="7:22" ht="12.75">
      <c r="G1817" s="5"/>
      <c r="U1817"/>
      <c r="V1817"/>
    </row>
    <row r="1818" spans="7:22" ht="12.75">
      <c r="G1818" s="5"/>
      <c r="U1818"/>
      <c r="V1818"/>
    </row>
    <row r="1819" spans="7:22" ht="12.75">
      <c r="G1819" s="5"/>
      <c r="U1819"/>
      <c r="V1819"/>
    </row>
    <row r="1820" spans="7:22" ht="12.75">
      <c r="G1820" s="5"/>
      <c r="U1820"/>
      <c r="V1820"/>
    </row>
    <row r="1821" spans="7:22" ht="12.75">
      <c r="G1821" s="5"/>
      <c r="U1821"/>
      <c r="V1821"/>
    </row>
    <row r="1822" spans="7:22" ht="12.75">
      <c r="G1822" s="5"/>
      <c r="U1822"/>
      <c r="V1822"/>
    </row>
    <row r="1823" spans="7:22" ht="12.75">
      <c r="G1823" s="5"/>
      <c r="U1823"/>
      <c r="V1823"/>
    </row>
    <row r="1824" spans="7:22" ht="12.75">
      <c r="G1824" s="5"/>
      <c r="U1824"/>
      <c r="V1824"/>
    </row>
    <row r="1825" spans="7:22" ht="12.75">
      <c r="G1825" s="5"/>
      <c r="U1825"/>
      <c r="V1825"/>
    </row>
    <row r="1826" spans="7:22" ht="12.75">
      <c r="G1826" s="5"/>
      <c r="U1826"/>
      <c r="V1826"/>
    </row>
    <row r="1827" spans="7:22" ht="12.75">
      <c r="G1827" s="5"/>
      <c r="U1827"/>
      <c r="V1827"/>
    </row>
    <row r="1828" spans="7:22" ht="12.75">
      <c r="G1828" s="5"/>
      <c r="U1828"/>
      <c r="V1828"/>
    </row>
    <row r="1829" spans="7:22" ht="12.75">
      <c r="G1829" s="5"/>
      <c r="U1829"/>
      <c r="V1829"/>
    </row>
    <row r="1830" spans="7:22" ht="12.75">
      <c r="G1830" s="5"/>
      <c r="U1830"/>
      <c r="V1830"/>
    </row>
    <row r="1831" spans="7:22" ht="12.75">
      <c r="G1831" s="5"/>
      <c r="U1831"/>
      <c r="V1831"/>
    </row>
    <row r="1832" spans="7:22" ht="12.75">
      <c r="G1832" s="5"/>
      <c r="U1832"/>
      <c r="V1832"/>
    </row>
    <row r="1833" spans="7:22" ht="12.75">
      <c r="G1833" s="5"/>
      <c r="U1833"/>
      <c r="V1833"/>
    </row>
    <row r="1834" spans="7:22" ht="12.75">
      <c r="G1834" s="5"/>
      <c r="U1834"/>
      <c r="V1834"/>
    </row>
    <row r="1835" spans="7:22" ht="12.75">
      <c r="G1835" s="5"/>
      <c r="U1835"/>
      <c r="V1835"/>
    </row>
    <row r="1836" spans="7:22" ht="12.75">
      <c r="G1836" s="5"/>
      <c r="U1836"/>
      <c r="V1836"/>
    </row>
    <row r="1837" spans="7:22" ht="12.75">
      <c r="G1837" s="5"/>
      <c r="U1837"/>
      <c r="V1837"/>
    </row>
    <row r="1838" spans="7:22" ht="12.75">
      <c r="G1838" s="5"/>
      <c r="U1838"/>
      <c r="V1838"/>
    </row>
    <row r="1839" spans="7:22" ht="12.75">
      <c r="G1839" s="5"/>
      <c r="U1839"/>
      <c r="V1839"/>
    </row>
    <row r="1840" spans="7:22" ht="12.75">
      <c r="G1840" s="5"/>
      <c r="U1840"/>
      <c r="V1840"/>
    </row>
    <row r="1841" spans="7:22" ht="12.75">
      <c r="G1841" s="5"/>
      <c r="U1841"/>
      <c r="V1841"/>
    </row>
    <row r="1842" spans="7:22" ht="12.75">
      <c r="G1842" s="5"/>
      <c r="U1842"/>
      <c r="V1842"/>
    </row>
    <row r="1843" spans="7:22" ht="12.75">
      <c r="G1843" s="5"/>
      <c r="U1843"/>
      <c r="V1843"/>
    </row>
    <row r="1844" spans="7:22" ht="12.75">
      <c r="G1844" s="5"/>
      <c r="U1844"/>
      <c r="V1844"/>
    </row>
    <row r="1845" spans="7:22" ht="12.75">
      <c r="G1845" s="5"/>
      <c r="U1845"/>
      <c r="V1845"/>
    </row>
    <row r="1846" spans="7:22" ht="12.75">
      <c r="G1846" s="5"/>
      <c r="U1846"/>
      <c r="V1846"/>
    </row>
    <row r="1847" spans="7:22" ht="12.75">
      <c r="G1847" s="5"/>
      <c r="U1847"/>
      <c r="V1847"/>
    </row>
    <row r="1848" spans="7:22" ht="12.75">
      <c r="G1848" s="5"/>
      <c r="U1848"/>
      <c r="V1848"/>
    </row>
    <row r="1849" spans="7:22" ht="12.75">
      <c r="G1849" s="5"/>
      <c r="U1849"/>
      <c r="V1849"/>
    </row>
    <row r="1850" spans="7:22" ht="12.75">
      <c r="G1850" s="5"/>
      <c r="U1850"/>
      <c r="V1850"/>
    </row>
    <row r="1851" spans="7:22" ht="12.75">
      <c r="G1851" s="5"/>
      <c r="U1851"/>
      <c r="V1851"/>
    </row>
    <row r="1852" spans="7:22" ht="12.75">
      <c r="G1852" s="5"/>
      <c r="U1852"/>
      <c r="V1852"/>
    </row>
    <row r="1853" spans="7:22" ht="12.75">
      <c r="G1853" s="5"/>
      <c r="U1853"/>
      <c r="V1853"/>
    </row>
    <row r="1854" spans="7:22" ht="12.75">
      <c r="G1854" s="5"/>
      <c r="U1854"/>
      <c r="V1854"/>
    </row>
    <row r="1855" spans="7:22" ht="12.75">
      <c r="G1855" s="5"/>
      <c r="U1855"/>
      <c r="V1855"/>
    </row>
    <row r="1856" spans="7:22" ht="12.75">
      <c r="G1856" s="5"/>
      <c r="U1856"/>
      <c r="V1856"/>
    </row>
    <row r="1857" spans="7:22" ht="12.75">
      <c r="G1857" s="5"/>
      <c r="U1857"/>
      <c r="V1857"/>
    </row>
    <row r="1858" spans="7:22" ht="12.75">
      <c r="G1858" s="5"/>
      <c r="U1858"/>
      <c r="V1858"/>
    </row>
    <row r="1859" spans="7:22" ht="12.75">
      <c r="G1859" s="5"/>
      <c r="U1859"/>
      <c r="V1859"/>
    </row>
    <row r="1860" spans="7:22" ht="12.75">
      <c r="G1860" s="5"/>
      <c r="U1860"/>
      <c r="V1860"/>
    </row>
    <row r="1861" spans="7:22" ht="12.75">
      <c r="G1861" s="5"/>
      <c r="U1861"/>
      <c r="V1861"/>
    </row>
    <row r="1862" spans="7:22" ht="12.75">
      <c r="G1862" s="5"/>
      <c r="U1862"/>
      <c r="V1862"/>
    </row>
    <row r="1863" spans="7:22" ht="12.75">
      <c r="G1863" s="5"/>
      <c r="U1863"/>
      <c r="V1863"/>
    </row>
    <row r="1864" spans="7:22" ht="12.75">
      <c r="G1864" s="5"/>
      <c r="U1864"/>
      <c r="V1864"/>
    </row>
    <row r="1865" spans="7:22" ht="12.75">
      <c r="G1865" s="5"/>
      <c r="U1865"/>
      <c r="V1865"/>
    </row>
    <row r="1866" spans="7:22" ht="12.75">
      <c r="G1866" s="5"/>
      <c r="U1866"/>
      <c r="V1866"/>
    </row>
    <row r="1867" spans="7:22" ht="12.75">
      <c r="G1867" s="5"/>
      <c r="U1867"/>
      <c r="V1867"/>
    </row>
    <row r="1868" spans="7:22" ht="12.75">
      <c r="G1868" s="5"/>
      <c r="U1868"/>
      <c r="V1868"/>
    </row>
    <row r="1869" spans="7:22" ht="12.75">
      <c r="G1869" s="5"/>
      <c r="U1869"/>
      <c r="V1869"/>
    </row>
    <row r="1870" spans="7:22" ht="12.75">
      <c r="G1870" s="5"/>
      <c r="U1870"/>
      <c r="V1870"/>
    </row>
    <row r="1871" spans="7:22" ht="12.75">
      <c r="G1871" s="5"/>
      <c r="U1871"/>
      <c r="V1871"/>
    </row>
    <row r="1872" spans="7:22" ht="12.75">
      <c r="G1872" s="5"/>
      <c r="U1872"/>
      <c r="V1872"/>
    </row>
    <row r="1873" spans="7:22" ht="12.75">
      <c r="G1873" s="5"/>
      <c r="U1873"/>
      <c r="V1873"/>
    </row>
    <row r="1874" spans="7:22" ht="12.75">
      <c r="G1874" s="5"/>
      <c r="U1874"/>
      <c r="V1874"/>
    </row>
    <row r="1875" spans="7:22" ht="12.75">
      <c r="G1875" s="5"/>
      <c r="U1875"/>
      <c r="V1875"/>
    </row>
    <row r="1876" spans="7:22" ht="12.75">
      <c r="G1876" s="5"/>
      <c r="U1876"/>
      <c r="V1876"/>
    </row>
    <row r="1877" spans="7:22" ht="12.75">
      <c r="G1877" s="5"/>
      <c r="U1877"/>
      <c r="V1877"/>
    </row>
    <row r="1878" spans="7:22" ht="12.75">
      <c r="G1878" s="5"/>
      <c r="U1878"/>
      <c r="V1878"/>
    </row>
    <row r="1879" spans="7:22" ht="12.75">
      <c r="G1879" s="5"/>
      <c r="U1879"/>
      <c r="V1879"/>
    </row>
    <row r="1880" spans="7:22" ht="12.75">
      <c r="G1880" s="5"/>
      <c r="U1880"/>
      <c r="V1880"/>
    </row>
    <row r="1881" spans="7:22" ht="12.75">
      <c r="G1881" s="5"/>
      <c r="U1881"/>
      <c r="V1881"/>
    </row>
    <row r="1882" spans="7:22" ht="12.75">
      <c r="G1882" s="5"/>
      <c r="U1882"/>
      <c r="V1882"/>
    </row>
    <row r="1883" spans="7:22" ht="12.75">
      <c r="G1883" s="5"/>
      <c r="U1883"/>
      <c r="V1883"/>
    </row>
    <row r="1884" spans="7:22" ht="12.75">
      <c r="G1884" s="5"/>
      <c r="U1884"/>
      <c r="V1884"/>
    </row>
    <row r="1885" spans="7:22" ht="12.75">
      <c r="G1885" s="5"/>
      <c r="U1885"/>
      <c r="V1885"/>
    </row>
    <row r="1886" spans="7:22" ht="12.75">
      <c r="G1886" s="5"/>
      <c r="U1886"/>
      <c r="V1886"/>
    </row>
    <row r="1887" spans="7:22" ht="12.75">
      <c r="G1887" s="5"/>
      <c r="U1887"/>
      <c r="V1887"/>
    </row>
    <row r="1888" spans="7:22" ht="12.75">
      <c r="G1888" s="5"/>
      <c r="U1888"/>
      <c r="V1888"/>
    </row>
    <row r="1889" spans="7:22" ht="12.75">
      <c r="G1889" s="5"/>
      <c r="U1889"/>
      <c r="V1889"/>
    </row>
    <row r="1890" spans="7:22" ht="12.75">
      <c r="G1890" s="5"/>
      <c r="U1890"/>
      <c r="V1890"/>
    </row>
    <row r="1891" spans="7:22" ht="12.75">
      <c r="G1891" s="5"/>
      <c r="U1891"/>
      <c r="V1891"/>
    </row>
    <row r="1892" spans="7:22" ht="12.75">
      <c r="G1892" s="5"/>
      <c r="U1892"/>
      <c r="V1892"/>
    </row>
    <row r="1893" spans="7:22" ht="12.75">
      <c r="G1893" s="5"/>
      <c r="U1893"/>
      <c r="V1893"/>
    </row>
    <row r="1894" spans="7:22" ht="12.75">
      <c r="G1894" s="5"/>
      <c r="U1894"/>
      <c r="V1894"/>
    </row>
    <row r="1895" spans="7:22" ht="12.75">
      <c r="G1895" s="5"/>
      <c r="U1895"/>
      <c r="V1895"/>
    </row>
    <row r="1896" spans="7:22" ht="12.75">
      <c r="G1896" s="5"/>
      <c r="U1896"/>
      <c r="V1896"/>
    </row>
    <row r="1897" spans="7:22" ht="12.75">
      <c r="G1897" s="5"/>
      <c r="U1897"/>
      <c r="V1897"/>
    </row>
    <row r="1898" spans="7:22" ht="12.75">
      <c r="G1898" s="5"/>
      <c r="U1898"/>
      <c r="V1898"/>
    </row>
    <row r="1899" spans="7:22" ht="12.75">
      <c r="G1899" s="5"/>
      <c r="U1899"/>
      <c r="V1899"/>
    </row>
    <row r="1900" spans="7:22" ht="12.75">
      <c r="G1900" s="5"/>
      <c r="U1900"/>
      <c r="V1900"/>
    </row>
    <row r="1901" spans="7:22" ht="12.75">
      <c r="G1901" s="5"/>
      <c r="U1901"/>
      <c r="V1901"/>
    </row>
    <row r="1902" spans="7:22" ht="12.75">
      <c r="G1902" s="5"/>
      <c r="U1902"/>
      <c r="V1902"/>
    </row>
    <row r="1903" spans="7:22" ht="12.75">
      <c r="G1903" s="5"/>
      <c r="U1903"/>
      <c r="V1903"/>
    </row>
    <row r="1904" spans="7:22" ht="12.75">
      <c r="G1904" s="5"/>
      <c r="U1904"/>
      <c r="V1904"/>
    </row>
    <row r="1905" spans="7:22" ht="12.75">
      <c r="G1905" s="5"/>
      <c r="U1905"/>
      <c r="V1905"/>
    </row>
    <row r="1906" spans="7:22" ht="12.75">
      <c r="G1906" s="5"/>
      <c r="U1906"/>
      <c r="V1906"/>
    </row>
    <row r="1907" spans="7:22" ht="12.75">
      <c r="G1907" s="5"/>
      <c r="U1907"/>
      <c r="V1907"/>
    </row>
    <row r="1908" spans="7:22" ht="12.75">
      <c r="G1908" s="5"/>
      <c r="U1908"/>
      <c r="V1908"/>
    </row>
    <row r="1909" spans="7:22" ht="12.75">
      <c r="G1909" s="5"/>
      <c r="U1909"/>
      <c r="V1909"/>
    </row>
    <row r="1910" spans="7:22" ht="12.75">
      <c r="G1910" s="5"/>
      <c r="U1910"/>
      <c r="V1910"/>
    </row>
    <row r="1911" spans="7:22" ht="12.75">
      <c r="G1911" s="5"/>
      <c r="U1911"/>
      <c r="V1911"/>
    </row>
    <row r="1912" spans="7:22" ht="12.75">
      <c r="G1912" s="5"/>
      <c r="U1912"/>
      <c r="V1912"/>
    </row>
    <row r="1913" spans="7:22" ht="12.75">
      <c r="G1913" s="5"/>
      <c r="U1913"/>
      <c r="V1913"/>
    </row>
    <row r="1914" spans="7:22" ht="12.75">
      <c r="G1914" s="5"/>
      <c r="U1914"/>
      <c r="V1914"/>
    </row>
    <row r="1915" spans="7:22" ht="12.75">
      <c r="G1915" s="5"/>
      <c r="U1915"/>
      <c r="V1915"/>
    </row>
    <row r="1916" spans="7:22" ht="12.75">
      <c r="G1916" s="5"/>
      <c r="U1916"/>
      <c r="V1916"/>
    </row>
    <row r="1917" spans="7:22" ht="12.75">
      <c r="G1917" s="5"/>
      <c r="U1917"/>
      <c r="V1917"/>
    </row>
    <row r="1918" spans="7:22" ht="12.75">
      <c r="G1918" s="5"/>
      <c r="U1918"/>
      <c r="V1918"/>
    </row>
    <row r="1919" spans="7:22" ht="12.75">
      <c r="G1919" s="5"/>
      <c r="U1919"/>
      <c r="V1919"/>
    </row>
    <row r="1920" spans="7:22" ht="12.75">
      <c r="G1920" s="5"/>
      <c r="U1920"/>
      <c r="V1920"/>
    </row>
    <row r="1921" spans="7:22" ht="12.75">
      <c r="G1921" s="5"/>
      <c r="U1921"/>
      <c r="V1921"/>
    </row>
    <row r="1922" spans="7:22" ht="12.75">
      <c r="G1922" s="5"/>
      <c r="U1922"/>
      <c r="V1922"/>
    </row>
    <row r="1923" spans="7:22" ht="12.75">
      <c r="G1923" s="5"/>
      <c r="U1923"/>
      <c r="V1923"/>
    </row>
    <row r="1924" spans="7:22" ht="12.75">
      <c r="G1924" s="5"/>
      <c r="U1924"/>
      <c r="V1924"/>
    </row>
    <row r="1925" spans="7:22" ht="12.75">
      <c r="G1925" s="5"/>
      <c r="U1925"/>
      <c r="V1925"/>
    </row>
    <row r="1926" spans="7:22" ht="12.75">
      <c r="G1926" s="5"/>
      <c r="U1926"/>
      <c r="V1926"/>
    </row>
    <row r="1927" spans="7:22" ht="12.75">
      <c r="G1927" s="5"/>
      <c r="U1927"/>
      <c r="V1927"/>
    </row>
    <row r="1928" spans="7:22" ht="12.75">
      <c r="G1928" s="5"/>
      <c r="U1928"/>
      <c r="V1928"/>
    </row>
    <row r="1929" spans="7:22" ht="12.75">
      <c r="G1929" s="5"/>
      <c r="U1929"/>
      <c r="V1929"/>
    </row>
    <row r="1930" spans="7:22" ht="12.75">
      <c r="G1930" s="5"/>
      <c r="U1930"/>
      <c r="V1930"/>
    </row>
    <row r="1931" spans="7:22" ht="12.75">
      <c r="G1931" s="5"/>
      <c r="U1931"/>
      <c r="V1931"/>
    </row>
    <row r="1932" spans="7:22" ht="12.75">
      <c r="G1932" s="5"/>
      <c r="U1932"/>
      <c r="V1932"/>
    </row>
    <row r="1933" spans="7:22" ht="12.75">
      <c r="G1933" s="5"/>
      <c r="U1933"/>
      <c r="V1933"/>
    </row>
    <row r="1934" spans="7:22" ht="12.75">
      <c r="G1934" s="5"/>
      <c r="U1934"/>
      <c r="V1934"/>
    </row>
    <row r="1935" spans="7:22" ht="12.75">
      <c r="G1935" s="5"/>
      <c r="U1935"/>
      <c r="V1935"/>
    </row>
    <row r="1936" spans="7:22" ht="12.75">
      <c r="G1936" s="5"/>
      <c r="U1936"/>
      <c r="V1936"/>
    </row>
    <row r="1937" spans="7:22" ht="12.75">
      <c r="G1937" s="5"/>
      <c r="U1937"/>
      <c r="V1937"/>
    </row>
    <row r="1938" spans="7:22" ht="12.75">
      <c r="G1938" s="5"/>
      <c r="U1938"/>
      <c r="V1938"/>
    </row>
    <row r="1939" spans="7:22" ht="12.75">
      <c r="G1939" s="5"/>
      <c r="U1939"/>
      <c r="V1939"/>
    </row>
    <row r="1940" spans="7:22" ht="12.75">
      <c r="G1940" s="5"/>
      <c r="U1940"/>
      <c r="V1940"/>
    </row>
    <row r="1941" spans="7:22" ht="12.75">
      <c r="G1941" s="5"/>
      <c r="U1941"/>
      <c r="V1941"/>
    </row>
    <row r="1942" spans="7:22" ht="12.75">
      <c r="G1942" s="5"/>
      <c r="U1942"/>
      <c r="V1942"/>
    </row>
    <row r="1943" spans="7:22" ht="12.75">
      <c r="G1943" s="5"/>
      <c r="U1943"/>
      <c r="V1943"/>
    </row>
    <row r="1944" spans="7:22" ht="12.75">
      <c r="G1944" s="5"/>
      <c r="U1944"/>
      <c r="V1944"/>
    </row>
    <row r="1945" spans="7:22" ht="12.75">
      <c r="G1945" s="5"/>
      <c r="U1945"/>
      <c r="V1945"/>
    </row>
    <row r="1946" spans="7:22" ht="12.75">
      <c r="G1946" s="5"/>
      <c r="U1946"/>
      <c r="V1946"/>
    </row>
    <row r="1947" spans="7:22" ht="12.75">
      <c r="G1947" s="5"/>
      <c r="U1947"/>
      <c r="V1947"/>
    </row>
    <row r="1948" spans="7:22" ht="12.75">
      <c r="G1948" s="5"/>
      <c r="U1948"/>
      <c r="V1948"/>
    </row>
    <row r="1949" spans="7:22" ht="12.75">
      <c r="G1949" s="5"/>
      <c r="U1949"/>
      <c r="V1949"/>
    </row>
    <row r="1950" spans="7:22" ht="12.75">
      <c r="G1950" s="5"/>
      <c r="U1950"/>
      <c r="V1950"/>
    </row>
    <row r="1951" spans="7:22" ht="12.75">
      <c r="G1951" s="5"/>
      <c r="U1951"/>
      <c r="V1951"/>
    </row>
    <row r="1952" spans="7:22" ht="12.75">
      <c r="G1952" s="5"/>
      <c r="U1952"/>
      <c r="V1952"/>
    </row>
    <row r="1953" spans="7:22" ht="12.75">
      <c r="G1953" s="5"/>
      <c r="U1953"/>
      <c r="V1953"/>
    </row>
    <row r="1954" spans="7:22" ht="12.75">
      <c r="G1954" s="5"/>
      <c r="U1954"/>
      <c r="V1954"/>
    </row>
    <row r="1955" spans="7:22" ht="12.75">
      <c r="G1955" s="5"/>
      <c r="U1955"/>
      <c r="V1955"/>
    </row>
    <row r="1956" spans="7:22" ht="12.75">
      <c r="G1956" s="5"/>
      <c r="U1956"/>
      <c r="V1956"/>
    </row>
    <row r="1957" spans="7:22" ht="12.75">
      <c r="G1957" s="5"/>
      <c r="U1957"/>
      <c r="V1957"/>
    </row>
    <row r="1958" spans="7:22" ht="12.75">
      <c r="G1958" s="5"/>
      <c r="U1958"/>
      <c r="V1958"/>
    </row>
    <row r="1959" spans="7:22" ht="12.75">
      <c r="G1959" s="5"/>
      <c r="U1959"/>
      <c r="V1959"/>
    </row>
    <row r="1960" spans="7:22" ht="12.75">
      <c r="G1960" s="5"/>
      <c r="U1960"/>
      <c r="V1960"/>
    </row>
    <row r="1961" spans="7:22" ht="12.75">
      <c r="G1961" s="5"/>
      <c r="U1961"/>
      <c r="V1961"/>
    </row>
    <row r="1962" spans="7:22" ht="12.75">
      <c r="G1962" s="5"/>
      <c r="U1962"/>
      <c r="V1962"/>
    </row>
    <row r="1963" spans="7:22" ht="12.75">
      <c r="G1963" s="5"/>
      <c r="U1963"/>
      <c r="V1963"/>
    </row>
    <row r="1964" spans="7:22" ht="12.75">
      <c r="G1964" s="5"/>
      <c r="U1964"/>
      <c r="V1964"/>
    </row>
    <row r="1965" spans="7:22" ht="12.75">
      <c r="G1965" s="5"/>
      <c r="U1965"/>
      <c r="V1965"/>
    </row>
    <row r="1966" spans="7:22" ht="12.75">
      <c r="G1966" s="5"/>
      <c r="U1966"/>
      <c r="V1966"/>
    </row>
    <row r="1967" spans="7:22" ht="12.75">
      <c r="G1967" s="5"/>
      <c r="U1967"/>
      <c r="V1967"/>
    </row>
    <row r="1968" spans="7:22" ht="12.75">
      <c r="G1968" s="5"/>
      <c r="U1968"/>
      <c r="V1968"/>
    </row>
    <row r="1969" spans="7:22" ht="12.75">
      <c r="G1969" s="5"/>
      <c r="U1969"/>
      <c r="V1969"/>
    </row>
    <row r="1970" spans="7:22" ht="12.75">
      <c r="G1970" s="5"/>
      <c r="U1970"/>
      <c r="V1970"/>
    </row>
    <row r="1971" spans="7:22" ht="12.75">
      <c r="G1971" s="5"/>
      <c r="U1971"/>
      <c r="V1971"/>
    </row>
    <row r="1972" spans="7:22" ht="12.75">
      <c r="G1972" s="5"/>
      <c r="U1972"/>
      <c r="V1972"/>
    </row>
    <row r="1973" spans="7:22" ht="12.75">
      <c r="G1973" s="5"/>
      <c r="U1973"/>
      <c r="V1973"/>
    </row>
    <row r="1974" spans="7:22" ht="12.75">
      <c r="G1974" s="5"/>
      <c r="U1974"/>
      <c r="V1974"/>
    </row>
    <row r="1975" spans="7:22" ht="12.75">
      <c r="G1975" s="5"/>
      <c r="U1975"/>
      <c r="V1975"/>
    </row>
    <row r="1976" spans="7:22" ht="12.75">
      <c r="G1976" s="5"/>
      <c r="U1976"/>
      <c r="V1976"/>
    </row>
    <row r="1977" spans="7:22" ht="12.75">
      <c r="G1977" s="5"/>
      <c r="U1977"/>
      <c r="V1977"/>
    </row>
    <row r="1978" spans="7:22" ht="12.75">
      <c r="G1978" s="5"/>
      <c r="U1978"/>
      <c r="V1978"/>
    </row>
    <row r="1979" spans="7:22" ht="12.75">
      <c r="G1979" s="5"/>
      <c r="U1979"/>
      <c r="V1979"/>
    </row>
    <row r="1980" spans="7:22" ht="12.75">
      <c r="G1980" s="5"/>
      <c r="U1980"/>
      <c r="V1980"/>
    </row>
    <row r="1981" spans="7:22" ht="12.75">
      <c r="G1981" s="5"/>
      <c r="U1981"/>
      <c r="V1981"/>
    </row>
    <row r="1982" spans="7:22" ht="12.75">
      <c r="G1982" s="5"/>
      <c r="U1982"/>
      <c r="V1982"/>
    </row>
    <row r="1983" spans="7:22" ht="12.75">
      <c r="G1983" s="5"/>
      <c r="U1983"/>
      <c r="V1983"/>
    </row>
    <row r="1984" spans="7:22" ht="12.75">
      <c r="G1984" s="5"/>
      <c r="U1984"/>
      <c r="V1984"/>
    </row>
    <row r="1985" spans="7:22" ht="12.75">
      <c r="G1985" s="5"/>
      <c r="U1985"/>
      <c r="V1985"/>
    </row>
    <row r="1986" spans="7:22" ht="12.75">
      <c r="G1986" s="5"/>
      <c r="U1986"/>
      <c r="V1986"/>
    </row>
    <row r="1987" spans="7:22" ht="12.75">
      <c r="G1987" s="5"/>
      <c r="U1987"/>
      <c r="V1987"/>
    </row>
    <row r="1988" spans="7:22" ht="12.75">
      <c r="G1988" s="5"/>
      <c r="U1988"/>
      <c r="V1988"/>
    </row>
    <row r="1989" spans="7:22" ht="12.75">
      <c r="G1989" s="5"/>
      <c r="U1989"/>
      <c r="V1989"/>
    </row>
    <row r="1990" spans="7:22" ht="12.75">
      <c r="G1990" s="5"/>
      <c r="U1990"/>
      <c r="V1990"/>
    </row>
    <row r="1991" spans="7:22" ht="12.75">
      <c r="G1991" s="5"/>
      <c r="U1991"/>
      <c r="V1991"/>
    </row>
    <row r="1992" spans="7:22" ht="12.75">
      <c r="G1992" s="5"/>
      <c r="U1992"/>
      <c r="V1992"/>
    </row>
    <row r="1993" spans="7:22" ht="12.75">
      <c r="G1993" s="5"/>
      <c r="U1993"/>
      <c r="V1993"/>
    </row>
    <row r="1994" spans="7:22" ht="12.75">
      <c r="G1994" s="5"/>
      <c r="U1994"/>
      <c r="V1994"/>
    </row>
    <row r="1995" spans="7:22" ht="12.75">
      <c r="G1995" s="5"/>
      <c r="U1995"/>
      <c r="V1995"/>
    </row>
    <row r="1996" spans="7:22" ht="12.75">
      <c r="G1996" s="5"/>
      <c r="U1996"/>
      <c r="V1996"/>
    </row>
    <row r="1997" spans="7:22" ht="12.75">
      <c r="G1997" s="5"/>
      <c r="U1997"/>
      <c r="V1997"/>
    </row>
    <row r="1998" spans="7:22" ht="12.75">
      <c r="G1998" s="5"/>
      <c r="U1998"/>
      <c r="V1998"/>
    </row>
    <row r="1999" spans="7:22" ht="12.75">
      <c r="G1999" s="5"/>
      <c r="U1999"/>
      <c r="V1999"/>
    </row>
    <row r="2000" spans="7:22" ht="12.75">
      <c r="G2000" s="5"/>
      <c r="U2000"/>
      <c r="V2000"/>
    </row>
    <row r="2001" spans="7:22" ht="12.75">
      <c r="G2001" s="5"/>
      <c r="U2001"/>
      <c r="V2001"/>
    </row>
    <row r="2002" spans="7:22" ht="12.75">
      <c r="G2002" s="5"/>
      <c r="U2002"/>
      <c r="V2002"/>
    </row>
    <row r="2003" spans="7:22" ht="12.75">
      <c r="G2003" s="5"/>
      <c r="U2003"/>
      <c r="V2003"/>
    </row>
    <row r="2004" spans="7:22" ht="12.75">
      <c r="G2004" s="5"/>
      <c r="U2004"/>
      <c r="V2004"/>
    </row>
    <row r="2005" spans="7:22" ht="12.75">
      <c r="G2005" s="5"/>
      <c r="U2005"/>
      <c r="V2005"/>
    </row>
    <row r="2006" spans="7:22" ht="12.75">
      <c r="G2006" s="5"/>
      <c r="U2006"/>
      <c r="V2006"/>
    </row>
    <row r="2007" spans="7:22" ht="12.75">
      <c r="G2007" s="5"/>
      <c r="U2007"/>
      <c r="V2007"/>
    </row>
    <row r="2008" spans="7:22" ht="12.75">
      <c r="G2008" s="5"/>
      <c r="U2008"/>
      <c r="V2008"/>
    </row>
    <row r="2009" spans="7:22" ht="12.75">
      <c r="G2009" s="5"/>
      <c r="U2009"/>
      <c r="V2009"/>
    </row>
    <row r="2010" spans="7:22" ht="12.75">
      <c r="G2010" s="5"/>
      <c r="U2010"/>
      <c r="V2010"/>
    </row>
    <row r="2011" spans="7:22" ht="12.75">
      <c r="G2011" s="5"/>
      <c r="U2011"/>
      <c r="V2011"/>
    </row>
    <row r="2012" spans="7:22" ht="12.75">
      <c r="G2012" s="5"/>
      <c r="U2012"/>
      <c r="V2012"/>
    </row>
    <row r="2013" spans="7:22" ht="12.75">
      <c r="G2013" s="5"/>
      <c r="U2013"/>
      <c r="V2013"/>
    </row>
    <row r="2014" spans="7:22" ht="12.75">
      <c r="G2014" s="5"/>
      <c r="U2014"/>
      <c r="V2014"/>
    </row>
    <row r="2015" spans="7:22" ht="12.75">
      <c r="G2015" s="5"/>
      <c r="U2015"/>
      <c r="V2015"/>
    </row>
    <row r="2016" spans="7:22" ht="12.75">
      <c r="G2016" s="5"/>
      <c r="U2016"/>
      <c r="V2016"/>
    </row>
    <row r="2017" spans="7:22" ht="12.75">
      <c r="G2017" s="5"/>
      <c r="U2017"/>
      <c r="V2017"/>
    </row>
    <row r="2018" spans="7:22" ht="12.75">
      <c r="G2018" s="5"/>
      <c r="U2018"/>
      <c r="V2018"/>
    </row>
    <row r="2019" spans="7:22" ht="12.75">
      <c r="G2019" s="5"/>
      <c r="U2019"/>
      <c r="V2019"/>
    </row>
    <row r="2020" spans="7:22" ht="12.75">
      <c r="G2020" s="5"/>
      <c r="U2020"/>
      <c r="V2020"/>
    </row>
    <row r="2021" spans="7:22" ht="12.75">
      <c r="G2021" s="5"/>
      <c r="U2021"/>
      <c r="V2021"/>
    </row>
    <row r="2022" spans="7:22" ht="12.75">
      <c r="G2022" s="5"/>
      <c r="U2022"/>
      <c r="V2022"/>
    </row>
    <row r="2023" spans="7:22" ht="12.75">
      <c r="G2023" s="5"/>
      <c r="U2023"/>
      <c r="V2023"/>
    </row>
    <row r="2024" spans="7:22" ht="12.75">
      <c r="G2024" s="5"/>
      <c r="U2024"/>
      <c r="V2024"/>
    </row>
    <row r="2025" spans="7:22" ht="12.75">
      <c r="G2025" s="5"/>
      <c r="U2025"/>
      <c r="V2025"/>
    </row>
    <row r="2026" spans="7:22" ht="12.75">
      <c r="G2026" s="5"/>
      <c r="U2026"/>
      <c r="V2026"/>
    </row>
    <row r="2027" spans="7:22" ht="12.75">
      <c r="G2027" s="5"/>
      <c r="U2027"/>
      <c r="V2027"/>
    </row>
    <row r="2028" spans="7:22" ht="12.75">
      <c r="G2028" s="5"/>
      <c r="U2028"/>
      <c r="V2028"/>
    </row>
    <row r="2029" spans="7:22" ht="12.75">
      <c r="G2029" s="5"/>
      <c r="U2029"/>
      <c r="V2029"/>
    </row>
    <row r="2030" spans="7:22" ht="12.75">
      <c r="G2030" s="5"/>
      <c r="U2030"/>
      <c r="V2030"/>
    </row>
    <row r="2031" spans="7:22" ht="12.75">
      <c r="G2031" s="5"/>
      <c r="U2031"/>
      <c r="V2031"/>
    </row>
    <row r="2032" spans="7:22" ht="12.75">
      <c r="G2032" s="5"/>
      <c r="U2032"/>
      <c r="V2032"/>
    </row>
    <row r="2033" spans="7:22" ht="12.75">
      <c r="G2033" s="5"/>
      <c r="U2033"/>
      <c r="V2033"/>
    </row>
    <row r="2034" spans="7:22" ht="12.75">
      <c r="G2034" s="5"/>
      <c r="U2034"/>
      <c r="V2034"/>
    </row>
    <row r="2035" spans="7:22" ht="12.75">
      <c r="G2035" s="5"/>
      <c r="U2035"/>
      <c r="V2035"/>
    </row>
    <row r="2036" spans="7:22" ht="12.75">
      <c r="G2036" s="5"/>
      <c r="U2036"/>
      <c r="V2036"/>
    </row>
    <row r="2037" spans="7:22" ht="12.75">
      <c r="G2037" s="5"/>
      <c r="U2037"/>
      <c r="V2037"/>
    </row>
    <row r="2038" spans="7:22" ht="12.75">
      <c r="G2038" s="5"/>
      <c r="U2038"/>
      <c r="V2038"/>
    </row>
    <row r="2039" spans="7:22" ht="12.75">
      <c r="G2039" s="5"/>
      <c r="U2039"/>
      <c r="V2039"/>
    </row>
    <row r="2040" spans="7:22" ht="12.75">
      <c r="G2040" s="5"/>
      <c r="U2040"/>
      <c r="V2040"/>
    </row>
    <row r="2041" spans="7:22" ht="12.75">
      <c r="G2041" s="5"/>
      <c r="U2041"/>
      <c r="V2041"/>
    </row>
    <row r="2042" spans="7:22" ht="12.75">
      <c r="G2042" s="5"/>
      <c r="U2042"/>
      <c r="V2042"/>
    </row>
    <row r="2043" spans="7:22" ht="12.75">
      <c r="G2043" s="5"/>
      <c r="U2043"/>
      <c r="V2043"/>
    </row>
    <row r="2044" spans="7:22" ht="12.75">
      <c r="G2044" s="5"/>
      <c r="U2044"/>
      <c r="V2044"/>
    </row>
    <row r="2045" spans="7:22" ht="12.75">
      <c r="G2045" s="5"/>
      <c r="U2045"/>
      <c r="V2045"/>
    </row>
    <row r="2046" spans="7:22" ht="12.75">
      <c r="G2046" s="5"/>
      <c r="U2046"/>
      <c r="V2046"/>
    </row>
    <row r="2047" spans="7:22" ht="12.75">
      <c r="G2047" s="5"/>
      <c r="U2047"/>
      <c r="V2047"/>
    </row>
    <row r="2048" spans="7:22" ht="12.75">
      <c r="G2048" s="5"/>
      <c r="U2048"/>
      <c r="V2048"/>
    </row>
    <row r="2049" spans="7:22" ht="12.75">
      <c r="G2049" s="5"/>
      <c r="U2049"/>
      <c r="V2049"/>
    </row>
    <row r="2050" spans="7:22" ht="12.75">
      <c r="G2050" s="5"/>
      <c r="U2050"/>
      <c r="V2050"/>
    </row>
    <row r="2051" spans="7:22" ht="12.75">
      <c r="G2051" s="5"/>
      <c r="U2051"/>
      <c r="V2051"/>
    </row>
    <row r="2052" spans="7:22" ht="12.75">
      <c r="G2052" s="5"/>
      <c r="U2052"/>
      <c r="V2052"/>
    </row>
    <row r="2053" spans="7:22" ht="12.75">
      <c r="G2053" s="5"/>
      <c r="U2053"/>
      <c r="V2053"/>
    </row>
    <row r="2054" spans="7:22" ht="12.75">
      <c r="G2054" s="5"/>
      <c r="U2054"/>
      <c r="V2054"/>
    </row>
    <row r="2055" spans="7:22" ht="12.75">
      <c r="G2055" s="5"/>
      <c r="U2055"/>
      <c r="V2055"/>
    </row>
    <row r="2056" spans="7:22" ht="12.75">
      <c r="G2056" s="5"/>
      <c r="U2056"/>
      <c r="V2056"/>
    </row>
    <row r="2057" spans="7:22" ht="12.75">
      <c r="G2057" s="5"/>
      <c r="U2057"/>
      <c r="V2057"/>
    </row>
    <row r="2058" spans="7:22" ht="12.75">
      <c r="G2058" s="5"/>
      <c r="U2058"/>
      <c r="V2058"/>
    </row>
    <row r="2059" spans="7:22" ht="12.75">
      <c r="G2059" s="5"/>
      <c r="U2059"/>
      <c r="V2059"/>
    </row>
    <row r="2060" spans="7:22" ht="12.75">
      <c r="G2060" s="5"/>
      <c r="U2060"/>
      <c r="V2060"/>
    </row>
    <row r="2061" spans="7:22" ht="12.75">
      <c r="G2061" s="5"/>
      <c r="U2061"/>
      <c r="V2061"/>
    </row>
    <row r="2062" spans="7:22" ht="12.75">
      <c r="G2062" s="5"/>
      <c r="U2062"/>
      <c r="V2062"/>
    </row>
    <row r="2063" spans="7:22" ht="12.75">
      <c r="G2063" s="5"/>
      <c r="U2063"/>
      <c r="V2063"/>
    </row>
    <row r="2064" spans="7:22" ht="12.75">
      <c r="G2064" s="5"/>
      <c r="U2064"/>
      <c r="V2064"/>
    </row>
    <row r="2065" spans="7:22" ht="12.75">
      <c r="G2065" s="5"/>
      <c r="U2065"/>
      <c r="V2065"/>
    </row>
    <row r="2066" spans="7:22" ht="12.75">
      <c r="G2066" s="5"/>
      <c r="U2066"/>
      <c r="V2066"/>
    </row>
    <row r="2067" spans="7:22" ht="12.75">
      <c r="G2067" s="5"/>
      <c r="U2067"/>
      <c r="V2067"/>
    </row>
    <row r="2068" spans="7:22" ht="12.75">
      <c r="G2068" s="5"/>
      <c r="U2068"/>
      <c r="V2068"/>
    </row>
    <row r="2069" spans="7:22" ht="12.75">
      <c r="G2069" s="5"/>
      <c r="U2069"/>
      <c r="V2069"/>
    </row>
    <row r="2070" spans="7:22" ht="12.75">
      <c r="G2070" s="5"/>
      <c r="U2070"/>
      <c r="V2070"/>
    </row>
    <row r="2071" spans="7:22" ht="12.75">
      <c r="G2071" s="5"/>
      <c r="U2071"/>
      <c r="V2071"/>
    </row>
    <row r="2072" spans="7:22" ht="12.75">
      <c r="G2072" s="5"/>
      <c r="U2072"/>
      <c r="V2072"/>
    </row>
    <row r="2073" spans="7:22" ht="12.75">
      <c r="G2073" s="5"/>
      <c r="U2073"/>
      <c r="V2073"/>
    </row>
    <row r="2074" spans="7:22" ht="12.75">
      <c r="G2074" s="5"/>
      <c r="U2074"/>
      <c r="V2074"/>
    </row>
    <row r="2075" spans="7:22" ht="12.75">
      <c r="G2075" s="5"/>
      <c r="U2075"/>
      <c r="V2075"/>
    </row>
    <row r="2076" spans="7:22" ht="12.75">
      <c r="G2076" s="5"/>
      <c r="U2076"/>
      <c r="V2076"/>
    </row>
    <row r="2077" spans="7:22" ht="12.75">
      <c r="G2077" s="5"/>
      <c r="U2077"/>
      <c r="V2077"/>
    </row>
    <row r="2078" spans="7:22" ht="12.75">
      <c r="G2078" s="5"/>
      <c r="U2078"/>
      <c r="V2078"/>
    </row>
    <row r="2079" spans="7:22" ht="12.75">
      <c r="G2079" s="5"/>
      <c r="U2079"/>
      <c r="V2079"/>
    </row>
    <row r="2080" spans="7:22" ht="12.75">
      <c r="G2080" s="5"/>
      <c r="U2080"/>
      <c r="V2080"/>
    </row>
    <row r="2081" spans="7:22" ht="12.75">
      <c r="G2081" s="5"/>
      <c r="U2081"/>
      <c r="V2081"/>
    </row>
    <row r="2082" spans="7:22" ht="12.75">
      <c r="G2082" s="5"/>
      <c r="U2082"/>
      <c r="V2082"/>
    </row>
    <row r="2083" spans="7:22" ht="12.75">
      <c r="G2083" s="5"/>
      <c r="U2083"/>
      <c r="V2083"/>
    </row>
    <row r="2084" spans="7:22" ht="12.75">
      <c r="G2084" s="5"/>
      <c r="U2084"/>
      <c r="V2084"/>
    </row>
    <row r="2085" spans="7:22" ht="12.75">
      <c r="G2085" s="5"/>
      <c r="U2085"/>
      <c r="V2085"/>
    </row>
    <row r="2086" spans="7:22" ht="12.75">
      <c r="G2086" s="5"/>
      <c r="U2086"/>
      <c r="V2086"/>
    </row>
    <row r="2087" spans="7:22" ht="12.75">
      <c r="G2087" s="5"/>
      <c r="U2087"/>
      <c r="V2087"/>
    </row>
    <row r="2088" spans="7:22" ht="12.75">
      <c r="G2088" s="5"/>
      <c r="U2088"/>
      <c r="V2088"/>
    </row>
    <row r="2089" spans="7:22" ht="12.75">
      <c r="G2089" s="5"/>
      <c r="U2089"/>
      <c r="V2089"/>
    </row>
    <row r="2090" spans="7:22" ht="12.75">
      <c r="G2090" s="5"/>
      <c r="U2090"/>
      <c r="V2090"/>
    </row>
    <row r="2091" spans="7:22" ht="12.75">
      <c r="G2091" s="5"/>
      <c r="U2091"/>
      <c r="V2091"/>
    </row>
    <row r="2092" spans="7:22" ht="12.75">
      <c r="G2092" s="5"/>
      <c r="U2092"/>
      <c r="V2092"/>
    </row>
    <row r="2093" spans="7:22" ht="12.75">
      <c r="G2093" s="5"/>
      <c r="U2093"/>
      <c r="V2093"/>
    </row>
    <row r="2094" spans="7:22" ht="12.75">
      <c r="G2094" s="5"/>
      <c r="U2094"/>
      <c r="V2094"/>
    </row>
    <row r="2095" spans="7:22" ht="12.75">
      <c r="G2095" s="5"/>
      <c r="U2095"/>
      <c r="V2095"/>
    </row>
    <row r="2096" spans="7:22" ht="12.75">
      <c r="G2096" s="5"/>
      <c r="U2096"/>
      <c r="V2096"/>
    </row>
    <row r="2097" spans="7:22" ht="12.75">
      <c r="G2097" s="5"/>
      <c r="U2097"/>
      <c r="V2097"/>
    </row>
    <row r="2098" spans="7:22" ht="12.75">
      <c r="G2098" s="5"/>
      <c r="U2098"/>
      <c r="V2098"/>
    </row>
    <row r="2099" spans="7:22" ht="12.75">
      <c r="G2099" s="5"/>
      <c r="U2099"/>
      <c r="V2099"/>
    </row>
    <row r="2100" spans="7:22" ht="12.75">
      <c r="G2100" s="5"/>
      <c r="U2100"/>
      <c r="V2100"/>
    </row>
    <row r="2101" spans="7:22" ht="12.75">
      <c r="G2101" s="5"/>
      <c r="U2101"/>
      <c r="V2101"/>
    </row>
    <row r="2102" spans="7:22" ht="12.75">
      <c r="G2102" s="5"/>
      <c r="U2102"/>
      <c r="V2102"/>
    </row>
    <row r="2103" spans="7:22" ht="12.75">
      <c r="G2103" s="5"/>
      <c r="U2103"/>
      <c r="V2103"/>
    </row>
    <row r="2104" spans="7:22" ht="12.75">
      <c r="G2104" s="5"/>
      <c r="U2104"/>
      <c r="V2104"/>
    </row>
    <row r="2105" spans="7:22" ht="12.75">
      <c r="G2105" s="5"/>
      <c r="U2105"/>
      <c r="V2105"/>
    </row>
    <row r="2106" spans="7:22" ht="12.75">
      <c r="G2106" s="5"/>
      <c r="U2106"/>
      <c r="V2106"/>
    </row>
    <row r="2107" spans="7:22" ht="12.75">
      <c r="G2107" s="5"/>
      <c r="U2107"/>
      <c r="V2107"/>
    </row>
    <row r="2108" spans="7:22" ht="12.75">
      <c r="G2108" s="5"/>
      <c r="U2108"/>
      <c r="V2108"/>
    </row>
    <row r="2109" spans="7:22" ht="12.75">
      <c r="G2109" s="5"/>
      <c r="U2109"/>
      <c r="V2109"/>
    </row>
    <row r="2110" spans="7:22" ht="12.75">
      <c r="G2110" s="5"/>
      <c r="U2110"/>
      <c r="V2110"/>
    </row>
    <row r="2111" spans="7:22" ht="12.75">
      <c r="G2111" s="5"/>
      <c r="U2111"/>
      <c r="V2111"/>
    </row>
    <row r="2112" spans="7:22" ht="12.75">
      <c r="G2112" s="5"/>
      <c r="U2112"/>
      <c r="V2112"/>
    </row>
    <row r="2113" spans="7:22" ht="12.75">
      <c r="G2113" s="5"/>
      <c r="U2113"/>
      <c r="V2113"/>
    </row>
    <row r="2114" spans="7:22" ht="12.75">
      <c r="G2114" s="5"/>
      <c r="U2114"/>
      <c r="V2114"/>
    </row>
    <row r="2115" spans="7:22" ht="12.75">
      <c r="G2115" s="5"/>
      <c r="U2115"/>
      <c r="V2115"/>
    </row>
    <row r="2116" spans="7:22" ht="12.75">
      <c r="G2116" s="5"/>
      <c r="U2116"/>
      <c r="V2116"/>
    </row>
    <row r="2117" spans="7:22" ht="12.75">
      <c r="G2117" s="5"/>
      <c r="U2117"/>
      <c r="V2117"/>
    </row>
    <row r="2118" spans="7:22" ht="12.75">
      <c r="G2118" s="5"/>
      <c r="U2118"/>
      <c r="V2118"/>
    </row>
    <row r="2119" spans="7:22" ht="12.75">
      <c r="G2119" s="5"/>
      <c r="U2119"/>
      <c r="V2119"/>
    </row>
    <row r="2120" spans="7:22" ht="12.75">
      <c r="G2120" s="5"/>
      <c r="U2120"/>
      <c r="V2120"/>
    </row>
    <row r="2121" spans="7:22" ht="12.75">
      <c r="G2121" s="5"/>
      <c r="U2121"/>
      <c r="V2121"/>
    </row>
    <row r="2122" spans="7:22" ht="12.75">
      <c r="G2122" s="5"/>
      <c r="U2122"/>
      <c r="V2122"/>
    </row>
    <row r="2123" spans="7:22" ht="12.75">
      <c r="G2123" s="5"/>
      <c r="U2123"/>
      <c r="V2123"/>
    </row>
    <row r="2124" spans="7:22" ht="12.75">
      <c r="G2124" s="5"/>
      <c r="U2124"/>
      <c r="V2124"/>
    </row>
    <row r="2125" spans="7:22" ht="12.75">
      <c r="G2125" s="5"/>
      <c r="U2125"/>
      <c r="V2125"/>
    </row>
    <row r="2126" spans="7:22" ht="12.75">
      <c r="G2126" s="5"/>
      <c r="U2126"/>
      <c r="V2126"/>
    </row>
    <row r="2127" spans="7:22" ht="12.75">
      <c r="G2127" s="5"/>
      <c r="U2127"/>
      <c r="V2127"/>
    </row>
    <row r="2128" spans="7:22" ht="12.75">
      <c r="G2128" s="5"/>
      <c r="U2128"/>
      <c r="V2128"/>
    </row>
    <row r="2129" spans="7:22" ht="12.75">
      <c r="G2129" s="5"/>
      <c r="U2129"/>
      <c r="V2129"/>
    </row>
    <row r="2130" spans="7:22" ht="12.75">
      <c r="G2130" s="5"/>
      <c r="U2130"/>
      <c r="V2130"/>
    </row>
    <row r="2131" spans="7:22" ht="12.75">
      <c r="G2131" s="5"/>
      <c r="U2131"/>
      <c r="V2131"/>
    </row>
    <row r="2132" spans="7:22" ht="12.75">
      <c r="G2132" s="5"/>
      <c r="U2132"/>
      <c r="V2132"/>
    </row>
    <row r="2133" spans="7:22" ht="12.75">
      <c r="G2133" s="5"/>
      <c r="U2133"/>
      <c r="V2133"/>
    </row>
    <row r="2134" spans="7:22" ht="12.75">
      <c r="G2134" s="5"/>
      <c r="U2134"/>
      <c r="V2134"/>
    </row>
    <row r="2135" spans="7:22" ht="12.75">
      <c r="G2135" s="5"/>
      <c r="U2135"/>
      <c r="V2135"/>
    </row>
    <row r="2136" spans="7:22" ht="12.75">
      <c r="G2136" s="5"/>
      <c r="U2136"/>
      <c r="V2136"/>
    </row>
    <row r="2137" spans="7:22" ht="12.75">
      <c r="G2137" s="5"/>
      <c r="U2137"/>
      <c r="V2137"/>
    </row>
    <row r="2138" spans="7:22" ht="12.75">
      <c r="G2138" s="5"/>
      <c r="U2138"/>
      <c r="V2138"/>
    </row>
    <row r="2139" spans="7:22" ht="12.75">
      <c r="G2139" s="5"/>
      <c r="U2139"/>
      <c r="V2139"/>
    </row>
    <row r="2140" spans="7:22" ht="12.75">
      <c r="G2140" s="5"/>
      <c r="U2140"/>
      <c r="V2140"/>
    </row>
    <row r="2141" spans="7:22" ht="12.75">
      <c r="G2141" s="5"/>
      <c r="U2141"/>
      <c r="V2141"/>
    </row>
    <row r="2142" spans="7:22" ht="12.75">
      <c r="G2142" s="5"/>
      <c r="U2142"/>
      <c r="V2142"/>
    </row>
    <row r="2143" spans="7:22" ht="12.75">
      <c r="G2143" s="5"/>
      <c r="U2143"/>
      <c r="V2143"/>
    </row>
    <row r="2144" spans="7:22" ht="12.75">
      <c r="G2144" s="5"/>
      <c r="U2144"/>
      <c r="V2144"/>
    </row>
    <row r="2145" spans="7:22" ht="12.75">
      <c r="G2145" s="5"/>
      <c r="U2145"/>
      <c r="V2145"/>
    </row>
    <row r="2146" spans="7:22" ht="12.75">
      <c r="G2146" s="5"/>
      <c r="U2146"/>
      <c r="V2146"/>
    </row>
    <row r="2147" spans="7:22" ht="12.75">
      <c r="G2147" s="5"/>
      <c r="U2147"/>
      <c r="V2147"/>
    </row>
    <row r="2148" spans="7:22" ht="12.75">
      <c r="G2148" s="5"/>
      <c r="U2148"/>
      <c r="V2148"/>
    </row>
    <row r="2149" spans="7:22" ht="12.75">
      <c r="G2149" s="5"/>
      <c r="U2149"/>
      <c r="V2149"/>
    </row>
    <row r="2150" spans="7:22" ht="12.75">
      <c r="G2150" s="5"/>
      <c r="U2150"/>
      <c r="V2150"/>
    </row>
    <row r="2151" spans="7:22" ht="12.75">
      <c r="G2151" s="5"/>
      <c r="U2151"/>
      <c r="V2151"/>
    </row>
    <row r="2152" spans="7:22" ht="12.75">
      <c r="G2152" s="5"/>
      <c r="U2152"/>
      <c r="V2152"/>
    </row>
    <row r="2153" spans="7:22" ht="12.75">
      <c r="G2153" s="5"/>
      <c r="U2153"/>
      <c r="V2153"/>
    </row>
    <row r="2154" spans="7:22" ht="12.75">
      <c r="G2154" s="5"/>
      <c r="U2154"/>
      <c r="V2154"/>
    </row>
    <row r="2155" spans="7:22" ht="12.75">
      <c r="G2155" s="5"/>
      <c r="U2155"/>
      <c r="V2155"/>
    </row>
    <row r="2156" spans="7:22" ht="12.75">
      <c r="G2156" s="5"/>
      <c r="U2156"/>
      <c r="V2156"/>
    </row>
    <row r="2157" spans="7:22" ht="12.75">
      <c r="G2157" s="5"/>
      <c r="U2157"/>
      <c r="V2157"/>
    </row>
    <row r="2158" spans="7:22" ht="12.75">
      <c r="G2158" s="5"/>
      <c r="U2158"/>
      <c r="V2158"/>
    </row>
    <row r="2159" spans="7:22" ht="12.75">
      <c r="G2159" s="5"/>
      <c r="U2159"/>
      <c r="V2159"/>
    </row>
    <row r="2160" spans="7:22" ht="12.75">
      <c r="G2160" s="5"/>
      <c r="U2160"/>
      <c r="V2160"/>
    </row>
    <row r="2161" spans="7:22" ht="12.75">
      <c r="G2161" s="5"/>
      <c r="U2161"/>
      <c r="V2161"/>
    </row>
    <row r="2162" spans="7:22" ht="12.75">
      <c r="G2162" s="5"/>
      <c r="U2162"/>
      <c r="V2162"/>
    </row>
    <row r="2163" spans="7:22" ht="12.75">
      <c r="G2163" s="5"/>
      <c r="U2163"/>
      <c r="V2163"/>
    </row>
    <row r="2164" spans="7:22" ht="12.75">
      <c r="G2164" s="5"/>
      <c r="U2164"/>
      <c r="V2164"/>
    </row>
    <row r="2165" spans="7:22" ht="12.75">
      <c r="G2165" s="5"/>
      <c r="U2165"/>
      <c r="V2165"/>
    </row>
    <row r="2166" spans="7:22" ht="12.75">
      <c r="G2166" s="5"/>
      <c r="U2166"/>
      <c r="V2166"/>
    </row>
    <row r="2167" spans="7:22" ht="12.75">
      <c r="G2167" s="5"/>
      <c r="U2167"/>
      <c r="V2167"/>
    </row>
    <row r="2168" spans="7:22" ht="12.75">
      <c r="G2168" s="5"/>
      <c r="U2168"/>
      <c r="V2168"/>
    </row>
    <row r="2169" spans="7:22" ht="12.75">
      <c r="G2169" s="5"/>
      <c r="U2169"/>
      <c r="V2169"/>
    </row>
    <row r="2170" spans="7:22" ht="12.75">
      <c r="G2170" s="5"/>
      <c r="U2170"/>
      <c r="V2170"/>
    </row>
    <row r="2171" spans="7:22" ht="12.75">
      <c r="G2171" s="5"/>
      <c r="U2171"/>
      <c r="V2171"/>
    </row>
    <row r="2172" spans="7:22" ht="12.75">
      <c r="G2172" s="5"/>
      <c r="U2172"/>
      <c r="V2172"/>
    </row>
    <row r="2173" spans="7:22" ht="12.75">
      <c r="G2173" s="5"/>
      <c r="U2173"/>
      <c r="V2173"/>
    </row>
    <row r="2174" spans="7:22" ht="12.75">
      <c r="G2174" s="5"/>
      <c r="U2174"/>
      <c r="V2174"/>
    </row>
    <row r="2175" spans="7:22" ht="12.75">
      <c r="G2175" s="5"/>
      <c r="U2175"/>
      <c r="V2175"/>
    </row>
    <row r="2176" spans="7:22" ht="12.75">
      <c r="G2176" s="5"/>
      <c r="U2176"/>
      <c r="V2176"/>
    </row>
    <row r="2177" spans="7:22" ht="12.75">
      <c r="G2177" s="5"/>
      <c r="U2177"/>
      <c r="V2177"/>
    </row>
    <row r="2178" spans="7:22" ht="12.75">
      <c r="G2178" s="5"/>
      <c r="U2178"/>
      <c r="V2178"/>
    </row>
    <row r="2179" spans="7:22" ht="12.75">
      <c r="G2179" s="5"/>
      <c r="U2179"/>
      <c r="V2179"/>
    </row>
    <row r="2180" spans="7:22" ht="12.75">
      <c r="G2180" s="5"/>
      <c r="U2180"/>
      <c r="V2180"/>
    </row>
    <row r="2181" spans="7:22" ht="12.75">
      <c r="G2181" s="5"/>
      <c r="U2181"/>
      <c r="V2181"/>
    </row>
    <row r="2182" spans="7:22" ht="12.75">
      <c r="G2182" s="5"/>
      <c r="U2182"/>
      <c r="V2182"/>
    </row>
    <row r="2183" spans="7:22" ht="12.75">
      <c r="G2183" s="5"/>
      <c r="U2183"/>
      <c r="V2183"/>
    </row>
    <row r="2184" spans="7:22" ht="12.75">
      <c r="G2184" s="5"/>
      <c r="U2184"/>
      <c r="V2184"/>
    </row>
    <row r="2185" spans="7:22" ht="12.75">
      <c r="G2185" s="5"/>
      <c r="U2185"/>
      <c r="V2185"/>
    </row>
    <row r="2186" spans="7:22" ht="12.75">
      <c r="G2186" s="5"/>
      <c r="U2186"/>
      <c r="V2186"/>
    </row>
    <row r="2187" spans="7:22" ht="12.75">
      <c r="G2187" s="5"/>
      <c r="U2187"/>
      <c r="V2187"/>
    </row>
    <row r="2188" spans="7:22" ht="12.75">
      <c r="G2188" s="5"/>
      <c r="U2188"/>
      <c r="V2188"/>
    </row>
    <row r="2189" spans="7:22" ht="12.75">
      <c r="G2189" s="5"/>
      <c r="U2189"/>
      <c r="V2189"/>
    </row>
    <row r="2190" spans="7:22" ht="12.75">
      <c r="G2190" s="5"/>
      <c r="U2190"/>
      <c r="V2190"/>
    </row>
    <row r="2191" spans="7:22" ht="12.75">
      <c r="G2191" s="5"/>
      <c r="U2191"/>
      <c r="V2191"/>
    </row>
    <row r="2192" spans="7:22" ht="12.75">
      <c r="G2192" s="5"/>
      <c r="U2192"/>
      <c r="V2192"/>
    </row>
    <row r="2193" spans="7:22" ht="12.75">
      <c r="G2193" s="5"/>
      <c r="U2193"/>
      <c r="V2193"/>
    </row>
    <row r="2194" spans="7:22" ht="12.75">
      <c r="G2194" s="5"/>
      <c r="U2194"/>
      <c r="V2194"/>
    </row>
    <row r="2195" spans="7:22" ht="12.75">
      <c r="G2195" s="5"/>
      <c r="U2195"/>
      <c r="V2195"/>
    </row>
    <row r="2196" spans="7:22" ht="12.75">
      <c r="G2196" s="5"/>
      <c r="U2196"/>
      <c r="V2196"/>
    </row>
    <row r="2197" spans="7:22" ht="12.75">
      <c r="G2197" s="5"/>
      <c r="U2197"/>
      <c r="V2197"/>
    </row>
    <row r="2198" spans="7:22" ht="12.75">
      <c r="G2198" s="5"/>
      <c r="U2198"/>
      <c r="V2198"/>
    </row>
    <row r="2199" spans="7:22" ht="12.75">
      <c r="G2199" s="5"/>
      <c r="U2199"/>
      <c r="V2199"/>
    </row>
    <row r="2200" spans="7:22" ht="12.75">
      <c r="G2200" s="5"/>
      <c r="U2200"/>
      <c r="V2200"/>
    </row>
    <row r="2201" spans="7:22" ht="12.75">
      <c r="G2201" s="5"/>
      <c r="U2201"/>
      <c r="V2201"/>
    </row>
    <row r="2202" spans="7:22" ht="12.75">
      <c r="G2202" s="5"/>
      <c r="U2202"/>
      <c r="V2202"/>
    </row>
    <row r="2203" spans="7:22" ht="12.75">
      <c r="G2203" s="5"/>
      <c r="U2203"/>
      <c r="V2203"/>
    </row>
    <row r="2204" spans="7:22" ht="12.75">
      <c r="G2204" s="5"/>
      <c r="U2204"/>
      <c r="V2204"/>
    </row>
    <row r="2205" spans="7:22" ht="12.75">
      <c r="G2205" s="5"/>
      <c r="U2205"/>
      <c r="V2205"/>
    </row>
    <row r="2206" spans="7:22" ht="12.75">
      <c r="G2206" s="5"/>
      <c r="U2206"/>
      <c r="V2206"/>
    </row>
    <row r="2207" spans="7:22" ht="12.75">
      <c r="G2207" s="5"/>
      <c r="U2207"/>
      <c r="V2207"/>
    </row>
    <row r="2208" spans="7:22" ht="12.75">
      <c r="G2208" s="5"/>
      <c r="U2208"/>
      <c r="V2208"/>
    </row>
    <row r="2209" spans="7:22" ht="12.75">
      <c r="G2209" s="5"/>
      <c r="U2209"/>
      <c r="V2209"/>
    </row>
    <row r="2210" spans="7:22" ht="12.75">
      <c r="G2210" s="5"/>
      <c r="U2210"/>
      <c r="V2210"/>
    </row>
    <row r="2211" spans="7:22" ht="12.75">
      <c r="G2211" s="5"/>
      <c r="U2211"/>
      <c r="V2211"/>
    </row>
    <row r="2212" spans="7:22" ht="12.75">
      <c r="G2212" s="5"/>
      <c r="U2212"/>
      <c r="V2212"/>
    </row>
    <row r="2213" spans="7:22" ht="12.75">
      <c r="G2213" s="5"/>
      <c r="U2213"/>
      <c r="V2213"/>
    </row>
    <row r="2214" spans="7:22" ht="12.75">
      <c r="G2214" s="5"/>
      <c r="U2214"/>
      <c r="V2214"/>
    </row>
    <row r="2215" spans="7:22" ht="12.75">
      <c r="G2215" s="5"/>
      <c r="U2215"/>
      <c r="V2215"/>
    </row>
    <row r="2216" spans="7:22" ht="12.75">
      <c r="G2216" s="5"/>
      <c r="U2216"/>
      <c r="V2216"/>
    </row>
    <row r="2217" spans="7:22" ht="12.75">
      <c r="G2217" s="5"/>
      <c r="U2217"/>
      <c r="V2217"/>
    </row>
    <row r="2218" spans="7:22" ht="12.75">
      <c r="G2218" s="5"/>
      <c r="U2218"/>
      <c r="V2218"/>
    </row>
    <row r="2219" spans="7:22" ht="12.75">
      <c r="G2219" s="5"/>
      <c r="U2219"/>
      <c r="V2219"/>
    </row>
    <row r="2220" spans="7:22" ht="12.75">
      <c r="G2220" s="5"/>
      <c r="U2220"/>
      <c r="V2220"/>
    </row>
    <row r="2221" spans="7:22" ht="12.75">
      <c r="G2221" s="5"/>
      <c r="U2221"/>
      <c r="V2221"/>
    </row>
    <row r="2222" spans="7:22" ht="12.75">
      <c r="G2222" s="5"/>
      <c r="U2222"/>
      <c r="V2222"/>
    </row>
    <row r="2223" spans="7:22" ht="12.75">
      <c r="G2223" s="5"/>
      <c r="U2223"/>
      <c r="V2223"/>
    </row>
    <row r="2224" spans="7:22" ht="12.75">
      <c r="G2224" s="5"/>
      <c r="U2224"/>
      <c r="V2224"/>
    </row>
    <row r="2225" spans="7:22" ht="12.75">
      <c r="G2225" s="5"/>
      <c r="U2225"/>
      <c r="V2225"/>
    </row>
    <row r="2226" spans="7:22" ht="12.75">
      <c r="G2226" s="5"/>
      <c r="U2226"/>
      <c r="V2226"/>
    </row>
    <row r="2227" spans="7:22" ht="12.75">
      <c r="G2227" s="5"/>
      <c r="U2227"/>
      <c r="V2227"/>
    </row>
    <row r="2228" spans="7:22" ht="12.75">
      <c r="G2228" s="5"/>
      <c r="U2228"/>
      <c r="V2228"/>
    </row>
    <row r="2229" spans="7:22" ht="12.75">
      <c r="G2229" s="5"/>
      <c r="U2229"/>
      <c r="V2229"/>
    </row>
    <row r="2230" spans="7:22" ht="12.75">
      <c r="G2230" s="5"/>
      <c r="U2230"/>
      <c r="V2230"/>
    </row>
    <row r="2231" spans="7:22" ht="12.75">
      <c r="G2231" s="5"/>
      <c r="U2231"/>
      <c r="V2231"/>
    </row>
    <row r="2232" spans="7:22" ht="12.75">
      <c r="G2232" s="5"/>
      <c r="U2232"/>
      <c r="V2232"/>
    </row>
    <row r="2233" spans="7:22" ht="12.75">
      <c r="G2233" s="5"/>
      <c r="U2233"/>
      <c r="V2233"/>
    </row>
    <row r="2234" spans="7:22" ht="12.75">
      <c r="G2234" s="5"/>
      <c r="U2234"/>
      <c r="V2234"/>
    </row>
    <row r="2235" spans="7:22" ht="12.75">
      <c r="G2235" s="5"/>
      <c r="U2235"/>
      <c r="V2235"/>
    </row>
    <row r="2236" spans="7:22" ht="12.75">
      <c r="G2236" s="5"/>
      <c r="U2236"/>
      <c r="V2236"/>
    </row>
    <row r="2237" spans="7:22" ht="12.75">
      <c r="G2237" s="5"/>
      <c r="U2237"/>
      <c r="V2237"/>
    </row>
    <row r="2238" spans="7:22" ht="12.75">
      <c r="G2238" s="5"/>
      <c r="U2238"/>
      <c r="V2238"/>
    </row>
    <row r="2239" spans="7:22" ht="12.75">
      <c r="G2239" s="5"/>
      <c r="U2239"/>
      <c r="V2239"/>
    </row>
    <row r="2240" spans="7:22" ht="12.75">
      <c r="G2240" s="5"/>
      <c r="U2240"/>
      <c r="V2240"/>
    </row>
    <row r="2241" spans="7:22" ht="12.75">
      <c r="G2241" s="5"/>
      <c r="U2241"/>
      <c r="V2241"/>
    </row>
    <row r="2242" spans="7:22" ht="12.75">
      <c r="G2242" s="5"/>
      <c r="U2242"/>
      <c r="V2242"/>
    </row>
    <row r="2243" spans="7:22" ht="12.75">
      <c r="G2243" s="5"/>
      <c r="U2243"/>
      <c r="V2243"/>
    </row>
    <row r="2244" spans="7:22" ht="12.75">
      <c r="G2244" s="5"/>
      <c r="U2244"/>
      <c r="V2244"/>
    </row>
    <row r="2245" spans="7:22" ht="12.75">
      <c r="G2245" s="5"/>
      <c r="U2245"/>
      <c r="V2245"/>
    </row>
    <row r="2246" spans="7:22" ht="12.75">
      <c r="G2246" s="5"/>
      <c r="U2246"/>
      <c r="V2246"/>
    </row>
    <row r="2247" spans="7:22" ht="12.75">
      <c r="G2247" s="5"/>
      <c r="U2247"/>
      <c r="V2247"/>
    </row>
    <row r="2248" spans="7:22" ht="12.75">
      <c r="G2248" s="5"/>
      <c r="U2248"/>
      <c r="V2248"/>
    </row>
    <row r="2249" spans="7:22" ht="12.75">
      <c r="G2249" s="5"/>
      <c r="U2249"/>
      <c r="V2249"/>
    </row>
    <row r="2250" spans="7:22" ht="12.75">
      <c r="G2250" s="5"/>
      <c r="U2250"/>
      <c r="V2250"/>
    </row>
    <row r="2251" spans="7:22" ht="12.75">
      <c r="G2251" s="5"/>
      <c r="U2251"/>
      <c r="V2251"/>
    </row>
    <row r="2252" spans="7:22" ht="12.75">
      <c r="G2252" s="5"/>
      <c r="U2252"/>
      <c r="V2252"/>
    </row>
    <row r="2253" spans="7:22" ht="12.75">
      <c r="G2253" s="5"/>
      <c r="U2253"/>
      <c r="V2253"/>
    </row>
    <row r="2254" spans="7:22" ht="12.75">
      <c r="G2254" s="5"/>
      <c r="U2254"/>
      <c r="V2254"/>
    </row>
    <row r="2255" spans="7:22" ht="12.75">
      <c r="G2255" s="5"/>
      <c r="U2255"/>
      <c r="V2255"/>
    </row>
    <row r="2256" spans="7:22" ht="12.75">
      <c r="G2256" s="5"/>
      <c r="U2256"/>
      <c r="V2256"/>
    </row>
    <row r="2257" spans="7:22" ht="12.75">
      <c r="G2257" s="5"/>
      <c r="U2257"/>
      <c r="V2257"/>
    </row>
    <row r="2258" spans="7:22" ht="12.75">
      <c r="G2258" s="5"/>
      <c r="U2258"/>
      <c r="V2258"/>
    </row>
    <row r="2259" spans="7:22" ht="12.75">
      <c r="G2259" s="5"/>
      <c r="U2259"/>
      <c r="V2259"/>
    </row>
    <row r="2260" spans="7:22" ht="12.75">
      <c r="G2260" s="5"/>
      <c r="U2260"/>
      <c r="V2260"/>
    </row>
    <row r="2261" spans="7:22" ht="12.75">
      <c r="G2261" s="5"/>
      <c r="U2261"/>
      <c r="V2261"/>
    </row>
    <row r="2262" spans="7:22" ht="12.75">
      <c r="G2262" s="5"/>
      <c r="U2262"/>
      <c r="V2262"/>
    </row>
    <row r="2263" spans="7:22" ht="12.75">
      <c r="G2263" s="5"/>
      <c r="U2263"/>
      <c r="V2263"/>
    </row>
    <row r="2264" spans="7:22" ht="12.75">
      <c r="G2264" s="5"/>
      <c r="U2264"/>
      <c r="V2264"/>
    </row>
    <row r="2265" spans="7:22" ht="12.75">
      <c r="G2265" s="5"/>
      <c r="U2265"/>
      <c r="V2265"/>
    </row>
    <row r="2266" spans="7:22" ht="12.75">
      <c r="G2266" s="5"/>
      <c r="U2266"/>
      <c r="V2266"/>
    </row>
    <row r="2267" spans="7:22" ht="12.75">
      <c r="G2267" s="5"/>
      <c r="U2267"/>
      <c r="V2267"/>
    </row>
    <row r="2268" spans="7:22" ht="12.75">
      <c r="G2268" s="5"/>
      <c r="U2268"/>
      <c r="V2268"/>
    </row>
    <row r="2269" spans="7:22" ht="12.75">
      <c r="G2269" s="5"/>
      <c r="U2269"/>
      <c r="V2269"/>
    </row>
    <row r="2270" spans="7:22" ht="12.75">
      <c r="G2270" s="5"/>
      <c r="U2270"/>
      <c r="V2270"/>
    </row>
    <row r="2271" spans="7:22" ht="12.75">
      <c r="G2271" s="5"/>
      <c r="U2271"/>
      <c r="V2271"/>
    </row>
    <row r="2272" spans="7:22" ht="12.75">
      <c r="G2272" s="5"/>
      <c r="U2272"/>
      <c r="V2272"/>
    </row>
    <row r="2273" spans="7:22" ht="12.75">
      <c r="G2273" s="5"/>
      <c r="U2273"/>
      <c r="V2273"/>
    </row>
    <row r="2274" spans="7:22" ht="12.75">
      <c r="G2274" s="5"/>
      <c r="U2274"/>
      <c r="V2274"/>
    </row>
    <row r="2275" spans="7:22" ht="12.75">
      <c r="G2275" s="5"/>
      <c r="U2275"/>
      <c r="V2275"/>
    </row>
    <row r="2276" spans="7:22" ht="12.75">
      <c r="G2276" s="5"/>
      <c r="U2276"/>
      <c r="V2276"/>
    </row>
    <row r="2277" spans="7:22" ht="12.75">
      <c r="G2277" s="5"/>
      <c r="U2277"/>
      <c r="V2277"/>
    </row>
    <row r="2278" spans="7:22" ht="12.75">
      <c r="G2278" s="5"/>
      <c r="U2278"/>
      <c r="V2278"/>
    </row>
    <row r="2279" spans="7:22" ht="12.75">
      <c r="G2279" s="5"/>
      <c r="U2279"/>
      <c r="V2279"/>
    </row>
    <row r="2280" spans="7:22" ht="12.75">
      <c r="G2280" s="5"/>
      <c r="U2280"/>
      <c r="V2280"/>
    </row>
    <row r="2281" spans="7:22" ht="12.75">
      <c r="G2281" s="5"/>
      <c r="U2281"/>
      <c r="V2281"/>
    </row>
    <row r="2282" spans="7:22" ht="12.75">
      <c r="G2282" s="5"/>
      <c r="U2282"/>
      <c r="V2282"/>
    </row>
    <row r="2283" spans="7:22" ht="12.75">
      <c r="G2283" s="5"/>
      <c r="U2283"/>
      <c r="V2283"/>
    </row>
    <row r="2284" spans="7:22" ht="12.75">
      <c r="G2284" s="5"/>
      <c r="U2284"/>
      <c r="V2284"/>
    </row>
    <row r="2285" spans="7:22" ht="12.75">
      <c r="G2285" s="5"/>
      <c r="U2285"/>
      <c r="V2285"/>
    </row>
    <row r="2286" spans="7:22" ht="12.75">
      <c r="G2286" s="5"/>
      <c r="U2286"/>
      <c r="V2286"/>
    </row>
    <row r="2287" spans="7:22" ht="12.75">
      <c r="G2287" s="5"/>
      <c r="U2287"/>
      <c r="V2287"/>
    </row>
    <row r="2288" spans="7:22" ht="12.75">
      <c r="G2288" s="5"/>
      <c r="U2288"/>
      <c r="V2288"/>
    </row>
    <row r="2289" spans="7:22" ht="12.75">
      <c r="G2289" s="5"/>
      <c r="U2289"/>
      <c r="V2289"/>
    </row>
    <row r="2290" spans="7:22" ht="12.75">
      <c r="G2290" s="5"/>
      <c r="U2290"/>
      <c r="V2290"/>
    </row>
    <row r="2291" spans="7:22" ht="12.75">
      <c r="G2291" s="5"/>
      <c r="U2291"/>
      <c r="V2291"/>
    </row>
    <row r="2292" spans="7:22" ht="12.75">
      <c r="G2292" s="5"/>
      <c r="U2292"/>
      <c r="V2292"/>
    </row>
    <row r="2293" spans="7:22" ht="12.75">
      <c r="G2293" s="5"/>
      <c r="U2293"/>
      <c r="V2293"/>
    </row>
    <row r="2294" spans="7:22" ht="12.75">
      <c r="G2294" s="5"/>
      <c r="U2294"/>
      <c r="V2294"/>
    </row>
    <row r="2295" spans="7:22" ht="12.75">
      <c r="G2295" s="5"/>
      <c r="U2295"/>
      <c r="V2295"/>
    </row>
    <row r="2296" spans="7:22" ht="12.75">
      <c r="G2296" s="5"/>
      <c r="U2296"/>
      <c r="V2296"/>
    </row>
    <row r="2297" spans="7:22" ht="12.75">
      <c r="G2297" s="5"/>
      <c r="U2297"/>
      <c r="V2297"/>
    </row>
    <row r="2298" spans="7:22" ht="12.75">
      <c r="G2298" s="5"/>
      <c r="U2298"/>
      <c r="V2298"/>
    </row>
    <row r="2299" spans="7:22" ht="12.75">
      <c r="G2299" s="5"/>
      <c r="U2299"/>
      <c r="V2299"/>
    </row>
    <row r="2300" spans="7:22" ht="12.75">
      <c r="G2300" s="5"/>
      <c r="U2300"/>
      <c r="V2300"/>
    </row>
    <row r="2301" spans="7:22" ht="12.75">
      <c r="G2301" s="5"/>
      <c r="U2301"/>
      <c r="V2301"/>
    </row>
    <row r="2302" spans="7:22" ht="12.75">
      <c r="G2302" s="5"/>
      <c r="U2302"/>
      <c r="V2302"/>
    </row>
    <row r="2303" spans="7:22" ht="12.75">
      <c r="G2303" s="5"/>
      <c r="U2303"/>
      <c r="V2303"/>
    </row>
    <row r="2304" spans="7:22" ht="12.75">
      <c r="G2304" s="5"/>
      <c r="U2304"/>
      <c r="V2304"/>
    </row>
    <row r="2305" spans="7:22" ht="12.75">
      <c r="G2305" s="5"/>
      <c r="U2305"/>
      <c r="V2305"/>
    </row>
    <row r="2306" spans="7:22" ht="12.75">
      <c r="G2306" s="5"/>
      <c r="U2306"/>
      <c r="V2306"/>
    </row>
    <row r="2307" spans="7:22" ht="12.75">
      <c r="G2307" s="5"/>
      <c r="U2307"/>
      <c r="V2307"/>
    </row>
    <row r="2308" spans="7:22" ht="12.75">
      <c r="G2308" s="5"/>
      <c r="U2308"/>
      <c r="V2308"/>
    </row>
    <row r="2309" spans="7:22" ht="12.75">
      <c r="G2309" s="5"/>
      <c r="U2309"/>
      <c r="V2309"/>
    </row>
    <row r="2310" spans="7:22" ht="12.75">
      <c r="G2310" s="5"/>
      <c r="U2310"/>
      <c r="V2310"/>
    </row>
    <row r="2311" spans="7:22" ht="12.75">
      <c r="G2311" s="5"/>
      <c r="U2311"/>
      <c r="V2311"/>
    </row>
    <row r="2312" spans="7:22" ht="12.75">
      <c r="G2312" s="5"/>
      <c r="U2312"/>
      <c r="V2312"/>
    </row>
    <row r="2313" spans="7:22" ht="12.75">
      <c r="G2313" s="5"/>
      <c r="U2313"/>
      <c r="V2313"/>
    </row>
    <row r="2314" spans="7:22" ht="12.75">
      <c r="G2314" s="5"/>
      <c r="U2314"/>
      <c r="V2314"/>
    </row>
    <row r="2315" spans="7:22" ht="12.75">
      <c r="G2315" s="5"/>
      <c r="U2315"/>
      <c r="V2315"/>
    </row>
    <row r="2316" spans="7:22" ht="12.75">
      <c r="G2316" s="5"/>
      <c r="U2316"/>
      <c r="V2316"/>
    </row>
    <row r="2317" spans="7:22" ht="12.75">
      <c r="G2317" s="5"/>
      <c r="U2317"/>
      <c r="V2317"/>
    </row>
    <row r="2318" spans="7:22" ht="12.75">
      <c r="G2318" s="5"/>
      <c r="U2318"/>
      <c r="V2318"/>
    </row>
    <row r="2319" spans="7:22" ht="12.75">
      <c r="G2319" s="5"/>
      <c r="U2319"/>
      <c r="V2319"/>
    </row>
    <row r="2320" spans="7:22" ht="12.75">
      <c r="G2320" s="5"/>
      <c r="U2320"/>
      <c r="V2320"/>
    </row>
    <row r="2321" spans="7:22" ht="12.75">
      <c r="G2321" s="5"/>
      <c r="U2321"/>
      <c r="V2321"/>
    </row>
    <row r="2322" spans="7:22" ht="12.75">
      <c r="G2322" s="5"/>
      <c r="U2322"/>
      <c r="V2322"/>
    </row>
    <row r="2323" spans="7:22" ht="12.75">
      <c r="G2323" s="5"/>
      <c r="U2323"/>
      <c r="V2323"/>
    </row>
    <row r="2324" spans="7:22" ht="12.75">
      <c r="G2324" s="5"/>
      <c r="U2324"/>
      <c r="V2324"/>
    </row>
    <row r="2325" spans="7:22" ht="12.75">
      <c r="G2325" s="5"/>
      <c r="U2325"/>
      <c r="V2325"/>
    </row>
    <row r="2326" spans="7:22" ht="12.75">
      <c r="G2326" s="5"/>
      <c r="U2326"/>
      <c r="V2326"/>
    </row>
    <row r="2327" spans="7:22" ht="12.75">
      <c r="G2327" s="5"/>
      <c r="U2327"/>
      <c r="V2327"/>
    </row>
    <row r="2328" spans="7:22" ht="12.75">
      <c r="G2328" s="5"/>
      <c r="U2328"/>
      <c r="V2328"/>
    </row>
    <row r="2329" spans="7:22" ht="12.75">
      <c r="G2329" s="5"/>
      <c r="U2329"/>
      <c r="V2329"/>
    </row>
    <row r="2330" spans="7:22" ht="12.75">
      <c r="G2330" s="5"/>
      <c r="U2330"/>
      <c r="V2330"/>
    </row>
    <row r="2331" spans="7:22" ht="12.75">
      <c r="G2331" s="5"/>
      <c r="U2331"/>
      <c r="V2331"/>
    </row>
    <row r="2332" spans="7:22" ht="12.75">
      <c r="G2332" s="5"/>
      <c r="U2332"/>
      <c r="V2332"/>
    </row>
    <row r="2333" spans="7:22" ht="12.75">
      <c r="G2333" s="5"/>
      <c r="U2333"/>
      <c r="V2333"/>
    </row>
    <row r="2334" spans="7:22" ht="12.75">
      <c r="G2334" s="5"/>
      <c r="U2334"/>
      <c r="V2334"/>
    </row>
    <row r="2335" spans="7:22" ht="12.75">
      <c r="G2335" s="5"/>
      <c r="U2335"/>
      <c r="V2335"/>
    </row>
    <row r="2336" spans="7:22" ht="12.75">
      <c r="G2336" s="5"/>
      <c r="U2336"/>
      <c r="V2336"/>
    </row>
    <row r="2337" spans="7:22" ht="12.75">
      <c r="G2337" s="5"/>
      <c r="U2337"/>
      <c r="V2337"/>
    </row>
    <row r="2338" spans="7:22" ht="12.75">
      <c r="G2338" s="5"/>
      <c r="U2338"/>
      <c r="V2338"/>
    </row>
    <row r="2339" spans="7:22" ht="12.75">
      <c r="G2339" s="5"/>
      <c r="U2339"/>
      <c r="V2339"/>
    </row>
    <row r="2340" spans="7:22" ht="12.75">
      <c r="G2340" s="5"/>
      <c r="U2340"/>
      <c r="V2340"/>
    </row>
    <row r="2341" spans="7:22" ht="12.75">
      <c r="G2341" s="5"/>
      <c r="U2341"/>
      <c r="V2341"/>
    </row>
    <row r="2342" spans="7:22" ht="12.75">
      <c r="G2342" s="5"/>
      <c r="U2342"/>
      <c r="V2342"/>
    </row>
    <row r="2343" spans="7:22" ht="12.75">
      <c r="G2343" s="5"/>
      <c r="U2343"/>
      <c r="V2343"/>
    </row>
    <row r="2344" spans="7:22" ht="12.75">
      <c r="G2344" s="5"/>
      <c r="U2344"/>
      <c r="V2344"/>
    </row>
    <row r="2345" spans="7:22" ht="12.75">
      <c r="G2345" s="5"/>
      <c r="U2345"/>
      <c r="V2345"/>
    </row>
    <row r="2346" spans="7:22" ht="12.75">
      <c r="G2346" s="5"/>
      <c r="U2346"/>
      <c r="V2346"/>
    </row>
    <row r="2347" spans="7:22" ht="12.75">
      <c r="G2347" s="5"/>
      <c r="U2347"/>
      <c r="V2347"/>
    </row>
    <row r="2348" spans="7:22" ht="12.75">
      <c r="G2348" s="5"/>
      <c r="U2348"/>
      <c r="V2348"/>
    </row>
    <row r="2349" spans="7:22" ht="12.75">
      <c r="G2349" s="5"/>
      <c r="U2349"/>
      <c r="V2349"/>
    </row>
    <row r="2350" spans="7:22" ht="12.75">
      <c r="G2350" s="5"/>
      <c r="U2350"/>
      <c r="V2350"/>
    </row>
    <row r="2351" spans="7:22" ht="12.75">
      <c r="G2351" s="5"/>
      <c r="U2351"/>
      <c r="V2351"/>
    </row>
    <row r="2352" spans="7:22" ht="12.75">
      <c r="G2352" s="5"/>
      <c r="U2352"/>
      <c r="V2352"/>
    </row>
    <row r="2353" spans="7:22" ht="12.75">
      <c r="G2353" s="5"/>
      <c r="U2353"/>
      <c r="V2353"/>
    </row>
    <row r="2354" spans="7:22" ht="12.75">
      <c r="G2354" s="5"/>
      <c r="U2354"/>
      <c r="V2354"/>
    </row>
    <row r="2355" spans="7:22" ht="12.75">
      <c r="G2355" s="5"/>
      <c r="U2355"/>
      <c r="V2355"/>
    </row>
    <row r="2356" spans="7:22" ht="12.75">
      <c r="G2356" s="5"/>
      <c r="U2356"/>
      <c r="V2356"/>
    </row>
    <row r="2357" spans="7:22" ht="12.75">
      <c r="G2357" s="5"/>
      <c r="U2357"/>
      <c r="V2357"/>
    </row>
    <row r="2358" spans="7:22" ht="12.75">
      <c r="G2358" s="5"/>
      <c r="U2358"/>
      <c r="V2358"/>
    </row>
    <row r="2359" spans="7:22" ht="12.75">
      <c r="G2359" s="5"/>
      <c r="U2359"/>
      <c r="V2359"/>
    </row>
    <row r="2360" spans="7:22" ht="12.75">
      <c r="G2360" s="5"/>
      <c r="U2360"/>
      <c r="V2360"/>
    </row>
    <row r="2361" spans="7:22" ht="12.75">
      <c r="G2361" s="5"/>
      <c r="U2361"/>
      <c r="V2361"/>
    </row>
    <row r="2362" spans="7:22" ht="12.75">
      <c r="G2362" s="5"/>
      <c r="U2362"/>
      <c r="V2362"/>
    </row>
    <row r="2363" spans="7:22" ht="12.75">
      <c r="G2363" s="5"/>
      <c r="U2363"/>
      <c r="V2363"/>
    </row>
    <row r="2364" spans="7:22" ht="12.75">
      <c r="G2364" s="5"/>
      <c r="U2364"/>
      <c r="V2364"/>
    </row>
    <row r="2365" spans="7:22" ht="12.75">
      <c r="G2365" s="5"/>
      <c r="U2365"/>
      <c r="V2365"/>
    </row>
    <row r="2366" spans="7:22" ht="12.75">
      <c r="G2366" s="5"/>
      <c r="U2366"/>
      <c r="V2366"/>
    </row>
    <row r="2367" ht="12.75">
      <c r="G2367" s="5"/>
    </row>
    <row r="2368" ht="12.75">
      <c r="G2368" s="5"/>
    </row>
    <row r="2369" ht="12.75">
      <c r="G2369" s="5"/>
    </row>
    <row r="2370" ht="12.75">
      <c r="G2370" s="5"/>
    </row>
    <row r="2371" ht="12.75">
      <c r="G2371" s="5"/>
    </row>
    <row r="2372" ht="12.75">
      <c r="G2372" s="5"/>
    </row>
    <row r="2373" ht="12.75">
      <c r="G2373" s="5"/>
    </row>
    <row r="2374" ht="12.75">
      <c r="G2374" s="5"/>
    </row>
    <row r="2375" ht="12.75">
      <c r="G2375" s="5"/>
    </row>
    <row r="2376" ht="12.75">
      <c r="G2376" s="5"/>
    </row>
    <row r="2377" ht="12.75">
      <c r="G2377" s="5"/>
    </row>
    <row r="2378" ht="12.75">
      <c r="G2378" s="5"/>
    </row>
    <row r="2379" ht="12.75">
      <c r="G2379" s="5"/>
    </row>
    <row r="2380" ht="12.75">
      <c r="G2380" s="5"/>
    </row>
    <row r="2381" ht="12.75">
      <c r="G2381" s="5"/>
    </row>
    <row r="2382" ht="12.75">
      <c r="G2382" s="5"/>
    </row>
    <row r="2383" ht="12.75">
      <c r="G2383" s="5"/>
    </row>
    <row r="2384" ht="12.75">
      <c r="G2384" s="5"/>
    </row>
    <row r="2385" ht="12.75">
      <c r="G2385" s="5"/>
    </row>
    <row r="2386" ht="12.75">
      <c r="G2386" s="5"/>
    </row>
    <row r="2387" ht="12.75">
      <c r="G2387" s="5"/>
    </row>
    <row r="2388" ht="12.75">
      <c r="G2388" s="5"/>
    </row>
    <row r="2389" ht="12.75">
      <c r="G2389" s="5"/>
    </row>
    <row r="2390" ht="12.75">
      <c r="G2390" s="5"/>
    </row>
    <row r="2391" ht="12.75">
      <c r="G2391" s="5"/>
    </row>
    <row r="2392" ht="12.75">
      <c r="G2392" s="5"/>
    </row>
    <row r="2393" ht="12.75">
      <c r="G2393" s="5"/>
    </row>
    <row r="2394" ht="12.75">
      <c r="G2394" s="5"/>
    </row>
    <row r="2395" ht="12.75">
      <c r="G2395" s="5"/>
    </row>
    <row r="2396" ht="12.75">
      <c r="G2396" s="5"/>
    </row>
    <row r="2397" ht="12.75">
      <c r="G2397" s="5"/>
    </row>
    <row r="2398" ht="12.75">
      <c r="G2398" s="5"/>
    </row>
    <row r="2399" ht="12.75">
      <c r="G2399" s="5"/>
    </row>
    <row r="2400" ht="12.75">
      <c r="G2400" s="5"/>
    </row>
    <row r="2401" ht="12.75">
      <c r="G2401" s="5"/>
    </row>
    <row r="2402" ht="12.75">
      <c r="G2402" s="5"/>
    </row>
    <row r="2403" ht="12.75">
      <c r="G2403" s="5"/>
    </row>
    <row r="2404" ht="12.75">
      <c r="G2404" s="5"/>
    </row>
    <row r="2405" ht="12.75">
      <c r="G2405" s="5"/>
    </row>
    <row r="2406" ht="12.75">
      <c r="G2406" s="5"/>
    </row>
    <row r="2407" ht="12.75">
      <c r="G2407" s="5"/>
    </row>
    <row r="2408" ht="12.75">
      <c r="G2408" s="5"/>
    </row>
    <row r="2409" ht="12.75">
      <c r="G2409" s="5"/>
    </row>
    <row r="2410" ht="12.75">
      <c r="G2410" s="5"/>
    </row>
    <row r="2411" ht="12.75">
      <c r="G2411" s="5"/>
    </row>
    <row r="2412" ht="12.75">
      <c r="G2412" s="5"/>
    </row>
    <row r="2413" ht="12.75">
      <c r="G2413" s="5"/>
    </row>
    <row r="2414" ht="12.75">
      <c r="G2414" s="5"/>
    </row>
    <row r="2415" ht="12.75">
      <c r="G2415" s="5"/>
    </row>
    <row r="2416" ht="12.75">
      <c r="G2416" s="5"/>
    </row>
    <row r="2417" ht="12.75">
      <c r="G2417" s="5"/>
    </row>
    <row r="2418" ht="12.75">
      <c r="G2418" s="5"/>
    </row>
    <row r="2419" ht="12.75">
      <c r="G2419" s="5"/>
    </row>
    <row r="2420" ht="12.75">
      <c r="G2420" s="5"/>
    </row>
    <row r="2421" ht="12.75">
      <c r="G2421" s="5"/>
    </row>
    <row r="2422" ht="12.75">
      <c r="G2422" s="5"/>
    </row>
    <row r="2423" ht="12.75">
      <c r="G2423" s="5"/>
    </row>
    <row r="2424" ht="12.75">
      <c r="G2424" s="5"/>
    </row>
    <row r="2425" ht="12.75">
      <c r="G2425" s="5"/>
    </row>
    <row r="2426" ht="12.75">
      <c r="G2426" s="5"/>
    </row>
    <row r="2427" ht="12.75">
      <c r="G2427" s="5"/>
    </row>
    <row r="2428" ht="12.75">
      <c r="G2428" s="5"/>
    </row>
    <row r="2429" ht="12.75">
      <c r="G2429" s="5"/>
    </row>
    <row r="2430" ht="12.75">
      <c r="G2430" s="5"/>
    </row>
    <row r="2431" ht="12.75">
      <c r="G2431" s="5"/>
    </row>
    <row r="2432" ht="12.75">
      <c r="G2432" s="5"/>
    </row>
    <row r="2433" ht="12.75">
      <c r="G2433" s="5"/>
    </row>
    <row r="2434" ht="12.75">
      <c r="G2434" s="5"/>
    </row>
    <row r="2435" ht="12.75">
      <c r="G2435" s="5"/>
    </row>
    <row r="2436" ht="12.75">
      <c r="G2436" s="5"/>
    </row>
    <row r="2437" ht="12.75">
      <c r="G2437" s="5"/>
    </row>
    <row r="2438" ht="12.75">
      <c r="G2438" s="5"/>
    </row>
    <row r="2439" ht="12.75">
      <c r="G2439" s="5"/>
    </row>
    <row r="2440" ht="12.75">
      <c r="G2440" s="5"/>
    </row>
    <row r="2441" ht="12.75">
      <c r="G2441" s="5"/>
    </row>
    <row r="2442" ht="12.75">
      <c r="G2442" s="5"/>
    </row>
    <row r="2443" ht="12.75">
      <c r="G2443" s="5"/>
    </row>
    <row r="2444" ht="12.75">
      <c r="G2444" s="5"/>
    </row>
    <row r="2445" ht="12.75">
      <c r="G2445" s="5"/>
    </row>
    <row r="2446" ht="12.75">
      <c r="G2446" s="5"/>
    </row>
    <row r="2447" ht="12.75">
      <c r="G2447" s="5"/>
    </row>
    <row r="2448" ht="12.75">
      <c r="G2448" s="5"/>
    </row>
    <row r="2449" ht="12.75">
      <c r="G2449" s="5"/>
    </row>
    <row r="2450" ht="12.75">
      <c r="G2450" s="5"/>
    </row>
    <row r="2451" ht="12.75">
      <c r="G2451" s="5"/>
    </row>
    <row r="2452" ht="12.75">
      <c r="G2452" s="5"/>
    </row>
    <row r="2453" ht="12.75">
      <c r="G2453" s="5"/>
    </row>
    <row r="2454" ht="12.75">
      <c r="G2454" s="5"/>
    </row>
    <row r="2455" ht="12.75">
      <c r="G2455" s="5"/>
    </row>
    <row r="2456" ht="12.75">
      <c r="G2456" s="5"/>
    </row>
    <row r="2457" ht="12.75">
      <c r="G2457" s="5"/>
    </row>
    <row r="2458" ht="12.75">
      <c r="G2458" s="5"/>
    </row>
    <row r="2459" ht="12.75">
      <c r="G2459" s="5"/>
    </row>
    <row r="2460" ht="12.75">
      <c r="G2460" s="5"/>
    </row>
    <row r="2461" ht="12.75">
      <c r="G2461" s="5"/>
    </row>
    <row r="2462" ht="12.75">
      <c r="G2462" s="5"/>
    </row>
    <row r="2463" ht="12.75">
      <c r="G2463" s="5"/>
    </row>
    <row r="2464" ht="12.75">
      <c r="G2464" s="5"/>
    </row>
    <row r="2465" ht="12.75">
      <c r="G2465" s="5"/>
    </row>
    <row r="2466" ht="12.75">
      <c r="G2466" s="5"/>
    </row>
    <row r="2467" ht="12.75">
      <c r="G2467" s="5"/>
    </row>
    <row r="2468" ht="12.75">
      <c r="G2468" s="5"/>
    </row>
    <row r="2469" ht="12.75">
      <c r="G2469" s="5"/>
    </row>
    <row r="2470" ht="12.75">
      <c r="G2470" s="5"/>
    </row>
    <row r="2471" ht="12.75">
      <c r="G2471" s="5"/>
    </row>
    <row r="2472" ht="12.75">
      <c r="G2472" s="5"/>
    </row>
    <row r="2473" ht="12.75">
      <c r="G2473" s="5"/>
    </row>
    <row r="2474" ht="12.75">
      <c r="G2474" s="5"/>
    </row>
    <row r="2475" ht="12.75">
      <c r="G2475" s="5"/>
    </row>
    <row r="2476" ht="12.75">
      <c r="G2476" s="5"/>
    </row>
    <row r="2477" ht="12.75">
      <c r="G2477" s="5"/>
    </row>
    <row r="2478" ht="12.75">
      <c r="G2478" s="5"/>
    </row>
    <row r="2479" ht="12.75">
      <c r="G2479" s="5"/>
    </row>
    <row r="2480" ht="12.75">
      <c r="G2480" s="5"/>
    </row>
    <row r="2481" ht="12.75">
      <c r="G2481" s="5"/>
    </row>
    <row r="2482" ht="12.75">
      <c r="G2482" s="5"/>
    </row>
    <row r="2483" ht="12.75">
      <c r="G2483" s="5"/>
    </row>
    <row r="2484" ht="12.75">
      <c r="G2484" s="5"/>
    </row>
    <row r="2485" ht="12.75">
      <c r="G2485" s="5"/>
    </row>
    <row r="2486" ht="12.75">
      <c r="G2486" s="5"/>
    </row>
    <row r="2487" ht="12.75">
      <c r="G2487" s="5"/>
    </row>
    <row r="2488" ht="12.75">
      <c r="G2488" s="5"/>
    </row>
    <row r="2489" ht="12.75">
      <c r="G2489" s="5"/>
    </row>
    <row r="2490" ht="12.75">
      <c r="G2490" s="5"/>
    </row>
    <row r="2491" ht="12.75">
      <c r="G2491" s="5"/>
    </row>
    <row r="2492" ht="12.75">
      <c r="G2492" s="5"/>
    </row>
    <row r="2493" ht="12.75">
      <c r="G2493" s="5"/>
    </row>
    <row r="2494" ht="12.75">
      <c r="G2494" s="5"/>
    </row>
    <row r="2495" ht="12.75">
      <c r="G2495" s="5"/>
    </row>
    <row r="2496" ht="12.75">
      <c r="G2496" s="5"/>
    </row>
    <row r="2497" ht="12.75">
      <c r="G2497" s="5"/>
    </row>
    <row r="2498" ht="12.75">
      <c r="G2498" s="5"/>
    </row>
    <row r="2499" ht="12.75">
      <c r="G2499" s="5"/>
    </row>
    <row r="2500" ht="12.75">
      <c r="G2500" s="5"/>
    </row>
    <row r="2501" ht="12.75">
      <c r="G2501" s="5"/>
    </row>
    <row r="2502" ht="12.75">
      <c r="G2502" s="5"/>
    </row>
    <row r="2503" ht="12.75">
      <c r="G2503" s="5"/>
    </row>
    <row r="2504" ht="12.75">
      <c r="G2504" s="5"/>
    </row>
    <row r="2505" ht="12.75">
      <c r="G2505" s="5"/>
    </row>
    <row r="2506" ht="12.75">
      <c r="G2506" s="5"/>
    </row>
    <row r="2507" ht="12.75">
      <c r="G2507" s="5"/>
    </row>
    <row r="2508" ht="12.75">
      <c r="G2508" s="5"/>
    </row>
    <row r="2509" ht="12.75">
      <c r="G2509" s="5"/>
    </row>
    <row r="2510" ht="12.75">
      <c r="G2510" s="5"/>
    </row>
    <row r="2511" ht="12.75">
      <c r="G2511" s="5"/>
    </row>
    <row r="2512" ht="12.75">
      <c r="G2512" s="5"/>
    </row>
    <row r="2513" ht="12.75">
      <c r="G2513" s="5"/>
    </row>
    <row r="2514" ht="12.75">
      <c r="G2514" s="5"/>
    </row>
    <row r="2515" ht="12.75">
      <c r="G2515" s="5"/>
    </row>
    <row r="2516" ht="12.75">
      <c r="G2516" s="5"/>
    </row>
    <row r="2517" ht="12.75">
      <c r="G2517" s="5"/>
    </row>
    <row r="2518" ht="12.75">
      <c r="G2518" s="5"/>
    </row>
    <row r="2519" ht="12.75">
      <c r="G2519" s="5"/>
    </row>
    <row r="2520" ht="12.75">
      <c r="G2520" s="5"/>
    </row>
    <row r="2521" ht="12.75">
      <c r="G2521" s="5"/>
    </row>
    <row r="2522" ht="12.75">
      <c r="G2522" s="5"/>
    </row>
    <row r="2523" ht="12.75">
      <c r="G2523" s="5"/>
    </row>
    <row r="2524" ht="12.75">
      <c r="G2524" s="5"/>
    </row>
    <row r="2525" ht="12.75">
      <c r="G2525" s="5"/>
    </row>
    <row r="2526" ht="12.75">
      <c r="G2526" s="5"/>
    </row>
    <row r="2527" ht="12.75">
      <c r="G2527" s="5"/>
    </row>
    <row r="2528" ht="12.75">
      <c r="G2528" s="5"/>
    </row>
    <row r="2529" ht="12.75">
      <c r="G2529" s="5"/>
    </row>
    <row r="2530" ht="12.75">
      <c r="G2530" s="5"/>
    </row>
    <row r="2531" ht="12.75">
      <c r="G2531" s="5"/>
    </row>
    <row r="2532" ht="12.75">
      <c r="G2532" s="5"/>
    </row>
    <row r="2533" ht="12.75">
      <c r="G2533" s="5"/>
    </row>
    <row r="2534" ht="12.75">
      <c r="G2534" s="5"/>
    </row>
    <row r="2535" ht="12.75">
      <c r="G2535" s="5"/>
    </row>
    <row r="2536" ht="12.75">
      <c r="G2536" s="5"/>
    </row>
    <row r="2537" ht="12.75">
      <c r="G2537" s="5"/>
    </row>
    <row r="2538" ht="12.75">
      <c r="G2538" s="5"/>
    </row>
    <row r="2539" ht="12.75">
      <c r="G2539" s="5"/>
    </row>
    <row r="2540" ht="12.75">
      <c r="G2540" s="5"/>
    </row>
    <row r="2541" ht="12.75">
      <c r="G2541" s="5"/>
    </row>
    <row r="2542" ht="12.75">
      <c r="G2542" s="5"/>
    </row>
    <row r="2543" ht="12.75">
      <c r="G2543" s="5"/>
    </row>
    <row r="2544" ht="12.75">
      <c r="G2544" s="5"/>
    </row>
    <row r="2545" ht="12.75">
      <c r="G2545" s="5"/>
    </row>
    <row r="2546" ht="12.75">
      <c r="G2546" s="5"/>
    </row>
    <row r="2547" ht="12.75">
      <c r="G2547" s="5"/>
    </row>
    <row r="2548" ht="12.75">
      <c r="G2548" s="5"/>
    </row>
    <row r="2549" ht="12.75">
      <c r="G2549" s="5"/>
    </row>
    <row r="2550" ht="12.75">
      <c r="G2550" s="5"/>
    </row>
    <row r="2551" ht="12.75">
      <c r="G2551" s="5"/>
    </row>
    <row r="2552" ht="12.75">
      <c r="G2552" s="5"/>
    </row>
    <row r="2553" ht="12.75">
      <c r="G2553" s="5"/>
    </row>
    <row r="2554" ht="12.75">
      <c r="G2554" s="5"/>
    </row>
    <row r="2555" ht="12.75">
      <c r="G2555" s="5"/>
    </row>
    <row r="2556" ht="12.75">
      <c r="G2556" s="5"/>
    </row>
    <row r="2557" ht="12.75">
      <c r="G2557" s="5"/>
    </row>
    <row r="2558" ht="12.75">
      <c r="G2558" s="5"/>
    </row>
    <row r="2559" ht="12.75">
      <c r="G2559" s="5"/>
    </row>
    <row r="2560" ht="12.75">
      <c r="G2560" s="5"/>
    </row>
    <row r="2561" ht="12.75">
      <c r="G2561" s="5"/>
    </row>
    <row r="2562" ht="12.75">
      <c r="G2562" s="5"/>
    </row>
    <row r="2563" ht="12.75">
      <c r="G2563" s="5"/>
    </row>
    <row r="2564" ht="12.75">
      <c r="G2564" s="5"/>
    </row>
    <row r="2565" ht="12.75">
      <c r="G2565" s="5"/>
    </row>
    <row r="2566" ht="12.75">
      <c r="G2566" s="5"/>
    </row>
    <row r="2567" ht="12.75">
      <c r="G2567" s="5"/>
    </row>
    <row r="2568" ht="12.75">
      <c r="G2568" s="5"/>
    </row>
    <row r="2569" ht="12.75">
      <c r="G2569" s="5"/>
    </row>
    <row r="2570" ht="12.75">
      <c r="G2570" s="5"/>
    </row>
    <row r="2571" ht="12.75">
      <c r="G2571" s="5"/>
    </row>
    <row r="2572" ht="12.75">
      <c r="G2572" s="5"/>
    </row>
    <row r="2573" ht="12.75">
      <c r="G2573" s="5"/>
    </row>
    <row r="2574" ht="12.75">
      <c r="G2574" s="5"/>
    </row>
    <row r="2575" ht="12.75">
      <c r="G2575" s="5"/>
    </row>
    <row r="2576" ht="12.75">
      <c r="G2576" s="5"/>
    </row>
    <row r="2577" ht="12.75">
      <c r="G2577" s="5"/>
    </row>
    <row r="2578" ht="12.75">
      <c r="G2578" s="5"/>
    </row>
    <row r="2579" ht="12.75">
      <c r="G2579" s="5"/>
    </row>
    <row r="2580" ht="12.75">
      <c r="G2580" s="5"/>
    </row>
    <row r="2581" ht="12.75">
      <c r="G2581" s="5"/>
    </row>
    <row r="2582" ht="12.75">
      <c r="G2582" s="5"/>
    </row>
    <row r="2583" ht="12.75">
      <c r="G2583" s="5"/>
    </row>
    <row r="2584" ht="12.75">
      <c r="G2584" s="5"/>
    </row>
    <row r="2585" ht="12.75">
      <c r="G2585" s="5"/>
    </row>
    <row r="2586" ht="12.75">
      <c r="G2586" s="5"/>
    </row>
    <row r="2587" ht="12.75">
      <c r="G2587" s="5"/>
    </row>
    <row r="2588" ht="12.75">
      <c r="G2588" s="5"/>
    </row>
    <row r="2589" ht="12.75">
      <c r="G2589" s="5"/>
    </row>
    <row r="2590" ht="12.75">
      <c r="G2590" s="5"/>
    </row>
    <row r="2591" ht="12.75">
      <c r="G2591" s="5"/>
    </row>
    <row r="2592" ht="12.75">
      <c r="G2592" s="5"/>
    </row>
    <row r="2593" ht="12.75">
      <c r="G2593" s="5"/>
    </row>
    <row r="2594" ht="12.75">
      <c r="G2594" s="5"/>
    </row>
    <row r="2595" ht="12.75">
      <c r="G2595" s="5"/>
    </row>
    <row r="2596" ht="12.75">
      <c r="G2596" s="5"/>
    </row>
    <row r="2597" ht="12.75">
      <c r="G2597" s="5"/>
    </row>
    <row r="2598" ht="12.75">
      <c r="G2598" s="5"/>
    </row>
    <row r="2599" ht="12.75">
      <c r="G2599" s="5"/>
    </row>
    <row r="2600" ht="12.75">
      <c r="G2600" s="5"/>
    </row>
    <row r="2601" ht="12.75">
      <c r="G2601" s="5"/>
    </row>
    <row r="2602" ht="12.75">
      <c r="G2602" s="5"/>
    </row>
    <row r="2603" ht="12.75">
      <c r="G2603" s="5"/>
    </row>
    <row r="2604" ht="12.75">
      <c r="G2604" s="5"/>
    </row>
    <row r="2605" ht="12.75">
      <c r="G2605" s="5"/>
    </row>
    <row r="2606" ht="12.75">
      <c r="G2606" s="5"/>
    </row>
    <row r="2607" ht="12.75">
      <c r="G2607" s="5"/>
    </row>
    <row r="2608" ht="12.75">
      <c r="G2608" s="5"/>
    </row>
    <row r="2609" ht="12.75">
      <c r="G2609" s="5"/>
    </row>
    <row r="2610" ht="12.75">
      <c r="G2610" s="5"/>
    </row>
    <row r="2611" ht="12.75">
      <c r="G2611" s="5"/>
    </row>
    <row r="2612" ht="12.75">
      <c r="G2612" s="5"/>
    </row>
    <row r="2613" ht="12.75">
      <c r="G2613" s="5"/>
    </row>
    <row r="2614" ht="12.75">
      <c r="G2614" s="5"/>
    </row>
    <row r="2615" ht="12.75">
      <c r="G2615" s="5"/>
    </row>
    <row r="2616" ht="12.75">
      <c r="G2616" s="5"/>
    </row>
    <row r="2617" ht="12.75">
      <c r="G2617" s="5"/>
    </row>
    <row r="2618" ht="12.75">
      <c r="G2618" s="5"/>
    </row>
    <row r="2619" ht="12.75">
      <c r="G2619" s="5"/>
    </row>
    <row r="2620" ht="12.75">
      <c r="G2620" s="5"/>
    </row>
    <row r="2621" ht="12.75">
      <c r="G2621" s="5"/>
    </row>
    <row r="2622" ht="12.75">
      <c r="G2622" s="5"/>
    </row>
    <row r="2623" ht="12.75">
      <c r="G2623" s="5"/>
    </row>
    <row r="2624" ht="12.75">
      <c r="G2624" s="5"/>
    </row>
    <row r="2625" ht="12.75">
      <c r="G2625" s="5"/>
    </row>
    <row r="2626" ht="12.75">
      <c r="G2626" s="5"/>
    </row>
    <row r="2627" ht="12.75">
      <c r="G2627" s="5"/>
    </row>
    <row r="2628" ht="12.75">
      <c r="G2628" s="5"/>
    </row>
    <row r="2629" ht="12.75">
      <c r="G2629" s="5"/>
    </row>
    <row r="2630" ht="12.75">
      <c r="G2630" s="5"/>
    </row>
    <row r="2631" ht="12.75">
      <c r="G2631" s="5"/>
    </row>
    <row r="2632" ht="12.75">
      <c r="G2632" s="5"/>
    </row>
    <row r="2633" ht="12.75">
      <c r="G2633" s="5"/>
    </row>
    <row r="2634" ht="12.75">
      <c r="G2634" s="5"/>
    </row>
    <row r="2635" ht="12.75">
      <c r="G2635" s="5"/>
    </row>
    <row r="2636" ht="12.75">
      <c r="G2636" s="5"/>
    </row>
    <row r="2637" ht="12.75">
      <c r="G2637" s="5"/>
    </row>
    <row r="2638" ht="12.75">
      <c r="G2638" s="5"/>
    </row>
    <row r="2639" ht="12.75">
      <c r="G2639" s="5"/>
    </row>
    <row r="2640" ht="12.75">
      <c r="G2640" s="5"/>
    </row>
    <row r="2641" ht="12.75">
      <c r="G2641" s="5"/>
    </row>
    <row r="2642" ht="12.75">
      <c r="G2642" s="5"/>
    </row>
    <row r="2643" ht="12.75">
      <c r="G2643" s="5"/>
    </row>
    <row r="2644" ht="12.75">
      <c r="G2644" s="5"/>
    </row>
    <row r="2645" ht="12.75">
      <c r="G2645" s="5"/>
    </row>
    <row r="2646" ht="12.75">
      <c r="G2646" s="5"/>
    </row>
    <row r="2647" ht="12.75">
      <c r="G2647" s="5"/>
    </row>
    <row r="2648" ht="12.75">
      <c r="G2648" s="5"/>
    </row>
    <row r="2649" ht="12.75">
      <c r="G2649" s="5"/>
    </row>
    <row r="2650" ht="12.75">
      <c r="G2650" s="5"/>
    </row>
    <row r="2651" ht="12.75">
      <c r="G2651" s="5"/>
    </row>
    <row r="2652" ht="12.75">
      <c r="G2652" s="5"/>
    </row>
    <row r="2653" ht="12.75">
      <c r="G2653" s="5"/>
    </row>
    <row r="2654" ht="12.75">
      <c r="G2654" s="5"/>
    </row>
    <row r="2655" ht="12.75">
      <c r="G2655" s="5"/>
    </row>
    <row r="2656" ht="12.75">
      <c r="G2656" s="5"/>
    </row>
    <row r="2657" ht="12.75">
      <c r="G2657" s="5"/>
    </row>
    <row r="2658" ht="12.75">
      <c r="G2658" s="5"/>
    </row>
    <row r="2659" ht="12.75">
      <c r="G2659" s="5"/>
    </row>
    <row r="2660" ht="12.75">
      <c r="G2660" s="5"/>
    </row>
    <row r="2661" ht="12.75">
      <c r="G2661" s="5"/>
    </row>
    <row r="2662" ht="12.75">
      <c r="G2662" s="5"/>
    </row>
    <row r="2663" ht="12.75">
      <c r="G2663" s="5"/>
    </row>
    <row r="2664" ht="12.75">
      <c r="G2664" s="5"/>
    </row>
    <row r="2665" ht="12.75">
      <c r="G2665" s="5"/>
    </row>
    <row r="2666" ht="12.75">
      <c r="G2666" s="5"/>
    </row>
    <row r="2667" ht="12.75">
      <c r="G2667" s="5"/>
    </row>
    <row r="2668" ht="12.75">
      <c r="G2668" s="5"/>
    </row>
    <row r="2669" ht="12.75">
      <c r="G2669" s="5"/>
    </row>
    <row r="2670" ht="12.75">
      <c r="G2670" s="5"/>
    </row>
    <row r="2671" ht="12.75">
      <c r="G2671" s="5"/>
    </row>
    <row r="2672" ht="12.75">
      <c r="G2672" s="5"/>
    </row>
    <row r="2673" ht="12.75">
      <c r="G2673" s="5"/>
    </row>
    <row r="2674" ht="12.75">
      <c r="G2674" s="5"/>
    </row>
    <row r="2675" ht="12.75">
      <c r="G2675" s="5"/>
    </row>
    <row r="2676" ht="12.75">
      <c r="G2676" s="5"/>
    </row>
    <row r="2677" ht="12.75">
      <c r="G2677" s="5"/>
    </row>
    <row r="2678" ht="12.75">
      <c r="G2678" s="5"/>
    </row>
    <row r="2679" ht="12.75">
      <c r="G2679" s="5"/>
    </row>
    <row r="2680" ht="12.75">
      <c r="G2680" s="5"/>
    </row>
    <row r="2681" ht="12.75">
      <c r="G2681" s="5"/>
    </row>
    <row r="2682" ht="12.75">
      <c r="G2682" s="5"/>
    </row>
    <row r="2683" ht="12.75">
      <c r="G2683" s="5"/>
    </row>
    <row r="2684" ht="12.75">
      <c r="G2684" s="5"/>
    </row>
    <row r="2685" ht="12.75">
      <c r="G2685" s="5"/>
    </row>
    <row r="2686" ht="12.75">
      <c r="G2686" s="5"/>
    </row>
    <row r="2687" ht="12.75">
      <c r="G2687" s="5"/>
    </row>
    <row r="2688" ht="12.75">
      <c r="G2688" s="5"/>
    </row>
    <row r="2689" ht="12.75">
      <c r="G2689" s="5"/>
    </row>
    <row r="2690" ht="12.75">
      <c r="G2690" s="5"/>
    </row>
    <row r="2691" ht="12.75">
      <c r="G2691" s="5"/>
    </row>
    <row r="2692" ht="12.75">
      <c r="G2692" s="5"/>
    </row>
    <row r="2693" ht="12.75">
      <c r="G2693" s="5"/>
    </row>
    <row r="2694" ht="12.75">
      <c r="G2694" s="5"/>
    </row>
    <row r="2695" ht="12.75">
      <c r="G2695" s="5"/>
    </row>
    <row r="2696" ht="12.75">
      <c r="G2696" s="5"/>
    </row>
    <row r="2697" ht="12.75">
      <c r="G2697" s="5"/>
    </row>
    <row r="2698" ht="12.75">
      <c r="G2698" s="5"/>
    </row>
    <row r="2699" ht="12.75">
      <c r="G2699" s="5"/>
    </row>
    <row r="2700" ht="12.75">
      <c r="G2700" s="5"/>
    </row>
    <row r="2701" ht="12.75">
      <c r="G2701" s="5"/>
    </row>
    <row r="2702" ht="12.75">
      <c r="G2702" s="5"/>
    </row>
    <row r="2703" ht="12.75">
      <c r="G2703" s="5"/>
    </row>
    <row r="2704" ht="12.75">
      <c r="G2704" s="5"/>
    </row>
    <row r="2705" ht="12.75">
      <c r="G2705" s="5"/>
    </row>
    <row r="2706" ht="12.75">
      <c r="G2706" s="5"/>
    </row>
    <row r="2707" ht="12.75">
      <c r="G2707" s="5"/>
    </row>
    <row r="2708" ht="12.75">
      <c r="G2708" s="5"/>
    </row>
    <row r="2709" ht="12.75">
      <c r="G2709" s="5"/>
    </row>
    <row r="2710" ht="12.75">
      <c r="G2710" s="5"/>
    </row>
    <row r="2711" ht="12.75">
      <c r="G2711" s="5"/>
    </row>
    <row r="2712" ht="12.75">
      <c r="G2712" s="5"/>
    </row>
    <row r="2713" ht="12.75">
      <c r="G2713" s="5"/>
    </row>
    <row r="2714" ht="12.75">
      <c r="G2714" s="5"/>
    </row>
    <row r="2715" ht="12.75">
      <c r="G2715" s="5"/>
    </row>
    <row r="2716" ht="12.75">
      <c r="G2716" s="5"/>
    </row>
    <row r="2717" ht="12.75">
      <c r="G2717" s="5"/>
    </row>
    <row r="2718" ht="12.75">
      <c r="G2718" s="5"/>
    </row>
    <row r="2719" ht="12.75">
      <c r="G2719" s="5"/>
    </row>
    <row r="2720" ht="12.75">
      <c r="G2720" s="5"/>
    </row>
    <row r="2721" ht="12.75">
      <c r="G2721" s="5"/>
    </row>
    <row r="2722" ht="12.75">
      <c r="G2722" s="5"/>
    </row>
    <row r="2723" ht="12.75">
      <c r="G2723" s="5"/>
    </row>
    <row r="2724" ht="12.75">
      <c r="G2724" s="5"/>
    </row>
    <row r="2725" ht="12.75">
      <c r="G2725" s="5"/>
    </row>
    <row r="2726" ht="12.75">
      <c r="G2726" s="5"/>
    </row>
    <row r="2727" ht="12.75">
      <c r="G2727" s="5"/>
    </row>
    <row r="2728" ht="12.75">
      <c r="G2728" s="5"/>
    </row>
    <row r="2729" ht="12.75">
      <c r="G2729" s="5"/>
    </row>
    <row r="2730" ht="12.75">
      <c r="G2730" s="5"/>
    </row>
    <row r="2731" ht="12.75">
      <c r="G2731" s="5"/>
    </row>
    <row r="2732" ht="12.75">
      <c r="G2732" s="5"/>
    </row>
    <row r="2733" ht="12.75">
      <c r="G2733" s="5"/>
    </row>
    <row r="2734" ht="12.75">
      <c r="G2734" s="5"/>
    </row>
    <row r="2735" ht="12.75">
      <c r="G2735" s="5"/>
    </row>
    <row r="2736" ht="12.75">
      <c r="G2736" s="5"/>
    </row>
    <row r="2737" ht="12.75">
      <c r="G2737" s="5"/>
    </row>
    <row r="2738" ht="12.75">
      <c r="G2738" s="5"/>
    </row>
    <row r="2739" ht="12.75">
      <c r="G2739" s="5"/>
    </row>
    <row r="2740" ht="12.75">
      <c r="G2740" s="5"/>
    </row>
    <row r="2741" ht="12.75">
      <c r="G2741" s="5"/>
    </row>
    <row r="2742" ht="12.75">
      <c r="G2742" s="5"/>
    </row>
    <row r="2743" ht="12.75">
      <c r="G2743" s="5"/>
    </row>
    <row r="2744" ht="12.75">
      <c r="G2744" s="5"/>
    </row>
    <row r="2745" ht="12.75">
      <c r="G2745" s="5"/>
    </row>
    <row r="2746" ht="12.75">
      <c r="G2746" s="5"/>
    </row>
    <row r="2747" ht="12.75">
      <c r="G2747" s="5"/>
    </row>
    <row r="2748" ht="12.75">
      <c r="G2748" s="5"/>
    </row>
    <row r="2749" ht="12.75">
      <c r="G2749" s="5"/>
    </row>
    <row r="2750" ht="12.75">
      <c r="G2750" s="5"/>
    </row>
    <row r="2751" ht="12.75">
      <c r="G2751" s="5"/>
    </row>
    <row r="2752" ht="12.75">
      <c r="G2752" s="5"/>
    </row>
    <row r="2753" ht="12.75">
      <c r="G2753" s="5"/>
    </row>
    <row r="2754" ht="12.75">
      <c r="G2754" s="5"/>
    </row>
    <row r="2755" ht="12.75">
      <c r="G2755" s="5"/>
    </row>
    <row r="2756" ht="12.75">
      <c r="G2756" s="5"/>
    </row>
    <row r="2757" ht="12.75">
      <c r="G2757" s="5"/>
    </row>
    <row r="2758" ht="12.75">
      <c r="G2758" s="5"/>
    </row>
    <row r="2759" ht="12.75">
      <c r="G2759" s="5"/>
    </row>
    <row r="2760" ht="12.75">
      <c r="G2760" s="5"/>
    </row>
    <row r="2761" ht="12.75">
      <c r="G2761" s="5"/>
    </row>
    <row r="2762" ht="12.75">
      <c r="G2762" s="5"/>
    </row>
    <row r="2763" ht="12.75">
      <c r="G2763" s="5"/>
    </row>
    <row r="2764" ht="12.75">
      <c r="G2764" s="5"/>
    </row>
    <row r="2765" ht="12.75">
      <c r="G2765" s="5"/>
    </row>
    <row r="2766" ht="12.75">
      <c r="G2766" s="5"/>
    </row>
    <row r="2767" ht="12.75">
      <c r="G2767" s="5"/>
    </row>
    <row r="2768" ht="12.75">
      <c r="G2768" s="5"/>
    </row>
    <row r="2769" ht="12.75">
      <c r="G2769" s="5"/>
    </row>
    <row r="2770" ht="12.75">
      <c r="G2770" s="5"/>
    </row>
    <row r="2771" ht="12.75">
      <c r="G2771" s="5"/>
    </row>
    <row r="2772" ht="12.75">
      <c r="G2772" s="5"/>
    </row>
    <row r="2773" ht="12.75">
      <c r="G2773" s="5"/>
    </row>
    <row r="2774" ht="12.75">
      <c r="G2774" s="5"/>
    </row>
    <row r="2775" ht="12.75">
      <c r="G2775" s="5"/>
    </row>
    <row r="2776" ht="12.75">
      <c r="G2776" s="5"/>
    </row>
    <row r="2777" ht="12.75">
      <c r="G2777" s="5"/>
    </row>
    <row r="2778" ht="12.75">
      <c r="G2778" s="5"/>
    </row>
    <row r="2779" ht="12.75">
      <c r="G2779" s="5"/>
    </row>
    <row r="2780" ht="12.75">
      <c r="G2780" s="5"/>
    </row>
    <row r="2781" ht="12.75">
      <c r="G2781" s="5"/>
    </row>
    <row r="2782" ht="12.75">
      <c r="G2782" s="5"/>
    </row>
    <row r="2783" ht="12.75">
      <c r="G2783" s="5"/>
    </row>
    <row r="2784" ht="12.75">
      <c r="G2784" s="5"/>
    </row>
    <row r="2785" ht="12.75">
      <c r="G2785" s="5"/>
    </row>
    <row r="2786" ht="12.75">
      <c r="G2786" s="5"/>
    </row>
    <row r="2787" ht="12.75">
      <c r="G2787" s="5"/>
    </row>
    <row r="2788" ht="12.75">
      <c r="G2788" s="5"/>
    </row>
    <row r="2789" ht="12.75">
      <c r="G2789" s="5"/>
    </row>
    <row r="2790" ht="12.75">
      <c r="G2790" s="5"/>
    </row>
    <row r="2791" ht="12.75">
      <c r="G2791" s="5"/>
    </row>
    <row r="2792" ht="12.75">
      <c r="G2792" s="5"/>
    </row>
    <row r="2793" ht="12.75">
      <c r="G2793" s="5"/>
    </row>
    <row r="2794" ht="12.75">
      <c r="G2794" s="5"/>
    </row>
    <row r="2795" ht="12.75">
      <c r="G2795" s="5"/>
    </row>
    <row r="2796" ht="12.75">
      <c r="G2796" s="5"/>
    </row>
    <row r="2797" ht="12.75">
      <c r="G2797" s="5"/>
    </row>
    <row r="2798" ht="12.75">
      <c r="G2798" s="5"/>
    </row>
    <row r="2799" ht="12.75">
      <c r="G2799" s="5"/>
    </row>
    <row r="2800" ht="12.75">
      <c r="G2800" s="5"/>
    </row>
    <row r="2801" ht="12.75">
      <c r="G2801" s="5"/>
    </row>
    <row r="2802" ht="12.75">
      <c r="G2802" s="5"/>
    </row>
    <row r="2803" ht="12.75">
      <c r="G2803" s="5"/>
    </row>
    <row r="2804" ht="12.75">
      <c r="G2804" s="5"/>
    </row>
    <row r="2805" ht="12.75">
      <c r="G2805" s="5"/>
    </row>
    <row r="2806" ht="12.75">
      <c r="G2806" s="5"/>
    </row>
    <row r="2807" ht="12.75">
      <c r="G2807" s="5"/>
    </row>
    <row r="2808" ht="12.75">
      <c r="G2808" s="5"/>
    </row>
    <row r="2809" ht="12.75">
      <c r="G2809" s="5"/>
    </row>
    <row r="2810" ht="12.75">
      <c r="G2810" s="5"/>
    </row>
    <row r="2811" ht="12.75">
      <c r="G2811" s="5"/>
    </row>
    <row r="2812" ht="12.75">
      <c r="G2812" s="5"/>
    </row>
    <row r="2813" ht="12.75">
      <c r="G2813" s="5"/>
    </row>
    <row r="2814" ht="12.75">
      <c r="G2814" s="5"/>
    </row>
    <row r="2815" ht="12.75">
      <c r="G2815" s="5"/>
    </row>
    <row r="2816" ht="12.75">
      <c r="G2816" s="5"/>
    </row>
    <row r="2817" ht="12.75">
      <c r="G2817" s="5"/>
    </row>
    <row r="2818" ht="12.75">
      <c r="G2818" s="5"/>
    </row>
    <row r="2819" ht="12.75">
      <c r="G2819" s="5"/>
    </row>
    <row r="2820" ht="12.75">
      <c r="G2820" s="5"/>
    </row>
    <row r="2821" ht="12.75">
      <c r="G2821" s="5"/>
    </row>
    <row r="2822" ht="12.75">
      <c r="G2822" s="5"/>
    </row>
    <row r="2823" ht="12.75">
      <c r="G2823" s="5"/>
    </row>
    <row r="2824" ht="12.75">
      <c r="G2824" s="5"/>
    </row>
    <row r="2825" ht="12.75">
      <c r="G2825" s="5"/>
    </row>
    <row r="2826" ht="12.75">
      <c r="G2826" s="5"/>
    </row>
    <row r="2827" ht="12.75">
      <c r="G2827" s="5"/>
    </row>
    <row r="2828" ht="12.75">
      <c r="G2828" s="5"/>
    </row>
    <row r="2829" ht="12.75">
      <c r="G2829" s="5"/>
    </row>
    <row r="2830" ht="12.75">
      <c r="G2830" s="5"/>
    </row>
    <row r="2831" ht="12.75">
      <c r="G2831" s="5"/>
    </row>
    <row r="2832" ht="12.75">
      <c r="G2832" s="5"/>
    </row>
    <row r="2833" ht="12.75">
      <c r="G2833" s="5"/>
    </row>
    <row r="2834" ht="12.75">
      <c r="G2834" s="5"/>
    </row>
    <row r="2835" ht="12.75">
      <c r="G2835" s="5"/>
    </row>
    <row r="2836" ht="12.75">
      <c r="G2836" s="5"/>
    </row>
    <row r="2837" ht="12.75">
      <c r="G2837" s="5"/>
    </row>
    <row r="2838" ht="12.75">
      <c r="G2838" s="5"/>
    </row>
    <row r="2839" ht="12.75">
      <c r="G2839" s="5"/>
    </row>
    <row r="2840" ht="12.75">
      <c r="G2840" s="5"/>
    </row>
    <row r="2841" ht="12.75">
      <c r="G2841" s="5"/>
    </row>
    <row r="2842" ht="12.75">
      <c r="G2842" s="5"/>
    </row>
    <row r="2843" ht="12.75">
      <c r="G2843" s="5"/>
    </row>
    <row r="2844" ht="12.75">
      <c r="G2844" s="5"/>
    </row>
    <row r="2845" ht="12.75">
      <c r="G2845" s="5"/>
    </row>
    <row r="2846" ht="12.75">
      <c r="G2846" s="5"/>
    </row>
    <row r="2847" ht="12.75">
      <c r="G2847" s="5"/>
    </row>
    <row r="2848" ht="12.75">
      <c r="G2848" s="5"/>
    </row>
    <row r="2849" ht="12.75">
      <c r="G2849" s="5"/>
    </row>
    <row r="2850" ht="12.75">
      <c r="G2850" s="5"/>
    </row>
    <row r="2851" ht="12.75">
      <c r="G2851" s="5"/>
    </row>
    <row r="2852" ht="12.75">
      <c r="G2852" s="5"/>
    </row>
    <row r="2853" ht="12.75">
      <c r="G2853" s="5"/>
    </row>
    <row r="2854" ht="12.75">
      <c r="G2854" s="5"/>
    </row>
    <row r="2855" ht="12.75">
      <c r="G2855" s="5"/>
    </row>
    <row r="2856" ht="12.75">
      <c r="G2856" s="5"/>
    </row>
    <row r="2857" ht="12.75">
      <c r="G2857" s="5"/>
    </row>
    <row r="2858" ht="12.75">
      <c r="G2858" s="5"/>
    </row>
    <row r="2859" ht="12.75">
      <c r="G2859" s="5"/>
    </row>
    <row r="2860" ht="12.75">
      <c r="G2860" s="5"/>
    </row>
    <row r="2861" ht="12.75">
      <c r="G2861" s="5"/>
    </row>
    <row r="2862" ht="12.75">
      <c r="G2862" s="5"/>
    </row>
    <row r="2863" ht="12.75">
      <c r="G2863" s="5"/>
    </row>
    <row r="2864" ht="12.75">
      <c r="G2864" s="5"/>
    </row>
    <row r="2865" ht="12.75">
      <c r="G2865" s="5"/>
    </row>
    <row r="2866" ht="12.75">
      <c r="G2866" s="5"/>
    </row>
    <row r="2867" ht="12.75">
      <c r="G2867" s="5"/>
    </row>
    <row r="2868" ht="12.75">
      <c r="G2868" s="5"/>
    </row>
    <row r="2869" ht="12.75">
      <c r="G2869" s="5"/>
    </row>
    <row r="2870" ht="12.75">
      <c r="G2870" s="5"/>
    </row>
    <row r="2871" ht="12.75">
      <c r="G2871" s="5"/>
    </row>
    <row r="2872" ht="12.75">
      <c r="G2872" s="5"/>
    </row>
    <row r="2873" ht="12.75">
      <c r="G2873" s="5"/>
    </row>
    <row r="2874" ht="12.75">
      <c r="G2874" s="5"/>
    </row>
    <row r="2875" ht="12.75">
      <c r="G2875" s="5"/>
    </row>
    <row r="2876" ht="12.75">
      <c r="G2876" s="5"/>
    </row>
    <row r="2877" ht="12.75">
      <c r="G2877" s="5"/>
    </row>
    <row r="2878" ht="12.75">
      <c r="G2878" s="5"/>
    </row>
    <row r="2879" ht="12.75">
      <c r="G2879" s="5"/>
    </row>
    <row r="2880" ht="12.75">
      <c r="G2880" s="5"/>
    </row>
    <row r="2881" ht="12.75">
      <c r="G2881" s="5"/>
    </row>
    <row r="2882" ht="12.75">
      <c r="G2882" s="5"/>
    </row>
    <row r="2883" ht="12.75">
      <c r="G2883" s="5"/>
    </row>
    <row r="2884" ht="12.75">
      <c r="G2884" s="5"/>
    </row>
    <row r="2885" ht="12.75">
      <c r="G2885" s="5"/>
    </row>
    <row r="2886" ht="12.75">
      <c r="G2886" s="5"/>
    </row>
    <row r="2887" ht="12.75">
      <c r="G2887" s="5"/>
    </row>
    <row r="2888" ht="12.75">
      <c r="G2888" s="5"/>
    </row>
    <row r="2889" ht="12.75">
      <c r="G2889" s="5"/>
    </row>
    <row r="2890" ht="12.75">
      <c r="G2890" s="5"/>
    </row>
    <row r="2891" ht="12.75">
      <c r="G2891" s="5"/>
    </row>
    <row r="2892" ht="12.75">
      <c r="G2892" s="5"/>
    </row>
    <row r="2893" ht="12.75">
      <c r="G2893" s="5"/>
    </row>
    <row r="2894" ht="12.75">
      <c r="G2894" s="5"/>
    </row>
    <row r="2895" ht="12.75">
      <c r="G2895" s="5"/>
    </row>
    <row r="2896" ht="12.75">
      <c r="G2896" s="5"/>
    </row>
    <row r="2897" ht="12.75">
      <c r="G2897" s="5"/>
    </row>
    <row r="2898" ht="12.75">
      <c r="G2898" s="5"/>
    </row>
    <row r="2899" ht="12.75">
      <c r="G2899" s="5"/>
    </row>
    <row r="2900" ht="12.75">
      <c r="G2900" s="5"/>
    </row>
    <row r="2901" ht="12.75">
      <c r="G2901" s="5"/>
    </row>
    <row r="2902" ht="12.75">
      <c r="G2902" s="5"/>
    </row>
    <row r="2903" ht="12.75">
      <c r="G2903" s="5"/>
    </row>
    <row r="2904" ht="12.75">
      <c r="G2904" s="5"/>
    </row>
    <row r="2905" ht="12.75">
      <c r="G2905" s="5"/>
    </row>
    <row r="2906" ht="12.75">
      <c r="G2906" s="5"/>
    </row>
    <row r="2907" ht="12.75">
      <c r="G2907" s="5"/>
    </row>
    <row r="2908" ht="12.75">
      <c r="G2908" s="5"/>
    </row>
    <row r="2909" ht="12.75">
      <c r="G2909" s="5"/>
    </row>
    <row r="2910" ht="12.75">
      <c r="G2910" s="5"/>
    </row>
    <row r="2911" ht="12.75">
      <c r="G2911" s="5"/>
    </row>
    <row r="2912" ht="12.75">
      <c r="G2912" s="5"/>
    </row>
    <row r="2913" ht="12.75">
      <c r="G2913" s="5"/>
    </row>
    <row r="2914" ht="12.75">
      <c r="G2914" s="5"/>
    </row>
    <row r="2915" ht="12.75">
      <c r="G2915" s="5"/>
    </row>
    <row r="2916" ht="12.75">
      <c r="G2916" s="5"/>
    </row>
    <row r="2917" ht="12.75">
      <c r="G2917" s="5"/>
    </row>
    <row r="2918" ht="12.75">
      <c r="G2918" s="5"/>
    </row>
    <row r="2919" ht="12.75">
      <c r="G2919" s="5"/>
    </row>
    <row r="2920" ht="12.75">
      <c r="G2920" s="5"/>
    </row>
    <row r="2921" ht="12.75">
      <c r="G2921" s="5"/>
    </row>
    <row r="2922" ht="12.75">
      <c r="G2922" s="5"/>
    </row>
    <row r="2923" ht="12.75">
      <c r="G2923" s="5"/>
    </row>
    <row r="2924" ht="12.75">
      <c r="G2924" s="5"/>
    </row>
    <row r="2925" ht="12.75">
      <c r="G2925" s="5"/>
    </row>
    <row r="2926" ht="12.75">
      <c r="G2926" s="5"/>
    </row>
    <row r="2927" ht="12.75">
      <c r="G2927" s="5"/>
    </row>
    <row r="2928" ht="12.75">
      <c r="G2928" s="5"/>
    </row>
    <row r="2929" ht="12.75">
      <c r="G2929" s="5"/>
    </row>
    <row r="2930" ht="12.75">
      <c r="G2930" s="5"/>
    </row>
    <row r="2931" ht="12.75">
      <c r="G2931" s="5"/>
    </row>
    <row r="2932" ht="12.75">
      <c r="G2932" s="5"/>
    </row>
    <row r="2933" ht="12.75">
      <c r="G2933" s="5"/>
    </row>
    <row r="2934" ht="12.75">
      <c r="G2934" s="5"/>
    </row>
    <row r="2935" ht="12.75">
      <c r="G2935" s="5"/>
    </row>
    <row r="2936" ht="12.75">
      <c r="G2936" s="5"/>
    </row>
    <row r="2937" ht="12.75">
      <c r="G2937" s="5"/>
    </row>
    <row r="2938" ht="12.75">
      <c r="G2938" s="5"/>
    </row>
    <row r="2939" ht="12.75">
      <c r="G2939" s="5"/>
    </row>
    <row r="2940" ht="12.75">
      <c r="G2940" s="5"/>
    </row>
    <row r="2941" ht="12.75">
      <c r="G2941" s="5"/>
    </row>
    <row r="2942" ht="12.75">
      <c r="G2942" s="5"/>
    </row>
    <row r="2943" ht="12.75">
      <c r="G2943" s="5"/>
    </row>
    <row r="2944" ht="12.75">
      <c r="G2944" s="5"/>
    </row>
    <row r="2945" ht="12.75">
      <c r="G2945" s="5"/>
    </row>
    <row r="2946" ht="12.75">
      <c r="G2946" s="5"/>
    </row>
    <row r="2947" ht="12.75">
      <c r="G2947" s="5"/>
    </row>
    <row r="2948" ht="12.75">
      <c r="G2948" s="5"/>
    </row>
    <row r="2949" ht="12.75">
      <c r="G2949" s="5"/>
    </row>
    <row r="2950" ht="12.75">
      <c r="G2950" s="5"/>
    </row>
    <row r="2951" ht="12.75">
      <c r="G2951" s="5"/>
    </row>
    <row r="2952" ht="12.75">
      <c r="G2952" s="5"/>
    </row>
    <row r="2953" ht="12.75">
      <c r="G2953" s="5"/>
    </row>
    <row r="2954" ht="12.75">
      <c r="G2954" s="5"/>
    </row>
    <row r="2955" ht="12.75">
      <c r="G2955" s="5"/>
    </row>
    <row r="2956" ht="12.75">
      <c r="G2956" s="5"/>
    </row>
    <row r="2957" ht="12.75">
      <c r="G2957" s="5"/>
    </row>
    <row r="2958" ht="12.75">
      <c r="G2958" s="5"/>
    </row>
    <row r="2959" ht="12.75">
      <c r="G2959" s="5"/>
    </row>
    <row r="2960" ht="12.75">
      <c r="G2960" s="5"/>
    </row>
    <row r="2961" ht="12.75">
      <c r="G2961" s="5"/>
    </row>
    <row r="2962" ht="12.75">
      <c r="G2962" s="5"/>
    </row>
    <row r="2963" ht="12.75">
      <c r="G2963" s="5"/>
    </row>
    <row r="2964" ht="12.75">
      <c r="G2964" s="5"/>
    </row>
    <row r="2965" ht="12.75">
      <c r="G2965" s="5"/>
    </row>
    <row r="2966" ht="12.75">
      <c r="G2966" s="5"/>
    </row>
    <row r="2967" ht="12.75">
      <c r="G2967" s="5"/>
    </row>
    <row r="2968" ht="12.75">
      <c r="G2968" s="5"/>
    </row>
    <row r="2969" ht="12.75">
      <c r="G2969" s="5"/>
    </row>
    <row r="2970" ht="12.75">
      <c r="G2970" s="5"/>
    </row>
    <row r="2971" ht="12.75">
      <c r="G2971" s="5"/>
    </row>
    <row r="2972" ht="12.75">
      <c r="G2972" s="5"/>
    </row>
    <row r="2973" ht="12.75">
      <c r="G2973" s="5"/>
    </row>
    <row r="2974" ht="12.75">
      <c r="G2974" s="5"/>
    </row>
    <row r="2975" ht="12.75">
      <c r="G2975" s="5"/>
    </row>
    <row r="2976" ht="12.75">
      <c r="G2976" s="5"/>
    </row>
    <row r="2977" ht="12.75">
      <c r="G2977" s="5"/>
    </row>
    <row r="2978" ht="12.75">
      <c r="G2978" s="5"/>
    </row>
    <row r="2979" ht="12.75">
      <c r="G2979" s="5"/>
    </row>
    <row r="2980" ht="12.75">
      <c r="G2980" s="5"/>
    </row>
    <row r="2981" ht="12.75">
      <c r="G2981" s="5"/>
    </row>
    <row r="2982" ht="12.75">
      <c r="G2982" s="5"/>
    </row>
    <row r="2983" ht="12.75">
      <c r="G2983" s="5"/>
    </row>
    <row r="2984" ht="12.75">
      <c r="G2984" s="5"/>
    </row>
    <row r="2985" ht="12.75">
      <c r="G2985" s="5"/>
    </row>
    <row r="2986" ht="12.75">
      <c r="G2986" s="5"/>
    </row>
    <row r="2987" ht="12.75">
      <c r="G2987" s="5"/>
    </row>
    <row r="2988" ht="12.75">
      <c r="G2988" s="5"/>
    </row>
    <row r="2989" ht="12.75">
      <c r="G2989" s="5"/>
    </row>
    <row r="2990" ht="12.75">
      <c r="G2990" s="5"/>
    </row>
    <row r="2991" ht="12.75">
      <c r="G2991" s="5"/>
    </row>
    <row r="2992" ht="12.75">
      <c r="G2992" s="5"/>
    </row>
    <row r="2993" ht="12.75">
      <c r="G2993" s="5"/>
    </row>
    <row r="2994" ht="12.75">
      <c r="G2994" s="5"/>
    </row>
    <row r="2995" ht="12.75">
      <c r="G2995" s="5"/>
    </row>
    <row r="2996" ht="12.75">
      <c r="G2996" s="5"/>
    </row>
    <row r="2997" ht="12.75">
      <c r="G2997" s="5"/>
    </row>
    <row r="2998" ht="12.75">
      <c r="G2998" s="5"/>
    </row>
    <row r="2999" ht="12.75">
      <c r="G2999" s="5"/>
    </row>
    <row r="3000" ht="12.75">
      <c r="G3000" s="5"/>
    </row>
    <row r="3001" ht="12.75">
      <c r="G3001" s="5"/>
    </row>
    <row r="3002" ht="12.75">
      <c r="G3002" s="5"/>
    </row>
    <row r="3003" ht="12.75">
      <c r="G3003" s="5"/>
    </row>
    <row r="3004" ht="12.75">
      <c r="G3004" s="5"/>
    </row>
    <row r="3005" ht="12.75">
      <c r="G3005" s="5"/>
    </row>
    <row r="3006" ht="12.75">
      <c r="G3006" s="5"/>
    </row>
    <row r="3007" ht="12.75">
      <c r="G3007" s="5"/>
    </row>
    <row r="3008" ht="12.75">
      <c r="G3008" s="5"/>
    </row>
    <row r="3009" ht="12.75">
      <c r="G3009" s="5"/>
    </row>
    <row r="3010" ht="12.75">
      <c r="G3010" s="5"/>
    </row>
    <row r="3011" ht="12.75">
      <c r="G3011" s="5"/>
    </row>
    <row r="3012" ht="12.75">
      <c r="G3012" s="5"/>
    </row>
    <row r="3013" ht="12.75">
      <c r="G3013" s="5"/>
    </row>
    <row r="3014" ht="12.75">
      <c r="G3014" s="5"/>
    </row>
    <row r="3015" ht="12.75">
      <c r="G3015" s="5"/>
    </row>
    <row r="3016" ht="12.75">
      <c r="G3016" s="5"/>
    </row>
    <row r="3017" ht="12.75">
      <c r="G3017" s="5"/>
    </row>
    <row r="3018" ht="12.75">
      <c r="G3018" s="5"/>
    </row>
    <row r="3019" ht="12.75">
      <c r="G3019" s="5"/>
    </row>
    <row r="3020" ht="12.75">
      <c r="G3020" s="5"/>
    </row>
    <row r="3021" ht="12.75">
      <c r="G3021" s="5"/>
    </row>
    <row r="3022" ht="12.75">
      <c r="G3022" s="5"/>
    </row>
    <row r="3023" ht="12.75">
      <c r="G3023" s="5"/>
    </row>
    <row r="3024" ht="12.75">
      <c r="G3024" s="5"/>
    </row>
    <row r="3025" ht="12.75">
      <c r="G3025" s="5"/>
    </row>
    <row r="3026" ht="12.75">
      <c r="G3026" s="5"/>
    </row>
    <row r="3027" ht="12.75">
      <c r="G3027" s="5"/>
    </row>
    <row r="3028" ht="12.75">
      <c r="G3028" s="5"/>
    </row>
    <row r="3029" ht="12.75">
      <c r="G3029" s="5"/>
    </row>
    <row r="3030" ht="12.75">
      <c r="G3030" s="5"/>
    </row>
    <row r="3031" ht="12.75">
      <c r="G3031" s="5"/>
    </row>
    <row r="3032" ht="12.75">
      <c r="G3032" s="5"/>
    </row>
    <row r="3033" ht="12.75">
      <c r="G3033" s="5"/>
    </row>
    <row r="3034" ht="12.75">
      <c r="G3034" s="5"/>
    </row>
    <row r="3035" ht="12.75">
      <c r="G3035" s="5"/>
    </row>
    <row r="3036" ht="12.75">
      <c r="G3036" s="5"/>
    </row>
    <row r="3037" ht="12.75">
      <c r="G3037" s="5"/>
    </row>
    <row r="3038" ht="12.75">
      <c r="G3038" s="5"/>
    </row>
    <row r="3039" ht="12.75">
      <c r="G3039" s="5"/>
    </row>
    <row r="3040" ht="12.75">
      <c r="G3040" s="5"/>
    </row>
    <row r="3041" ht="12.75">
      <c r="G3041" s="5"/>
    </row>
    <row r="3042" ht="12.75">
      <c r="G3042" s="5"/>
    </row>
    <row r="3043" ht="12.75">
      <c r="G3043" s="5"/>
    </row>
    <row r="3044" ht="12.75">
      <c r="G3044" s="5"/>
    </row>
    <row r="3045" ht="12.75">
      <c r="G3045" s="5"/>
    </row>
    <row r="3046" ht="12.75">
      <c r="G3046" s="5"/>
    </row>
    <row r="3047" ht="12.75">
      <c r="G3047" s="5"/>
    </row>
    <row r="3048" ht="12.75">
      <c r="G3048" s="5"/>
    </row>
    <row r="3049" ht="12.75">
      <c r="G3049" s="5"/>
    </row>
    <row r="3050" ht="12.75">
      <c r="G3050" s="5"/>
    </row>
    <row r="3051" ht="12.75">
      <c r="G3051" s="5"/>
    </row>
    <row r="3052" ht="12.75">
      <c r="G3052" s="5"/>
    </row>
    <row r="3053" ht="12.75">
      <c r="G3053" s="5"/>
    </row>
    <row r="3054" ht="12.75">
      <c r="G3054" s="5"/>
    </row>
    <row r="3055" ht="12.75">
      <c r="G3055" s="5"/>
    </row>
    <row r="3056" ht="12.75">
      <c r="G3056" s="5"/>
    </row>
    <row r="3057" ht="12.75">
      <c r="G3057" s="5"/>
    </row>
    <row r="3058" ht="12.75">
      <c r="G3058" s="5"/>
    </row>
    <row r="3059" ht="12.75">
      <c r="G3059" s="5"/>
    </row>
    <row r="3060" ht="12.75">
      <c r="G3060" s="5"/>
    </row>
    <row r="3061" ht="12.75">
      <c r="G3061" s="5"/>
    </row>
    <row r="3062" ht="12.75">
      <c r="G3062" s="5"/>
    </row>
    <row r="3063" ht="12.75">
      <c r="G3063" s="5"/>
    </row>
    <row r="3064" ht="12.75">
      <c r="G3064" s="5"/>
    </row>
    <row r="3065" ht="12.75">
      <c r="G3065" s="5"/>
    </row>
    <row r="3066" ht="12.75">
      <c r="G3066" s="5"/>
    </row>
    <row r="3067" ht="12.75">
      <c r="G3067" s="5"/>
    </row>
    <row r="3068" ht="12.75">
      <c r="G3068" s="5"/>
    </row>
    <row r="3069" ht="12.75">
      <c r="G3069" s="5"/>
    </row>
    <row r="3070" ht="12.75">
      <c r="G3070" s="5"/>
    </row>
    <row r="3071" ht="12.75">
      <c r="G3071" s="5"/>
    </row>
    <row r="3072" ht="12.75">
      <c r="G3072" s="5"/>
    </row>
    <row r="3073" ht="12.75">
      <c r="G3073" s="5"/>
    </row>
    <row r="3074" ht="12.75">
      <c r="G3074" s="5"/>
    </row>
    <row r="3075" ht="12.75">
      <c r="G3075" s="5"/>
    </row>
    <row r="3076" ht="12.75">
      <c r="G3076" s="5"/>
    </row>
    <row r="3077" ht="12.75">
      <c r="G3077" s="5"/>
    </row>
    <row r="3078" ht="12.75">
      <c r="G3078" s="5"/>
    </row>
    <row r="3079" ht="12.75">
      <c r="G3079" s="5"/>
    </row>
    <row r="3080" ht="12.75">
      <c r="G3080" s="5"/>
    </row>
    <row r="3081" ht="12.75">
      <c r="G3081" s="5"/>
    </row>
    <row r="3082" ht="12.75">
      <c r="G3082" s="5"/>
    </row>
    <row r="3083" ht="12.75">
      <c r="G3083" s="5"/>
    </row>
    <row r="3084" ht="12.75">
      <c r="G3084" s="5"/>
    </row>
    <row r="3085" ht="12.75">
      <c r="G3085" s="5"/>
    </row>
    <row r="3086" ht="12.75">
      <c r="G3086" s="5"/>
    </row>
    <row r="3087" ht="12.75">
      <c r="G3087" s="5"/>
    </row>
    <row r="3088" ht="12.75">
      <c r="G3088" s="5"/>
    </row>
    <row r="3089" ht="12.75">
      <c r="G3089" s="5"/>
    </row>
    <row r="3090" ht="12.75">
      <c r="G3090" s="5"/>
    </row>
    <row r="3091" ht="12.75">
      <c r="G3091" s="5"/>
    </row>
    <row r="3092" ht="12.75">
      <c r="G3092" s="5"/>
    </row>
    <row r="3093" ht="12.75">
      <c r="G3093" s="5"/>
    </row>
    <row r="3094" ht="12.75">
      <c r="G3094" s="5"/>
    </row>
    <row r="3095" ht="12.75">
      <c r="G3095" s="5"/>
    </row>
    <row r="3096" ht="12.75">
      <c r="G3096" s="5"/>
    </row>
    <row r="3097" ht="12.75">
      <c r="G3097" s="5"/>
    </row>
    <row r="3098" ht="12.75">
      <c r="G3098" s="5"/>
    </row>
    <row r="3099" ht="12.75">
      <c r="G3099" s="5"/>
    </row>
    <row r="3100" ht="12.75">
      <c r="G3100" s="5"/>
    </row>
    <row r="3101" ht="12.75">
      <c r="G3101" s="5"/>
    </row>
    <row r="3102" ht="12.75">
      <c r="G3102" s="5"/>
    </row>
    <row r="3103" ht="12.75">
      <c r="G3103" s="5"/>
    </row>
    <row r="3104" ht="12.75">
      <c r="G3104" s="5"/>
    </row>
    <row r="3105" ht="12.75">
      <c r="G3105" s="5"/>
    </row>
    <row r="3106" ht="12.75">
      <c r="G3106" s="5"/>
    </row>
    <row r="3107" ht="12.75">
      <c r="G3107" s="5"/>
    </row>
    <row r="3108" ht="12.75">
      <c r="G3108" s="5"/>
    </row>
    <row r="3109" ht="12.75">
      <c r="G3109" s="5"/>
    </row>
    <row r="3110" ht="12.75">
      <c r="G3110" s="5"/>
    </row>
    <row r="3111" ht="12.75">
      <c r="G3111" s="5"/>
    </row>
    <row r="3112" ht="12.75">
      <c r="G3112" s="5"/>
    </row>
    <row r="3113" ht="12.75">
      <c r="G3113" s="5"/>
    </row>
    <row r="3114" ht="12.75">
      <c r="G3114" s="5"/>
    </row>
    <row r="3115" ht="12.75">
      <c r="G3115" s="5"/>
    </row>
    <row r="3116" ht="12.75">
      <c r="G3116" s="5"/>
    </row>
    <row r="3117" ht="12.75">
      <c r="G3117" s="5"/>
    </row>
    <row r="3118" ht="12.75">
      <c r="G3118" s="5"/>
    </row>
    <row r="3119" ht="12.75">
      <c r="G3119" s="5"/>
    </row>
    <row r="3120" ht="12.75">
      <c r="G3120" s="5"/>
    </row>
    <row r="3121" ht="12.75">
      <c r="G3121" s="5"/>
    </row>
    <row r="3122" ht="12.75">
      <c r="G3122" s="5"/>
    </row>
    <row r="3123" ht="12.75">
      <c r="G3123" s="5"/>
    </row>
    <row r="3124" ht="12.75">
      <c r="G3124" s="5"/>
    </row>
    <row r="3125" ht="12.75">
      <c r="G3125" s="5"/>
    </row>
    <row r="3126" ht="12.75">
      <c r="G3126" s="5"/>
    </row>
    <row r="3127" ht="12.75">
      <c r="G3127" s="5"/>
    </row>
    <row r="3128" ht="12.75">
      <c r="G3128" s="5"/>
    </row>
    <row r="3129" ht="12.75">
      <c r="G3129" s="5"/>
    </row>
    <row r="3130" ht="12.75">
      <c r="G3130" s="5"/>
    </row>
    <row r="3131" ht="12.75">
      <c r="G3131" s="5"/>
    </row>
    <row r="3132" ht="12.75">
      <c r="G3132" s="5"/>
    </row>
    <row r="3133" ht="12.75">
      <c r="G3133" s="5"/>
    </row>
    <row r="3134" ht="12.75">
      <c r="G3134" s="5"/>
    </row>
    <row r="3135" ht="12.75">
      <c r="G3135" s="5"/>
    </row>
    <row r="3136" ht="12.75">
      <c r="G3136" s="5"/>
    </row>
    <row r="3137" ht="12.75">
      <c r="G3137" s="5"/>
    </row>
    <row r="3138" ht="12.75">
      <c r="G3138" s="5"/>
    </row>
    <row r="3139" ht="12.75">
      <c r="G3139" s="5"/>
    </row>
    <row r="3140" ht="12.75">
      <c r="G3140" s="5"/>
    </row>
    <row r="3141" ht="12.75">
      <c r="G3141" s="5"/>
    </row>
    <row r="3142" ht="12.75">
      <c r="G3142" s="5"/>
    </row>
    <row r="3143" ht="12.75">
      <c r="G3143" s="5"/>
    </row>
    <row r="3144" ht="12.75">
      <c r="G3144" s="5"/>
    </row>
    <row r="3145" ht="12.75">
      <c r="G3145" s="5"/>
    </row>
    <row r="3146" ht="12.75">
      <c r="G3146" s="5"/>
    </row>
    <row r="3147" ht="12.75">
      <c r="G3147" s="5"/>
    </row>
    <row r="3148" ht="12.75">
      <c r="G3148" s="5"/>
    </row>
    <row r="3149" ht="12.75">
      <c r="G3149" s="5"/>
    </row>
    <row r="3150" ht="12.75">
      <c r="G3150" s="5"/>
    </row>
    <row r="3151" ht="12.75">
      <c r="G3151" s="5"/>
    </row>
    <row r="3152" ht="12.75">
      <c r="G3152" s="5"/>
    </row>
    <row r="3153" ht="12.75">
      <c r="G3153" s="5"/>
    </row>
    <row r="3154" ht="12.75">
      <c r="G3154" s="5"/>
    </row>
    <row r="3155" ht="12.75">
      <c r="G3155" s="5"/>
    </row>
    <row r="3156" ht="12.75">
      <c r="G3156" s="5"/>
    </row>
    <row r="3157" ht="12.75">
      <c r="G3157" s="5"/>
    </row>
    <row r="3158" ht="12.75">
      <c r="G3158" s="5"/>
    </row>
    <row r="3159" ht="12.75">
      <c r="G3159" s="5"/>
    </row>
    <row r="3160" ht="12.75">
      <c r="G3160" s="5"/>
    </row>
    <row r="3161" ht="12.75">
      <c r="G3161" s="5"/>
    </row>
    <row r="3162" ht="12.75">
      <c r="G3162" s="5"/>
    </row>
    <row r="3163" ht="12.75">
      <c r="G3163" s="5"/>
    </row>
    <row r="3164" ht="12.75">
      <c r="G3164" s="5"/>
    </row>
    <row r="3165" ht="12.75">
      <c r="G3165" s="5"/>
    </row>
    <row r="3166" ht="12.75">
      <c r="G3166" s="5"/>
    </row>
    <row r="3167" ht="12.75">
      <c r="G3167" s="5"/>
    </row>
    <row r="3168" ht="12.75">
      <c r="G3168" s="5"/>
    </row>
    <row r="3169" ht="12.75">
      <c r="G3169" s="5"/>
    </row>
    <row r="3170" ht="12.75">
      <c r="G3170" s="5"/>
    </row>
    <row r="3171" ht="12.75">
      <c r="G3171" s="5"/>
    </row>
    <row r="3172" ht="12.75">
      <c r="G3172" s="5"/>
    </row>
    <row r="3173" ht="12.75">
      <c r="G3173" s="5"/>
    </row>
    <row r="3174" ht="12.75">
      <c r="G3174" s="5"/>
    </row>
    <row r="3175" ht="12.75">
      <c r="G3175" s="5"/>
    </row>
    <row r="3176" ht="12.75">
      <c r="G3176" s="5"/>
    </row>
    <row r="3177" ht="12.75">
      <c r="G3177" s="5"/>
    </row>
    <row r="3178" ht="12.75">
      <c r="G3178" s="5"/>
    </row>
    <row r="3179" ht="12.75">
      <c r="G3179" s="5"/>
    </row>
    <row r="3180" ht="12.75">
      <c r="G3180" s="5"/>
    </row>
    <row r="3181" ht="12.75">
      <c r="G3181" s="5"/>
    </row>
    <row r="3182" ht="12.75">
      <c r="G3182" s="5"/>
    </row>
    <row r="3183" ht="12.75">
      <c r="G3183" s="5"/>
    </row>
    <row r="3184" ht="12.75">
      <c r="G3184" s="5"/>
    </row>
    <row r="3185" ht="12.75">
      <c r="G3185" s="5"/>
    </row>
    <row r="3186" ht="12.75">
      <c r="G3186" s="5"/>
    </row>
    <row r="3187" ht="12.75">
      <c r="G3187" s="5"/>
    </row>
    <row r="3188" ht="12.75">
      <c r="G3188" s="5"/>
    </row>
    <row r="3189" ht="12.75">
      <c r="G3189" s="5"/>
    </row>
    <row r="3190" ht="12.75">
      <c r="G3190" s="5"/>
    </row>
    <row r="3191" ht="12.75">
      <c r="G3191" s="5"/>
    </row>
    <row r="3192" ht="12.75">
      <c r="G3192" s="5"/>
    </row>
    <row r="3193" ht="12.75">
      <c r="G3193" s="5"/>
    </row>
    <row r="3194" ht="12.75">
      <c r="G3194" s="5"/>
    </row>
    <row r="3195" ht="12.75">
      <c r="G3195" s="5"/>
    </row>
    <row r="3196" ht="12.75">
      <c r="G3196" s="5"/>
    </row>
    <row r="3197" ht="12.75">
      <c r="G3197" s="5"/>
    </row>
    <row r="3198" ht="12.75">
      <c r="G3198" s="5"/>
    </row>
    <row r="3199" ht="12.75">
      <c r="G3199" s="5"/>
    </row>
    <row r="3200" ht="12.75">
      <c r="G3200" s="5"/>
    </row>
    <row r="3201" ht="12.75">
      <c r="G3201" s="5"/>
    </row>
    <row r="3202" ht="12.75">
      <c r="G3202" s="5"/>
    </row>
    <row r="3203" ht="12.75">
      <c r="G3203" s="5"/>
    </row>
    <row r="3204" ht="12.75">
      <c r="G3204" s="5"/>
    </row>
    <row r="3205" ht="12.75">
      <c r="G3205" s="5"/>
    </row>
    <row r="3206" ht="12.75">
      <c r="G3206" s="5"/>
    </row>
    <row r="3207" ht="12.75">
      <c r="G3207" s="5"/>
    </row>
    <row r="3208" ht="12.75">
      <c r="G3208" s="5"/>
    </row>
    <row r="3209" ht="12.75">
      <c r="G3209" s="5"/>
    </row>
    <row r="3210" ht="12.75">
      <c r="G3210" s="5"/>
    </row>
    <row r="3211" ht="12.75">
      <c r="G3211" s="5"/>
    </row>
    <row r="3212" ht="12.75">
      <c r="G3212" s="5"/>
    </row>
    <row r="3213" ht="12.75">
      <c r="G3213" s="5"/>
    </row>
    <row r="3214" ht="12.75">
      <c r="G3214" s="5"/>
    </row>
    <row r="3215" ht="12.75">
      <c r="G3215" s="5"/>
    </row>
    <row r="3216" ht="12.75">
      <c r="G3216" s="5"/>
    </row>
    <row r="3217" ht="12.75">
      <c r="G3217" s="5"/>
    </row>
    <row r="3218" ht="12.75">
      <c r="G3218" s="5"/>
    </row>
    <row r="3219" ht="12.75">
      <c r="G3219" s="5"/>
    </row>
    <row r="3220" ht="12.75">
      <c r="G3220" s="5"/>
    </row>
    <row r="3221" ht="12.75">
      <c r="G3221" s="5"/>
    </row>
    <row r="3222" ht="12.75">
      <c r="G3222" s="5"/>
    </row>
    <row r="3223" ht="12.75">
      <c r="G3223" s="5"/>
    </row>
    <row r="3224" ht="12.75">
      <c r="G3224" s="5"/>
    </row>
    <row r="3225" ht="12.75">
      <c r="G3225" s="5"/>
    </row>
    <row r="3226" ht="12.75">
      <c r="G3226" s="5"/>
    </row>
    <row r="3227" ht="12.75">
      <c r="G3227" s="5"/>
    </row>
    <row r="3228" ht="12.75">
      <c r="G3228" s="5"/>
    </row>
    <row r="3229" ht="12.75">
      <c r="G3229" s="5"/>
    </row>
    <row r="3230" ht="12.75">
      <c r="G3230" s="5"/>
    </row>
    <row r="3231" ht="12.75">
      <c r="G3231" s="5"/>
    </row>
    <row r="3232" ht="12.75">
      <c r="G3232" s="5"/>
    </row>
    <row r="3233" ht="12.75">
      <c r="G3233" s="5"/>
    </row>
    <row r="3234" ht="12.75">
      <c r="G3234" s="5"/>
    </row>
    <row r="3235" ht="12.75">
      <c r="G3235" s="5"/>
    </row>
    <row r="3236" ht="12.75">
      <c r="G3236" s="5"/>
    </row>
    <row r="3237" ht="12.75">
      <c r="G3237" s="5"/>
    </row>
    <row r="3238" ht="12.75">
      <c r="G3238" s="5"/>
    </row>
    <row r="3239" ht="12.75">
      <c r="G3239" s="5"/>
    </row>
    <row r="3240" ht="12.75">
      <c r="G3240" s="5"/>
    </row>
    <row r="3241" ht="12.75">
      <c r="G3241" s="5"/>
    </row>
    <row r="3242" ht="12.75">
      <c r="G3242" s="5"/>
    </row>
    <row r="3243" ht="12.75">
      <c r="G3243" s="5"/>
    </row>
    <row r="3244" ht="12.75">
      <c r="G3244" s="5"/>
    </row>
    <row r="3245" ht="12.75">
      <c r="G3245" s="5"/>
    </row>
    <row r="3246" ht="12.75">
      <c r="G3246" s="5"/>
    </row>
    <row r="3247" ht="12.75">
      <c r="G3247" s="5"/>
    </row>
    <row r="3248" ht="12.75">
      <c r="G3248" s="5"/>
    </row>
    <row r="3249" ht="12.75">
      <c r="G3249" s="5"/>
    </row>
    <row r="3250" ht="12.75">
      <c r="G3250" s="5"/>
    </row>
    <row r="3251" ht="12.75">
      <c r="G3251" s="5"/>
    </row>
    <row r="3252" ht="12.75">
      <c r="G3252" s="5"/>
    </row>
    <row r="3253" ht="12.75">
      <c r="G3253" s="5"/>
    </row>
    <row r="3254" ht="12.75">
      <c r="G3254" s="5"/>
    </row>
    <row r="3255" ht="12.75">
      <c r="G3255" s="5"/>
    </row>
    <row r="3256" ht="12.75">
      <c r="G3256" s="5"/>
    </row>
    <row r="3257" ht="12.75">
      <c r="G3257" s="5"/>
    </row>
    <row r="3258" ht="12.75">
      <c r="G3258" s="5"/>
    </row>
    <row r="3259" ht="12.75">
      <c r="G3259" s="5"/>
    </row>
    <row r="3260" ht="12.75">
      <c r="G3260" s="5"/>
    </row>
    <row r="3261" ht="12.75">
      <c r="G3261" s="5"/>
    </row>
    <row r="3262" ht="12.75">
      <c r="G3262" s="5"/>
    </row>
    <row r="3263" ht="12.75">
      <c r="G3263" s="5"/>
    </row>
    <row r="3264" ht="12.75">
      <c r="G3264" s="5"/>
    </row>
    <row r="3265" ht="12.75">
      <c r="G3265" s="5"/>
    </row>
    <row r="3266" ht="12.75">
      <c r="G3266" s="5"/>
    </row>
    <row r="3267" ht="12.75">
      <c r="G3267" s="5"/>
    </row>
    <row r="3268" ht="12.75">
      <c r="G3268" s="5"/>
    </row>
    <row r="3269" ht="12.75">
      <c r="G3269" s="5"/>
    </row>
    <row r="3270" ht="12.75">
      <c r="G3270" s="5"/>
    </row>
    <row r="3271" ht="12.75">
      <c r="G3271" s="5"/>
    </row>
    <row r="3272" ht="12.75">
      <c r="G3272" s="5"/>
    </row>
    <row r="3273" ht="12.75">
      <c r="G3273" s="5"/>
    </row>
    <row r="3274" ht="12.75">
      <c r="G3274" s="5"/>
    </row>
    <row r="3275" ht="12.75">
      <c r="G3275" s="5"/>
    </row>
    <row r="3276" ht="12.75">
      <c r="G3276" s="5"/>
    </row>
    <row r="3277" ht="12.75">
      <c r="G3277" s="5"/>
    </row>
    <row r="3278" ht="12.75">
      <c r="G3278" s="5"/>
    </row>
    <row r="3279" ht="12.75">
      <c r="G3279" s="5"/>
    </row>
    <row r="3280" ht="12.75">
      <c r="G3280" s="5"/>
    </row>
    <row r="3281" ht="12.75">
      <c r="G3281" s="5"/>
    </row>
    <row r="3282" ht="12.75">
      <c r="G3282" s="5"/>
    </row>
    <row r="3283" ht="12.75">
      <c r="G3283" s="5"/>
    </row>
    <row r="3284" ht="12.75">
      <c r="G3284" s="5"/>
    </row>
    <row r="3285" ht="12.75">
      <c r="G3285" s="5"/>
    </row>
    <row r="3286" ht="12.75">
      <c r="G3286" s="5"/>
    </row>
    <row r="3287" ht="12.75">
      <c r="G3287" s="5"/>
    </row>
    <row r="3288" ht="12.75">
      <c r="G3288" s="5"/>
    </row>
    <row r="3289" ht="12.75">
      <c r="G3289" s="5"/>
    </row>
    <row r="3290" ht="12.75">
      <c r="G3290" s="5"/>
    </row>
    <row r="3291" ht="12.75">
      <c r="G3291" s="5"/>
    </row>
    <row r="3292" ht="12.75">
      <c r="G3292" s="5"/>
    </row>
    <row r="3293" ht="12.75">
      <c r="G3293" s="5"/>
    </row>
    <row r="3294" ht="12.75">
      <c r="G3294" s="5"/>
    </row>
    <row r="3295" ht="12.75">
      <c r="G3295" s="5"/>
    </row>
    <row r="3296" ht="12.75">
      <c r="G3296" s="5"/>
    </row>
    <row r="3297" ht="12.75">
      <c r="G3297" s="5"/>
    </row>
    <row r="3298" ht="12.75">
      <c r="G3298" s="5"/>
    </row>
    <row r="3299" ht="12.75">
      <c r="G3299" s="5"/>
    </row>
    <row r="3300" ht="12.75">
      <c r="G3300" s="5"/>
    </row>
    <row r="3301" ht="12.75">
      <c r="G3301" s="5"/>
    </row>
    <row r="3302" ht="12.75">
      <c r="G3302" s="5"/>
    </row>
    <row r="3303" ht="12.75">
      <c r="G3303" s="5"/>
    </row>
    <row r="3304" ht="12.75">
      <c r="G3304" s="5"/>
    </row>
    <row r="3305" ht="12.75">
      <c r="G3305" s="5"/>
    </row>
    <row r="3306" ht="12.75">
      <c r="G3306" s="5"/>
    </row>
    <row r="3307" ht="12.75">
      <c r="G3307" s="5"/>
    </row>
    <row r="3308" ht="12.75">
      <c r="G3308" s="5"/>
    </row>
    <row r="3309" ht="12.75">
      <c r="G3309" s="5"/>
    </row>
    <row r="3310" ht="12.75">
      <c r="G3310" s="5"/>
    </row>
    <row r="3311" ht="12.75">
      <c r="G3311" s="5"/>
    </row>
    <row r="3312" ht="12.75">
      <c r="G3312" s="5"/>
    </row>
    <row r="3313" ht="12.75">
      <c r="G3313" s="5"/>
    </row>
    <row r="3314" ht="12.75">
      <c r="G3314" s="5"/>
    </row>
    <row r="3315" ht="12.75">
      <c r="G3315" s="5"/>
    </row>
    <row r="3316" ht="12.75">
      <c r="G3316" s="5"/>
    </row>
    <row r="3317" ht="12.75">
      <c r="G3317" s="5"/>
    </row>
    <row r="3318" ht="12.75">
      <c r="G3318" s="5"/>
    </row>
    <row r="3319" ht="12.75">
      <c r="G3319" s="5"/>
    </row>
    <row r="3320" ht="12.75">
      <c r="G3320" s="5"/>
    </row>
    <row r="3321" ht="12.75">
      <c r="G3321" s="5"/>
    </row>
    <row r="3322" ht="12.75">
      <c r="G3322" s="5"/>
    </row>
    <row r="3323" ht="12.75">
      <c r="G3323" s="5"/>
    </row>
    <row r="3324" ht="12.75">
      <c r="G3324" s="5"/>
    </row>
    <row r="3325" ht="12.75">
      <c r="G3325" s="5"/>
    </row>
    <row r="3326" ht="12.75">
      <c r="G3326" s="5"/>
    </row>
    <row r="3327" ht="12.75">
      <c r="G3327" s="5"/>
    </row>
    <row r="3328" ht="12.75">
      <c r="G3328" s="5"/>
    </row>
    <row r="3329" ht="12.75">
      <c r="G3329" s="5"/>
    </row>
    <row r="3330" ht="12.75">
      <c r="G3330" s="5"/>
    </row>
    <row r="3331" ht="12.75">
      <c r="G3331" s="5"/>
    </row>
    <row r="3332" ht="12.75">
      <c r="G3332" s="5"/>
    </row>
    <row r="3333" ht="12.75">
      <c r="G3333" s="5"/>
    </row>
    <row r="3334" ht="12.75">
      <c r="G3334" s="5"/>
    </row>
    <row r="3335" ht="12.75">
      <c r="G3335" s="5"/>
    </row>
    <row r="3336" ht="12.75">
      <c r="G3336" s="5"/>
    </row>
    <row r="3337" ht="12.75">
      <c r="G3337" s="5"/>
    </row>
    <row r="3338" ht="12.75">
      <c r="G3338" s="5"/>
    </row>
    <row r="3339" ht="12.75">
      <c r="G3339" s="5"/>
    </row>
    <row r="3340" ht="12.75">
      <c r="G3340" s="5"/>
    </row>
    <row r="3341" ht="12.75">
      <c r="G3341" s="5"/>
    </row>
    <row r="3342" ht="12.75">
      <c r="G3342" s="5"/>
    </row>
    <row r="3343" ht="12.75">
      <c r="G3343" s="5"/>
    </row>
    <row r="3344" ht="12.75">
      <c r="G3344" s="5"/>
    </row>
    <row r="3345" ht="12.75">
      <c r="G3345" s="5"/>
    </row>
    <row r="3346" ht="12.75">
      <c r="G3346" s="5"/>
    </row>
    <row r="3347" ht="12.75">
      <c r="G3347" s="5"/>
    </row>
    <row r="3348" ht="12.75">
      <c r="G3348" s="5"/>
    </row>
    <row r="3349" ht="12.75">
      <c r="G3349" s="5"/>
    </row>
    <row r="3350" ht="12.75">
      <c r="G3350" s="5"/>
    </row>
    <row r="3351" ht="12.75">
      <c r="G3351" s="5"/>
    </row>
    <row r="3352" ht="12.75">
      <c r="G3352" s="5"/>
    </row>
    <row r="3353" ht="12.75">
      <c r="G3353" s="5"/>
    </row>
    <row r="3354" ht="12.75">
      <c r="G3354" s="5"/>
    </row>
    <row r="3355" ht="12.75">
      <c r="G3355" s="5"/>
    </row>
    <row r="3356" ht="12.75">
      <c r="G3356" s="5"/>
    </row>
    <row r="3357" ht="12.75">
      <c r="G3357" s="5"/>
    </row>
    <row r="3358" ht="12.75">
      <c r="G3358" s="5"/>
    </row>
    <row r="3359" ht="12.75">
      <c r="G3359" s="5"/>
    </row>
    <row r="3360" ht="12.75">
      <c r="G3360" s="5"/>
    </row>
    <row r="3361" ht="12.75">
      <c r="G3361" s="5"/>
    </row>
    <row r="3362" ht="12.75">
      <c r="G3362" s="5"/>
    </row>
    <row r="3363" ht="12.75">
      <c r="G3363" s="5"/>
    </row>
    <row r="3364" ht="12.75">
      <c r="G3364" s="5"/>
    </row>
    <row r="3365" ht="12.75">
      <c r="G3365" s="5"/>
    </row>
    <row r="3366" ht="12.75">
      <c r="G3366" s="5"/>
    </row>
    <row r="3367" ht="12.75">
      <c r="G3367" s="5"/>
    </row>
    <row r="3368" ht="12.75">
      <c r="G3368" s="5"/>
    </row>
    <row r="3369" ht="12.75">
      <c r="G3369" s="5"/>
    </row>
    <row r="3370" ht="12.75">
      <c r="G3370" s="5"/>
    </row>
    <row r="3371" ht="12.75">
      <c r="G3371" s="5"/>
    </row>
    <row r="3372" ht="12.75">
      <c r="G3372" s="5"/>
    </row>
    <row r="3373" ht="12.75">
      <c r="G3373" s="5"/>
    </row>
    <row r="3374" ht="12.75">
      <c r="G3374" s="5"/>
    </row>
    <row r="3375" ht="12.75">
      <c r="G3375" s="5"/>
    </row>
    <row r="3376" ht="12.75">
      <c r="G3376" s="5"/>
    </row>
    <row r="3377" ht="12.75">
      <c r="G3377" s="5"/>
    </row>
    <row r="3378" ht="12.75">
      <c r="G3378" s="5"/>
    </row>
    <row r="3379" ht="12.75">
      <c r="G3379" s="5"/>
    </row>
    <row r="3380" ht="12.75">
      <c r="G3380" s="5"/>
    </row>
    <row r="3381" ht="12.75">
      <c r="G3381" s="5"/>
    </row>
    <row r="3382" ht="12.75">
      <c r="G3382" s="5"/>
    </row>
    <row r="3383" ht="12.75">
      <c r="G3383" s="5"/>
    </row>
    <row r="3384" ht="12.75">
      <c r="G3384" s="5"/>
    </row>
    <row r="3385" ht="12.75">
      <c r="G3385" s="5"/>
    </row>
    <row r="3386" ht="12.75">
      <c r="G3386" s="5"/>
    </row>
    <row r="3387" ht="12.75">
      <c r="G3387" s="5"/>
    </row>
    <row r="3388" ht="12.75">
      <c r="G3388" s="5"/>
    </row>
    <row r="3389" ht="12.75">
      <c r="G3389" s="5"/>
    </row>
    <row r="3390" ht="12.75">
      <c r="G3390" s="5"/>
    </row>
    <row r="3391" ht="12.75">
      <c r="G3391" s="5"/>
    </row>
    <row r="3392" ht="12.75">
      <c r="G3392" s="5"/>
    </row>
    <row r="3393" ht="12.75">
      <c r="G3393" s="5"/>
    </row>
    <row r="3394" ht="12.75">
      <c r="G3394" s="5"/>
    </row>
    <row r="3395" ht="12.75">
      <c r="G3395" s="5"/>
    </row>
    <row r="3396" ht="12.75">
      <c r="G3396" s="5"/>
    </row>
    <row r="3397" ht="12.75">
      <c r="G3397" s="5"/>
    </row>
    <row r="3398" ht="12.75">
      <c r="G3398" s="5"/>
    </row>
    <row r="3399" ht="12.75">
      <c r="G3399" s="5"/>
    </row>
    <row r="3400" ht="12.75">
      <c r="G3400" s="5"/>
    </row>
    <row r="3401" ht="12.75">
      <c r="G3401" s="5"/>
    </row>
    <row r="3402" ht="12.75">
      <c r="G3402" s="5"/>
    </row>
    <row r="3403" ht="12.75">
      <c r="G3403" s="5"/>
    </row>
    <row r="3404" ht="12.75">
      <c r="G3404" s="5"/>
    </row>
    <row r="3405" ht="12.75">
      <c r="G3405" s="5"/>
    </row>
    <row r="3406" ht="12.75">
      <c r="G3406" s="5"/>
    </row>
    <row r="3407" ht="12.75">
      <c r="G3407" s="5"/>
    </row>
    <row r="3408" ht="12.75">
      <c r="G3408" s="5"/>
    </row>
    <row r="3409" ht="12.75">
      <c r="G3409" s="5"/>
    </row>
    <row r="3410" ht="12.75">
      <c r="G3410" s="5"/>
    </row>
    <row r="3411" ht="12.75">
      <c r="G3411" s="5"/>
    </row>
    <row r="3412" ht="12.75">
      <c r="G3412" s="5"/>
    </row>
    <row r="3413" ht="12.75">
      <c r="G3413" s="5"/>
    </row>
    <row r="3414" ht="12.75">
      <c r="G3414" s="5"/>
    </row>
    <row r="3415" ht="12.75">
      <c r="G3415" s="5"/>
    </row>
    <row r="3416" ht="12.75">
      <c r="G3416" s="5"/>
    </row>
    <row r="3417" ht="12.75">
      <c r="G3417" s="5"/>
    </row>
    <row r="3418" ht="12.75">
      <c r="G3418" s="5"/>
    </row>
    <row r="3419" ht="12.75">
      <c r="G3419" s="5"/>
    </row>
    <row r="3420" ht="12.75">
      <c r="G3420" s="5"/>
    </row>
    <row r="3421" ht="12.75">
      <c r="G3421" s="5"/>
    </row>
    <row r="3422" ht="12.75">
      <c r="G3422" s="5"/>
    </row>
    <row r="3423" ht="12.75">
      <c r="G3423" s="5"/>
    </row>
    <row r="3424" ht="12.75">
      <c r="G3424" s="5"/>
    </row>
    <row r="3425" ht="12.75">
      <c r="G3425" s="5"/>
    </row>
    <row r="3426" ht="12.75">
      <c r="G3426" s="5"/>
    </row>
    <row r="3427" ht="12.75">
      <c r="G3427" s="5"/>
    </row>
    <row r="3428" ht="12.75">
      <c r="G3428" s="5"/>
    </row>
    <row r="3429" ht="12.75">
      <c r="G3429" s="5"/>
    </row>
    <row r="3430" ht="12.75">
      <c r="G3430" s="5"/>
    </row>
    <row r="3431" ht="12.75">
      <c r="G3431" s="5"/>
    </row>
    <row r="3432" ht="12.75">
      <c r="G3432" s="5"/>
    </row>
    <row r="3433" ht="12.75">
      <c r="G3433" s="5"/>
    </row>
    <row r="3434" ht="12.75">
      <c r="G3434" s="5"/>
    </row>
    <row r="3435" ht="12.75">
      <c r="G3435" s="5"/>
    </row>
    <row r="3436" ht="12.75">
      <c r="G3436" s="5"/>
    </row>
    <row r="3437" ht="12.75">
      <c r="G3437" s="5"/>
    </row>
    <row r="3438" ht="12.75">
      <c r="G3438" s="5"/>
    </row>
    <row r="3439" ht="12.75">
      <c r="G3439" s="5"/>
    </row>
    <row r="3440" ht="12.75">
      <c r="G3440" s="5"/>
    </row>
    <row r="3441" ht="12.75">
      <c r="G3441" s="5"/>
    </row>
    <row r="3442" ht="12.75">
      <c r="G3442" s="5"/>
    </row>
    <row r="3443" ht="12.75">
      <c r="G3443" s="5"/>
    </row>
    <row r="3444" ht="12.75">
      <c r="G3444" s="5"/>
    </row>
    <row r="3445" ht="12.75">
      <c r="G3445" s="5"/>
    </row>
    <row r="3446" ht="12.75">
      <c r="G3446" s="5"/>
    </row>
    <row r="3447" ht="12.75">
      <c r="G3447" s="5"/>
    </row>
    <row r="3448" ht="12.75">
      <c r="G3448" s="5"/>
    </row>
    <row r="3449" ht="12.75">
      <c r="G3449" s="5"/>
    </row>
    <row r="3450" ht="12.75">
      <c r="G3450" s="5"/>
    </row>
    <row r="3451" ht="12.75">
      <c r="G3451" s="5"/>
    </row>
    <row r="3452" ht="12.75">
      <c r="G3452" s="5"/>
    </row>
    <row r="3453" ht="12.75">
      <c r="G3453" s="5"/>
    </row>
    <row r="3454" ht="12.75">
      <c r="G3454" s="5"/>
    </row>
    <row r="3455" ht="12.75">
      <c r="G3455" s="5"/>
    </row>
    <row r="3456" ht="12.75">
      <c r="G3456" s="5"/>
    </row>
    <row r="3457" ht="12.75">
      <c r="G3457" s="5"/>
    </row>
    <row r="3458" ht="12.75">
      <c r="G3458" s="5"/>
    </row>
    <row r="3459" ht="12.75">
      <c r="G3459" s="5"/>
    </row>
    <row r="3460" ht="12.75">
      <c r="G3460" s="5"/>
    </row>
    <row r="3461" ht="12.75">
      <c r="G3461" s="5"/>
    </row>
    <row r="3462" ht="12.75">
      <c r="G3462" s="5"/>
    </row>
    <row r="3463" ht="12.75">
      <c r="G3463" s="5"/>
    </row>
    <row r="3464" ht="12.75">
      <c r="G3464" s="5"/>
    </row>
    <row r="3465" ht="12.75">
      <c r="G3465" s="5"/>
    </row>
    <row r="3466" ht="12.75">
      <c r="G3466" s="5"/>
    </row>
    <row r="3467" ht="12.75">
      <c r="G3467" s="5"/>
    </row>
    <row r="3468" ht="12.75">
      <c r="G3468" s="5"/>
    </row>
    <row r="3469" ht="12.75">
      <c r="G3469" s="5"/>
    </row>
    <row r="3470" ht="12.75">
      <c r="G3470" s="5"/>
    </row>
    <row r="3471" ht="12.75">
      <c r="G3471" s="5"/>
    </row>
    <row r="3472" ht="12.75">
      <c r="G3472" s="5"/>
    </row>
    <row r="3473" ht="12.75">
      <c r="G3473" s="5"/>
    </row>
    <row r="3474" ht="12.75">
      <c r="G3474" s="5"/>
    </row>
    <row r="3475" ht="12.75">
      <c r="G3475" s="5"/>
    </row>
    <row r="3476" ht="12.75">
      <c r="G3476" s="5"/>
    </row>
    <row r="3477" ht="12.75">
      <c r="G3477" s="5"/>
    </row>
    <row r="3478" ht="12.75">
      <c r="G3478" s="5"/>
    </row>
    <row r="3479" ht="12.75">
      <c r="G3479" s="5"/>
    </row>
    <row r="3480" ht="12.75">
      <c r="G3480" s="5"/>
    </row>
    <row r="3481" ht="12.75">
      <c r="G3481" s="5"/>
    </row>
    <row r="3482" ht="12.75">
      <c r="G3482" s="5"/>
    </row>
    <row r="3483" ht="12.75">
      <c r="G3483" s="5"/>
    </row>
    <row r="3484" ht="12.75">
      <c r="G3484" s="5"/>
    </row>
    <row r="3485" ht="12.75">
      <c r="G3485" s="5"/>
    </row>
    <row r="3486" ht="12.75">
      <c r="G3486" s="5"/>
    </row>
    <row r="3487" ht="12.75">
      <c r="G3487" s="5"/>
    </row>
    <row r="3488" ht="12.75">
      <c r="G3488" s="5"/>
    </row>
    <row r="3489" ht="12.75">
      <c r="G3489" s="5"/>
    </row>
    <row r="3490" ht="12.75">
      <c r="G3490" s="5"/>
    </row>
    <row r="3491" ht="12.75">
      <c r="G3491" s="5"/>
    </row>
    <row r="3492" ht="12.75">
      <c r="G3492" s="5"/>
    </row>
    <row r="3493" ht="12.75">
      <c r="G3493" s="5"/>
    </row>
    <row r="3494" ht="12.75">
      <c r="G3494" s="5"/>
    </row>
    <row r="3495" ht="12.75">
      <c r="G3495" s="5"/>
    </row>
    <row r="3496" ht="12.75">
      <c r="G3496" s="5"/>
    </row>
    <row r="3497" ht="12.75">
      <c r="G3497" s="5"/>
    </row>
    <row r="3498" ht="12.75">
      <c r="G3498" s="5"/>
    </row>
    <row r="3499" ht="12.75">
      <c r="G3499" s="5"/>
    </row>
    <row r="3500" ht="12.75">
      <c r="G3500" s="5"/>
    </row>
    <row r="3501" ht="12.75">
      <c r="G3501" s="5"/>
    </row>
    <row r="3502" ht="12.75">
      <c r="G3502" s="5"/>
    </row>
    <row r="3503" ht="12.75">
      <c r="G3503" s="5"/>
    </row>
    <row r="3504" ht="12.75">
      <c r="G3504" s="5"/>
    </row>
    <row r="3505" ht="12.75">
      <c r="G3505" s="5"/>
    </row>
    <row r="3506" ht="12.75">
      <c r="G3506" s="5"/>
    </row>
    <row r="3507" ht="12.75">
      <c r="G3507" s="5"/>
    </row>
    <row r="3508" ht="12.75">
      <c r="G3508" s="5"/>
    </row>
    <row r="3509" ht="12.75">
      <c r="G3509" s="5"/>
    </row>
    <row r="3510" ht="12.75">
      <c r="G3510" s="5"/>
    </row>
    <row r="3511" ht="12.75">
      <c r="G3511" s="5"/>
    </row>
    <row r="3512" ht="12.75">
      <c r="G3512" s="5"/>
    </row>
    <row r="3513" ht="12.75">
      <c r="G3513" s="5"/>
    </row>
    <row r="3514" ht="12.75">
      <c r="G3514" s="5"/>
    </row>
    <row r="3515" ht="12.75">
      <c r="G3515" s="5"/>
    </row>
    <row r="3516" ht="12.75">
      <c r="G3516" s="5"/>
    </row>
    <row r="3517" ht="12.75">
      <c r="G3517" s="5"/>
    </row>
    <row r="3518" ht="12.75">
      <c r="G3518" s="5"/>
    </row>
    <row r="3519" ht="12.75">
      <c r="G3519" s="5"/>
    </row>
    <row r="3520" ht="12.75">
      <c r="G3520" s="5"/>
    </row>
    <row r="3521" ht="12.75">
      <c r="G3521" s="5"/>
    </row>
    <row r="3522" ht="12.75">
      <c r="G3522" s="5"/>
    </row>
    <row r="3523" ht="12.75">
      <c r="G3523" s="5"/>
    </row>
    <row r="3524" ht="12.75">
      <c r="G3524" s="5"/>
    </row>
    <row r="3525" ht="12.75">
      <c r="G3525" s="5"/>
    </row>
    <row r="3526" ht="12.75">
      <c r="G3526" s="5"/>
    </row>
    <row r="3527" ht="12.75">
      <c r="G3527" s="5"/>
    </row>
    <row r="3528" ht="12.75">
      <c r="G3528" s="5"/>
    </row>
    <row r="3529" ht="12.75">
      <c r="G3529" s="5"/>
    </row>
    <row r="3530" ht="12.75">
      <c r="G3530" s="5"/>
    </row>
    <row r="3531" ht="12.75">
      <c r="G3531" s="5"/>
    </row>
    <row r="3532" ht="12.75">
      <c r="G3532" s="5"/>
    </row>
    <row r="3533" ht="12.75">
      <c r="G3533" s="5"/>
    </row>
    <row r="3534" ht="12.75">
      <c r="G3534" s="5"/>
    </row>
    <row r="3535" ht="12.75">
      <c r="G3535" s="5"/>
    </row>
    <row r="3536" ht="12.75">
      <c r="G3536" s="5"/>
    </row>
    <row r="3537" ht="12.75">
      <c r="G3537" s="5"/>
    </row>
    <row r="3538" ht="12.75">
      <c r="G3538" s="5"/>
    </row>
    <row r="3539" ht="12.75">
      <c r="G3539" s="5"/>
    </row>
    <row r="3540" ht="12.75">
      <c r="G3540" s="5"/>
    </row>
    <row r="3541" ht="12.75">
      <c r="G3541" s="5"/>
    </row>
    <row r="3542" ht="12.75">
      <c r="G3542" s="5"/>
    </row>
    <row r="3543" ht="12.75">
      <c r="G3543" s="5"/>
    </row>
    <row r="3544" ht="12.75">
      <c r="G3544" s="5"/>
    </row>
    <row r="3545" ht="12.75">
      <c r="G3545" s="5"/>
    </row>
    <row r="3546" ht="12.75">
      <c r="G3546" s="5"/>
    </row>
    <row r="3547" ht="12.75">
      <c r="G3547" s="5"/>
    </row>
    <row r="3548" ht="12.75">
      <c r="G3548" s="5"/>
    </row>
    <row r="3549" ht="12.75">
      <c r="G3549" s="5"/>
    </row>
    <row r="3550" ht="12.75">
      <c r="G3550" s="5"/>
    </row>
    <row r="3551" ht="12.75">
      <c r="G3551" s="5"/>
    </row>
    <row r="3552" ht="12.75">
      <c r="G3552" s="5"/>
    </row>
    <row r="3553" ht="12.75">
      <c r="G3553" s="5"/>
    </row>
    <row r="3554" ht="12.75">
      <c r="G3554" s="5"/>
    </row>
    <row r="3555" ht="12.75">
      <c r="G3555" s="5"/>
    </row>
    <row r="3556" ht="12.75">
      <c r="G3556" s="5"/>
    </row>
    <row r="3557" ht="12.75">
      <c r="G3557" s="5"/>
    </row>
    <row r="3558" ht="12.75">
      <c r="G3558" s="5"/>
    </row>
    <row r="3559" ht="12.75">
      <c r="G3559" s="5"/>
    </row>
    <row r="3560" ht="12.75">
      <c r="G3560" s="5"/>
    </row>
    <row r="3561" ht="12.75">
      <c r="G3561" s="5"/>
    </row>
    <row r="3562" ht="12.75">
      <c r="G3562" s="5"/>
    </row>
    <row r="3563" ht="12.75">
      <c r="G3563" s="5"/>
    </row>
    <row r="3564" ht="12.75">
      <c r="G3564" s="5"/>
    </row>
    <row r="3565" ht="12.75">
      <c r="G3565" s="5"/>
    </row>
    <row r="3566" ht="12.75">
      <c r="G3566" s="5"/>
    </row>
    <row r="3567" ht="12.75">
      <c r="G3567" s="5"/>
    </row>
    <row r="3568" ht="12.75">
      <c r="G3568" s="5"/>
    </row>
    <row r="3569" ht="12.75">
      <c r="G3569" s="5"/>
    </row>
    <row r="3570" ht="12.75">
      <c r="G3570" s="5"/>
    </row>
    <row r="3571" ht="12.75">
      <c r="G3571" s="5"/>
    </row>
    <row r="3572" ht="12.75">
      <c r="G3572" s="5"/>
    </row>
    <row r="3573" ht="12.75">
      <c r="G3573" s="5"/>
    </row>
    <row r="3574" ht="12.75">
      <c r="G3574" s="5"/>
    </row>
    <row r="3575" ht="12.75">
      <c r="G3575" s="5"/>
    </row>
    <row r="3576" ht="12.75">
      <c r="G3576" s="5"/>
    </row>
    <row r="3577" ht="12.75">
      <c r="G3577" s="5"/>
    </row>
    <row r="3578" ht="12.75">
      <c r="G3578" s="5"/>
    </row>
    <row r="3579" ht="12.75">
      <c r="G3579" s="5"/>
    </row>
    <row r="3580" ht="12.75">
      <c r="G3580" s="5"/>
    </row>
    <row r="3581" ht="12.75">
      <c r="G3581" s="5"/>
    </row>
    <row r="3582" ht="12.75">
      <c r="G3582" s="5"/>
    </row>
    <row r="3583" ht="12.75">
      <c r="G3583" s="5"/>
    </row>
    <row r="3584" ht="12.75">
      <c r="G3584" s="5"/>
    </row>
    <row r="3585" ht="12.75">
      <c r="G3585" s="5"/>
    </row>
    <row r="3586" ht="12.75">
      <c r="G3586" s="5"/>
    </row>
    <row r="3587" ht="12.75">
      <c r="G3587" s="5"/>
    </row>
    <row r="3588" ht="12.75">
      <c r="G3588" s="5"/>
    </row>
    <row r="3589" ht="12.75">
      <c r="G3589" s="5"/>
    </row>
    <row r="3590" ht="12.75">
      <c r="G3590" s="5"/>
    </row>
    <row r="3591" ht="12.75">
      <c r="G3591" s="5"/>
    </row>
    <row r="3592" ht="12.75">
      <c r="G3592" s="5"/>
    </row>
    <row r="3593" ht="12.75">
      <c r="G3593" s="5"/>
    </row>
    <row r="3594" ht="12.75">
      <c r="G3594" s="5"/>
    </row>
  </sheetData>
  <mergeCells count="20">
    <mergeCell ref="F20:I20"/>
    <mergeCell ref="J20:M20"/>
    <mergeCell ref="J22:K22"/>
    <mergeCell ref="J23:K23"/>
    <mergeCell ref="J3:K3"/>
    <mergeCell ref="B3:B4"/>
    <mergeCell ref="C3:C4"/>
    <mergeCell ref="D3:D4"/>
    <mergeCell ref="E3:E4"/>
    <mergeCell ref="F3:F4"/>
    <mergeCell ref="G3:G4"/>
    <mergeCell ref="I3:I4"/>
    <mergeCell ref="Q3:Q4"/>
    <mergeCell ref="S3:S4"/>
    <mergeCell ref="N3:N4"/>
    <mergeCell ref="L3:L4"/>
    <mergeCell ref="M3:M4"/>
    <mergeCell ref="O3:O4"/>
    <mergeCell ref="P3:P4"/>
    <mergeCell ref="R3:R4"/>
  </mergeCells>
  <printOptions/>
  <pageMargins left="0.75" right="0.75" top="1" bottom="1" header="0.5" footer="0.5"/>
  <pageSetup horizontalDpi="600" verticalDpi="600" orientation="landscape" paperSize="5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Johannis</dc:creator>
  <cp:keywords/>
  <dc:description/>
  <cp:lastModifiedBy>Mary Johannis</cp:lastModifiedBy>
  <cp:lastPrinted>2005-11-07T20:23:18Z</cp:lastPrinted>
  <dcterms:created xsi:type="dcterms:W3CDTF">2005-09-28T21:48:08Z</dcterms:created>
  <dcterms:modified xsi:type="dcterms:W3CDTF">2005-11-07T20:23:21Z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