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60" windowWidth="20580" windowHeight="18180" activeTab="0"/>
  </bookViews>
  <sheets>
    <sheet name="N5" sheetId="1" r:id="rId1"/>
  </sheets>
  <definedNames>
    <definedName name="_xlnm.Print_Titles" localSheetId="0">'N5'!$35:$36</definedName>
  </definedNames>
  <calcPr fullCalcOnLoad="1"/>
</workbook>
</file>

<file path=xl/sharedStrings.xml><?xml version="1.0" encoding="utf-8"?>
<sst xmlns="http://schemas.openxmlformats.org/spreadsheetml/2006/main" count="430" uniqueCount="35">
  <si>
    <t>Sigma</t>
  </si>
  <si>
    <t>Method</t>
  </si>
  <si>
    <t>Std. Error (dead)</t>
  </si>
  <si>
    <t>NHK</t>
  </si>
  <si>
    <t>ST3</t>
  </si>
  <si>
    <t>Cyto</t>
  </si>
  <si>
    <t>Default</t>
  </si>
  <si>
    <t>No. 
Animals 
Dead</t>
  </si>
  <si>
    <t>No. 
Animals 
Dosed</t>
  </si>
  <si>
    <t>Difference</t>
  </si>
  <si>
    <t>P-value</t>
  </si>
  <si>
    <t>Average Animal Difference:</t>
  </si>
  <si>
    <t>Cell 
Type</t>
  </si>
  <si>
    <t>Std. 
Error
(dosed)</t>
  </si>
  <si>
    <t>% Savings</t>
  </si>
  <si>
    <t>% Animals Dead</t>
  </si>
  <si>
    <t>Category</t>
  </si>
  <si>
    <t>Summary of Animals Used by GHS Toxicity Category and Cell Type</t>
  </si>
  <si>
    <t xml:space="preserve">ATC Results for the RC Rat-Only Weight Regression </t>
  </si>
  <si>
    <t xml:space="preserve">2000 mg/kg Upper Limit </t>
  </si>
  <si>
    <t/>
  </si>
  <si>
    <t>&lt; .0001</t>
  </si>
  <si>
    <t>Std. 
Error 
(dosed)</t>
  </si>
  <si>
    <t>3T3</t>
  </si>
  <si>
    <t>&gt; .9999</t>
  </si>
  <si>
    <t>P-value*</t>
  </si>
  <si>
    <t>Notes:</t>
  </si>
  <si>
    <t>Numbers are numbers of animals unless otherwise specified</t>
  </si>
  <si>
    <t>Sigma - reciprocal of slope</t>
  </si>
  <si>
    <t>Cyto= using NRU-determined starting dose</t>
  </si>
  <si>
    <t>Default - using default starting dose of 175 mg/kg</t>
  </si>
  <si>
    <t xml:space="preserve">Results for 46 chemicals for the 3T3 NRU and 47 chemicals for the NHK NRU </t>
  </si>
  <si>
    <t>(see notes to Table 6-5 for chemicals excluded).</t>
  </si>
  <si>
    <t>Summary of Animals Used and Deaths by Cell Type</t>
  </si>
  <si>
    <r>
      <t xml:space="preserve">*P-Value is from one-side Wilcoxon Signed Ranked test for difference in animal use between the default and cytotoxicity methods. </t>
    </r>
    <r>
      <rPr>
        <b/>
        <sz val="10"/>
        <rFont val="MS Sans Serif"/>
        <family val="0"/>
      </rPr>
      <t>Boldfaced</t>
    </r>
    <r>
      <rPr>
        <sz val="10"/>
        <rFont val="MS Sans Serif"/>
        <family val="0"/>
      </rPr>
      <t xml:space="preserve"> values are significant values at p&lt; 0.05.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</si>
</sst>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%"/>
    <numFmt numFmtId="167" formatCode="0.00000"/>
    <numFmt numFmtId="168" formatCode="0.0"/>
  </numFmts>
  <fonts count="11">
    <font>
      <sz val="1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.5"/>
      <name val="MS Sans Serif"/>
      <family val="0"/>
    </font>
    <font>
      <sz val="10"/>
      <name val="MS Sans Serif"/>
      <family val="0"/>
    </font>
    <font>
      <sz val="8"/>
      <name val="Verdana"/>
      <family val="0"/>
    </font>
    <font>
      <b/>
      <sz val="10"/>
      <name val="Arial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6" fontId="0" fillId="0" borderId="0" xfId="21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3" xfId="0" applyNumberFormat="1" applyFill="1" applyBorder="1" applyAlignment="1">
      <alignment horizontal="left"/>
    </xf>
    <xf numFmtId="2" fontId="0" fillId="2" borderId="4" xfId="0" applyNumberFormat="1" applyFill="1" applyBorder="1" applyAlignment="1">
      <alignment/>
    </xf>
    <xf numFmtId="2" fontId="0" fillId="2" borderId="5" xfId="0" applyNumberForma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/>
    </xf>
    <xf numFmtId="165" fontId="1" fillId="2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6" fontId="0" fillId="0" borderId="1" xfId="21" applyNumberFormat="1" applyBorder="1" applyAlignment="1">
      <alignment horizontal="center"/>
    </xf>
    <xf numFmtId="166" fontId="0" fillId="0" borderId="1" xfId="21" applyNumberFormat="1" applyBorder="1" applyAlignment="1">
      <alignment/>
    </xf>
    <xf numFmtId="165" fontId="0" fillId="0" borderId="1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2" borderId="4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left"/>
    </xf>
    <xf numFmtId="2" fontId="0" fillId="2" borderId="8" xfId="0" applyNumberFormat="1" applyFill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2" borderId="4" xfId="0" applyNumberFormat="1" applyFill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5" fontId="9" fillId="0" borderId="1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7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view="pageBreakPreview" zoomScale="60" workbookViewId="0" topLeftCell="A1">
      <selection activeCell="O52" sqref="O52"/>
    </sheetView>
  </sheetViews>
  <sheetFormatPr defaultColWidth="11.421875" defaultRowHeight="12.75"/>
  <cols>
    <col min="1" max="2" width="8.7109375" style="0" customWidth="1"/>
    <col min="3" max="3" width="8.7109375" style="2" customWidth="1"/>
    <col min="4" max="4" width="0" style="0" hidden="1" customWidth="1"/>
    <col min="5" max="6" width="12.7109375" style="4" customWidth="1"/>
    <col min="7" max="7" width="12.7109375" style="5" customWidth="1"/>
    <col min="8" max="9" width="12.7109375" style="6" customWidth="1"/>
    <col min="10" max="10" width="12.7109375" style="0" hidden="1" customWidth="1"/>
    <col min="11" max="11" width="12.7109375" style="0" customWidth="1"/>
    <col min="12" max="12" width="11.140625" style="0" customWidth="1"/>
    <col min="13" max="16384" width="8.8515625" style="0" customWidth="1"/>
  </cols>
  <sheetData>
    <row r="1" spans="1:9" s="27" customFormat="1" ht="15">
      <c r="A1" s="26" t="s">
        <v>18</v>
      </c>
      <c r="C1" s="28"/>
      <c r="E1" s="29"/>
      <c r="F1" s="29"/>
      <c r="G1" s="30"/>
      <c r="H1" s="31"/>
      <c r="I1" s="31"/>
    </row>
    <row r="2" spans="1:9" s="27" customFormat="1" ht="15">
      <c r="A2" s="26" t="s">
        <v>19</v>
      </c>
      <c r="C2" s="28"/>
      <c r="E2" s="29"/>
      <c r="F2" s="29"/>
      <c r="G2" s="30"/>
      <c r="H2" s="31"/>
      <c r="I2" s="31"/>
    </row>
    <row r="3" ht="15">
      <c r="A3" s="26" t="s">
        <v>31</v>
      </c>
    </row>
    <row r="4" ht="15">
      <c r="A4" s="26" t="s">
        <v>32</v>
      </c>
    </row>
    <row r="5" ht="15">
      <c r="A5" s="26"/>
    </row>
    <row r="6" s="18" customFormat="1" ht="30" customHeight="1">
      <c r="A6" s="18" t="s">
        <v>33</v>
      </c>
    </row>
    <row r="7" spans="1:12" ht="45">
      <c r="A7" s="7" t="s">
        <v>12</v>
      </c>
      <c r="B7" s="9" t="s">
        <v>0</v>
      </c>
      <c r="C7" s="9" t="s">
        <v>1</v>
      </c>
      <c r="D7" s="8" t="s">
        <v>2</v>
      </c>
      <c r="E7" s="10" t="s">
        <v>7</v>
      </c>
      <c r="F7" s="10" t="s">
        <v>15</v>
      </c>
      <c r="G7" s="12" t="s">
        <v>13</v>
      </c>
      <c r="H7" s="10" t="s">
        <v>8</v>
      </c>
      <c r="I7" s="11" t="s">
        <v>9</v>
      </c>
      <c r="J7" s="9" t="s">
        <v>10</v>
      </c>
      <c r="K7" s="9" t="s">
        <v>25</v>
      </c>
      <c r="L7" s="20" t="s">
        <v>14</v>
      </c>
    </row>
    <row r="8" spans="1:12" ht="12">
      <c r="A8" s="52" t="s">
        <v>3</v>
      </c>
      <c r="B8" s="21">
        <v>0.12</v>
      </c>
      <c r="C8" s="21" t="s">
        <v>5</v>
      </c>
      <c r="D8" s="19">
        <v>0.0071844</v>
      </c>
      <c r="E8" s="42">
        <v>2.2957</v>
      </c>
      <c r="F8" s="22">
        <f>E8/H8</f>
        <v>0.2489130316928515</v>
      </c>
      <c r="G8" s="43">
        <v>0.34215</v>
      </c>
      <c r="H8" s="42">
        <v>9.2229</v>
      </c>
      <c r="I8" s="42">
        <v>1.6191</v>
      </c>
      <c r="J8" s="21">
        <v>0.0018473</v>
      </c>
      <c r="K8" s="50">
        <v>0.0002382</v>
      </c>
      <c r="L8" s="22">
        <f>I8/H9</f>
        <v>0.14933729327885334</v>
      </c>
    </row>
    <row r="9" spans="1:12" ht="12">
      <c r="A9" s="53"/>
      <c r="B9" s="21"/>
      <c r="C9" s="21" t="s">
        <v>6</v>
      </c>
      <c r="D9" s="19">
        <v>0.0083323</v>
      </c>
      <c r="E9" s="42">
        <v>2.9722</v>
      </c>
      <c r="F9" s="22">
        <f aca="true" t="shared" si="0" ref="F9:F29">E9/H9</f>
        <v>0.27414014148811555</v>
      </c>
      <c r="G9" s="43">
        <v>0.20772</v>
      </c>
      <c r="H9" s="42">
        <v>10.8419</v>
      </c>
      <c r="I9" s="42"/>
      <c r="J9" s="21"/>
      <c r="K9" s="50" t="s">
        <v>20</v>
      </c>
      <c r="L9" s="22"/>
    </row>
    <row r="10" spans="1:12" ht="12">
      <c r="A10" s="53"/>
      <c r="B10" s="21">
        <v>0.25</v>
      </c>
      <c r="C10" s="21" t="s">
        <v>5</v>
      </c>
      <c r="D10" s="19">
        <v>0.0069592</v>
      </c>
      <c r="E10" s="42">
        <v>2.4479</v>
      </c>
      <c r="F10" s="22">
        <f t="shared" si="0"/>
        <v>0.2634813682646977</v>
      </c>
      <c r="G10" s="43">
        <v>0.32461</v>
      </c>
      <c r="H10" s="42">
        <v>9.2906</v>
      </c>
      <c r="I10" s="42">
        <v>1.5771</v>
      </c>
      <c r="J10" s="21">
        <v>0.0074667</v>
      </c>
      <c r="K10" s="50">
        <v>0.0008906</v>
      </c>
      <c r="L10" s="22">
        <f>I10/H11</f>
        <v>0.14511810226634891</v>
      </c>
    </row>
    <row r="11" spans="1:12" ht="12">
      <c r="A11" s="53"/>
      <c r="B11" s="21"/>
      <c r="C11" s="21" t="s">
        <v>6</v>
      </c>
      <c r="D11" s="19">
        <v>0.0080718</v>
      </c>
      <c r="E11" s="42">
        <v>3.1354</v>
      </c>
      <c r="F11" s="22">
        <f t="shared" si="0"/>
        <v>0.2885063076823983</v>
      </c>
      <c r="G11" s="43">
        <v>0.18917</v>
      </c>
      <c r="H11" s="42">
        <v>10.8677</v>
      </c>
      <c r="I11" s="42"/>
      <c r="J11" s="21"/>
      <c r="K11" s="50" t="s">
        <v>20</v>
      </c>
      <c r="L11" s="22"/>
    </row>
    <row r="12" spans="1:12" ht="12">
      <c r="A12" s="53"/>
      <c r="B12" s="21">
        <v>0.5</v>
      </c>
      <c r="C12" s="21" t="s">
        <v>5</v>
      </c>
      <c r="D12" s="19">
        <v>0.0065264</v>
      </c>
      <c r="E12" s="42">
        <v>2.7772</v>
      </c>
      <c r="F12" s="22">
        <f t="shared" si="0"/>
        <v>0.2940360610263523</v>
      </c>
      <c r="G12" s="43">
        <v>0.29736</v>
      </c>
      <c r="H12" s="42">
        <v>9.4451</v>
      </c>
      <c r="I12" s="42">
        <v>1.4861</v>
      </c>
      <c r="J12" s="21">
        <v>0.00030786</v>
      </c>
      <c r="K12" s="50" t="s">
        <v>21</v>
      </c>
      <c r="L12" s="22">
        <f>I12/H13</f>
        <v>0.13595030737704916</v>
      </c>
    </row>
    <row r="13" spans="1:12" ht="12">
      <c r="A13" s="53"/>
      <c r="B13" s="21"/>
      <c r="C13" s="21" t="s">
        <v>6</v>
      </c>
      <c r="D13" s="19">
        <v>0.0075879</v>
      </c>
      <c r="E13" s="42">
        <v>3.4715</v>
      </c>
      <c r="F13" s="22">
        <f t="shared" si="0"/>
        <v>0.3175772101873536</v>
      </c>
      <c r="G13" s="43">
        <v>0.1552</v>
      </c>
      <c r="H13" s="42">
        <v>10.9312</v>
      </c>
      <c r="I13" s="42"/>
      <c r="J13" s="21"/>
      <c r="K13" s="50" t="s">
        <v>20</v>
      </c>
      <c r="L13" s="22"/>
    </row>
    <row r="14" spans="1:12" ht="12">
      <c r="A14" s="53"/>
      <c r="B14" s="21">
        <v>1.25</v>
      </c>
      <c r="C14" s="21" t="s">
        <v>5</v>
      </c>
      <c r="D14" s="19">
        <v>0.005511</v>
      </c>
      <c r="E14" s="42">
        <v>3.5232</v>
      </c>
      <c r="F14" s="22">
        <f t="shared" si="0"/>
        <v>0.3617954221049281</v>
      </c>
      <c r="G14" s="43">
        <v>0.22928</v>
      </c>
      <c r="H14" s="42">
        <v>9.7381</v>
      </c>
      <c r="I14" s="42">
        <v>1.2626</v>
      </c>
      <c r="J14" s="21">
        <v>0.00021684</v>
      </c>
      <c r="K14" s="50" t="s">
        <v>21</v>
      </c>
      <c r="L14" s="22">
        <f>I14/H15</f>
        <v>0.11477451434908686</v>
      </c>
    </row>
    <row r="15" spans="1:12" ht="12">
      <c r="A15" s="53"/>
      <c r="B15" s="21"/>
      <c r="C15" s="21" t="s">
        <v>6</v>
      </c>
      <c r="D15" s="19">
        <v>0.0063121</v>
      </c>
      <c r="E15" s="42">
        <v>4.2395</v>
      </c>
      <c r="F15" s="22">
        <f t="shared" si="0"/>
        <v>0.3853845664366813</v>
      </c>
      <c r="G15" s="43">
        <v>0.093939</v>
      </c>
      <c r="H15" s="42">
        <v>11.0007</v>
      </c>
      <c r="I15" s="42"/>
      <c r="J15" s="21"/>
      <c r="K15" s="50" t="s">
        <v>20</v>
      </c>
      <c r="L15" s="22"/>
    </row>
    <row r="16" spans="1:12" ht="12">
      <c r="A16" s="53"/>
      <c r="B16" s="21">
        <v>2</v>
      </c>
      <c r="C16" s="21" t="s">
        <v>5</v>
      </c>
      <c r="D16" s="19">
        <v>0.0051798</v>
      </c>
      <c r="E16" s="42">
        <v>3.8887</v>
      </c>
      <c r="F16" s="22">
        <f t="shared" si="0"/>
        <v>0.3900479447932757</v>
      </c>
      <c r="G16" s="43">
        <v>0.21161</v>
      </c>
      <c r="H16" s="42">
        <v>9.9698</v>
      </c>
      <c r="I16" s="42">
        <v>1.1335</v>
      </c>
      <c r="J16" s="21">
        <v>0.00063974</v>
      </c>
      <c r="K16" s="50" t="s">
        <v>21</v>
      </c>
      <c r="L16" s="22">
        <f>I16/H17</f>
        <v>0.10208676699719901</v>
      </c>
    </row>
    <row r="17" spans="1:12" ht="12">
      <c r="A17" s="54"/>
      <c r="B17" s="21"/>
      <c r="C17" s="21" t="s">
        <v>6</v>
      </c>
      <c r="D17" s="19">
        <v>0.0057322</v>
      </c>
      <c r="E17" s="42">
        <v>4.5687</v>
      </c>
      <c r="F17" s="22">
        <f t="shared" si="0"/>
        <v>0.41147226500229656</v>
      </c>
      <c r="G17" s="43">
        <v>0.06458</v>
      </c>
      <c r="H17" s="42">
        <v>11.1033</v>
      </c>
      <c r="I17" s="42"/>
      <c r="J17" s="21"/>
      <c r="K17" s="50" t="s">
        <v>20</v>
      </c>
      <c r="L17" s="22"/>
    </row>
    <row r="18" spans="1:12" ht="12">
      <c r="A18" s="2"/>
      <c r="B18" s="2"/>
      <c r="E18" s="35"/>
      <c r="F18" s="13"/>
      <c r="G18" s="15" t="s">
        <v>11</v>
      </c>
      <c r="H18" s="33"/>
      <c r="I18" s="17">
        <f>AVERAGE(I8:I17)</f>
        <v>1.4156799999999998</v>
      </c>
      <c r="J18" s="2"/>
      <c r="K18" s="51" t="s">
        <v>20</v>
      </c>
      <c r="L18" s="2"/>
    </row>
    <row r="19" spans="1:12" ht="12">
      <c r="A19" s="2"/>
      <c r="B19" s="2"/>
      <c r="E19" s="35"/>
      <c r="F19" s="13"/>
      <c r="G19" s="34"/>
      <c r="H19" s="35"/>
      <c r="I19" s="35"/>
      <c r="J19" s="2"/>
      <c r="K19" s="51" t="s">
        <v>20</v>
      </c>
      <c r="L19" s="2"/>
    </row>
    <row r="20" spans="1:12" ht="12">
      <c r="A20" s="52" t="s">
        <v>4</v>
      </c>
      <c r="B20" s="21">
        <v>0.12</v>
      </c>
      <c r="C20" s="21" t="s">
        <v>5</v>
      </c>
      <c r="D20" s="19">
        <v>0.0071863</v>
      </c>
      <c r="E20" s="42">
        <v>2.3254</v>
      </c>
      <c r="F20" s="22">
        <f t="shared" si="0"/>
        <v>0.2630483473224588</v>
      </c>
      <c r="G20" s="43">
        <v>0.36071</v>
      </c>
      <c r="H20" s="42">
        <v>8.8402</v>
      </c>
      <c r="I20" s="42">
        <v>1.9709</v>
      </c>
      <c r="J20" s="21">
        <v>0.001175</v>
      </c>
      <c r="K20" s="50" t="s">
        <v>21</v>
      </c>
      <c r="L20" s="22">
        <f>I20/H21</f>
        <v>0.18230337338476196</v>
      </c>
    </row>
    <row r="21" spans="1:12" ht="12">
      <c r="A21" s="53"/>
      <c r="B21" s="21"/>
      <c r="C21" s="21" t="s">
        <v>6</v>
      </c>
      <c r="D21" s="19">
        <v>0.0083702</v>
      </c>
      <c r="E21" s="42">
        <v>3.0295</v>
      </c>
      <c r="F21" s="22">
        <f t="shared" si="0"/>
        <v>0.2802212540814533</v>
      </c>
      <c r="G21" s="43">
        <v>0.21063</v>
      </c>
      <c r="H21" s="42">
        <v>10.8111</v>
      </c>
      <c r="I21" s="42"/>
      <c r="J21" s="21"/>
      <c r="K21" s="50" t="s">
        <v>20</v>
      </c>
      <c r="L21" s="22"/>
    </row>
    <row r="22" spans="1:12" ht="12">
      <c r="A22" s="53"/>
      <c r="B22" s="21">
        <v>0.25</v>
      </c>
      <c r="C22" s="21" t="s">
        <v>5</v>
      </c>
      <c r="D22" s="19">
        <v>0.0069648</v>
      </c>
      <c r="E22" s="42">
        <v>2.4894</v>
      </c>
      <c r="F22" s="22">
        <f t="shared" si="0"/>
        <v>0.27718825507465844</v>
      </c>
      <c r="G22" s="43">
        <v>0.3434</v>
      </c>
      <c r="H22" s="42">
        <v>8.9809</v>
      </c>
      <c r="I22" s="42">
        <v>1.8574</v>
      </c>
      <c r="J22" s="21">
        <v>0.0011525</v>
      </c>
      <c r="K22" s="50" t="s">
        <v>21</v>
      </c>
      <c r="L22" s="22">
        <f>I22/H23</f>
        <v>0.1713737394240794</v>
      </c>
    </row>
    <row r="23" spans="1:12" ht="12">
      <c r="A23" s="53"/>
      <c r="B23" s="21"/>
      <c r="C23" s="21" t="s">
        <v>6</v>
      </c>
      <c r="D23" s="19">
        <v>0.0080881</v>
      </c>
      <c r="E23" s="42">
        <v>3.205</v>
      </c>
      <c r="F23" s="22">
        <f t="shared" si="0"/>
        <v>0.29571058191782845</v>
      </c>
      <c r="G23" s="43">
        <v>0.19118</v>
      </c>
      <c r="H23" s="42">
        <v>10.8383</v>
      </c>
      <c r="I23" s="42"/>
      <c r="J23" s="21"/>
      <c r="K23" s="50" t="s">
        <v>20</v>
      </c>
      <c r="L23" s="22"/>
    </row>
    <row r="24" spans="1:12" ht="12">
      <c r="A24" s="53"/>
      <c r="B24" s="21">
        <v>0.5</v>
      </c>
      <c r="C24" s="21" t="s">
        <v>5</v>
      </c>
      <c r="D24" s="19">
        <v>0.0065699</v>
      </c>
      <c r="E24" s="42">
        <v>2.8234</v>
      </c>
      <c r="F24" s="22">
        <f t="shared" si="0"/>
        <v>0.30646491837443557</v>
      </c>
      <c r="G24" s="43">
        <v>0.31432</v>
      </c>
      <c r="H24" s="42">
        <v>9.2128</v>
      </c>
      <c r="I24" s="42">
        <v>1.6835</v>
      </c>
      <c r="J24" s="21">
        <v>0.00025762</v>
      </c>
      <c r="K24" s="50" t="s">
        <v>21</v>
      </c>
      <c r="L24" s="22">
        <f>I24/H25</f>
        <v>0.1545019869129888</v>
      </c>
    </row>
    <row r="25" spans="1:12" ht="12">
      <c r="A25" s="53"/>
      <c r="B25" s="21"/>
      <c r="C25" s="21" t="s">
        <v>6</v>
      </c>
      <c r="D25" s="19">
        <v>0.007591</v>
      </c>
      <c r="E25" s="42">
        <v>3.5519</v>
      </c>
      <c r="F25" s="22">
        <f t="shared" si="0"/>
        <v>0.3259730367188862</v>
      </c>
      <c r="G25" s="43">
        <v>0.1569</v>
      </c>
      <c r="H25" s="42">
        <v>10.8963</v>
      </c>
      <c r="I25" s="42"/>
      <c r="J25" s="21"/>
      <c r="K25" s="50" t="s">
        <v>20</v>
      </c>
      <c r="L25" s="22"/>
    </row>
    <row r="26" spans="1:12" ht="12">
      <c r="A26" s="53"/>
      <c r="B26" s="21">
        <v>1.25</v>
      </c>
      <c r="C26" s="21" t="s">
        <v>5</v>
      </c>
      <c r="D26" s="19">
        <v>0.0056478</v>
      </c>
      <c r="E26" s="42">
        <v>3.5643</v>
      </c>
      <c r="F26" s="22">
        <f t="shared" si="0"/>
        <v>0.3693077616486898</v>
      </c>
      <c r="G26" s="43">
        <v>0.24674</v>
      </c>
      <c r="H26" s="42">
        <v>9.6513</v>
      </c>
      <c r="I26" s="42">
        <v>1.3272</v>
      </c>
      <c r="J26" s="21">
        <v>0.00012134</v>
      </c>
      <c r="K26" s="50" t="s">
        <v>21</v>
      </c>
      <c r="L26" s="22">
        <f>I26/H27</f>
        <v>0.1208897309310841</v>
      </c>
    </row>
    <row r="27" spans="1:12" ht="12">
      <c r="A27" s="53"/>
      <c r="B27" s="21"/>
      <c r="C27" s="21" t="s">
        <v>6</v>
      </c>
      <c r="D27" s="19">
        <v>0.0063275</v>
      </c>
      <c r="E27" s="42">
        <v>4.2913</v>
      </c>
      <c r="F27" s="22">
        <f t="shared" si="0"/>
        <v>0.39087861840307503</v>
      </c>
      <c r="G27" s="43">
        <v>0.095866</v>
      </c>
      <c r="H27" s="42">
        <v>10.9786</v>
      </c>
      <c r="I27" s="42"/>
      <c r="J27" s="21"/>
      <c r="K27" s="50" t="s">
        <v>20</v>
      </c>
      <c r="L27" s="22"/>
    </row>
    <row r="28" spans="1:12" ht="12">
      <c r="A28" s="53"/>
      <c r="B28" s="21">
        <v>2</v>
      </c>
      <c r="C28" s="21" t="s">
        <v>5</v>
      </c>
      <c r="D28" s="19">
        <v>0.0053218</v>
      </c>
      <c r="E28" s="42">
        <v>3.9648</v>
      </c>
      <c r="F28" s="22">
        <f t="shared" si="0"/>
        <v>0.39764908831965984</v>
      </c>
      <c r="G28" s="43">
        <v>0.21875</v>
      </c>
      <c r="H28" s="42">
        <v>9.9706</v>
      </c>
      <c r="I28" s="42">
        <v>1.1265</v>
      </c>
      <c r="J28" s="25">
        <v>4.597E-05</v>
      </c>
      <c r="K28" s="50" t="s">
        <v>21</v>
      </c>
      <c r="L28" s="22">
        <f>I28/H29</f>
        <v>0.10151300790296565</v>
      </c>
    </row>
    <row r="29" spans="1:12" ht="12">
      <c r="A29" s="54"/>
      <c r="B29" s="21"/>
      <c r="C29" s="21" t="s">
        <v>6</v>
      </c>
      <c r="D29" s="19">
        <v>0.0057631</v>
      </c>
      <c r="E29" s="42">
        <v>4.6137</v>
      </c>
      <c r="F29" s="22">
        <f t="shared" si="0"/>
        <v>0.4157572699173658</v>
      </c>
      <c r="G29" s="43">
        <v>0.06723</v>
      </c>
      <c r="H29" s="42">
        <v>11.0971</v>
      </c>
      <c r="I29" s="42"/>
      <c r="J29" s="21"/>
      <c r="K29" s="50" t="s">
        <v>20</v>
      </c>
      <c r="L29" s="22"/>
    </row>
    <row r="30" spans="7:11" ht="12">
      <c r="G30" s="15" t="s">
        <v>11</v>
      </c>
      <c r="H30" s="16"/>
      <c r="I30" s="17">
        <f>AVERAGE(I20:I29)</f>
        <v>1.5931000000000002</v>
      </c>
      <c r="J30" s="2"/>
      <c r="K30" s="2"/>
    </row>
    <row r="31" spans="7:11" ht="10.5" customHeight="1">
      <c r="G31" s="3"/>
      <c r="H31" s="4"/>
      <c r="I31" s="4"/>
      <c r="J31" s="2"/>
      <c r="K31" s="2"/>
    </row>
    <row r="32" spans="1:7" ht="12">
      <c r="A32" s="56"/>
      <c r="B32" s="56"/>
      <c r="C32" s="56"/>
      <c r="D32" s="56"/>
      <c r="E32" s="56"/>
      <c r="F32" s="56"/>
      <c r="G32" s="56"/>
    </row>
    <row r="33" spans="1:7" ht="12">
      <c r="A33" s="57"/>
      <c r="B33" s="57"/>
      <c r="C33" s="57"/>
      <c r="D33" s="57"/>
      <c r="E33" s="57"/>
      <c r="F33" s="57"/>
      <c r="G33" s="57"/>
    </row>
    <row r="35" s="18" customFormat="1" ht="30" customHeight="1">
      <c r="A35" s="18" t="s">
        <v>17</v>
      </c>
    </row>
    <row r="36" spans="1:12" ht="45">
      <c r="A36" s="1" t="s">
        <v>16</v>
      </c>
      <c r="B36" s="7" t="s">
        <v>12</v>
      </c>
      <c r="C36" s="9" t="s">
        <v>0</v>
      </c>
      <c r="D36" s="9" t="s">
        <v>1</v>
      </c>
      <c r="E36" s="9" t="s">
        <v>1</v>
      </c>
      <c r="F36" s="10" t="s">
        <v>7</v>
      </c>
      <c r="G36" s="12" t="s">
        <v>22</v>
      </c>
      <c r="H36" s="10" t="s">
        <v>8</v>
      </c>
      <c r="I36" s="11" t="s">
        <v>9</v>
      </c>
      <c r="J36" s="9" t="s">
        <v>10</v>
      </c>
      <c r="K36" s="20" t="s">
        <v>25</v>
      </c>
      <c r="L36" s="20" t="s">
        <v>14</v>
      </c>
    </row>
    <row r="37" spans="1:12" ht="12">
      <c r="A37" s="52">
        <v>1</v>
      </c>
      <c r="B37" s="52" t="s">
        <v>3</v>
      </c>
      <c r="C37" s="21">
        <v>0.12</v>
      </c>
      <c r="D37" s="21" t="s">
        <v>5</v>
      </c>
      <c r="E37" s="21" t="s">
        <v>5</v>
      </c>
      <c r="F37" s="42">
        <v>6.9449</v>
      </c>
      <c r="G37" s="43">
        <v>0.80661</v>
      </c>
      <c r="H37" s="42">
        <v>6.9703</v>
      </c>
      <c r="I37" s="42">
        <v>2.0334</v>
      </c>
      <c r="J37" s="21">
        <v>0</v>
      </c>
      <c r="K37" s="50">
        <v>0.03125</v>
      </c>
      <c r="L37" s="23">
        <f>I37/H38</f>
        <v>0.22584299613487935</v>
      </c>
    </row>
    <row r="38" spans="1:12" ht="12">
      <c r="A38" s="53"/>
      <c r="B38" s="53"/>
      <c r="C38" s="21"/>
      <c r="D38" s="21" t="s">
        <v>6</v>
      </c>
      <c r="E38" s="21" t="s">
        <v>6</v>
      </c>
      <c r="F38" s="42">
        <v>8.9776</v>
      </c>
      <c r="G38" s="43">
        <v>0.0024898</v>
      </c>
      <c r="H38" s="42">
        <v>9.0036</v>
      </c>
      <c r="I38" s="42"/>
      <c r="J38" s="21"/>
      <c r="K38" s="50" t="s">
        <v>20</v>
      </c>
      <c r="L38" s="23"/>
    </row>
    <row r="39" spans="1:12" ht="12">
      <c r="A39" s="53"/>
      <c r="B39" s="53"/>
      <c r="C39" s="21">
        <v>0.25</v>
      </c>
      <c r="D39" s="21" t="s">
        <v>5</v>
      </c>
      <c r="E39" s="21" t="s">
        <v>5</v>
      </c>
      <c r="F39" s="42">
        <v>6.8208</v>
      </c>
      <c r="G39" s="43">
        <v>0.84459</v>
      </c>
      <c r="H39" s="42">
        <v>7.0592</v>
      </c>
      <c r="I39" s="42">
        <v>2.0351</v>
      </c>
      <c r="J39" s="21">
        <v>0</v>
      </c>
      <c r="K39" s="50">
        <v>0.046875</v>
      </c>
      <c r="L39" s="23">
        <f>I39/H40</f>
        <v>0.22377753098094408</v>
      </c>
    </row>
    <row r="40" spans="1:12" ht="12">
      <c r="A40" s="53"/>
      <c r="B40" s="53"/>
      <c r="C40" s="21"/>
      <c r="D40" s="21" t="s">
        <v>6</v>
      </c>
      <c r="E40" s="21" t="s">
        <v>6</v>
      </c>
      <c r="F40" s="42">
        <v>8.8497</v>
      </c>
      <c r="G40" s="43">
        <v>0.05223</v>
      </c>
      <c r="H40" s="42">
        <v>9.0943</v>
      </c>
      <c r="I40" s="42"/>
      <c r="J40" s="21"/>
      <c r="K40" s="50" t="s">
        <v>20</v>
      </c>
      <c r="L40" s="23"/>
    </row>
    <row r="41" spans="1:12" ht="12">
      <c r="A41" s="53"/>
      <c r="B41" s="53"/>
      <c r="C41" s="21">
        <v>0.5</v>
      </c>
      <c r="D41" s="21" t="s">
        <v>5</v>
      </c>
      <c r="E41" s="21" t="s">
        <v>5</v>
      </c>
      <c r="F41" s="42">
        <v>6.608</v>
      </c>
      <c r="G41" s="43">
        <v>0.87976</v>
      </c>
      <c r="H41" s="42">
        <v>7.3176</v>
      </c>
      <c r="I41" s="42">
        <v>2.0546</v>
      </c>
      <c r="J41" s="21">
        <v>0</v>
      </c>
      <c r="K41" s="50">
        <v>0.03125</v>
      </c>
      <c r="L41" s="23">
        <f>I41/H42</f>
        <v>0.21922280787861978</v>
      </c>
    </row>
    <row r="42" spans="1:12" ht="12">
      <c r="A42" s="53"/>
      <c r="B42" s="53"/>
      <c r="C42" s="21"/>
      <c r="D42" s="21" t="s">
        <v>6</v>
      </c>
      <c r="E42" s="21" t="s">
        <v>6</v>
      </c>
      <c r="F42" s="42">
        <v>8.6576</v>
      </c>
      <c r="G42" s="43">
        <v>0.11544</v>
      </c>
      <c r="H42" s="42">
        <v>9.3722</v>
      </c>
      <c r="I42" s="42"/>
      <c r="J42" s="21"/>
      <c r="K42" s="50" t="s">
        <v>20</v>
      </c>
      <c r="L42" s="23"/>
    </row>
    <row r="43" spans="1:12" ht="12">
      <c r="A43" s="53"/>
      <c r="B43" s="53"/>
      <c r="C43" s="21">
        <v>1.25</v>
      </c>
      <c r="D43" s="21" t="s">
        <v>5</v>
      </c>
      <c r="E43" s="21" t="s">
        <v>5</v>
      </c>
      <c r="F43" s="42">
        <v>6.1911</v>
      </c>
      <c r="G43" s="43">
        <v>0.85385</v>
      </c>
      <c r="H43" s="42">
        <v>8.0177</v>
      </c>
      <c r="I43" s="42">
        <v>2.0207</v>
      </c>
      <c r="J43" s="21">
        <v>0</v>
      </c>
      <c r="K43" s="50">
        <v>0.03125</v>
      </c>
      <c r="L43" s="23">
        <f>I43/H44</f>
        <v>0.20129701944532996</v>
      </c>
    </row>
    <row r="44" spans="1:12" ht="12">
      <c r="A44" s="53"/>
      <c r="B44" s="53"/>
      <c r="C44" s="21"/>
      <c r="D44" s="21" t="s">
        <v>6</v>
      </c>
      <c r="E44" s="21" t="s">
        <v>6</v>
      </c>
      <c r="F44" s="42">
        <v>8.1041</v>
      </c>
      <c r="G44" s="43">
        <v>0.12137</v>
      </c>
      <c r="H44" s="42">
        <v>10.0384</v>
      </c>
      <c r="I44" s="42"/>
      <c r="J44" s="21"/>
      <c r="K44" s="24" t="s">
        <v>20</v>
      </c>
      <c r="L44" s="23"/>
    </row>
    <row r="45" spans="1:12" ht="12">
      <c r="A45" s="53"/>
      <c r="B45" s="53"/>
      <c r="C45" s="21">
        <v>2</v>
      </c>
      <c r="D45" s="21" t="s">
        <v>5</v>
      </c>
      <c r="E45" s="21" t="s">
        <v>5</v>
      </c>
      <c r="F45" s="42">
        <v>5.9216</v>
      </c>
      <c r="G45" s="43">
        <v>0.87294</v>
      </c>
      <c r="H45" s="42">
        <v>8.535</v>
      </c>
      <c r="I45" s="42">
        <v>2.0394</v>
      </c>
      <c r="J45" s="21">
        <v>0</v>
      </c>
      <c r="K45" s="24">
        <v>0.21875</v>
      </c>
      <c r="L45" s="23">
        <f>I45/H46</f>
        <v>0.1928620063549705</v>
      </c>
    </row>
    <row r="46" spans="1:12" ht="12">
      <c r="A46" s="53"/>
      <c r="B46" s="54"/>
      <c r="C46" s="21"/>
      <c r="D46" s="21" t="s">
        <v>6</v>
      </c>
      <c r="E46" s="21" t="s">
        <v>6</v>
      </c>
      <c r="F46" s="42">
        <v>7.6892</v>
      </c>
      <c r="G46" s="43">
        <v>0.098144</v>
      </c>
      <c r="H46" s="42">
        <v>10.5744</v>
      </c>
      <c r="I46" s="42"/>
      <c r="J46" s="21"/>
      <c r="K46" s="24" t="s">
        <v>20</v>
      </c>
      <c r="L46" s="23"/>
    </row>
    <row r="47" spans="1:11" ht="12">
      <c r="A47" s="53"/>
      <c r="B47" s="2"/>
      <c r="D47" s="2"/>
      <c r="E47" s="2"/>
      <c r="F47" s="39" t="s">
        <v>11</v>
      </c>
      <c r="G47" s="32"/>
      <c r="H47" s="33"/>
      <c r="I47" s="17">
        <f>AVERAGE(I37:I46)</f>
        <v>2.0366400000000002</v>
      </c>
      <c r="J47" s="2"/>
      <c r="K47" s="41" t="s">
        <v>20</v>
      </c>
    </row>
    <row r="48" spans="1:11" ht="12">
      <c r="A48" s="53"/>
      <c r="B48" s="2"/>
      <c r="D48" s="2"/>
      <c r="E48" s="2"/>
      <c r="F48" s="35"/>
      <c r="G48" s="34"/>
      <c r="H48" s="35"/>
      <c r="I48" s="35"/>
      <c r="J48" s="2"/>
      <c r="K48" s="41" t="s">
        <v>20</v>
      </c>
    </row>
    <row r="49" spans="1:12" ht="12">
      <c r="A49" s="53"/>
      <c r="B49" s="52" t="s">
        <v>23</v>
      </c>
      <c r="C49" s="21">
        <v>0.12</v>
      </c>
      <c r="D49" s="21" t="s">
        <v>5</v>
      </c>
      <c r="E49" s="21" t="s">
        <v>5</v>
      </c>
      <c r="F49" s="42">
        <v>6.4085</v>
      </c>
      <c r="G49" s="43">
        <v>0.85292</v>
      </c>
      <c r="H49" s="42">
        <v>6.4335</v>
      </c>
      <c r="I49" s="42">
        <v>2.5686</v>
      </c>
      <c r="J49" s="21">
        <v>0</v>
      </c>
      <c r="K49" s="50">
        <v>0.015625</v>
      </c>
      <c r="L49" s="23">
        <f>I49/H50</f>
        <v>0.28533342220148633</v>
      </c>
    </row>
    <row r="50" spans="1:12" ht="12">
      <c r="A50" s="53"/>
      <c r="B50" s="53"/>
      <c r="C50" s="21"/>
      <c r="D50" s="21" t="s">
        <v>6</v>
      </c>
      <c r="E50" s="21" t="s">
        <v>6</v>
      </c>
      <c r="F50" s="42">
        <v>8.9736</v>
      </c>
      <c r="G50" s="43">
        <v>0.0014214</v>
      </c>
      <c r="H50" s="42">
        <v>9.0021</v>
      </c>
      <c r="I50" s="42"/>
      <c r="J50" s="21"/>
      <c r="K50" s="50" t="s">
        <v>20</v>
      </c>
      <c r="L50" s="23"/>
    </row>
    <row r="51" spans="1:12" ht="12">
      <c r="A51" s="53"/>
      <c r="B51" s="53"/>
      <c r="C51" s="21">
        <v>0.25</v>
      </c>
      <c r="D51" s="21" t="s">
        <v>5</v>
      </c>
      <c r="E51" s="21" t="s">
        <v>5</v>
      </c>
      <c r="F51" s="42">
        <v>6.2943</v>
      </c>
      <c r="G51" s="43">
        <v>0.84907</v>
      </c>
      <c r="H51" s="42">
        <v>6.5244</v>
      </c>
      <c r="I51" s="42">
        <v>2.5614</v>
      </c>
      <c r="J51" s="21">
        <v>0</v>
      </c>
      <c r="K51" s="50">
        <v>0.015625</v>
      </c>
      <c r="L51" s="23">
        <f>I51/H52</f>
        <v>0.28191553760304655</v>
      </c>
    </row>
    <row r="52" spans="1:12" ht="12">
      <c r="A52" s="53"/>
      <c r="B52" s="53"/>
      <c r="C52" s="21"/>
      <c r="D52" s="21" t="s">
        <v>6</v>
      </c>
      <c r="E52" s="21" t="s">
        <v>6</v>
      </c>
      <c r="F52" s="42">
        <v>8.8541</v>
      </c>
      <c r="G52" s="43">
        <v>0.047136</v>
      </c>
      <c r="H52" s="42">
        <v>9.0857</v>
      </c>
      <c r="I52" s="42"/>
      <c r="J52" s="21"/>
      <c r="K52" s="50" t="s">
        <v>20</v>
      </c>
      <c r="L52" s="23"/>
    </row>
    <row r="53" spans="1:12" ht="12">
      <c r="A53" s="53"/>
      <c r="B53" s="53"/>
      <c r="C53" s="21">
        <v>0.5</v>
      </c>
      <c r="D53" s="21" t="s">
        <v>5</v>
      </c>
      <c r="E53" s="21" t="s">
        <v>5</v>
      </c>
      <c r="F53" s="42">
        <v>6.1143</v>
      </c>
      <c r="G53" s="43">
        <v>0.84039</v>
      </c>
      <c r="H53" s="42">
        <v>6.8252</v>
      </c>
      <c r="I53" s="42">
        <v>2.5245</v>
      </c>
      <c r="J53" s="21">
        <v>0</v>
      </c>
      <c r="K53" s="50">
        <v>0.015625</v>
      </c>
      <c r="L53" s="23">
        <f>I53/H54</f>
        <v>0.2700086633795737</v>
      </c>
    </row>
    <row r="54" spans="1:12" ht="12">
      <c r="A54" s="53"/>
      <c r="B54" s="53"/>
      <c r="C54" s="21"/>
      <c r="D54" s="21" t="s">
        <v>6</v>
      </c>
      <c r="E54" s="21" t="s">
        <v>6</v>
      </c>
      <c r="F54" s="42">
        <v>8.654</v>
      </c>
      <c r="G54" s="43">
        <v>0.1107</v>
      </c>
      <c r="H54" s="42">
        <v>9.3497</v>
      </c>
      <c r="I54" s="42"/>
      <c r="J54" s="21"/>
      <c r="K54" s="50" t="s">
        <v>20</v>
      </c>
      <c r="L54" s="23"/>
    </row>
    <row r="55" spans="1:12" ht="12">
      <c r="A55" s="53"/>
      <c r="B55" s="53"/>
      <c r="C55" s="21">
        <v>1.25</v>
      </c>
      <c r="D55" s="21" t="s">
        <v>5</v>
      </c>
      <c r="E55" s="21" t="s">
        <v>5</v>
      </c>
      <c r="F55" s="42">
        <v>5.7451</v>
      </c>
      <c r="G55" s="43">
        <v>0.84683</v>
      </c>
      <c r="H55" s="42">
        <v>7.5201</v>
      </c>
      <c r="I55" s="42">
        <v>2.4992</v>
      </c>
      <c r="J55" s="21">
        <v>0</v>
      </c>
      <c r="K55" s="50">
        <v>0.015625</v>
      </c>
      <c r="L55" s="23">
        <f>I55/H56</f>
        <v>0.24943609397768332</v>
      </c>
    </row>
    <row r="56" spans="1:12" ht="12">
      <c r="A56" s="53"/>
      <c r="B56" s="53"/>
      <c r="C56" s="21"/>
      <c r="D56" s="21" t="s">
        <v>6</v>
      </c>
      <c r="E56" s="21" t="s">
        <v>6</v>
      </c>
      <c r="F56" s="42">
        <v>8.1026</v>
      </c>
      <c r="G56" s="43">
        <v>0.11355</v>
      </c>
      <c r="H56" s="42">
        <v>10.0194</v>
      </c>
      <c r="I56" s="42"/>
      <c r="J56" s="21"/>
      <c r="K56" s="50" t="s">
        <v>20</v>
      </c>
      <c r="L56" s="23"/>
    </row>
    <row r="57" spans="1:12" ht="12">
      <c r="A57" s="53"/>
      <c r="B57" s="53"/>
      <c r="C57" s="21">
        <v>2</v>
      </c>
      <c r="D57" s="21" t="s">
        <v>5</v>
      </c>
      <c r="E57" s="21" t="s">
        <v>5</v>
      </c>
      <c r="F57" s="42">
        <v>5.5319</v>
      </c>
      <c r="G57" s="43">
        <v>0.85488</v>
      </c>
      <c r="H57" s="42">
        <v>7.9939</v>
      </c>
      <c r="I57" s="42">
        <v>2.5954</v>
      </c>
      <c r="J57" s="21">
        <v>0</v>
      </c>
      <c r="K57" s="50">
        <v>0.015625</v>
      </c>
      <c r="L57" s="23">
        <f>I57/H58</f>
        <v>0.24509415075452815</v>
      </c>
    </row>
    <row r="58" spans="1:12" ht="12">
      <c r="A58" s="54"/>
      <c r="B58" s="54"/>
      <c r="C58" s="21"/>
      <c r="D58" s="21" t="s">
        <v>6</v>
      </c>
      <c r="E58" s="21" t="s">
        <v>6</v>
      </c>
      <c r="F58" s="42">
        <v>7.6914</v>
      </c>
      <c r="G58" s="43">
        <v>0.091895</v>
      </c>
      <c r="H58" s="42">
        <v>10.5894</v>
      </c>
      <c r="I58" s="42"/>
      <c r="J58" s="21"/>
      <c r="K58" s="24" t="s">
        <v>20</v>
      </c>
      <c r="L58" s="23"/>
    </row>
    <row r="59" spans="1:11" ht="12">
      <c r="A59" s="2"/>
      <c r="B59" s="2"/>
      <c r="D59" s="2"/>
      <c r="E59"/>
      <c r="F59" s="40" t="s">
        <v>11</v>
      </c>
      <c r="G59" s="36"/>
      <c r="H59" s="37"/>
      <c r="I59" s="38">
        <f>AVERAGE(I49:I58)</f>
        <v>2.54982</v>
      </c>
      <c r="J59" s="2"/>
      <c r="K59" s="41" t="s">
        <v>20</v>
      </c>
    </row>
    <row r="60" spans="1:11" ht="12">
      <c r="A60" s="2"/>
      <c r="B60" s="2"/>
      <c r="D60" s="2"/>
      <c r="E60"/>
      <c r="F60" s="35"/>
      <c r="G60" s="34"/>
      <c r="H60" s="35"/>
      <c r="I60" s="35"/>
      <c r="J60" s="2"/>
      <c r="K60" s="41" t="s">
        <v>20</v>
      </c>
    </row>
    <row r="61" spans="1:12" ht="12">
      <c r="A61" s="52">
        <v>2</v>
      </c>
      <c r="B61" s="52" t="s">
        <v>3</v>
      </c>
      <c r="C61" s="21">
        <v>0.12</v>
      </c>
      <c r="D61" s="21" t="s">
        <v>5</v>
      </c>
      <c r="E61" s="21" t="s">
        <v>5</v>
      </c>
      <c r="F61" s="42">
        <v>2.9565</v>
      </c>
      <c r="G61" s="43">
        <v>0.1722</v>
      </c>
      <c r="H61" s="42">
        <v>9.3486</v>
      </c>
      <c r="I61" s="42">
        <v>2.7894</v>
      </c>
      <c r="J61" s="21">
        <v>0</v>
      </c>
      <c r="K61" s="24">
        <v>0.0625</v>
      </c>
      <c r="L61" s="23">
        <f>I61/H62</f>
        <v>0.22980721700444884</v>
      </c>
    </row>
    <row r="62" spans="1:12" ht="12">
      <c r="A62" s="53"/>
      <c r="B62" s="53"/>
      <c r="C62" s="21"/>
      <c r="D62" s="21" t="s">
        <v>6</v>
      </c>
      <c r="E62" s="21" t="s">
        <v>6</v>
      </c>
      <c r="F62" s="42">
        <v>5.8168</v>
      </c>
      <c r="G62" s="43">
        <v>0.084658</v>
      </c>
      <c r="H62" s="42">
        <v>12.138</v>
      </c>
      <c r="I62" s="42"/>
      <c r="J62" s="21"/>
      <c r="K62" s="24" t="s">
        <v>20</v>
      </c>
      <c r="L62" s="23"/>
    </row>
    <row r="63" spans="1:12" ht="12">
      <c r="A63" s="53"/>
      <c r="B63" s="53"/>
      <c r="C63" s="21">
        <v>0.25</v>
      </c>
      <c r="D63" s="21" t="s">
        <v>5</v>
      </c>
      <c r="E63" s="21" t="s">
        <v>5</v>
      </c>
      <c r="F63" s="42">
        <v>2.9068</v>
      </c>
      <c r="G63" s="43">
        <v>0.24656</v>
      </c>
      <c r="H63" s="42">
        <v>9.5514</v>
      </c>
      <c r="I63" s="42">
        <v>2.6187</v>
      </c>
      <c r="J63" s="21">
        <v>0</v>
      </c>
      <c r="K63" s="24">
        <v>0.0625</v>
      </c>
      <c r="L63" s="23">
        <f>I63/H64</f>
        <v>0.21517489585130772</v>
      </c>
    </row>
    <row r="64" spans="1:12" ht="12">
      <c r="A64" s="53"/>
      <c r="B64" s="53"/>
      <c r="C64" s="21"/>
      <c r="D64" s="21" t="s">
        <v>6</v>
      </c>
      <c r="E64" s="21" t="s">
        <v>6</v>
      </c>
      <c r="F64" s="42">
        <v>5.6999</v>
      </c>
      <c r="G64" s="43">
        <v>0.064557</v>
      </c>
      <c r="H64" s="42">
        <v>12.1701</v>
      </c>
      <c r="I64" s="42"/>
      <c r="J64" s="21"/>
      <c r="K64" s="24" t="s">
        <v>20</v>
      </c>
      <c r="L64" s="23"/>
    </row>
    <row r="65" spans="1:12" ht="12">
      <c r="A65" s="53"/>
      <c r="B65" s="53"/>
      <c r="C65" s="21">
        <v>0.5</v>
      </c>
      <c r="D65" s="21" t="s">
        <v>5</v>
      </c>
      <c r="E65" s="21" t="s">
        <v>5</v>
      </c>
      <c r="F65" s="42">
        <v>3.2257</v>
      </c>
      <c r="G65" s="43">
        <v>0.3028</v>
      </c>
      <c r="H65" s="42">
        <v>9.7197</v>
      </c>
      <c r="I65" s="42">
        <v>2.4753</v>
      </c>
      <c r="J65" s="21">
        <v>0</v>
      </c>
      <c r="K65" s="24">
        <v>0.0625</v>
      </c>
      <c r="L65" s="23">
        <f>I65/H66</f>
        <v>0.20297662976629766</v>
      </c>
    </row>
    <row r="66" spans="1:12" ht="12">
      <c r="A66" s="53"/>
      <c r="B66" s="53"/>
      <c r="C66" s="21"/>
      <c r="D66" s="21" t="s">
        <v>6</v>
      </c>
      <c r="E66" s="21" t="s">
        <v>6</v>
      </c>
      <c r="F66" s="42">
        <v>5.8576</v>
      </c>
      <c r="G66" s="43">
        <v>0.038939</v>
      </c>
      <c r="H66" s="42">
        <v>12.195</v>
      </c>
      <c r="I66" s="42"/>
      <c r="J66" s="21"/>
      <c r="K66" s="24" t="s">
        <v>20</v>
      </c>
      <c r="L66" s="23"/>
    </row>
    <row r="67" spans="1:12" ht="12">
      <c r="A67" s="53"/>
      <c r="B67" s="53"/>
      <c r="C67" s="21">
        <v>1.25</v>
      </c>
      <c r="D67" s="21" t="s">
        <v>5</v>
      </c>
      <c r="E67" s="21" t="s">
        <v>5</v>
      </c>
      <c r="F67" s="42">
        <v>3.8084</v>
      </c>
      <c r="G67" s="43">
        <v>0.36507</v>
      </c>
      <c r="H67" s="42">
        <v>9.0207</v>
      </c>
      <c r="I67" s="42">
        <v>2.9844</v>
      </c>
      <c r="J67" s="21">
        <v>0</v>
      </c>
      <c r="K67" s="24">
        <v>0.0625</v>
      </c>
      <c r="L67" s="23">
        <f>I67/H68</f>
        <v>0.24859434740235398</v>
      </c>
    </row>
    <row r="68" spans="1:12" ht="12">
      <c r="A68" s="53"/>
      <c r="B68" s="53"/>
      <c r="C68" s="21"/>
      <c r="D68" s="21" t="s">
        <v>6</v>
      </c>
      <c r="E68" s="21" t="s">
        <v>6</v>
      </c>
      <c r="F68" s="42">
        <v>6.3137</v>
      </c>
      <c r="G68" s="43">
        <v>0.076363</v>
      </c>
      <c r="H68" s="42">
        <v>12.0051</v>
      </c>
      <c r="I68" s="42"/>
      <c r="J68" s="21"/>
      <c r="K68" s="24" t="s">
        <v>20</v>
      </c>
      <c r="L68" s="23"/>
    </row>
    <row r="69" spans="1:12" ht="12">
      <c r="A69" s="53"/>
      <c r="B69" s="53"/>
      <c r="C69" s="21">
        <v>2</v>
      </c>
      <c r="D69" s="21" t="s">
        <v>5</v>
      </c>
      <c r="E69" s="21" t="s">
        <v>5</v>
      </c>
      <c r="F69" s="42">
        <v>3.869</v>
      </c>
      <c r="G69" s="43">
        <v>0.41145</v>
      </c>
      <c r="H69" s="42">
        <v>8.5515</v>
      </c>
      <c r="I69" s="42">
        <v>3.3012</v>
      </c>
      <c r="J69" s="21">
        <v>0</v>
      </c>
      <c r="K69" s="24">
        <v>0.0625</v>
      </c>
      <c r="L69" s="23">
        <f>I69/H70</f>
        <v>0.2785188184970513</v>
      </c>
    </row>
    <row r="70" spans="1:12" ht="12">
      <c r="A70" s="53"/>
      <c r="B70" s="54"/>
      <c r="C70" s="21"/>
      <c r="D70" s="21" t="s">
        <v>6</v>
      </c>
      <c r="E70" s="21" t="s">
        <v>6</v>
      </c>
      <c r="F70" s="42">
        <v>6.3261</v>
      </c>
      <c r="G70" s="43">
        <v>0.040211</v>
      </c>
      <c r="H70" s="42">
        <v>11.8527</v>
      </c>
      <c r="I70" s="42"/>
      <c r="J70" s="21"/>
      <c r="K70" s="24" t="s">
        <v>20</v>
      </c>
      <c r="L70" s="23"/>
    </row>
    <row r="71" spans="1:11" ht="12">
      <c r="A71" s="53"/>
      <c r="B71" s="2"/>
      <c r="D71" s="2"/>
      <c r="E71" s="2"/>
      <c r="F71" s="39" t="s">
        <v>11</v>
      </c>
      <c r="G71" s="32"/>
      <c r="H71" s="33"/>
      <c r="I71" s="17">
        <f>AVERAGE(I61:I70)</f>
        <v>2.8337999999999997</v>
      </c>
      <c r="J71" s="2"/>
      <c r="K71" s="41" t="s">
        <v>20</v>
      </c>
    </row>
    <row r="72" spans="1:11" ht="12">
      <c r="A72" s="53"/>
      <c r="B72" s="2"/>
      <c r="D72" s="2"/>
      <c r="E72" s="2"/>
      <c r="F72" s="35"/>
      <c r="G72" s="34"/>
      <c r="H72" s="35"/>
      <c r="I72" s="35"/>
      <c r="J72" s="2"/>
      <c r="K72" s="41" t="s">
        <v>20</v>
      </c>
    </row>
    <row r="73" spans="1:12" ht="12">
      <c r="A73" s="53"/>
      <c r="B73" s="52" t="s">
        <v>23</v>
      </c>
      <c r="C73" s="21">
        <v>0.12</v>
      </c>
      <c r="D73" s="21" t="s">
        <v>5</v>
      </c>
      <c r="E73" s="21" t="s">
        <v>5</v>
      </c>
      <c r="F73" s="42">
        <v>3.5338</v>
      </c>
      <c r="G73" s="43">
        <v>0.54193</v>
      </c>
      <c r="H73" s="42">
        <v>9.9351</v>
      </c>
      <c r="I73" s="42">
        <v>2.1963</v>
      </c>
      <c r="J73" s="21">
        <v>0</v>
      </c>
      <c r="K73" s="24">
        <v>0.125</v>
      </c>
      <c r="L73" s="23">
        <f>I73/H74</f>
        <v>0.1810425837083931</v>
      </c>
    </row>
    <row r="74" spans="1:12" ht="12">
      <c r="A74" s="53"/>
      <c r="B74" s="53"/>
      <c r="C74" s="21"/>
      <c r="D74" s="21" t="s">
        <v>6</v>
      </c>
      <c r="E74" s="21" t="s">
        <v>6</v>
      </c>
      <c r="F74" s="42">
        <v>5.8171</v>
      </c>
      <c r="G74" s="43">
        <v>0.079631</v>
      </c>
      <c r="H74" s="42">
        <v>12.1314</v>
      </c>
      <c r="I74" s="42"/>
      <c r="J74" s="21"/>
      <c r="K74" s="24" t="s">
        <v>20</v>
      </c>
      <c r="L74" s="23"/>
    </row>
    <row r="75" spans="1:12" ht="12">
      <c r="A75" s="53"/>
      <c r="B75" s="53"/>
      <c r="C75" s="21">
        <v>0.25</v>
      </c>
      <c r="D75" s="21" t="s">
        <v>5</v>
      </c>
      <c r="E75" s="21" t="s">
        <v>5</v>
      </c>
      <c r="F75" s="42">
        <v>3.502</v>
      </c>
      <c r="G75" s="43">
        <v>0.52539</v>
      </c>
      <c r="H75" s="42">
        <v>10.1391</v>
      </c>
      <c r="I75" s="42">
        <v>2.0211</v>
      </c>
      <c r="J75" s="21">
        <v>0</v>
      </c>
      <c r="K75" s="24">
        <v>0.125</v>
      </c>
      <c r="L75" s="23">
        <f>I75/H76</f>
        <v>0.1662061479251986</v>
      </c>
    </row>
    <row r="76" spans="1:12" ht="12">
      <c r="A76" s="53"/>
      <c r="B76" s="53"/>
      <c r="C76" s="21"/>
      <c r="D76" s="21" t="s">
        <v>6</v>
      </c>
      <c r="E76" s="21" t="s">
        <v>6</v>
      </c>
      <c r="F76" s="42">
        <v>5.6804</v>
      </c>
      <c r="G76" s="43">
        <v>0.06291</v>
      </c>
      <c r="H76" s="42">
        <v>12.1602</v>
      </c>
      <c r="I76" s="42"/>
      <c r="J76" s="21"/>
      <c r="K76" s="24" t="s">
        <v>20</v>
      </c>
      <c r="L76" s="23"/>
    </row>
    <row r="77" spans="1:12" ht="12">
      <c r="A77" s="53"/>
      <c r="B77" s="53"/>
      <c r="C77" s="21">
        <v>0.5</v>
      </c>
      <c r="D77" s="21" t="s">
        <v>5</v>
      </c>
      <c r="E77" s="21" t="s">
        <v>5</v>
      </c>
      <c r="F77" s="42">
        <v>3.8435</v>
      </c>
      <c r="G77" s="43">
        <v>0.5214</v>
      </c>
      <c r="H77" s="42">
        <v>10.3302</v>
      </c>
      <c r="I77" s="42">
        <v>1.8849</v>
      </c>
      <c r="J77" s="21">
        <v>0</v>
      </c>
      <c r="K77" s="24">
        <v>0.0625</v>
      </c>
      <c r="L77" s="23">
        <f>I77/H78</f>
        <v>0.1543090109782155</v>
      </c>
    </row>
    <row r="78" spans="1:12" ht="12">
      <c r="A78" s="53"/>
      <c r="B78" s="53"/>
      <c r="C78" s="21"/>
      <c r="D78" s="21" t="s">
        <v>6</v>
      </c>
      <c r="E78" s="21" t="s">
        <v>6</v>
      </c>
      <c r="F78" s="42">
        <v>5.8889</v>
      </c>
      <c r="G78" s="43">
        <v>0.052175</v>
      </c>
      <c r="H78" s="42">
        <v>12.2151</v>
      </c>
      <c r="I78" s="42"/>
      <c r="J78" s="21"/>
      <c r="K78" s="24" t="s">
        <v>20</v>
      </c>
      <c r="L78" s="23"/>
    </row>
    <row r="79" spans="1:12" ht="12">
      <c r="A79" s="53"/>
      <c r="B79" s="53"/>
      <c r="C79" s="21">
        <v>1.25</v>
      </c>
      <c r="D79" s="21" t="s">
        <v>5</v>
      </c>
      <c r="E79" s="21" t="s">
        <v>5</v>
      </c>
      <c r="F79" s="42">
        <v>4.5312</v>
      </c>
      <c r="G79" s="43">
        <v>0.49014</v>
      </c>
      <c r="H79" s="42">
        <v>9.9126</v>
      </c>
      <c r="I79" s="42">
        <v>2.0802</v>
      </c>
      <c r="J79" s="21">
        <v>0</v>
      </c>
      <c r="K79" s="24">
        <v>0.0625</v>
      </c>
      <c r="L79" s="23">
        <f>I79/H80</f>
        <v>0.17345407244346608</v>
      </c>
    </row>
    <row r="80" spans="1:12" ht="12">
      <c r="A80" s="53"/>
      <c r="B80" s="53"/>
      <c r="C80" s="21"/>
      <c r="D80" s="21" t="s">
        <v>6</v>
      </c>
      <c r="E80" s="21" t="s">
        <v>6</v>
      </c>
      <c r="F80" s="42">
        <v>6.3033</v>
      </c>
      <c r="G80" s="43">
        <v>0.054992</v>
      </c>
      <c r="H80" s="42">
        <v>11.9928</v>
      </c>
      <c r="I80" s="42"/>
      <c r="J80" s="21"/>
      <c r="K80" s="24" t="s">
        <v>20</v>
      </c>
      <c r="L80" s="23"/>
    </row>
    <row r="81" spans="1:12" ht="12">
      <c r="A81" s="53"/>
      <c r="B81" s="53"/>
      <c r="C81" s="21">
        <v>2</v>
      </c>
      <c r="D81" s="21" t="s">
        <v>5</v>
      </c>
      <c r="E81" s="21" t="s">
        <v>5</v>
      </c>
      <c r="F81" s="42">
        <v>4.6533</v>
      </c>
      <c r="G81" s="43">
        <v>0.58307</v>
      </c>
      <c r="H81" s="42">
        <v>9.6402</v>
      </c>
      <c r="I81" s="42">
        <v>2.2389</v>
      </c>
      <c r="J81" s="21">
        <v>0</v>
      </c>
      <c r="K81" s="24">
        <v>0.0625</v>
      </c>
      <c r="L81" s="23">
        <f>I81/H82</f>
        <v>0.18847387428340534</v>
      </c>
    </row>
    <row r="82" spans="1:12" ht="12">
      <c r="A82" s="54"/>
      <c r="B82" s="54"/>
      <c r="C82" s="21"/>
      <c r="D82" s="21" t="s">
        <v>6</v>
      </c>
      <c r="E82" s="21" t="s">
        <v>6</v>
      </c>
      <c r="F82" s="42">
        <v>6.3332</v>
      </c>
      <c r="G82" s="43">
        <v>0.04591</v>
      </c>
      <c r="H82" s="42">
        <v>11.8791</v>
      </c>
      <c r="I82" s="42"/>
      <c r="J82" s="21"/>
      <c r="K82" s="24" t="s">
        <v>20</v>
      </c>
      <c r="L82" s="23"/>
    </row>
    <row r="83" spans="1:11" ht="12">
      <c r="A83" s="2"/>
      <c r="B83" s="2"/>
      <c r="D83" s="2"/>
      <c r="E83"/>
      <c r="F83" s="40" t="s">
        <v>11</v>
      </c>
      <c r="G83" s="36"/>
      <c r="H83" s="37"/>
      <c r="I83" s="38">
        <f>AVERAGE(I73:I82)</f>
        <v>2.0842799999999997</v>
      </c>
      <c r="J83" s="2"/>
      <c r="K83" s="41" t="s">
        <v>20</v>
      </c>
    </row>
    <row r="84" spans="1:11" ht="12">
      <c r="A84" s="2"/>
      <c r="B84" s="2"/>
      <c r="D84" s="2"/>
      <c r="E84"/>
      <c r="F84" s="35"/>
      <c r="G84" s="34"/>
      <c r="H84" s="35"/>
      <c r="I84" s="35"/>
      <c r="J84" s="2"/>
      <c r="K84" s="41" t="s">
        <v>20</v>
      </c>
    </row>
    <row r="85" spans="1:12" ht="12">
      <c r="A85" s="52">
        <v>3</v>
      </c>
      <c r="B85" s="52" t="s">
        <v>3</v>
      </c>
      <c r="C85" s="21">
        <v>0.12</v>
      </c>
      <c r="D85" s="21" t="s">
        <v>5</v>
      </c>
      <c r="E85" s="21" t="s">
        <v>5</v>
      </c>
      <c r="F85" s="42">
        <v>3.0453</v>
      </c>
      <c r="G85" s="43">
        <v>0.77821</v>
      </c>
      <c r="H85" s="42">
        <v>9.967</v>
      </c>
      <c r="I85" s="42">
        <v>-0.23125</v>
      </c>
      <c r="J85" s="25">
        <v>1.7361E-21</v>
      </c>
      <c r="K85" s="24" t="s">
        <v>24</v>
      </c>
      <c r="L85" s="23">
        <f>I85/H86</f>
        <v>-0.023752786137617225</v>
      </c>
    </row>
    <row r="86" spans="1:12" ht="12">
      <c r="A86" s="53"/>
      <c r="B86" s="53"/>
      <c r="C86" s="21"/>
      <c r="D86" s="21" t="s">
        <v>6</v>
      </c>
      <c r="E86" s="21" t="s">
        <v>6</v>
      </c>
      <c r="F86" s="42">
        <v>3.5479</v>
      </c>
      <c r="G86" s="43">
        <v>0.49001</v>
      </c>
      <c r="H86" s="42">
        <v>9.7357</v>
      </c>
      <c r="I86" s="42"/>
      <c r="J86" s="21"/>
      <c r="K86" s="24" t="s">
        <v>20</v>
      </c>
      <c r="L86" s="23"/>
    </row>
    <row r="87" spans="1:12" ht="12">
      <c r="A87" s="53"/>
      <c r="B87" s="53"/>
      <c r="C87" s="21">
        <v>0.25</v>
      </c>
      <c r="D87" s="21" t="s">
        <v>5</v>
      </c>
      <c r="E87" s="21" t="s">
        <v>5</v>
      </c>
      <c r="F87" s="42">
        <v>3.0247</v>
      </c>
      <c r="G87" s="43">
        <v>0.52978</v>
      </c>
      <c r="H87" s="42">
        <v>9.976</v>
      </c>
      <c r="I87" s="42">
        <v>0.1695</v>
      </c>
      <c r="J87" s="25">
        <v>7.5493E-11</v>
      </c>
      <c r="K87" s="24" t="s">
        <v>24</v>
      </c>
      <c r="L87" s="23">
        <f>I87/H88</f>
        <v>0.016706914395544822</v>
      </c>
    </row>
    <row r="88" spans="1:12" ht="12">
      <c r="A88" s="53"/>
      <c r="B88" s="53"/>
      <c r="C88" s="21"/>
      <c r="D88" s="21" t="s">
        <v>6</v>
      </c>
      <c r="E88" s="21" t="s">
        <v>6</v>
      </c>
      <c r="F88" s="42">
        <v>3.7286</v>
      </c>
      <c r="G88" s="43">
        <v>0.49412</v>
      </c>
      <c r="H88" s="42">
        <v>10.1455</v>
      </c>
      <c r="I88" s="42"/>
      <c r="J88" s="21"/>
      <c r="K88" s="24" t="s">
        <v>20</v>
      </c>
      <c r="L88" s="23"/>
    </row>
    <row r="89" spans="1:12" ht="12">
      <c r="A89" s="53"/>
      <c r="B89" s="53"/>
      <c r="C89" s="21">
        <v>0.5</v>
      </c>
      <c r="D89" s="21" t="s">
        <v>5</v>
      </c>
      <c r="E89" s="21" t="s">
        <v>5</v>
      </c>
      <c r="F89" s="42">
        <v>3.2912</v>
      </c>
      <c r="G89" s="43">
        <v>0.33497</v>
      </c>
      <c r="H89" s="42">
        <v>10.3005</v>
      </c>
      <c r="I89" s="42">
        <v>0.44825</v>
      </c>
      <c r="J89" s="25">
        <v>1.1002E-47</v>
      </c>
      <c r="K89" s="24" t="s">
        <v>24</v>
      </c>
      <c r="L89" s="23">
        <f>I89/H90</f>
        <v>0.04170232956236975</v>
      </c>
    </row>
    <row r="90" spans="1:12" ht="12">
      <c r="A90" s="53"/>
      <c r="B90" s="53"/>
      <c r="C90" s="21"/>
      <c r="D90" s="21" t="s">
        <v>6</v>
      </c>
      <c r="E90" s="21" t="s">
        <v>6</v>
      </c>
      <c r="F90" s="42">
        <v>4.1328</v>
      </c>
      <c r="G90" s="43">
        <v>0.38831</v>
      </c>
      <c r="H90" s="42">
        <v>10.7488</v>
      </c>
      <c r="I90" s="42"/>
      <c r="J90" s="21"/>
      <c r="K90" s="24" t="s">
        <v>20</v>
      </c>
      <c r="L90" s="23"/>
    </row>
    <row r="91" spans="1:12" ht="12">
      <c r="A91" s="53"/>
      <c r="B91" s="53"/>
      <c r="C91" s="21">
        <v>1.25</v>
      </c>
      <c r="D91" s="21" t="s">
        <v>5</v>
      </c>
      <c r="E91" s="21" t="s">
        <v>5</v>
      </c>
      <c r="F91" s="42">
        <v>3.9314</v>
      </c>
      <c r="G91" s="43">
        <v>0.29252</v>
      </c>
      <c r="H91" s="42">
        <v>10.5567</v>
      </c>
      <c r="I91" s="42">
        <v>1.075</v>
      </c>
      <c r="J91" s="25">
        <v>4.7754E-162</v>
      </c>
      <c r="K91" s="24">
        <v>0.09375</v>
      </c>
      <c r="L91" s="23">
        <f>I91/H92</f>
        <v>0.09241905809934833</v>
      </c>
    </row>
    <row r="92" spans="1:12" ht="12">
      <c r="A92" s="53"/>
      <c r="B92" s="53"/>
      <c r="C92" s="21"/>
      <c r="D92" s="21" t="s">
        <v>6</v>
      </c>
      <c r="E92" s="21" t="s">
        <v>6</v>
      </c>
      <c r="F92" s="42">
        <v>4.9542</v>
      </c>
      <c r="G92" s="43">
        <v>0.16585</v>
      </c>
      <c r="H92" s="42">
        <v>11.6318</v>
      </c>
      <c r="I92" s="42"/>
      <c r="J92" s="21"/>
      <c r="K92" s="24" t="s">
        <v>20</v>
      </c>
      <c r="L92" s="23"/>
    </row>
    <row r="93" spans="1:12" ht="12">
      <c r="A93" s="53"/>
      <c r="B93" s="53"/>
      <c r="C93" s="21">
        <v>2</v>
      </c>
      <c r="D93" s="21" t="s">
        <v>5</v>
      </c>
      <c r="E93" s="21" t="s">
        <v>5</v>
      </c>
      <c r="F93" s="42">
        <v>4.2518</v>
      </c>
      <c r="G93" s="43">
        <v>0.45488</v>
      </c>
      <c r="H93" s="42">
        <v>10.3465</v>
      </c>
      <c r="I93" s="42">
        <v>1.4078</v>
      </c>
      <c r="J93" s="25">
        <v>1.0085E-241</v>
      </c>
      <c r="K93" s="50">
        <v>0.03125</v>
      </c>
      <c r="L93" s="23">
        <f>I93/H94</f>
        <v>0.11976893562355903</v>
      </c>
    </row>
    <row r="94" spans="1:12" ht="12">
      <c r="A94" s="53"/>
      <c r="B94" s="54"/>
      <c r="C94" s="21"/>
      <c r="D94" s="21" t="s">
        <v>6</v>
      </c>
      <c r="E94" s="21" t="s">
        <v>6</v>
      </c>
      <c r="F94" s="42">
        <v>5.3352</v>
      </c>
      <c r="G94" s="43">
        <v>0.065257</v>
      </c>
      <c r="H94" s="42">
        <v>11.7543</v>
      </c>
      <c r="I94" s="42"/>
      <c r="J94" s="21"/>
      <c r="K94" s="24" t="s">
        <v>20</v>
      </c>
      <c r="L94" s="23"/>
    </row>
    <row r="95" spans="1:11" ht="12">
      <c r="A95" s="53"/>
      <c r="B95" s="2"/>
      <c r="D95" s="2"/>
      <c r="E95" s="2"/>
      <c r="F95" s="39" t="s">
        <v>11</v>
      </c>
      <c r="G95" s="32"/>
      <c r="H95" s="33"/>
      <c r="I95" s="17">
        <f>AVERAGE(I85:I94)</f>
        <v>0.57386</v>
      </c>
      <c r="J95" s="2"/>
      <c r="K95" s="41" t="s">
        <v>20</v>
      </c>
    </row>
    <row r="96" spans="1:11" ht="12">
      <c r="A96" s="53"/>
      <c r="B96" s="2"/>
      <c r="D96" s="2"/>
      <c r="E96" s="2"/>
      <c r="F96" s="35"/>
      <c r="G96" s="34"/>
      <c r="H96" s="35"/>
      <c r="I96" s="35"/>
      <c r="J96" s="2"/>
      <c r="K96" s="41" t="s">
        <v>20</v>
      </c>
    </row>
    <row r="97" spans="1:12" ht="12">
      <c r="A97" s="53"/>
      <c r="B97" s="52" t="s">
        <v>23</v>
      </c>
      <c r="C97" s="21">
        <v>0.12</v>
      </c>
      <c r="D97" s="21" t="s">
        <v>5</v>
      </c>
      <c r="E97" s="21" t="s">
        <v>5</v>
      </c>
      <c r="F97" s="42">
        <v>3.0296</v>
      </c>
      <c r="G97" s="43">
        <v>0.11911</v>
      </c>
      <c r="H97" s="42">
        <v>9.2328</v>
      </c>
      <c r="I97" s="42">
        <v>0.483</v>
      </c>
      <c r="J97" s="25">
        <v>7.9227E-140</v>
      </c>
      <c r="K97" s="24">
        <v>0.6875</v>
      </c>
      <c r="L97" s="23">
        <f>I97/H98</f>
        <v>0.049713350556316066</v>
      </c>
    </row>
    <row r="98" spans="1:12" ht="12">
      <c r="A98" s="53"/>
      <c r="B98" s="53"/>
      <c r="C98" s="21"/>
      <c r="D98" s="21" t="s">
        <v>6</v>
      </c>
      <c r="E98" s="21" t="s">
        <v>6</v>
      </c>
      <c r="F98" s="42">
        <v>3.5361</v>
      </c>
      <c r="G98" s="43">
        <v>0.47721</v>
      </c>
      <c r="H98" s="42">
        <v>9.7157</v>
      </c>
      <c r="I98" s="42"/>
      <c r="J98" s="21"/>
      <c r="K98" s="24" t="s">
        <v>20</v>
      </c>
      <c r="L98" s="23"/>
    </row>
    <row r="99" spans="1:12" ht="12">
      <c r="A99" s="53"/>
      <c r="B99" s="53"/>
      <c r="C99" s="21">
        <v>0.25</v>
      </c>
      <c r="D99" s="21" t="s">
        <v>5</v>
      </c>
      <c r="E99" s="21" t="s">
        <v>5</v>
      </c>
      <c r="F99" s="42">
        <v>3.048</v>
      </c>
      <c r="G99" s="43">
        <v>0.12943</v>
      </c>
      <c r="H99" s="42">
        <v>9.4845</v>
      </c>
      <c r="I99" s="42">
        <v>0.6535</v>
      </c>
      <c r="J99" s="25">
        <v>3.4238E-135</v>
      </c>
      <c r="K99" s="24">
        <v>0.4375</v>
      </c>
      <c r="L99" s="23">
        <f>I99/H100</f>
        <v>0.06446044584730716</v>
      </c>
    </row>
    <row r="100" spans="1:12" ht="12">
      <c r="A100" s="53"/>
      <c r="B100" s="53"/>
      <c r="C100" s="21"/>
      <c r="D100" s="21" t="s">
        <v>6</v>
      </c>
      <c r="E100" s="21" t="s">
        <v>6</v>
      </c>
      <c r="F100" s="42">
        <v>3.7323</v>
      </c>
      <c r="G100" s="43">
        <v>0.47601</v>
      </c>
      <c r="H100" s="42">
        <v>10.138</v>
      </c>
      <c r="I100" s="42"/>
      <c r="J100" s="21"/>
      <c r="K100" s="24" t="s">
        <v>20</v>
      </c>
      <c r="L100" s="23"/>
    </row>
    <row r="101" spans="1:12" ht="12">
      <c r="A101" s="53"/>
      <c r="B101" s="53"/>
      <c r="C101" s="21">
        <v>0.5</v>
      </c>
      <c r="D101" s="21" t="s">
        <v>5</v>
      </c>
      <c r="E101" s="21" t="s">
        <v>5</v>
      </c>
      <c r="F101" s="42">
        <v>3.2973</v>
      </c>
      <c r="G101" s="43">
        <v>0.10237</v>
      </c>
      <c r="H101" s="42">
        <v>9.9445</v>
      </c>
      <c r="I101" s="42">
        <v>0.75925</v>
      </c>
      <c r="J101" s="25">
        <v>9.0143E-148</v>
      </c>
      <c r="K101" s="24">
        <v>0.4375</v>
      </c>
      <c r="L101" s="23">
        <f>I101/H102</f>
        <v>0.07093341554789466</v>
      </c>
    </row>
    <row r="102" spans="1:12" ht="12">
      <c r="A102" s="53"/>
      <c r="B102" s="53"/>
      <c r="C102" s="21"/>
      <c r="D102" s="21" t="s">
        <v>6</v>
      </c>
      <c r="E102" s="21" t="s">
        <v>6</v>
      </c>
      <c r="F102" s="42">
        <v>4.1507</v>
      </c>
      <c r="G102" s="43">
        <v>0.37295</v>
      </c>
      <c r="H102" s="42">
        <v>10.7037</v>
      </c>
      <c r="I102" s="42"/>
      <c r="J102" s="21"/>
      <c r="K102" s="24" t="s">
        <v>20</v>
      </c>
      <c r="L102" s="23"/>
    </row>
    <row r="103" spans="1:12" ht="12">
      <c r="A103" s="53"/>
      <c r="B103" s="53"/>
      <c r="C103" s="21">
        <v>1.25</v>
      </c>
      <c r="D103" s="21" t="s">
        <v>5</v>
      </c>
      <c r="E103" s="21" t="s">
        <v>5</v>
      </c>
      <c r="F103" s="42">
        <v>3.9929</v>
      </c>
      <c r="G103" s="43">
        <v>0.32392</v>
      </c>
      <c r="H103" s="42">
        <v>10.4827</v>
      </c>
      <c r="I103" s="42">
        <v>1.1588</v>
      </c>
      <c r="J103" s="25">
        <v>4.8046E-218</v>
      </c>
      <c r="K103" s="50">
        <v>0.03125</v>
      </c>
      <c r="L103" s="23">
        <f>I103/H104</f>
        <v>0.09954043722887944</v>
      </c>
    </row>
    <row r="104" spans="1:12" ht="12">
      <c r="A104" s="53"/>
      <c r="B104" s="53"/>
      <c r="C104" s="21"/>
      <c r="D104" s="21" t="s">
        <v>6</v>
      </c>
      <c r="E104" s="21" t="s">
        <v>6</v>
      </c>
      <c r="F104" s="42">
        <v>4.9772</v>
      </c>
      <c r="G104" s="43">
        <v>0.16484</v>
      </c>
      <c r="H104" s="42">
        <v>11.6415</v>
      </c>
      <c r="I104" s="42"/>
      <c r="J104" s="21"/>
      <c r="K104" s="50" t="s">
        <v>20</v>
      </c>
      <c r="L104" s="23"/>
    </row>
    <row r="105" spans="1:12" ht="12">
      <c r="A105" s="53"/>
      <c r="B105" s="53"/>
      <c r="C105" s="21">
        <v>2</v>
      </c>
      <c r="D105" s="21" t="s">
        <v>5</v>
      </c>
      <c r="E105" s="21" t="s">
        <v>5</v>
      </c>
      <c r="F105" s="42">
        <v>4.3654</v>
      </c>
      <c r="G105" s="43">
        <v>0.38143</v>
      </c>
      <c r="H105" s="42">
        <v>10.5093</v>
      </c>
      <c r="I105" s="42">
        <v>1.2442</v>
      </c>
      <c r="J105" s="25">
        <v>9.5402E-248</v>
      </c>
      <c r="K105" s="50">
        <v>0.03125</v>
      </c>
      <c r="L105" s="23">
        <f>I105/H106</f>
        <v>0.10585782958267749</v>
      </c>
    </row>
    <row r="106" spans="1:12" ht="12">
      <c r="A106" s="54"/>
      <c r="B106" s="54"/>
      <c r="C106" s="21"/>
      <c r="D106" s="21" t="s">
        <v>6</v>
      </c>
      <c r="E106" s="21" t="s">
        <v>6</v>
      </c>
      <c r="F106" s="42">
        <v>5.3501</v>
      </c>
      <c r="G106" s="43">
        <v>0.067238</v>
      </c>
      <c r="H106" s="42">
        <v>11.7535</v>
      </c>
      <c r="I106" s="42"/>
      <c r="J106" s="21"/>
      <c r="K106" s="24" t="s">
        <v>20</v>
      </c>
      <c r="L106" s="23"/>
    </row>
    <row r="107" spans="1:11" ht="12">
      <c r="A107" s="2"/>
      <c r="B107" s="2"/>
      <c r="D107" s="2"/>
      <c r="E107"/>
      <c r="F107" s="39" t="s">
        <v>11</v>
      </c>
      <c r="G107" s="32"/>
      <c r="H107" s="33"/>
      <c r="I107" s="17">
        <f>AVERAGE(I97:I106)</f>
        <v>0.85975</v>
      </c>
      <c r="J107" s="2"/>
      <c r="K107" s="41" t="s">
        <v>20</v>
      </c>
    </row>
    <row r="108" spans="1:11" ht="12">
      <c r="A108" s="2"/>
      <c r="B108" s="2"/>
      <c r="D108" s="2"/>
      <c r="E108"/>
      <c r="F108" s="35"/>
      <c r="G108" s="34"/>
      <c r="H108" s="35"/>
      <c r="I108" s="35"/>
      <c r="J108" s="2"/>
      <c r="K108" s="41" t="s">
        <v>20</v>
      </c>
    </row>
    <row r="109" spans="1:12" ht="12">
      <c r="A109" s="52">
        <v>4</v>
      </c>
      <c r="B109" s="52" t="s">
        <v>3</v>
      </c>
      <c r="C109" s="21">
        <v>0.12</v>
      </c>
      <c r="D109" s="21" t="s">
        <v>5</v>
      </c>
      <c r="E109" s="21" t="s">
        <v>5</v>
      </c>
      <c r="F109" s="42">
        <v>3.0244</v>
      </c>
      <c r="G109" s="43">
        <v>0.10485</v>
      </c>
      <c r="H109" s="42">
        <v>9.1974</v>
      </c>
      <c r="I109" s="42">
        <v>0.016929</v>
      </c>
      <c r="J109" s="25">
        <v>1.0626E-76</v>
      </c>
      <c r="K109" s="24" t="s">
        <v>24</v>
      </c>
      <c r="L109" s="23">
        <f>I109/H110</f>
        <v>0.0018372529654992783</v>
      </c>
    </row>
    <row r="110" spans="1:12" ht="12">
      <c r="A110" s="53"/>
      <c r="B110" s="53"/>
      <c r="C110" s="21"/>
      <c r="D110" s="21" t="s">
        <v>6</v>
      </c>
      <c r="E110" s="21" t="s">
        <v>6</v>
      </c>
      <c r="F110" s="42">
        <v>3.041</v>
      </c>
      <c r="G110" s="43">
        <v>0.12471</v>
      </c>
      <c r="H110" s="42">
        <v>9.2143</v>
      </c>
      <c r="I110" s="42"/>
      <c r="J110" s="21"/>
      <c r="K110" s="24" t="s">
        <v>20</v>
      </c>
      <c r="L110" s="23"/>
    </row>
    <row r="111" spans="1:12" ht="12">
      <c r="A111" s="53"/>
      <c r="B111" s="53"/>
      <c r="C111" s="21">
        <v>0.25</v>
      </c>
      <c r="D111" s="21" t="s">
        <v>5</v>
      </c>
      <c r="E111" s="21" t="s">
        <v>5</v>
      </c>
      <c r="F111" s="42">
        <v>3.0272</v>
      </c>
      <c r="G111" s="43">
        <v>0.1288</v>
      </c>
      <c r="H111" s="42">
        <v>9.4228</v>
      </c>
      <c r="I111" s="42">
        <v>-0.0042857</v>
      </c>
      <c r="J111" s="25">
        <v>2.9636E-39</v>
      </c>
      <c r="K111" s="24">
        <v>0.9375</v>
      </c>
      <c r="L111" s="23">
        <f>I111/H112</f>
        <v>-0.0004550299941604289</v>
      </c>
    </row>
    <row r="112" spans="1:12" ht="12">
      <c r="A112" s="53"/>
      <c r="B112" s="53"/>
      <c r="C112" s="21"/>
      <c r="D112" s="21" t="s">
        <v>6</v>
      </c>
      <c r="E112" s="21" t="s">
        <v>6</v>
      </c>
      <c r="F112" s="42">
        <v>3.0169</v>
      </c>
      <c r="G112" s="43">
        <v>0.13586</v>
      </c>
      <c r="H112" s="42">
        <v>9.4185</v>
      </c>
      <c r="I112" s="42"/>
      <c r="J112" s="21"/>
      <c r="K112" s="24" t="s">
        <v>20</v>
      </c>
      <c r="L112" s="23"/>
    </row>
    <row r="113" spans="1:12" ht="12">
      <c r="A113" s="53"/>
      <c r="B113" s="53"/>
      <c r="C113" s="21">
        <v>0.5</v>
      </c>
      <c r="D113" s="21" t="s">
        <v>5</v>
      </c>
      <c r="E113" s="21" t="s">
        <v>5</v>
      </c>
      <c r="F113" s="42">
        <v>3.1359</v>
      </c>
      <c r="G113" s="43">
        <v>0.079894</v>
      </c>
      <c r="H113" s="42">
        <v>9.7611</v>
      </c>
      <c r="I113" s="42">
        <v>0.0285</v>
      </c>
      <c r="J113" s="25">
        <v>1.654E-15</v>
      </c>
      <c r="K113" s="24">
        <v>0.21875</v>
      </c>
      <c r="L113" s="23">
        <f>I113/H114</f>
        <v>0.0029112527580289287</v>
      </c>
    </row>
    <row r="114" spans="1:12" ht="12">
      <c r="A114" s="53"/>
      <c r="B114" s="53"/>
      <c r="C114" s="21"/>
      <c r="D114" s="21" t="s">
        <v>6</v>
      </c>
      <c r="E114" s="21" t="s">
        <v>6</v>
      </c>
      <c r="F114" s="42">
        <v>3.1264</v>
      </c>
      <c r="G114" s="43">
        <v>0.0816</v>
      </c>
      <c r="H114" s="42">
        <v>9.7896</v>
      </c>
      <c r="I114" s="42"/>
      <c r="J114" s="21"/>
      <c r="K114" s="24" t="s">
        <v>20</v>
      </c>
      <c r="L114" s="23"/>
    </row>
    <row r="115" spans="1:12" ht="12">
      <c r="A115" s="53"/>
      <c r="B115" s="53"/>
      <c r="C115" s="21">
        <v>1.25</v>
      </c>
      <c r="D115" s="21" t="s">
        <v>5</v>
      </c>
      <c r="E115" s="21" t="s">
        <v>5</v>
      </c>
      <c r="F115" s="42">
        <v>3.6581</v>
      </c>
      <c r="G115" s="43">
        <v>0.068839</v>
      </c>
      <c r="H115" s="42">
        <v>10.5649</v>
      </c>
      <c r="I115" s="42">
        <v>0.0025714</v>
      </c>
      <c r="J115" s="21">
        <v>0.43377</v>
      </c>
      <c r="K115" s="24">
        <v>0.6875</v>
      </c>
      <c r="L115" s="23">
        <f>I115/H116</f>
        <v>0.00024333096758930684</v>
      </c>
    </row>
    <row r="116" spans="1:12" ht="12">
      <c r="A116" s="53"/>
      <c r="B116" s="53"/>
      <c r="C116" s="21"/>
      <c r="D116" s="21" t="s">
        <v>6</v>
      </c>
      <c r="E116" s="21" t="s">
        <v>6</v>
      </c>
      <c r="F116" s="42">
        <v>3.6595</v>
      </c>
      <c r="G116" s="43">
        <v>0.071208</v>
      </c>
      <c r="H116" s="42">
        <v>10.5675</v>
      </c>
      <c r="I116" s="42"/>
      <c r="J116" s="21"/>
      <c r="K116" s="24" t="s">
        <v>20</v>
      </c>
      <c r="L116" s="23"/>
    </row>
    <row r="117" spans="1:12" ht="12">
      <c r="A117" s="53"/>
      <c r="B117" s="53"/>
      <c r="C117" s="21">
        <v>2</v>
      </c>
      <c r="D117" s="21" t="s">
        <v>5</v>
      </c>
      <c r="E117" s="21" t="s">
        <v>5</v>
      </c>
      <c r="F117" s="42">
        <v>4.1104</v>
      </c>
      <c r="G117" s="43">
        <v>0.075835</v>
      </c>
      <c r="H117" s="42">
        <v>11.0691</v>
      </c>
      <c r="I117" s="42">
        <v>-0.015</v>
      </c>
      <c r="J117" s="21">
        <v>0.067052</v>
      </c>
      <c r="K117" s="24">
        <v>0.46875</v>
      </c>
      <c r="L117" s="23">
        <f>I117/H118</f>
        <v>-0.0013569625749721822</v>
      </c>
    </row>
    <row r="118" spans="1:12" ht="12">
      <c r="A118" s="53"/>
      <c r="B118" s="54"/>
      <c r="C118" s="21"/>
      <c r="D118" s="21" t="s">
        <v>6</v>
      </c>
      <c r="E118" s="21" t="s">
        <v>6</v>
      </c>
      <c r="F118" s="42">
        <v>4.1029</v>
      </c>
      <c r="G118" s="43">
        <v>0.072823</v>
      </c>
      <c r="H118" s="42">
        <v>11.0541</v>
      </c>
      <c r="I118" s="42"/>
      <c r="J118" s="21"/>
      <c r="K118" s="24" t="s">
        <v>20</v>
      </c>
      <c r="L118" s="23"/>
    </row>
    <row r="119" spans="1:11" ht="12">
      <c r="A119" s="53"/>
      <c r="B119" s="2"/>
      <c r="D119" s="2"/>
      <c r="E119" s="2"/>
      <c r="F119" s="39" t="s">
        <v>11</v>
      </c>
      <c r="G119" s="32"/>
      <c r="H119" s="33"/>
      <c r="I119" s="17">
        <f>AVERAGE(I109:I118)</f>
        <v>0.00574294</v>
      </c>
      <c r="J119" s="2"/>
      <c r="K119" s="41" t="s">
        <v>20</v>
      </c>
    </row>
    <row r="120" spans="1:11" ht="12">
      <c r="A120" s="53"/>
      <c r="B120" s="2"/>
      <c r="D120" s="2"/>
      <c r="E120" s="2"/>
      <c r="F120" s="35"/>
      <c r="G120" s="34"/>
      <c r="H120" s="35"/>
      <c r="I120" s="35"/>
      <c r="J120" s="2"/>
      <c r="K120" s="41" t="s">
        <v>20</v>
      </c>
    </row>
    <row r="121" spans="1:12" ht="12">
      <c r="A121" s="53"/>
      <c r="B121" s="52" t="s">
        <v>23</v>
      </c>
      <c r="C121" s="21">
        <v>0.12</v>
      </c>
      <c r="D121" s="21" t="s">
        <v>5</v>
      </c>
      <c r="E121" s="21" t="s">
        <v>5</v>
      </c>
      <c r="F121" s="42">
        <v>3.0305</v>
      </c>
      <c r="G121" s="43">
        <v>0.54903</v>
      </c>
      <c r="H121" s="42">
        <v>9.8306</v>
      </c>
      <c r="I121" s="42">
        <v>-0.62657</v>
      </c>
      <c r="J121" s="21">
        <v>0</v>
      </c>
      <c r="K121" s="24">
        <v>0.3125</v>
      </c>
      <c r="L121" s="23">
        <f>I121/H122</f>
        <v>-0.06807583659278574</v>
      </c>
    </row>
    <row r="122" spans="1:12" ht="12">
      <c r="A122" s="53"/>
      <c r="B122" s="53"/>
      <c r="C122" s="21"/>
      <c r="D122" s="21" t="s">
        <v>6</v>
      </c>
      <c r="E122" s="21" t="s">
        <v>6</v>
      </c>
      <c r="F122" s="42">
        <v>3.0324</v>
      </c>
      <c r="G122" s="43">
        <v>0.11441</v>
      </c>
      <c r="H122" s="42">
        <v>9.204</v>
      </c>
      <c r="I122" s="42"/>
      <c r="J122" s="21"/>
      <c r="K122" s="24" t="s">
        <v>20</v>
      </c>
      <c r="L122" s="23"/>
    </row>
    <row r="123" spans="1:12" ht="12">
      <c r="A123" s="53"/>
      <c r="B123" s="53"/>
      <c r="C123" s="21">
        <v>0.25</v>
      </c>
      <c r="D123" s="21" t="s">
        <v>5</v>
      </c>
      <c r="E123" s="21" t="s">
        <v>5</v>
      </c>
      <c r="F123" s="42">
        <v>3.0213</v>
      </c>
      <c r="G123" s="43">
        <v>0.43495</v>
      </c>
      <c r="H123" s="42">
        <v>9.9047</v>
      </c>
      <c r="I123" s="42">
        <v>-0.49071</v>
      </c>
      <c r="J123" s="25">
        <v>3.3655E-238</v>
      </c>
      <c r="K123" s="24">
        <v>0.46875</v>
      </c>
      <c r="L123" s="23">
        <f>I123/H124</f>
        <v>-0.05212555768005099</v>
      </c>
    </row>
    <row r="124" spans="1:12" ht="12">
      <c r="A124" s="53"/>
      <c r="B124" s="53"/>
      <c r="C124" s="21"/>
      <c r="D124" s="21" t="s">
        <v>6</v>
      </c>
      <c r="E124" s="21" t="s">
        <v>6</v>
      </c>
      <c r="F124" s="42">
        <v>3.0269</v>
      </c>
      <c r="G124" s="43">
        <v>0.1288</v>
      </c>
      <c r="H124" s="42">
        <v>9.414</v>
      </c>
      <c r="I124" s="42"/>
      <c r="J124" s="21"/>
      <c r="K124" s="24" t="s">
        <v>20</v>
      </c>
      <c r="L124" s="23"/>
    </row>
    <row r="125" spans="1:12" ht="12">
      <c r="A125" s="53"/>
      <c r="B125" s="53"/>
      <c r="C125" s="21">
        <v>0.5</v>
      </c>
      <c r="D125" s="21" t="s">
        <v>5</v>
      </c>
      <c r="E125" s="21" t="s">
        <v>5</v>
      </c>
      <c r="F125" s="42">
        <v>3.1414</v>
      </c>
      <c r="G125" s="43">
        <v>0.28661</v>
      </c>
      <c r="H125" s="42">
        <v>10.1126</v>
      </c>
      <c r="I125" s="42">
        <v>-0.3225</v>
      </c>
      <c r="J125" s="25">
        <v>1.5224E-97</v>
      </c>
      <c r="K125" s="24">
        <v>0.8125</v>
      </c>
      <c r="L125" s="23">
        <f>I125/H126</f>
        <v>-0.03294144084330088</v>
      </c>
    </row>
    <row r="126" spans="1:12" ht="12">
      <c r="A126" s="53"/>
      <c r="B126" s="53"/>
      <c r="C126" s="21"/>
      <c r="D126" s="21" t="s">
        <v>6</v>
      </c>
      <c r="E126" s="21" t="s">
        <v>6</v>
      </c>
      <c r="F126" s="42">
        <v>3.1298</v>
      </c>
      <c r="G126" s="43">
        <v>0.084488</v>
      </c>
      <c r="H126" s="42">
        <v>9.7901</v>
      </c>
      <c r="I126" s="42"/>
      <c r="J126" s="21"/>
      <c r="K126" s="24" t="s">
        <v>20</v>
      </c>
      <c r="L126" s="23"/>
    </row>
    <row r="127" spans="1:12" ht="12">
      <c r="A127" s="53"/>
      <c r="B127" s="53"/>
      <c r="C127" s="21">
        <v>1.25</v>
      </c>
      <c r="D127" s="21" t="s">
        <v>5</v>
      </c>
      <c r="E127" s="21" t="s">
        <v>5</v>
      </c>
      <c r="F127" s="42">
        <v>3.6219</v>
      </c>
      <c r="G127" s="43">
        <v>0.14293</v>
      </c>
      <c r="H127" s="42">
        <v>10.6802</v>
      </c>
      <c r="I127" s="42">
        <v>-0.12557</v>
      </c>
      <c r="J127" s="25">
        <v>3.303E-07</v>
      </c>
      <c r="K127" s="24">
        <v>0.3125</v>
      </c>
      <c r="L127" s="23">
        <f>I127/H128</f>
        <v>-0.011897182271237183</v>
      </c>
    </row>
    <row r="128" spans="1:12" ht="12">
      <c r="A128" s="53"/>
      <c r="B128" s="53"/>
      <c r="C128" s="21"/>
      <c r="D128" s="21" t="s">
        <v>6</v>
      </c>
      <c r="E128" s="21" t="s">
        <v>6</v>
      </c>
      <c r="F128" s="42">
        <v>3.6445</v>
      </c>
      <c r="G128" s="43">
        <v>0.072652</v>
      </c>
      <c r="H128" s="42">
        <v>10.5546</v>
      </c>
      <c r="I128" s="42"/>
      <c r="J128" s="21"/>
      <c r="K128" s="24" t="s">
        <v>20</v>
      </c>
      <c r="L128" s="23"/>
    </row>
    <row r="129" spans="1:12" ht="12">
      <c r="A129" s="53"/>
      <c r="B129" s="53"/>
      <c r="C129" s="21">
        <v>2</v>
      </c>
      <c r="D129" s="21" t="s">
        <v>5</v>
      </c>
      <c r="E129" s="21" t="s">
        <v>5</v>
      </c>
      <c r="F129" s="42">
        <v>4.0491</v>
      </c>
      <c r="G129" s="43">
        <v>0.078097</v>
      </c>
      <c r="H129" s="42">
        <v>11.0634</v>
      </c>
      <c r="I129" s="42">
        <v>0.00042857</v>
      </c>
      <c r="J129" s="21">
        <v>0.41366</v>
      </c>
      <c r="K129" s="24">
        <v>0.6875</v>
      </c>
      <c r="L129" s="23">
        <f>I129/H130</f>
        <v>3.873623890525859E-05</v>
      </c>
    </row>
    <row r="130" spans="1:12" ht="12">
      <c r="A130" s="54"/>
      <c r="B130" s="54"/>
      <c r="C130" s="21"/>
      <c r="D130" s="21" t="s">
        <v>6</v>
      </c>
      <c r="E130" s="21" t="s">
        <v>6</v>
      </c>
      <c r="F130" s="42">
        <v>4.0964</v>
      </c>
      <c r="G130" s="43">
        <v>0.092663</v>
      </c>
      <c r="H130" s="42">
        <v>11.0638</v>
      </c>
      <c r="I130" s="42"/>
      <c r="J130" s="21"/>
      <c r="K130" s="24" t="s">
        <v>20</v>
      </c>
      <c r="L130" s="23"/>
    </row>
    <row r="131" spans="1:11" ht="12">
      <c r="A131" s="2"/>
      <c r="B131" s="2"/>
      <c r="D131" s="2"/>
      <c r="E131"/>
      <c r="F131" s="39" t="s">
        <v>11</v>
      </c>
      <c r="G131" s="32"/>
      <c r="H131" s="33"/>
      <c r="I131" s="17">
        <f>AVERAGE(I121:I130)</f>
        <v>-0.312984286</v>
      </c>
      <c r="J131" s="2"/>
      <c r="K131" s="41" t="s">
        <v>20</v>
      </c>
    </row>
    <row r="132" spans="1:11" ht="12">
      <c r="A132" s="2"/>
      <c r="B132" s="2"/>
      <c r="D132" s="2"/>
      <c r="E132"/>
      <c r="F132" s="35"/>
      <c r="G132" s="34"/>
      <c r="H132" s="35"/>
      <c r="I132" s="35"/>
      <c r="J132" s="2"/>
      <c r="K132" s="41" t="s">
        <v>20</v>
      </c>
    </row>
    <row r="133" spans="1:12" ht="12">
      <c r="A133" s="52">
        <v>5</v>
      </c>
      <c r="B133" s="52" t="s">
        <v>3</v>
      </c>
      <c r="C133" s="21">
        <v>0.12</v>
      </c>
      <c r="D133" s="21" t="s">
        <v>5</v>
      </c>
      <c r="E133" s="21" t="s">
        <v>5</v>
      </c>
      <c r="F133" s="42">
        <v>0.45968</v>
      </c>
      <c r="G133" s="43">
        <v>0.69019</v>
      </c>
      <c r="H133" s="42">
        <v>10.5532</v>
      </c>
      <c r="I133" s="42">
        <v>1.3505</v>
      </c>
      <c r="J133" s="21">
        <v>0</v>
      </c>
      <c r="K133" s="24">
        <v>0.10156</v>
      </c>
      <c r="L133" s="23">
        <f>I133/H134</f>
        <v>0.11345211992909768</v>
      </c>
    </row>
    <row r="134" spans="1:12" ht="12">
      <c r="A134" s="53"/>
      <c r="B134" s="53"/>
      <c r="C134" s="21"/>
      <c r="D134" s="21" t="s">
        <v>6</v>
      </c>
      <c r="E134" s="21" t="s">
        <v>6</v>
      </c>
      <c r="F134" s="42">
        <v>0.47209</v>
      </c>
      <c r="G134" s="43">
        <v>0.041546</v>
      </c>
      <c r="H134" s="42">
        <v>11.9037</v>
      </c>
      <c r="I134" s="42"/>
      <c r="J134" s="21"/>
      <c r="K134" s="24" t="s">
        <v>20</v>
      </c>
      <c r="L134" s="23"/>
    </row>
    <row r="135" spans="1:12" ht="12">
      <c r="A135" s="53"/>
      <c r="B135" s="53"/>
      <c r="C135" s="21">
        <v>0.25</v>
      </c>
      <c r="D135" s="21" t="s">
        <v>5</v>
      </c>
      <c r="E135" s="21" t="s">
        <v>5</v>
      </c>
      <c r="F135" s="42">
        <v>1.1747</v>
      </c>
      <c r="G135" s="43">
        <v>0.572</v>
      </c>
      <c r="H135" s="42">
        <v>10.5284</v>
      </c>
      <c r="I135" s="42">
        <v>1.0604</v>
      </c>
      <c r="J135" s="21">
        <v>0</v>
      </c>
      <c r="K135" s="24">
        <v>0.41309</v>
      </c>
      <c r="L135" s="23">
        <f>I135/H136</f>
        <v>0.09150292957795095</v>
      </c>
    </row>
    <row r="136" spans="1:12" ht="12">
      <c r="A136" s="53"/>
      <c r="B136" s="53"/>
      <c r="C136" s="21"/>
      <c r="D136" s="21" t="s">
        <v>6</v>
      </c>
      <c r="E136" s="21" t="s">
        <v>6</v>
      </c>
      <c r="F136" s="42">
        <v>1.1764</v>
      </c>
      <c r="G136" s="43">
        <v>0.092373</v>
      </c>
      <c r="H136" s="42">
        <v>11.5887</v>
      </c>
      <c r="I136" s="42"/>
      <c r="J136" s="21"/>
      <c r="K136" s="24" t="s">
        <v>20</v>
      </c>
      <c r="L136" s="23"/>
    </row>
    <row r="137" spans="1:12" ht="12">
      <c r="A137" s="53"/>
      <c r="B137" s="53"/>
      <c r="C137" s="21">
        <v>0.5</v>
      </c>
      <c r="D137" s="21" t="s">
        <v>5</v>
      </c>
      <c r="E137" s="21" t="s">
        <v>5</v>
      </c>
      <c r="F137" s="42">
        <v>1.8469</v>
      </c>
      <c r="G137" s="43">
        <v>0.4034</v>
      </c>
      <c r="H137" s="42">
        <v>10.4539</v>
      </c>
      <c r="I137" s="42">
        <v>0.73282</v>
      </c>
      <c r="J137" s="21">
        <v>0</v>
      </c>
      <c r="K137" s="24">
        <v>0.067383</v>
      </c>
      <c r="L137" s="23">
        <f>I137/H138</f>
        <v>0.06550814806868871</v>
      </c>
    </row>
    <row r="138" spans="1:12" ht="12">
      <c r="A138" s="53"/>
      <c r="B138" s="53"/>
      <c r="C138" s="21"/>
      <c r="D138" s="21" t="s">
        <v>6</v>
      </c>
      <c r="E138" s="21" t="s">
        <v>6</v>
      </c>
      <c r="F138" s="42">
        <v>1.8491</v>
      </c>
      <c r="G138" s="43">
        <v>0.088307</v>
      </c>
      <c r="H138" s="42">
        <v>11.1867</v>
      </c>
      <c r="I138" s="42"/>
      <c r="J138" s="21"/>
      <c r="K138" s="24" t="s">
        <v>20</v>
      </c>
      <c r="L138" s="23"/>
    </row>
    <row r="139" spans="1:12" ht="12">
      <c r="A139" s="53"/>
      <c r="B139" s="53"/>
      <c r="C139" s="21">
        <v>1.25</v>
      </c>
      <c r="D139" s="21" t="s">
        <v>5</v>
      </c>
      <c r="E139" s="21" t="s">
        <v>5</v>
      </c>
      <c r="F139" s="42">
        <v>2.8988</v>
      </c>
      <c r="G139" s="43">
        <v>0.19603</v>
      </c>
      <c r="H139" s="42">
        <v>10.408</v>
      </c>
      <c r="I139" s="42">
        <v>0.3645</v>
      </c>
      <c r="J139" s="25">
        <v>2.4192E-103</v>
      </c>
      <c r="K139" s="50">
        <v>0.026367</v>
      </c>
      <c r="L139" s="23">
        <f>I139/H140</f>
        <v>0.03383615688094685</v>
      </c>
    </row>
    <row r="140" spans="1:12" ht="12">
      <c r="A140" s="53"/>
      <c r="B140" s="53"/>
      <c r="C140" s="21"/>
      <c r="D140" s="21" t="s">
        <v>6</v>
      </c>
      <c r="E140" s="21" t="s">
        <v>6</v>
      </c>
      <c r="F140" s="42">
        <v>2.8908</v>
      </c>
      <c r="G140" s="43">
        <v>0.037839</v>
      </c>
      <c r="H140" s="42">
        <v>10.7725</v>
      </c>
      <c r="I140" s="42"/>
      <c r="J140" s="21"/>
      <c r="K140" s="24" t="s">
        <v>20</v>
      </c>
      <c r="L140" s="23"/>
    </row>
    <row r="141" spans="1:12" ht="12">
      <c r="A141" s="53"/>
      <c r="B141" s="53"/>
      <c r="C141" s="21">
        <v>2</v>
      </c>
      <c r="D141" s="21" t="s">
        <v>5</v>
      </c>
      <c r="E141" s="21" t="s">
        <v>5</v>
      </c>
      <c r="F141" s="42">
        <v>3.4077</v>
      </c>
      <c r="G141" s="43">
        <v>0.089014</v>
      </c>
      <c r="H141" s="42">
        <v>10.6788</v>
      </c>
      <c r="I141" s="42">
        <v>0.16173</v>
      </c>
      <c r="J141" s="25">
        <v>1.0828E-18</v>
      </c>
      <c r="K141" s="24">
        <v>0.20605</v>
      </c>
      <c r="L141" s="23">
        <f>I141/H142</f>
        <v>0.014919053549190537</v>
      </c>
    </row>
    <row r="142" spans="1:12" ht="12">
      <c r="A142" s="53"/>
      <c r="B142" s="54"/>
      <c r="C142" s="21"/>
      <c r="D142" s="21" t="s">
        <v>6</v>
      </c>
      <c r="E142" s="21" t="s">
        <v>6</v>
      </c>
      <c r="F142" s="42">
        <v>3.3673</v>
      </c>
      <c r="G142" s="43">
        <v>0.018747</v>
      </c>
      <c r="H142" s="42">
        <v>10.8405</v>
      </c>
      <c r="I142" s="42"/>
      <c r="J142" s="21"/>
      <c r="K142" s="24" t="s">
        <v>20</v>
      </c>
      <c r="L142" s="23"/>
    </row>
    <row r="143" spans="1:11" ht="12">
      <c r="A143" s="53"/>
      <c r="B143" s="2"/>
      <c r="D143" s="2"/>
      <c r="E143" s="2"/>
      <c r="F143" s="39" t="s">
        <v>11</v>
      </c>
      <c r="G143" s="32"/>
      <c r="H143" s="33"/>
      <c r="I143" s="17">
        <f>AVERAGE(I133:I142)</f>
        <v>0.73399</v>
      </c>
      <c r="J143" s="2"/>
      <c r="K143" s="41" t="s">
        <v>20</v>
      </c>
    </row>
    <row r="144" spans="1:11" ht="12">
      <c r="A144" s="53"/>
      <c r="B144" s="2"/>
      <c r="D144" s="2"/>
      <c r="E144" s="2"/>
      <c r="F144" s="35"/>
      <c r="G144" s="34"/>
      <c r="H144" s="35"/>
      <c r="I144" s="35"/>
      <c r="J144" s="2"/>
      <c r="K144" s="41" t="s">
        <v>20</v>
      </c>
    </row>
    <row r="145" spans="1:12" ht="12">
      <c r="A145" s="53"/>
      <c r="B145" s="52" t="s">
        <v>23</v>
      </c>
      <c r="C145" s="21">
        <v>0.12</v>
      </c>
      <c r="D145" s="21" t="s">
        <v>5</v>
      </c>
      <c r="E145" s="21" t="s">
        <v>5</v>
      </c>
      <c r="F145" s="42">
        <v>0.45886</v>
      </c>
      <c r="G145" s="43">
        <v>0.81666</v>
      </c>
      <c r="H145" s="42">
        <v>9.3393</v>
      </c>
      <c r="I145" s="42">
        <v>2.5623</v>
      </c>
      <c r="J145" s="21">
        <v>0</v>
      </c>
      <c r="K145" s="50">
        <v>0.019531</v>
      </c>
      <c r="L145" s="23">
        <f>I145/H146</f>
        <v>0.21529219006007647</v>
      </c>
    </row>
    <row r="146" spans="1:12" ht="12">
      <c r="A146" s="53"/>
      <c r="B146" s="53"/>
      <c r="C146" s="21"/>
      <c r="D146" s="21" t="s">
        <v>6</v>
      </c>
      <c r="E146" s="21" t="s">
        <v>6</v>
      </c>
      <c r="F146" s="42">
        <v>0.45577</v>
      </c>
      <c r="G146" s="43">
        <v>0.044107</v>
      </c>
      <c r="H146" s="42">
        <v>11.9015</v>
      </c>
      <c r="I146" s="42"/>
      <c r="J146" s="21"/>
      <c r="K146" s="50" t="s">
        <v>20</v>
      </c>
      <c r="L146" s="23"/>
    </row>
    <row r="147" spans="1:12" ht="12">
      <c r="A147" s="53"/>
      <c r="B147" s="53"/>
      <c r="C147" s="21">
        <v>0.25</v>
      </c>
      <c r="D147" s="21" t="s">
        <v>5</v>
      </c>
      <c r="E147" s="21" t="s">
        <v>5</v>
      </c>
      <c r="F147" s="42">
        <v>1.1827</v>
      </c>
      <c r="G147" s="43">
        <v>0.66078</v>
      </c>
      <c r="H147" s="42">
        <v>9.5903</v>
      </c>
      <c r="I147" s="42">
        <v>1.9953</v>
      </c>
      <c r="J147" s="21">
        <v>0</v>
      </c>
      <c r="K147" s="50">
        <v>0.048828</v>
      </c>
      <c r="L147" s="23">
        <f>I147/H148</f>
        <v>0.17222241403121116</v>
      </c>
    </row>
    <row r="148" spans="1:12" ht="12">
      <c r="A148" s="53"/>
      <c r="B148" s="53"/>
      <c r="C148" s="21"/>
      <c r="D148" s="21" t="s">
        <v>6</v>
      </c>
      <c r="E148" s="21" t="s">
        <v>6</v>
      </c>
      <c r="F148" s="42">
        <v>1.1781</v>
      </c>
      <c r="G148" s="43">
        <v>0.094864</v>
      </c>
      <c r="H148" s="42">
        <v>11.5856</v>
      </c>
      <c r="I148" s="42"/>
      <c r="J148" s="21"/>
      <c r="K148" s="50" t="s">
        <v>20</v>
      </c>
      <c r="L148" s="23"/>
    </row>
    <row r="149" spans="1:12" ht="12">
      <c r="A149" s="53"/>
      <c r="B149" s="53"/>
      <c r="C149" s="21">
        <v>0.5</v>
      </c>
      <c r="D149" s="21" t="s">
        <v>5</v>
      </c>
      <c r="E149" s="21" t="s">
        <v>5</v>
      </c>
      <c r="F149" s="42">
        <v>1.84</v>
      </c>
      <c r="G149" s="43">
        <v>0.46991</v>
      </c>
      <c r="H149" s="42">
        <v>9.7879</v>
      </c>
      <c r="I149" s="42">
        <v>1.3897</v>
      </c>
      <c r="J149" s="21">
        <v>0</v>
      </c>
      <c r="K149" s="50">
        <v>0.024414</v>
      </c>
      <c r="L149" s="23">
        <f>I149/H150</f>
        <v>0.12432901517320355</v>
      </c>
    </row>
    <row r="150" spans="1:12" ht="12">
      <c r="A150" s="53"/>
      <c r="B150" s="53"/>
      <c r="C150" s="21"/>
      <c r="D150" s="21" t="s">
        <v>6</v>
      </c>
      <c r="E150" s="21" t="s">
        <v>6</v>
      </c>
      <c r="F150" s="42">
        <v>1.862</v>
      </c>
      <c r="G150" s="43">
        <v>0.078666</v>
      </c>
      <c r="H150" s="42">
        <v>11.1776</v>
      </c>
      <c r="I150" s="42"/>
      <c r="J150" s="21"/>
      <c r="K150" s="24" t="s">
        <v>20</v>
      </c>
      <c r="L150" s="23"/>
    </row>
    <row r="151" spans="1:12" ht="12">
      <c r="A151" s="53"/>
      <c r="B151" s="53"/>
      <c r="C151" s="21">
        <v>1.25</v>
      </c>
      <c r="D151" s="21" t="s">
        <v>5</v>
      </c>
      <c r="E151" s="21" t="s">
        <v>5</v>
      </c>
      <c r="F151" s="42">
        <v>2.8891</v>
      </c>
      <c r="G151" s="43">
        <v>0.22786</v>
      </c>
      <c r="H151" s="42">
        <v>10.1041</v>
      </c>
      <c r="I151" s="42">
        <v>0.65018</v>
      </c>
      <c r="J151" s="25">
        <v>2.0609E-248</v>
      </c>
      <c r="K151" s="24">
        <v>0.067383</v>
      </c>
      <c r="L151" s="23">
        <f>I151/H152</f>
        <v>0.06045767739415861</v>
      </c>
    </row>
    <row r="152" spans="1:12" ht="12">
      <c r="A152" s="53"/>
      <c r="B152" s="53"/>
      <c r="C152" s="21"/>
      <c r="D152" s="21" t="s">
        <v>6</v>
      </c>
      <c r="E152" s="21" t="s">
        <v>6</v>
      </c>
      <c r="F152" s="42">
        <v>2.8988</v>
      </c>
      <c r="G152" s="43">
        <v>0.041342</v>
      </c>
      <c r="H152" s="42">
        <v>10.7543</v>
      </c>
      <c r="I152" s="42"/>
      <c r="J152" s="21"/>
      <c r="K152" s="24" t="s">
        <v>20</v>
      </c>
      <c r="L152" s="23"/>
    </row>
    <row r="153" spans="1:12" ht="12">
      <c r="A153" s="53"/>
      <c r="B153" s="53"/>
      <c r="C153" s="21">
        <v>2</v>
      </c>
      <c r="D153" s="21" t="s">
        <v>5</v>
      </c>
      <c r="E153" s="21" t="s">
        <v>5</v>
      </c>
      <c r="F153" s="42">
        <v>3.4682</v>
      </c>
      <c r="G153" s="43">
        <v>0.10021</v>
      </c>
      <c r="H153" s="42">
        <v>10.5479</v>
      </c>
      <c r="I153" s="42">
        <v>0.27845</v>
      </c>
      <c r="J153" s="25">
        <v>2.133E-44</v>
      </c>
      <c r="K153" s="50">
        <v>0.012695</v>
      </c>
      <c r="L153" s="23">
        <f>I153/H154</f>
        <v>0.025719774992379665</v>
      </c>
    </row>
    <row r="154" spans="1:12" ht="12">
      <c r="A154" s="54"/>
      <c r="B154" s="54"/>
      <c r="C154" s="21"/>
      <c r="D154" s="21" t="s">
        <v>6</v>
      </c>
      <c r="E154" s="21" t="s">
        <v>6</v>
      </c>
      <c r="F154" s="42">
        <v>3.3616</v>
      </c>
      <c r="G154" s="43">
        <v>0.014205</v>
      </c>
      <c r="H154" s="42">
        <v>10.8263</v>
      </c>
      <c r="I154" s="42"/>
      <c r="J154" s="21"/>
      <c r="K154" s="24" t="s">
        <v>20</v>
      </c>
      <c r="L154" s="23"/>
    </row>
    <row r="155" spans="1:11" ht="12">
      <c r="A155" s="2"/>
      <c r="B155" s="2"/>
      <c r="D155" s="2"/>
      <c r="E155"/>
      <c r="F155" s="39" t="s">
        <v>11</v>
      </c>
      <c r="G155" s="32"/>
      <c r="H155" s="33"/>
      <c r="I155" s="17">
        <f>AVERAGE(I145:I154)</f>
        <v>1.375186</v>
      </c>
      <c r="J155" s="2"/>
      <c r="K155" s="41" t="s">
        <v>20</v>
      </c>
    </row>
    <row r="156" spans="1:11" ht="12">
      <c r="A156" s="2"/>
      <c r="B156" s="2"/>
      <c r="D156" s="2"/>
      <c r="E156"/>
      <c r="F156" s="35"/>
      <c r="G156" s="34"/>
      <c r="H156" s="35"/>
      <c r="I156" s="35"/>
      <c r="J156" s="2"/>
      <c r="K156" s="41" t="s">
        <v>20</v>
      </c>
    </row>
    <row r="157" spans="1:12" ht="12">
      <c r="A157" s="52">
        <v>6</v>
      </c>
      <c r="B157" s="52" t="s">
        <v>3</v>
      </c>
      <c r="C157" s="21">
        <v>0.12</v>
      </c>
      <c r="D157" s="21" t="s">
        <v>5</v>
      </c>
      <c r="E157" s="21" t="s">
        <v>5</v>
      </c>
      <c r="F157" s="42">
        <v>9.0909E-05</v>
      </c>
      <c r="G157" s="43">
        <v>0.92667</v>
      </c>
      <c r="H157" s="42">
        <v>8.8792</v>
      </c>
      <c r="I157" s="42">
        <v>3.1208</v>
      </c>
      <c r="J157" s="21">
        <v>0</v>
      </c>
      <c r="K157" s="50">
        <v>0.023438</v>
      </c>
      <c r="L157" s="23">
        <f>I157/H158</f>
        <v>0.26006666666666667</v>
      </c>
    </row>
    <row r="158" spans="1:12" ht="12">
      <c r="A158" s="53"/>
      <c r="B158" s="53"/>
      <c r="C158" s="21"/>
      <c r="D158" s="21" t="s">
        <v>6</v>
      </c>
      <c r="E158" s="21" t="s">
        <v>6</v>
      </c>
      <c r="F158" s="42">
        <v>0</v>
      </c>
      <c r="G158" s="43">
        <v>0</v>
      </c>
      <c r="H158" s="42">
        <v>12</v>
      </c>
      <c r="I158" s="42"/>
      <c r="J158" s="21"/>
      <c r="K158" s="50" t="s">
        <v>20</v>
      </c>
      <c r="L158" s="23"/>
    </row>
    <row r="159" spans="1:12" ht="12">
      <c r="A159" s="53"/>
      <c r="B159" s="53"/>
      <c r="C159" s="21">
        <v>0.25</v>
      </c>
      <c r="D159" s="21" t="s">
        <v>5</v>
      </c>
      <c r="E159" s="21" t="s">
        <v>5</v>
      </c>
      <c r="F159" s="42">
        <v>0.046409</v>
      </c>
      <c r="G159" s="43">
        <v>0.92852</v>
      </c>
      <c r="H159" s="42">
        <v>8.8961</v>
      </c>
      <c r="I159" s="42">
        <v>3.1031</v>
      </c>
      <c r="J159" s="21">
        <v>0</v>
      </c>
      <c r="K159" s="50">
        <v>0.024414</v>
      </c>
      <c r="L159" s="23">
        <f>I159/H160</f>
        <v>0.258608907260484</v>
      </c>
    </row>
    <row r="160" spans="1:12" ht="12">
      <c r="A160" s="53"/>
      <c r="B160" s="53"/>
      <c r="C160" s="21"/>
      <c r="D160" s="21" t="s">
        <v>6</v>
      </c>
      <c r="E160" s="21" t="s">
        <v>6</v>
      </c>
      <c r="F160" s="42">
        <v>0.044273</v>
      </c>
      <c r="G160" s="43">
        <v>0.00042251</v>
      </c>
      <c r="H160" s="42">
        <v>11.9992</v>
      </c>
      <c r="I160" s="42"/>
      <c r="J160" s="21"/>
      <c r="K160" s="50" t="s">
        <v>20</v>
      </c>
      <c r="L160" s="23"/>
    </row>
    <row r="161" spans="1:12" ht="12">
      <c r="A161" s="53"/>
      <c r="B161" s="53"/>
      <c r="C161" s="21">
        <v>0.5</v>
      </c>
      <c r="D161" s="21" t="s">
        <v>5</v>
      </c>
      <c r="E161" s="21" t="s">
        <v>5</v>
      </c>
      <c r="F161" s="42">
        <v>0.55723</v>
      </c>
      <c r="G161" s="43">
        <v>0.87775</v>
      </c>
      <c r="H161" s="42">
        <v>8.9975</v>
      </c>
      <c r="I161" s="42">
        <v>2.9219</v>
      </c>
      <c r="J161" s="21">
        <v>0</v>
      </c>
      <c r="K161" s="50">
        <v>0.024414</v>
      </c>
      <c r="L161" s="23">
        <f>I161/H162</f>
        <v>0.2451381780962129</v>
      </c>
    </row>
    <row r="162" spans="1:12" ht="12">
      <c r="A162" s="53"/>
      <c r="B162" s="53"/>
      <c r="C162" s="21"/>
      <c r="D162" s="21" t="s">
        <v>6</v>
      </c>
      <c r="E162" s="21" t="s">
        <v>6</v>
      </c>
      <c r="F162" s="42">
        <v>0.56791</v>
      </c>
      <c r="G162" s="43">
        <v>0.019447</v>
      </c>
      <c r="H162" s="42">
        <v>11.9194</v>
      </c>
      <c r="I162" s="42"/>
      <c r="J162" s="21"/>
      <c r="K162" s="50" t="s">
        <v>20</v>
      </c>
      <c r="L162" s="23"/>
    </row>
    <row r="163" spans="1:12" ht="12">
      <c r="A163" s="53"/>
      <c r="B163" s="53"/>
      <c r="C163" s="21">
        <v>1.25</v>
      </c>
      <c r="D163" s="21" t="s">
        <v>5</v>
      </c>
      <c r="E163" s="21" t="s">
        <v>5</v>
      </c>
      <c r="F163" s="42">
        <v>2.0116</v>
      </c>
      <c r="G163" s="43">
        <v>0.5705</v>
      </c>
      <c r="H163" s="42">
        <v>9.5164</v>
      </c>
      <c r="I163" s="42">
        <v>1.7999</v>
      </c>
      <c r="J163" s="21">
        <v>0</v>
      </c>
      <c r="K163" s="50">
        <v>0.024414</v>
      </c>
      <c r="L163" s="23">
        <f>I163/H164</f>
        <v>0.1590537543189912</v>
      </c>
    </row>
    <row r="164" spans="1:12" ht="12">
      <c r="A164" s="53"/>
      <c r="B164" s="53"/>
      <c r="C164" s="21"/>
      <c r="D164" s="21" t="s">
        <v>6</v>
      </c>
      <c r="E164" s="21" t="s">
        <v>6</v>
      </c>
      <c r="F164" s="42">
        <v>2.1654</v>
      </c>
      <c r="G164" s="43">
        <v>0.047681</v>
      </c>
      <c r="H164" s="42">
        <v>11.3163</v>
      </c>
      <c r="I164" s="42"/>
      <c r="J164" s="21"/>
      <c r="K164" s="50" t="s">
        <v>20</v>
      </c>
      <c r="L164" s="23"/>
    </row>
    <row r="165" spans="1:12" ht="12">
      <c r="A165" s="53"/>
      <c r="B165" s="53"/>
      <c r="C165" s="21">
        <v>2</v>
      </c>
      <c r="D165" s="21" t="s">
        <v>5</v>
      </c>
      <c r="E165" s="21" t="s">
        <v>5</v>
      </c>
      <c r="F165" s="42">
        <v>2.7457</v>
      </c>
      <c r="G165" s="43">
        <v>0.36622</v>
      </c>
      <c r="H165" s="42">
        <v>9.9135</v>
      </c>
      <c r="I165" s="42">
        <v>1.1249</v>
      </c>
      <c r="J165" s="21">
        <v>0</v>
      </c>
      <c r="K165" s="50">
        <v>0.024414</v>
      </c>
      <c r="L165" s="23">
        <f>I165/H166</f>
        <v>0.10190788520075374</v>
      </c>
    </row>
    <row r="166" spans="1:12" ht="12">
      <c r="A166" s="53"/>
      <c r="B166" s="54"/>
      <c r="C166" s="21"/>
      <c r="D166" s="21" t="s">
        <v>6</v>
      </c>
      <c r="E166" s="21" t="s">
        <v>6</v>
      </c>
      <c r="F166" s="42">
        <v>2.864</v>
      </c>
      <c r="G166" s="43">
        <v>0.023157</v>
      </c>
      <c r="H166" s="42">
        <v>11.0384</v>
      </c>
      <c r="I166" s="42"/>
      <c r="J166" s="21"/>
      <c r="K166" s="24" t="s">
        <v>20</v>
      </c>
      <c r="L166" s="23"/>
    </row>
    <row r="167" spans="1:11" ht="12">
      <c r="A167" s="53"/>
      <c r="B167" s="2"/>
      <c r="D167" s="2"/>
      <c r="E167" s="2"/>
      <c r="F167" s="39" t="s">
        <v>11</v>
      </c>
      <c r="G167" s="32"/>
      <c r="H167" s="33"/>
      <c r="I167" s="17">
        <f>AVERAGE(I157:I166)</f>
        <v>2.4141200000000005</v>
      </c>
      <c r="J167" s="2"/>
      <c r="K167" s="41" t="s">
        <v>20</v>
      </c>
    </row>
    <row r="168" spans="1:11" ht="12">
      <c r="A168" s="53"/>
      <c r="B168" s="2"/>
      <c r="D168" s="2"/>
      <c r="E168" s="2"/>
      <c r="F168" s="35"/>
      <c r="G168" s="34"/>
      <c r="H168" s="35"/>
      <c r="I168" s="35"/>
      <c r="J168" s="2"/>
      <c r="K168" s="41" t="s">
        <v>20</v>
      </c>
    </row>
    <row r="169" spans="1:12" ht="12">
      <c r="A169" s="53"/>
      <c r="B169" s="52" t="s">
        <v>23</v>
      </c>
      <c r="C169" s="21">
        <v>0.12</v>
      </c>
      <c r="D169" s="21" t="s">
        <v>5</v>
      </c>
      <c r="E169" s="21" t="s">
        <v>5</v>
      </c>
      <c r="F169" s="42">
        <v>0</v>
      </c>
      <c r="G169" s="43">
        <v>0.99007</v>
      </c>
      <c r="H169" s="42">
        <v>8.4999</v>
      </c>
      <c r="I169" s="42">
        <v>3.5001</v>
      </c>
      <c r="J169" s="21">
        <v>0</v>
      </c>
      <c r="K169" s="50">
        <v>0.019531</v>
      </c>
      <c r="L169" s="23">
        <f>I169/H170</f>
        <v>0.291675</v>
      </c>
    </row>
    <row r="170" spans="1:12" ht="12">
      <c r="A170" s="53"/>
      <c r="B170" s="53"/>
      <c r="C170" s="21"/>
      <c r="D170" s="21" t="s">
        <v>6</v>
      </c>
      <c r="E170" s="21" t="s">
        <v>6</v>
      </c>
      <c r="F170" s="42">
        <v>5E-05</v>
      </c>
      <c r="G170" s="43">
        <v>0</v>
      </c>
      <c r="H170" s="42">
        <v>12</v>
      </c>
      <c r="I170" s="42"/>
      <c r="J170" s="21"/>
      <c r="K170" s="50" t="s">
        <v>20</v>
      </c>
      <c r="L170" s="23"/>
    </row>
    <row r="171" spans="1:12" ht="12">
      <c r="A171" s="53"/>
      <c r="B171" s="53"/>
      <c r="C171" s="21">
        <v>0.25</v>
      </c>
      <c r="D171" s="21" t="s">
        <v>5</v>
      </c>
      <c r="E171" s="21" t="s">
        <v>5</v>
      </c>
      <c r="F171" s="42">
        <v>0.04965</v>
      </c>
      <c r="G171" s="43">
        <v>0.99446</v>
      </c>
      <c r="H171" s="42">
        <v>8.502</v>
      </c>
      <c r="I171" s="42">
        <v>3.4971</v>
      </c>
      <c r="J171" s="21">
        <v>0</v>
      </c>
      <c r="K171" s="50">
        <v>0.019531</v>
      </c>
      <c r="L171" s="23">
        <f>I171/H172</f>
        <v>0.29144685851438856</v>
      </c>
    </row>
    <row r="172" spans="1:12" ht="12">
      <c r="A172" s="53"/>
      <c r="B172" s="53"/>
      <c r="C172" s="21"/>
      <c r="D172" s="21" t="s">
        <v>6</v>
      </c>
      <c r="E172" s="21" t="s">
        <v>6</v>
      </c>
      <c r="F172" s="42">
        <v>0.0509</v>
      </c>
      <c r="G172" s="43">
        <v>0.0005099</v>
      </c>
      <c r="H172" s="42">
        <v>11.9991</v>
      </c>
      <c r="I172" s="42"/>
      <c r="J172" s="21"/>
      <c r="K172" s="50" t="s">
        <v>20</v>
      </c>
      <c r="L172" s="23"/>
    </row>
    <row r="173" spans="1:12" ht="12">
      <c r="A173" s="53"/>
      <c r="B173" s="53"/>
      <c r="C173" s="21">
        <v>0.5</v>
      </c>
      <c r="D173" s="21" t="s">
        <v>5</v>
      </c>
      <c r="E173" s="21" t="s">
        <v>5</v>
      </c>
      <c r="F173" s="42">
        <v>0.58455</v>
      </c>
      <c r="G173" s="43">
        <v>0.93823</v>
      </c>
      <c r="H173" s="42">
        <v>8.6239</v>
      </c>
      <c r="I173" s="42">
        <v>3.2762</v>
      </c>
      <c r="J173" s="21">
        <v>0</v>
      </c>
      <c r="K173" s="50">
        <v>0.019531</v>
      </c>
      <c r="L173" s="23">
        <f>I173/H174</f>
        <v>0.27530861085200964</v>
      </c>
    </row>
    <row r="174" spans="1:12" ht="12">
      <c r="A174" s="53"/>
      <c r="B174" s="53"/>
      <c r="C174" s="21"/>
      <c r="D174" s="21" t="s">
        <v>6</v>
      </c>
      <c r="E174" s="21" t="s">
        <v>6</v>
      </c>
      <c r="F174" s="42">
        <v>0.607</v>
      </c>
      <c r="G174" s="43">
        <v>0.026445</v>
      </c>
      <c r="H174" s="42">
        <v>11.9001</v>
      </c>
      <c r="I174" s="42"/>
      <c r="J174" s="21"/>
      <c r="K174" s="50" t="s">
        <v>20</v>
      </c>
      <c r="L174" s="23"/>
    </row>
    <row r="175" spans="1:12" ht="12">
      <c r="A175" s="53"/>
      <c r="B175" s="53"/>
      <c r="C175" s="21">
        <v>1.25</v>
      </c>
      <c r="D175" s="21" t="s">
        <v>5</v>
      </c>
      <c r="E175" s="21" t="s">
        <v>5</v>
      </c>
      <c r="F175" s="42">
        <v>1.9994</v>
      </c>
      <c r="G175" s="43">
        <v>0.61612</v>
      </c>
      <c r="H175" s="42">
        <v>9.2953</v>
      </c>
      <c r="I175" s="42">
        <v>1.9932</v>
      </c>
      <c r="J175" s="21">
        <v>0</v>
      </c>
      <c r="K175" s="50">
        <v>0.027344</v>
      </c>
      <c r="L175" s="23">
        <f>I175/H176</f>
        <v>0.1765675105859008</v>
      </c>
    </row>
    <row r="176" spans="1:12" ht="12">
      <c r="A176" s="53"/>
      <c r="B176" s="53"/>
      <c r="C176" s="21"/>
      <c r="D176" s="21" t="s">
        <v>6</v>
      </c>
      <c r="E176" s="21" t="s">
        <v>6</v>
      </c>
      <c r="F176" s="42">
        <v>2.1905</v>
      </c>
      <c r="G176" s="43">
        <v>0.047608</v>
      </c>
      <c r="H176" s="42">
        <v>11.2886</v>
      </c>
      <c r="I176" s="42"/>
      <c r="J176" s="21"/>
      <c r="K176" s="50" t="s">
        <v>20</v>
      </c>
      <c r="L176" s="23"/>
    </row>
    <row r="177" spans="1:12" ht="12">
      <c r="A177" s="53"/>
      <c r="B177" s="53"/>
      <c r="C177" s="21">
        <v>2</v>
      </c>
      <c r="D177" s="21" t="s">
        <v>5</v>
      </c>
      <c r="E177" s="21" t="s">
        <v>5</v>
      </c>
      <c r="F177" s="42">
        <v>2.7707</v>
      </c>
      <c r="G177" s="43">
        <v>0.39253</v>
      </c>
      <c r="H177" s="42">
        <v>9.7963</v>
      </c>
      <c r="I177" s="42">
        <v>1.1924</v>
      </c>
      <c r="J177" s="21">
        <v>0</v>
      </c>
      <c r="K177" s="50">
        <v>0.037109</v>
      </c>
      <c r="L177" s="23">
        <f>I177/H178</f>
        <v>0.10851147087462575</v>
      </c>
    </row>
    <row r="178" spans="1:12" ht="12">
      <c r="A178" s="54"/>
      <c r="B178" s="54"/>
      <c r="C178" s="21"/>
      <c r="D178" s="21" t="s">
        <v>6</v>
      </c>
      <c r="E178" s="21" t="s">
        <v>6</v>
      </c>
      <c r="F178" s="42">
        <v>2.8972</v>
      </c>
      <c r="G178" s="43">
        <v>0.02617</v>
      </c>
      <c r="H178" s="42">
        <v>10.9887</v>
      </c>
      <c r="I178" s="42"/>
      <c r="J178" s="21"/>
      <c r="K178" s="24" t="s">
        <v>20</v>
      </c>
      <c r="L178" s="23"/>
    </row>
    <row r="179" spans="4:11" ht="12">
      <c r="D179" s="2"/>
      <c r="E179"/>
      <c r="F179" s="39" t="s">
        <v>11</v>
      </c>
      <c r="G179" s="44"/>
      <c r="H179" s="16"/>
      <c r="I179" s="17">
        <f>AVERAGE(I169:I178)</f>
        <v>2.6917999999999997</v>
      </c>
      <c r="K179" s="14"/>
    </row>
    <row r="181" spans="1:7" ht="12" customHeight="1">
      <c r="A181" s="45" t="s">
        <v>26</v>
      </c>
      <c r="B181" s="45"/>
      <c r="C181" s="45"/>
      <c r="D181" s="46"/>
      <c r="E181" s="46"/>
      <c r="F181" s="46"/>
      <c r="G181" s="47"/>
    </row>
    <row r="182" spans="1:7" ht="39.75" customHeight="1">
      <c r="A182" s="55" t="s">
        <v>34</v>
      </c>
      <c r="B182" s="55"/>
      <c r="C182" s="55"/>
      <c r="D182" s="55"/>
      <c r="E182" s="55"/>
      <c r="F182" s="55"/>
      <c r="G182" s="55"/>
    </row>
    <row r="183" spans="1:7" ht="12.75">
      <c r="A183" s="49" t="s">
        <v>27</v>
      </c>
      <c r="B183" s="49"/>
      <c r="C183" s="49"/>
      <c r="D183" s="49"/>
      <c r="E183" s="49"/>
      <c r="F183" s="47"/>
      <c r="G183" s="47"/>
    </row>
    <row r="184" spans="1:7" ht="12" customHeight="1">
      <c r="A184" s="49" t="s">
        <v>28</v>
      </c>
      <c r="B184" s="49"/>
      <c r="C184" s="49"/>
      <c r="D184" s="48"/>
      <c r="E184" s="46"/>
      <c r="F184" s="47"/>
      <c r="G184" s="47"/>
    </row>
    <row r="185" spans="1:7" ht="12.75">
      <c r="A185" s="49" t="s">
        <v>29</v>
      </c>
      <c r="B185" s="49"/>
      <c r="C185" s="49"/>
      <c r="D185" s="49"/>
      <c r="E185" s="46"/>
      <c r="F185" s="47"/>
      <c r="G185" s="47"/>
    </row>
    <row r="186" spans="1:7" ht="12.75">
      <c r="A186" s="49" t="s">
        <v>30</v>
      </c>
      <c r="B186" s="49"/>
      <c r="C186" s="49"/>
      <c r="D186" s="49"/>
      <c r="E186" s="49"/>
      <c r="F186" s="47"/>
      <c r="G186" s="47"/>
    </row>
  </sheetData>
  <mergeCells count="22">
    <mergeCell ref="A182:G182"/>
    <mergeCell ref="A8:A17"/>
    <mergeCell ref="A20:A29"/>
    <mergeCell ref="A37:A58"/>
    <mergeCell ref="B37:B46"/>
    <mergeCell ref="B49:B58"/>
    <mergeCell ref="A32:G33"/>
    <mergeCell ref="A61:A82"/>
    <mergeCell ref="B61:B70"/>
    <mergeCell ref="B73:B82"/>
    <mergeCell ref="A85:A106"/>
    <mergeCell ref="B85:B94"/>
    <mergeCell ref="B97:B106"/>
    <mergeCell ref="A109:A130"/>
    <mergeCell ref="B109:B118"/>
    <mergeCell ref="B121:B130"/>
    <mergeCell ref="A133:A154"/>
    <mergeCell ref="B133:B142"/>
    <mergeCell ref="B145:B154"/>
    <mergeCell ref="A157:A178"/>
    <mergeCell ref="B157:B166"/>
    <mergeCell ref="B169:B178"/>
  </mergeCells>
  <conditionalFormatting sqref="G32:G33">
    <cfRule type="cellIs" priority="1" dxfId="0" operator="lessThanOrEqual" stopIfTrue="1">
      <formula>0.05</formula>
    </cfRule>
    <cfRule type="cellIs" priority="2" dxfId="0" operator="equal" stopIfTrue="1">
      <formula>"&lt;.0001"</formula>
    </cfRule>
  </conditionalFormatting>
  <printOptions/>
  <pageMargins left="1.25" right="1" top="1" bottom="1" header="0.5" footer="0.5"/>
  <pageSetup firstPageNumber="29" useFirstPageNumber="1" fitToHeight="6" horizontalDpi="600" verticalDpi="600" orientation="portrait" scale="66"/>
  <headerFooter alignWithMargins="0">
    <oddHeader>&amp;L&amp;"Times New Roman,Italic"&amp;14Draft In Vitro Acute Toxicity Test Methods BRD: Appendix N5&amp;R&amp;"Times New Roman,Italic"&amp;12 &amp;14 17 Mar 2006</oddHeader>
    <oddFooter>&amp;C&amp;"Times New Roman,Regular"&amp;14N-&amp;P</oddFooter>
  </headerFooter>
  <rowBreaks count="3" manualBreakCount="3">
    <brk id="34" max="255" man="1"/>
    <brk id="84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Constella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Constella Group</dc:creator>
  <cp:keywords/>
  <dc:description/>
  <cp:lastModifiedBy>Sue Brenzel</cp:lastModifiedBy>
  <cp:lastPrinted>2006-03-14T19:19:51Z</cp:lastPrinted>
  <dcterms:created xsi:type="dcterms:W3CDTF">2005-12-03T03:15:45Z</dcterms:created>
  <dcterms:modified xsi:type="dcterms:W3CDTF">2005-12-05T20:54:05Z</dcterms:modified>
  <cp:category/>
  <cp:version/>
  <cp:contentType/>
  <cp:contentStatus/>
</cp:coreProperties>
</file>