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0700" windowHeight="12975" activeTab="0"/>
  </bookViews>
  <sheets>
    <sheet name="Database" sheetId="1" r:id="rId1"/>
    <sheet name="Schema" sheetId="2" r:id="rId2"/>
    <sheet name="Design" sheetId="3" r:id="rId3"/>
  </sheets>
  <definedNames/>
  <calcPr fullCalcOnLoad="1"/>
</workbook>
</file>

<file path=xl/sharedStrings.xml><?xml version="1.0" encoding="utf-8"?>
<sst xmlns="http://schemas.openxmlformats.org/spreadsheetml/2006/main" count="1074" uniqueCount="145">
  <si>
    <t>Block Identifier</t>
  </si>
  <si>
    <t>Tissue Type</t>
  </si>
  <si>
    <t>Block Size</t>
  </si>
  <si>
    <t>Status</t>
  </si>
  <si>
    <t>Protocol</t>
  </si>
  <si>
    <t>Fixation</t>
  </si>
  <si>
    <t>Organ</t>
  </si>
  <si>
    <t>Organism</t>
  </si>
  <si>
    <t>Diagnosis</t>
  </si>
  <si>
    <t>Grade</t>
  </si>
  <si>
    <t>IHC</t>
  </si>
  <si>
    <t>Gender</t>
  </si>
  <si>
    <t>Age</t>
  </si>
  <si>
    <t>Race</t>
  </si>
  <si>
    <t>Other Info</t>
  </si>
  <si>
    <t>TARP</t>
  </si>
  <si>
    <t>Formalin</t>
  </si>
  <si>
    <t>Human</t>
  </si>
  <si>
    <t>unknown</t>
  </si>
  <si>
    <t>spleen</t>
  </si>
  <si>
    <t>brain</t>
  </si>
  <si>
    <t>breast</t>
  </si>
  <si>
    <t>colon</t>
  </si>
  <si>
    <t>lymph node</t>
  </si>
  <si>
    <t>lung</t>
  </si>
  <si>
    <t>muscle</t>
  </si>
  <si>
    <t>testis</t>
  </si>
  <si>
    <t>thyroid</t>
  </si>
  <si>
    <t>skin</t>
  </si>
  <si>
    <t>pancreas</t>
  </si>
  <si>
    <t>heart</t>
  </si>
  <si>
    <t>bone marrow</t>
  </si>
  <si>
    <t>Male</t>
  </si>
  <si>
    <t/>
  </si>
  <si>
    <t>Liver</t>
  </si>
  <si>
    <t>YY-00-0362</t>
  </si>
  <si>
    <t>Prostatic Adenocarcinoma</t>
  </si>
  <si>
    <t>Prostate</t>
  </si>
  <si>
    <t xml:space="preserve">Human </t>
  </si>
  <si>
    <t>YY-00-0363</t>
  </si>
  <si>
    <t>YY-00-0364</t>
  </si>
  <si>
    <t>YY-00-0367</t>
  </si>
  <si>
    <t>YY-00-0369</t>
  </si>
  <si>
    <t>YY-00-0370</t>
  </si>
  <si>
    <t>YY-00-0372</t>
  </si>
  <si>
    <t>YY-00-0373</t>
  </si>
  <si>
    <t>YY-00-0377</t>
  </si>
  <si>
    <t>YY-00-0379</t>
  </si>
  <si>
    <t>YY-00-0382</t>
  </si>
  <si>
    <t>YY-00-0384</t>
  </si>
  <si>
    <t>YY-00-0387</t>
  </si>
  <si>
    <t>YY-00-0389</t>
  </si>
  <si>
    <t>YY-00-0390</t>
  </si>
  <si>
    <t>YY-00-0393</t>
  </si>
  <si>
    <t>YY-00-0394</t>
  </si>
  <si>
    <t>YY-00-0400</t>
  </si>
  <si>
    <t xml:space="preserve">no Normal </t>
  </si>
  <si>
    <t>YY-00-0403</t>
  </si>
  <si>
    <t>YY-00-0408</t>
  </si>
  <si>
    <t>YY-00-0409</t>
  </si>
  <si>
    <t>YY-00-0410</t>
  </si>
  <si>
    <t>YY-00-0412</t>
  </si>
  <si>
    <t>YY-00-0414</t>
  </si>
  <si>
    <t>YY-00-0416</t>
  </si>
  <si>
    <t>YY-00-0418</t>
  </si>
  <si>
    <t>YY-00-0422</t>
  </si>
  <si>
    <t>YY-00-0424</t>
  </si>
  <si>
    <t>YY-00-0425</t>
  </si>
  <si>
    <t>YY-00-0427</t>
  </si>
  <si>
    <t>YY-00-0428</t>
  </si>
  <si>
    <t>YY-00-0430</t>
  </si>
  <si>
    <t>YY-00-0437</t>
  </si>
  <si>
    <t>YY-00-0438</t>
  </si>
  <si>
    <t>YY-00-0439</t>
  </si>
  <si>
    <t>YY-00-0440</t>
  </si>
  <si>
    <t>YY-00-0442</t>
  </si>
  <si>
    <t>YY-00-0445</t>
  </si>
  <si>
    <t>YY-00-0447</t>
  </si>
  <si>
    <t>YY-00-0448</t>
  </si>
  <si>
    <t>YY-00-0449</t>
  </si>
  <si>
    <t>YY-00-0450</t>
  </si>
  <si>
    <t>YY-00-0452</t>
  </si>
  <si>
    <t>No normal, TURP specimen</t>
  </si>
  <si>
    <t>YY-00-0458</t>
  </si>
  <si>
    <t>YY-00-0460</t>
  </si>
  <si>
    <t>YY-00-0461</t>
  </si>
  <si>
    <t>YY-01-0045</t>
  </si>
  <si>
    <t>YY-01-0220</t>
  </si>
  <si>
    <t xml:space="preserve">Gleason Grade 3+3=6/10 </t>
  </si>
  <si>
    <t>YY-01-0354</t>
  </si>
  <si>
    <t>GG 3+4=7</t>
  </si>
  <si>
    <t>YY-01-0355</t>
  </si>
  <si>
    <t>GG 3+3=6</t>
  </si>
  <si>
    <t>YY-01-0356</t>
  </si>
  <si>
    <t>GG 3+3=6 perineural invasion</t>
  </si>
  <si>
    <t>YY-01-0357</t>
  </si>
  <si>
    <t>GG 4+3=7 perineural invasion and admixed high grade PIN</t>
  </si>
  <si>
    <t>YY-01-0358</t>
  </si>
  <si>
    <t>GG 4+3=7 perineural invasion</t>
  </si>
  <si>
    <t>YY-01-0359</t>
  </si>
  <si>
    <t>YY-01-0360</t>
  </si>
  <si>
    <t>YY-01-0361</t>
  </si>
  <si>
    <t>GG 3+4=7 perineural invasion</t>
  </si>
  <si>
    <t>YY-01-0362</t>
  </si>
  <si>
    <t>YY-01-0363</t>
  </si>
  <si>
    <t>YY-01-0364</t>
  </si>
  <si>
    <t>YY-01-0365</t>
  </si>
  <si>
    <t>YY-01-0366</t>
  </si>
  <si>
    <t xml:space="preserve">GG 3+4=7  </t>
  </si>
  <si>
    <t>YY-01-0367</t>
  </si>
  <si>
    <t>YY-01-0368</t>
  </si>
  <si>
    <t>GG 3+4=7/10</t>
  </si>
  <si>
    <t>YY-01-0369</t>
  </si>
  <si>
    <t>GG 3+3=6/10</t>
  </si>
  <si>
    <t>YY-01-0370</t>
  </si>
  <si>
    <t>YY-01-0371</t>
  </si>
  <si>
    <t>GG 3+5=8/10</t>
  </si>
  <si>
    <t>YY-01-0372</t>
  </si>
  <si>
    <t>YY-01-0373</t>
  </si>
  <si>
    <t>YY-01-0374</t>
  </si>
  <si>
    <t>YY-01-0375</t>
  </si>
  <si>
    <t>YY-01-0376</t>
  </si>
  <si>
    <t>YY-01-0378</t>
  </si>
  <si>
    <t>YY-01-0379</t>
  </si>
  <si>
    <t>YY-01-0380</t>
  </si>
  <si>
    <t>YY-01-0381</t>
  </si>
  <si>
    <t>T-pr-1 Schema</t>
  </si>
  <si>
    <t>Designed by SMH</t>
  </si>
  <si>
    <t xml:space="preserve"> </t>
  </si>
  <si>
    <t>0.6 mm punches on a 0.8 mm center</t>
  </si>
  <si>
    <t>X</t>
  </si>
  <si>
    <t>Y</t>
  </si>
  <si>
    <t>mm</t>
  </si>
  <si>
    <t>Liver Core</t>
  </si>
  <si>
    <t>placenta</t>
  </si>
  <si>
    <t>Tumor</t>
  </si>
  <si>
    <t>Matched Normal</t>
  </si>
  <si>
    <t>endometrium</t>
  </si>
  <si>
    <t xml:space="preserve">salivary </t>
  </si>
  <si>
    <t>kidney</t>
  </si>
  <si>
    <t xml:space="preserve">5 only </t>
  </si>
  <si>
    <t>#</t>
  </si>
  <si>
    <t>TUMOR</t>
  </si>
  <si>
    <t>NORMAL</t>
  </si>
  <si>
    <t>T-PR-2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</si>
</sst>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sz val="8"/>
      <color indexed="8"/>
      <name val="Arial"/>
      <family val="2"/>
    </font>
    <font>
      <sz val="8"/>
      <name val="Arial"/>
      <family val="0"/>
    </font>
    <font>
      <sz val="12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 horizontal="left" vertical="center" shrinkToFit="1"/>
    </xf>
    <xf numFmtId="49" fontId="0" fillId="2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justify"/>
    </xf>
    <xf numFmtId="0" fontId="0" fillId="0" borderId="0" xfId="0" applyFill="1" applyAlignment="1">
      <alignment horizontal="center" vertical="center" wrapText="1"/>
    </xf>
    <xf numFmtId="0" fontId="1" fillId="0" borderId="0" xfId="19" applyFont="1" applyFill="1" applyBorder="1" applyAlignment="1">
      <alignment horizontal="left" vertical="justify"/>
      <protection/>
    </xf>
    <xf numFmtId="0" fontId="0" fillId="0" borderId="0" xfId="0" applyFill="1" applyAlignment="1">
      <alignment horizontal="left" vertical="justify" shrinkToFit="1"/>
    </xf>
    <xf numFmtId="49" fontId="0" fillId="0" borderId="0" xfId="0" applyNumberFormat="1" applyFill="1" applyAlignment="1">
      <alignment horizontal="left" vertical="justify"/>
    </xf>
    <xf numFmtId="0" fontId="0" fillId="0" borderId="0" xfId="0" applyFill="1" applyBorder="1" applyAlignment="1">
      <alignment horizontal="center" vertical="center"/>
    </xf>
    <xf numFmtId="0" fontId="1" fillId="0" borderId="0" xfId="19" applyFont="1" applyFill="1" applyBorder="1" applyAlignment="1">
      <alignment horizontal="center" vertical="center"/>
      <protection/>
    </xf>
    <xf numFmtId="0" fontId="1" fillId="0" borderId="0" xfId="19" applyFont="1" applyFill="1" applyBorder="1" applyAlignment="1">
      <alignment horizontal="left" vertical="justify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1" fillId="0" borderId="0" xfId="19" applyNumberFormat="1" applyFont="1" applyFill="1" applyBorder="1" applyAlignment="1">
      <alignment horizontal="left" vertical="justify"/>
      <protection/>
    </xf>
    <xf numFmtId="0" fontId="0" fillId="0" borderId="0" xfId="0" applyFill="1" applyBorder="1" applyAlignment="1">
      <alignment horizontal="left" vertical="justify"/>
    </xf>
    <xf numFmtId="0" fontId="0" fillId="0" borderId="0" xfId="0" applyFill="1" applyBorder="1" applyAlignment="1">
      <alignment horizontal="left" vertical="justify" shrinkToFit="1"/>
    </xf>
    <xf numFmtId="0" fontId="0" fillId="0" borderId="0" xfId="0" applyFill="1" applyAlignment="1">
      <alignment shrinkToFit="1"/>
    </xf>
    <xf numFmtId="0" fontId="0" fillId="0" borderId="0" xfId="0" applyFill="1" applyAlignment="1">
      <alignment horizontal="left" shrinkToFit="1"/>
    </xf>
    <xf numFmtId="49" fontId="0" fillId="0" borderId="0" xfId="0" applyNumberFormat="1" applyFont="1" applyFill="1" applyBorder="1" applyAlignment="1">
      <alignment horizontal="left" vertical="justify"/>
    </xf>
    <xf numFmtId="0" fontId="0" fillId="0" borderId="0" xfId="0" applyFont="1" applyFill="1" applyBorder="1" applyAlignment="1">
      <alignment horizontal="left" vertical="justify" shrinkToFit="1"/>
    </xf>
    <xf numFmtId="49" fontId="0" fillId="0" borderId="0" xfId="0" applyNumberFormat="1" applyFill="1" applyAlignment="1">
      <alignment/>
    </xf>
    <xf numFmtId="0" fontId="0" fillId="0" borderId="0" xfId="0" applyAlignment="1">
      <alignment horizontal="left" shrinkToFit="1"/>
    </xf>
    <xf numFmtId="49" fontId="0" fillId="0" borderId="0" xfId="0" applyNumberFormat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/>
    </xf>
    <xf numFmtId="0" fontId="0" fillId="3" borderId="0" xfId="0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64" fontId="0" fillId="2" borderId="0" xfId="0" applyNumberFormat="1" applyFill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0" xfId="19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19" applyFont="1" applyFill="1" applyBorder="1" applyAlignment="1">
      <alignment horizontal="center" vertical="center" wrapText="1"/>
      <protection/>
    </xf>
    <xf numFmtId="0" fontId="3" fillId="0" borderId="3" xfId="19" applyFont="1" applyFill="1" applyBorder="1" applyAlignment="1">
      <alignment horizontal="center" vertical="center" wrapText="1"/>
      <protection/>
    </xf>
    <xf numFmtId="0" fontId="3" fillId="0" borderId="13" xfId="19" applyFont="1" applyFill="1" applyBorder="1" applyAlignment="1">
      <alignment horizontal="center" vertical="center" wrapText="1"/>
      <protection/>
    </xf>
    <xf numFmtId="0" fontId="3" fillId="0" borderId="14" xfId="19" applyFont="1" applyFill="1" applyBorder="1" applyAlignment="1">
      <alignment horizontal="center" vertical="center" wrapText="1"/>
      <protection/>
    </xf>
    <xf numFmtId="0" fontId="3" fillId="0" borderId="15" xfId="19" applyFont="1" applyFill="1" applyBorder="1" applyAlignment="1">
      <alignment horizontal="center" vertical="center" wrapText="1"/>
      <protection/>
    </xf>
    <xf numFmtId="0" fontId="3" fillId="0" borderId="16" xfId="19" applyFont="1" applyFill="1" applyBorder="1" applyAlignment="1">
      <alignment horizontal="center" vertical="center" wrapText="1"/>
      <protection/>
    </xf>
    <xf numFmtId="0" fontId="6" fillId="0" borderId="2" xfId="19" applyFont="1" applyFill="1" applyBorder="1" applyAlignment="1">
      <alignment horizontal="center" vertical="center" wrapText="1"/>
      <protection/>
    </xf>
    <xf numFmtId="0" fontId="6" fillId="0" borderId="13" xfId="19" applyFont="1" applyFill="1" applyBorder="1" applyAlignment="1">
      <alignment horizontal="center" vertical="center" wrapText="1"/>
      <protection/>
    </xf>
    <xf numFmtId="0" fontId="7" fillId="0" borderId="0" xfId="19" applyFont="1" applyFill="1" applyBorder="1" applyAlignment="1">
      <alignment horizontal="center" vertical="center" wrapText="1"/>
      <protection/>
    </xf>
    <xf numFmtId="0" fontId="6" fillId="0" borderId="17" xfId="19" applyFont="1" applyFill="1" applyBorder="1" applyAlignment="1">
      <alignment horizontal="center" vertical="center" wrapText="1"/>
      <protection/>
    </xf>
    <xf numFmtId="0" fontId="3" fillId="0" borderId="0" xfId="19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3" fillId="0" borderId="4" xfId="19" applyFont="1" applyFill="1" applyBorder="1" applyAlignment="1">
      <alignment horizontal="center" vertical="center" wrapText="1"/>
      <protection/>
    </xf>
    <xf numFmtId="0" fontId="3" fillId="0" borderId="5" xfId="19" applyFont="1" applyFill="1" applyBorder="1" applyAlignment="1">
      <alignment horizontal="center" vertical="center" wrapText="1"/>
      <protection/>
    </xf>
    <xf numFmtId="0" fontId="3" fillId="0" borderId="6" xfId="19" applyFont="1" applyFill="1" applyBorder="1" applyAlignment="1">
      <alignment horizontal="center" vertical="center" wrapText="1"/>
      <protection/>
    </xf>
    <xf numFmtId="0" fontId="3" fillId="0" borderId="7" xfId="19" applyFont="1" applyFill="1" applyBorder="1" applyAlignment="1">
      <alignment horizontal="center" vertical="center" wrapText="1"/>
      <protection/>
    </xf>
    <xf numFmtId="0" fontId="3" fillId="0" borderId="8" xfId="19" applyFont="1" applyFill="1" applyBorder="1" applyAlignment="1">
      <alignment horizontal="center" vertical="center" wrapText="1"/>
      <protection/>
    </xf>
    <xf numFmtId="0" fontId="3" fillId="0" borderId="9" xfId="19" applyFont="1" applyFill="1" applyBorder="1" applyAlignment="1">
      <alignment horizontal="center" vertical="center" wrapText="1"/>
      <protection/>
    </xf>
    <xf numFmtId="0" fontId="3" fillId="0" borderId="10" xfId="19" applyFont="1" applyFill="1" applyBorder="1" applyAlignment="1">
      <alignment horizontal="center" vertical="center" wrapText="1"/>
      <protection/>
    </xf>
    <xf numFmtId="0" fontId="3" fillId="0" borderId="11" xfId="19" applyFont="1" applyFill="1" applyBorder="1" applyAlignment="1">
      <alignment horizontal="center" vertical="center" wrapText="1"/>
      <protection/>
    </xf>
    <xf numFmtId="0" fontId="3" fillId="0" borderId="12" xfId="19" applyFont="1" applyFill="1" applyBorder="1" applyAlignment="1">
      <alignment horizontal="center" vertical="center" wrapText="1"/>
      <protection/>
    </xf>
    <xf numFmtId="0" fontId="3" fillId="0" borderId="2" xfId="19" applyFont="1" applyFill="1" applyBorder="1" applyAlignment="1">
      <alignment horizontal="center" vertical="center" wrapText="1"/>
      <protection/>
    </xf>
    <xf numFmtId="0" fontId="3" fillId="0" borderId="17" xfId="19" applyFont="1" applyFill="1" applyBorder="1" applyAlignment="1">
      <alignment horizontal="center" vertical="center" wrapText="1"/>
      <protection/>
    </xf>
    <xf numFmtId="0" fontId="3" fillId="0" borderId="3" xfId="19" applyFont="1" applyFill="1" applyBorder="1" applyAlignment="1">
      <alignment horizontal="center" vertical="center" wrapText="1"/>
      <protection/>
    </xf>
    <xf numFmtId="0" fontId="3" fillId="0" borderId="13" xfId="19" applyFont="1" applyFill="1" applyBorder="1" applyAlignment="1">
      <alignment horizontal="center" vertical="center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1"/>
  <sheetViews>
    <sheetView tabSelected="1" workbookViewId="0" topLeftCell="A58">
      <selection activeCell="A77" sqref="A77:IV213"/>
    </sheetView>
  </sheetViews>
  <sheetFormatPr defaultColWidth="9.140625" defaultRowHeight="12.75"/>
  <cols>
    <col min="1" max="1" width="9.140625" style="7" customWidth="1"/>
    <col min="2" max="2" width="12.00390625" style="6" customWidth="1"/>
    <col min="3" max="3" width="25.140625" style="7" customWidth="1"/>
    <col min="4" max="4" width="9.421875" style="8" customWidth="1"/>
    <col min="5" max="7" width="9.140625" style="7" customWidth="1"/>
    <col min="8" max="8" width="14.00390625" style="7" customWidth="1"/>
    <col min="9" max="9" width="9.140625" style="7" customWidth="1"/>
    <col min="10" max="10" width="27.140625" style="7" customWidth="1"/>
    <col min="11" max="11" width="7.28125" style="10" customWidth="1"/>
    <col min="12" max="12" width="5.140625" style="10" customWidth="1"/>
    <col min="13" max="15" width="9.140625" style="6" customWidth="1"/>
    <col min="16" max="16" width="9.00390625" style="11" customWidth="1"/>
    <col min="17" max="16384" width="9.140625" style="7" customWidth="1"/>
  </cols>
  <sheetData>
    <row r="1" spans="1:16" s="6" customFormat="1" ht="25.5" customHeight="1">
      <c r="A1" s="6" t="s">
        <v>141</v>
      </c>
      <c r="B1" s="1" t="s">
        <v>0</v>
      </c>
      <c r="C1" s="1" t="s">
        <v>1</v>
      </c>
      <c r="D1" s="2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3" t="s">
        <v>9</v>
      </c>
      <c r="L1" s="4" t="s">
        <v>10</v>
      </c>
      <c r="M1" s="1" t="s">
        <v>11</v>
      </c>
      <c r="N1" s="1" t="s">
        <v>12</v>
      </c>
      <c r="O1" s="1" t="s">
        <v>13</v>
      </c>
      <c r="P1" s="5" t="s">
        <v>14</v>
      </c>
    </row>
    <row r="2" spans="1:19" s="16" customFormat="1" ht="15" customHeight="1">
      <c r="A2" s="16">
        <v>1</v>
      </c>
      <c r="B2" s="13" t="s">
        <v>35</v>
      </c>
      <c r="C2" s="9" t="s">
        <v>36</v>
      </c>
      <c r="D2" s="8">
        <v>30</v>
      </c>
      <c r="E2" s="7" t="str">
        <f>IF(D2&gt;0,"Active","Exclude")</f>
        <v>Active</v>
      </c>
      <c r="F2" s="7" t="s">
        <v>15</v>
      </c>
      <c r="G2" s="7" t="s">
        <v>16</v>
      </c>
      <c r="H2" s="7" t="s">
        <v>37</v>
      </c>
      <c r="I2" s="7" t="s">
        <v>38</v>
      </c>
      <c r="J2" s="14" t="s">
        <v>36</v>
      </c>
      <c r="K2" s="10"/>
      <c r="L2" s="10"/>
      <c r="M2" s="13" t="s">
        <v>32</v>
      </c>
      <c r="N2" s="13" t="s">
        <v>18</v>
      </c>
      <c r="O2" s="6" t="s">
        <v>18</v>
      </c>
      <c r="P2" s="17" t="s">
        <v>33</v>
      </c>
      <c r="S2" s="6"/>
    </row>
    <row r="3" spans="1:19" s="16" customFormat="1" ht="15" customHeight="1">
      <c r="A3" s="16">
        <v>2</v>
      </c>
      <c r="B3" s="13" t="s">
        <v>39</v>
      </c>
      <c r="C3" s="9" t="s">
        <v>36</v>
      </c>
      <c r="D3" s="8">
        <v>30</v>
      </c>
      <c r="E3" s="7" t="str">
        <f aca="true" t="shared" si="0" ref="E3:E34">IF(D3&gt;0,"Active","Exclude")</f>
        <v>Active</v>
      </c>
      <c r="F3" s="7" t="s">
        <v>15</v>
      </c>
      <c r="G3" s="7" t="s">
        <v>16</v>
      </c>
      <c r="H3" s="7" t="s">
        <v>37</v>
      </c>
      <c r="I3" s="7" t="s">
        <v>38</v>
      </c>
      <c r="J3" s="14" t="s">
        <v>36</v>
      </c>
      <c r="K3" s="10"/>
      <c r="L3" s="10"/>
      <c r="M3" s="13" t="s">
        <v>32</v>
      </c>
      <c r="N3" s="13" t="s">
        <v>18</v>
      </c>
      <c r="O3" s="6" t="s">
        <v>18</v>
      </c>
      <c r="P3" s="17" t="s">
        <v>33</v>
      </c>
      <c r="Q3"/>
      <c r="R3"/>
      <c r="S3" s="6"/>
    </row>
    <row r="4" spans="1:19" s="16" customFormat="1" ht="15" customHeight="1">
      <c r="A4" s="16">
        <v>3</v>
      </c>
      <c r="B4" s="13" t="s">
        <v>40</v>
      </c>
      <c r="C4" s="9" t="s">
        <v>36</v>
      </c>
      <c r="D4" s="8">
        <v>30</v>
      </c>
      <c r="E4" s="7" t="str">
        <f t="shared" si="0"/>
        <v>Active</v>
      </c>
      <c r="F4" s="7" t="s">
        <v>15</v>
      </c>
      <c r="G4" s="7" t="s">
        <v>16</v>
      </c>
      <c r="H4" s="7" t="s">
        <v>37</v>
      </c>
      <c r="I4" s="7" t="s">
        <v>38</v>
      </c>
      <c r="J4" s="14" t="s">
        <v>36</v>
      </c>
      <c r="K4" s="10"/>
      <c r="L4" s="10"/>
      <c r="M4" s="13" t="s">
        <v>32</v>
      </c>
      <c r="N4" s="13" t="s">
        <v>18</v>
      </c>
      <c r="O4" s="6" t="s">
        <v>18</v>
      </c>
      <c r="P4" s="17" t="s">
        <v>33</v>
      </c>
      <c r="S4" s="6"/>
    </row>
    <row r="5" spans="1:19" s="16" customFormat="1" ht="15" customHeight="1">
      <c r="A5" s="16">
        <v>4</v>
      </c>
      <c r="B5" s="13" t="s">
        <v>41</v>
      </c>
      <c r="C5" s="9" t="s">
        <v>36</v>
      </c>
      <c r="D5" s="8">
        <v>30</v>
      </c>
      <c r="E5" s="7" t="str">
        <f t="shared" si="0"/>
        <v>Active</v>
      </c>
      <c r="F5" s="7" t="s">
        <v>15</v>
      </c>
      <c r="G5" s="7" t="s">
        <v>16</v>
      </c>
      <c r="H5" s="7" t="s">
        <v>37</v>
      </c>
      <c r="I5" s="7" t="s">
        <v>38</v>
      </c>
      <c r="J5" s="14" t="s">
        <v>36</v>
      </c>
      <c r="K5" s="10"/>
      <c r="L5" s="10"/>
      <c r="M5" s="13" t="s">
        <v>32</v>
      </c>
      <c r="N5" s="13" t="s">
        <v>18</v>
      </c>
      <c r="O5" s="6" t="s">
        <v>18</v>
      </c>
      <c r="P5" s="17" t="s">
        <v>33</v>
      </c>
      <c r="S5" s="6"/>
    </row>
    <row r="6" spans="1:19" s="16" customFormat="1" ht="15" customHeight="1">
      <c r="A6" s="16">
        <v>5</v>
      </c>
      <c r="B6" s="13" t="s">
        <v>42</v>
      </c>
      <c r="C6" s="9" t="s">
        <v>36</v>
      </c>
      <c r="D6" s="8">
        <v>30</v>
      </c>
      <c r="E6" s="7" t="str">
        <f t="shared" si="0"/>
        <v>Active</v>
      </c>
      <c r="F6" s="7" t="s">
        <v>15</v>
      </c>
      <c r="G6" s="7" t="s">
        <v>16</v>
      </c>
      <c r="H6" s="7" t="s">
        <v>37</v>
      </c>
      <c r="I6" s="7" t="s">
        <v>38</v>
      </c>
      <c r="J6" s="14" t="s">
        <v>36</v>
      </c>
      <c r="K6" s="10"/>
      <c r="L6" s="10"/>
      <c r="M6" s="13" t="s">
        <v>32</v>
      </c>
      <c r="N6" s="13" t="s">
        <v>18</v>
      </c>
      <c r="O6" s="6" t="s">
        <v>18</v>
      </c>
      <c r="P6" s="17" t="s">
        <v>33</v>
      </c>
      <c r="S6" s="6"/>
    </row>
    <row r="7" spans="1:19" s="16" customFormat="1" ht="15" customHeight="1">
      <c r="A7" s="16">
        <v>6</v>
      </c>
      <c r="B7" s="13" t="s">
        <v>43</v>
      </c>
      <c r="C7" s="9" t="s">
        <v>36</v>
      </c>
      <c r="D7" s="8">
        <v>30</v>
      </c>
      <c r="E7" s="7" t="str">
        <f t="shared" si="0"/>
        <v>Active</v>
      </c>
      <c r="F7" s="7" t="s">
        <v>15</v>
      </c>
      <c r="G7" s="7" t="s">
        <v>16</v>
      </c>
      <c r="H7" s="7" t="s">
        <v>37</v>
      </c>
      <c r="I7" s="7" t="s">
        <v>38</v>
      </c>
      <c r="J7" s="14" t="s">
        <v>36</v>
      </c>
      <c r="K7" s="10"/>
      <c r="L7" s="10"/>
      <c r="M7" s="13" t="s">
        <v>32</v>
      </c>
      <c r="N7" s="13" t="s">
        <v>18</v>
      </c>
      <c r="O7" s="6" t="s">
        <v>18</v>
      </c>
      <c r="P7" s="17" t="s">
        <v>33</v>
      </c>
      <c r="S7" s="6"/>
    </row>
    <row r="8" spans="1:19" s="16" customFormat="1" ht="15" customHeight="1">
      <c r="A8" s="16">
        <v>7</v>
      </c>
      <c r="B8" s="13" t="s">
        <v>44</v>
      </c>
      <c r="C8" s="9" t="s">
        <v>36</v>
      </c>
      <c r="D8" s="8">
        <v>30</v>
      </c>
      <c r="E8" s="7" t="str">
        <f t="shared" si="0"/>
        <v>Active</v>
      </c>
      <c r="F8" s="7" t="s">
        <v>15</v>
      </c>
      <c r="G8" s="7" t="s">
        <v>16</v>
      </c>
      <c r="H8" s="7" t="s">
        <v>37</v>
      </c>
      <c r="I8" s="7" t="s">
        <v>38</v>
      </c>
      <c r="J8" s="14" t="s">
        <v>36</v>
      </c>
      <c r="K8" s="10"/>
      <c r="L8" s="10"/>
      <c r="M8" s="13" t="s">
        <v>32</v>
      </c>
      <c r="N8" s="13" t="s">
        <v>18</v>
      </c>
      <c r="O8" s="6" t="s">
        <v>18</v>
      </c>
      <c r="P8" s="17" t="s">
        <v>33</v>
      </c>
      <c r="Q8"/>
      <c r="R8"/>
      <c r="S8" s="6"/>
    </row>
    <row r="9" spans="1:19" s="16" customFormat="1" ht="15" customHeight="1">
      <c r="A9" s="16">
        <v>8</v>
      </c>
      <c r="B9" s="13" t="s">
        <v>45</v>
      </c>
      <c r="C9" s="9" t="s">
        <v>36</v>
      </c>
      <c r="D9" s="8">
        <v>30</v>
      </c>
      <c r="E9" s="7" t="str">
        <f t="shared" si="0"/>
        <v>Active</v>
      </c>
      <c r="F9" s="7" t="s">
        <v>15</v>
      </c>
      <c r="G9" s="7" t="s">
        <v>16</v>
      </c>
      <c r="H9" s="7" t="s">
        <v>37</v>
      </c>
      <c r="I9" s="7" t="s">
        <v>38</v>
      </c>
      <c r="J9" s="14" t="s">
        <v>36</v>
      </c>
      <c r="K9" s="10"/>
      <c r="L9" s="10"/>
      <c r="M9" s="13" t="s">
        <v>32</v>
      </c>
      <c r="N9" s="13" t="s">
        <v>18</v>
      </c>
      <c r="O9" s="6" t="s">
        <v>18</v>
      </c>
      <c r="P9" s="17" t="s">
        <v>33</v>
      </c>
      <c r="Q9"/>
      <c r="R9"/>
      <c r="S9" s="6"/>
    </row>
    <row r="10" spans="1:19" s="16" customFormat="1" ht="15" customHeight="1">
      <c r="A10" s="16">
        <v>9</v>
      </c>
      <c r="B10" s="13" t="s">
        <v>46</v>
      </c>
      <c r="C10" s="9" t="s">
        <v>36</v>
      </c>
      <c r="D10" s="8">
        <v>30</v>
      </c>
      <c r="E10" s="7" t="str">
        <f t="shared" si="0"/>
        <v>Active</v>
      </c>
      <c r="F10" s="7" t="s">
        <v>15</v>
      </c>
      <c r="G10" s="7" t="s">
        <v>16</v>
      </c>
      <c r="H10" s="7" t="s">
        <v>37</v>
      </c>
      <c r="I10" s="7" t="s">
        <v>38</v>
      </c>
      <c r="J10" s="14" t="s">
        <v>36</v>
      </c>
      <c r="K10" s="10"/>
      <c r="L10" s="10"/>
      <c r="M10" s="13" t="s">
        <v>32</v>
      </c>
      <c r="N10" s="13" t="s">
        <v>18</v>
      </c>
      <c r="O10" s="12" t="s">
        <v>18</v>
      </c>
      <c r="P10" s="17" t="s">
        <v>33</v>
      </c>
      <c r="Q10"/>
      <c r="R10"/>
      <c r="S10" s="6"/>
    </row>
    <row r="11" spans="1:19" s="16" customFormat="1" ht="15" customHeight="1">
      <c r="A11" s="16">
        <v>10</v>
      </c>
      <c r="B11" s="13" t="s">
        <v>47</v>
      </c>
      <c r="C11" s="9" t="s">
        <v>36</v>
      </c>
      <c r="D11" s="8">
        <v>30</v>
      </c>
      <c r="E11" s="7" t="str">
        <f t="shared" si="0"/>
        <v>Active</v>
      </c>
      <c r="F11" s="7" t="s">
        <v>15</v>
      </c>
      <c r="G11" s="7" t="s">
        <v>16</v>
      </c>
      <c r="H11" s="7" t="s">
        <v>37</v>
      </c>
      <c r="I11" s="7" t="s">
        <v>38</v>
      </c>
      <c r="J11" s="14" t="s">
        <v>36</v>
      </c>
      <c r="K11" s="10"/>
      <c r="L11" s="10"/>
      <c r="M11" s="13" t="s">
        <v>32</v>
      </c>
      <c r="N11" s="13" t="s">
        <v>18</v>
      </c>
      <c r="O11" s="6" t="s">
        <v>18</v>
      </c>
      <c r="P11" s="17" t="s">
        <v>33</v>
      </c>
      <c r="Q11"/>
      <c r="R11"/>
      <c r="S11" s="6"/>
    </row>
    <row r="12" spans="1:19" s="16" customFormat="1" ht="15" customHeight="1">
      <c r="A12" s="16">
        <v>11</v>
      </c>
      <c r="B12" s="13" t="s">
        <v>48</v>
      </c>
      <c r="C12" s="9" t="s">
        <v>36</v>
      </c>
      <c r="D12" s="8">
        <v>30</v>
      </c>
      <c r="E12" s="7" t="str">
        <f t="shared" si="0"/>
        <v>Active</v>
      </c>
      <c r="F12" s="7" t="s">
        <v>15</v>
      </c>
      <c r="G12" s="7" t="s">
        <v>16</v>
      </c>
      <c r="H12" s="7" t="s">
        <v>37</v>
      </c>
      <c r="I12" s="7" t="s">
        <v>38</v>
      </c>
      <c r="J12" s="14" t="s">
        <v>36</v>
      </c>
      <c r="K12" s="19"/>
      <c r="L12" s="19"/>
      <c r="M12" s="13" t="s">
        <v>32</v>
      </c>
      <c r="N12" s="13" t="s">
        <v>18</v>
      </c>
      <c r="O12" s="12" t="s">
        <v>18</v>
      </c>
      <c r="P12" s="17" t="s">
        <v>33</v>
      </c>
      <c r="Q12"/>
      <c r="R12"/>
      <c r="S12" s="6"/>
    </row>
    <row r="13" spans="1:19" s="16" customFormat="1" ht="15" customHeight="1">
      <c r="A13" s="16">
        <v>12</v>
      </c>
      <c r="B13" s="13" t="s">
        <v>49</v>
      </c>
      <c r="C13" s="9" t="s">
        <v>36</v>
      </c>
      <c r="D13" s="8">
        <v>30</v>
      </c>
      <c r="E13" s="7" t="str">
        <f t="shared" si="0"/>
        <v>Active</v>
      </c>
      <c r="F13" s="7" t="s">
        <v>15</v>
      </c>
      <c r="G13" s="7" t="s">
        <v>16</v>
      </c>
      <c r="H13" s="7" t="s">
        <v>37</v>
      </c>
      <c r="I13" s="7" t="s">
        <v>38</v>
      </c>
      <c r="J13" s="14" t="s">
        <v>36</v>
      </c>
      <c r="K13" s="19"/>
      <c r="L13" s="19"/>
      <c r="M13" s="13" t="s">
        <v>32</v>
      </c>
      <c r="N13" s="13" t="s">
        <v>18</v>
      </c>
      <c r="O13" s="12" t="s">
        <v>18</v>
      </c>
      <c r="P13" s="17" t="s">
        <v>33</v>
      </c>
      <c r="Q13" s="15"/>
      <c r="R13" s="15"/>
      <c r="S13" s="6"/>
    </row>
    <row r="14" spans="1:19" s="16" customFormat="1" ht="15" customHeight="1">
      <c r="A14" s="16">
        <v>13</v>
      </c>
      <c r="B14" s="13" t="s">
        <v>50</v>
      </c>
      <c r="C14" s="9" t="s">
        <v>36</v>
      </c>
      <c r="D14" s="8">
        <v>30</v>
      </c>
      <c r="E14" s="7" t="str">
        <f t="shared" si="0"/>
        <v>Active</v>
      </c>
      <c r="F14" s="7" t="s">
        <v>15</v>
      </c>
      <c r="G14" s="7" t="s">
        <v>16</v>
      </c>
      <c r="H14" s="7" t="s">
        <v>37</v>
      </c>
      <c r="I14" s="7" t="s">
        <v>38</v>
      </c>
      <c r="J14" s="14" t="s">
        <v>36</v>
      </c>
      <c r="K14" s="10"/>
      <c r="L14" s="10"/>
      <c r="M14" s="13" t="s">
        <v>32</v>
      </c>
      <c r="N14" s="13" t="s">
        <v>18</v>
      </c>
      <c r="O14" s="6" t="s">
        <v>18</v>
      </c>
      <c r="P14" s="17" t="s">
        <v>33</v>
      </c>
      <c r="Q14" s="15"/>
      <c r="R14" s="15"/>
      <c r="S14" s="6"/>
    </row>
    <row r="15" spans="1:19" s="16" customFormat="1" ht="15" customHeight="1">
      <c r="A15" s="16">
        <v>14</v>
      </c>
      <c r="B15" s="13" t="s">
        <v>51</v>
      </c>
      <c r="C15" s="9" t="s">
        <v>36</v>
      </c>
      <c r="D15" s="8">
        <v>30</v>
      </c>
      <c r="E15" s="7" t="str">
        <f t="shared" si="0"/>
        <v>Active</v>
      </c>
      <c r="F15" s="7" t="s">
        <v>15</v>
      </c>
      <c r="G15" s="7" t="s">
        <v>16</v>
      </c>
      <c r="H15" s="7" t="s">
        <v>37</v>
      </c>
      <c r="I15" s="7" t="s">
        <v>38</v>
      </c>
      <c r="J15" s="14" t="s">
        <v>36</v>
      </c>
      <c r="K15" s="10"/>
      <c r="L15" s="10"/>
      <c r="M15" s="13" t="s">
        <v>32</v>
      </c>
      <c r="N15" s="13" t="s">
        <v>18</v>
      </c>
      <c r="O15" s="6" t="s">
        <v>18</v>
      </c>
      <c r="P15" s="17" t="s">
        <v>33</v>
      </c>
      <c r="Q15" s="15"/>
      <c r="R15" s="15"/>
      <c r="S15" s="6"/>
    </row>
    <row r="16" spans="1:16" s="16" customFormat="1" ht="15" customHeight="1">
      <c r="A16" s="16">
        <v>15</v>
      </c>
      <c r="B16" s="13" t="s">
        <v>52</v>
      </c>
      <c r="C16" s="9" t="s">
        <v>36</v>
      </c>
      <c r="D16" s="8">
        <v>30</v>
      </c>
      <c r="E16" s="7" t="str">
        <f t="shared" si="0"/>
        <v>Active</v>
      </c>
      <c r="F16" s="7" t="s">
        <v>15</v>
      </c>
      <c r="G16" s="7" t="s">
        <v>16</v>
      </c>
      <c r="H16" s="7" t="s">
        <v>37</v>
      </c>
      <c r="I16" s="7" t="s">
        <v>38</v>
      </c>
      <c r="J16" s="14" t="s">
        <v>36</v>
      </c>
      <c r="K16" s="10"/>
      <c r="L16" s="10"/>
      <c r="M16" s="13" t="s">
        <v>32</v>
      </c>
      <c r="N16" s="13" t="s">
        <v>18</v>
      </c>
      <c r="O16" s="6" t="s">
        <v>18</v>
      </c>
      <c r="P16" s="17" t="s">
        <v>33</v>
      </c>
    </row>
    <row r="17" spans="1:16" s="16" customFormat="1" ht="15" customHeight="1">
      <c r="A17" s="16">
        <v>16</v>
      </c>
      <c r="B17" s="13" t="s">
        <v>53</v>
      </c>
      <c r="C17" s="9" t="s">
        <v>36</v>
      </c>
      <c r="D17" s="8">
        <v>30</v>
      </c>
      <c r="E17" s="7" t="str">
        <f t="shared" si="0"/>
        <v>Active</v>
      </c>
      <c r="F17" s="7" t="s">
        <v>15</v>
      </c>
      <c r="G17" s="7" t="s">
        <v>16</v>
      </c>
      <c r="H17" s="7" t="s">
        <v>37</v>
      </c>
      <c r="I17" s="7" t="s">
        <v>38</v>
      </c>
      <c r="J17" s="14" t="s">
        <v>36</v>
      </c>
      <c r="K17" s="10"/>
      <c r="L17" s="10"/>
      <c r="M17" s="13" t="s">
        <v>32</v>
      </c>
      <c r="N17" s="13" t="s">
        <v>18</v>
      </c>
      <c r="O17" s="6" t="s">
        <v>18</v>
      </c>
      <c r="P17" s="17" t="s">
        <v>33</v>
      </c>
    </row>
    <row r="18" spans="1:16" s="16" customFormat="1" ht="15" customHeight="1">
      <c r="A18" s="16">
        <v>17</v>
      </c>
      <c r="B18" s="13" t="s">
        <v>54</v>
      </c>
      <c r="C18" s="9" t="s">
        <v>36</v>
      </c>
      <c r="D18" s="8">
        <v>30</v>
      </c>
      <c r="E18" s="7" t="str">
        <f t="shared" si="0"/>
        <v>Active</v>
      </c>
      <c r="F18" s="7" t="s">
        <v>15</v>
      </c>
      <c r="G18" s="7" t="s">
        <v>16</v>
      </c>
      <c r="H18" s="7" t="s">
        <v>37</v>
      </c>
      <c r="I18" s="7" t="s">
        <v>38</v>
      </c>
      <c r="J18" s="14" t="s">
        <v>36</v>
      </c>
      <c r="K18" s="10"/>
      <c r="L18" s="10"/>
      <c r="M18" s="13" t="s">
        <v>32</v>
      </c>
      <c r="N18" s="13" t="s">
        <v>18</v>
      </c>
      <c r="O18" s="6" t="s">
        <v>18</v>
      </c>
      <c r="P18" s="17" t="s">
        <v>33</v>
      </c>
    </row>
    <row r="19" spans="1:16" s="16" customFormat="1" ht="15" customHeight="1">
      <c r="A19" s="16">
        <v>18</v>
      </c>
      <c r="B19" s="13" t="s">
        <v>55</v>
      </c>
      <c r="C19" s="9" t="s">
        <v>36</v>
      </c>
      <c r="D19" s="8">
        <v>30</v>
      </c>
      <c r="E19" s="7" t="str">
        <f t="shared" si="0"/>
        <v>Active</v>
      </c>
      <c r="F19" s="7" t="s">
        <v>15</v>
      </c>
      <c r="G19" s="7" t="s">
        <v>16</v>
      </c>
      <c r="H19" s="7" t="s">
        <v>37</v>
      </c>
      <c r="I19" s="7" t="s">
        <v>38</v>
      </c>
      <c r="J19" s="14" t="s">
        <v>36</v>
      </c>
      <c r="K19" s="10"/>
      <c r="L19" s="10"/>
      <c r="M19" s="13" t="s">
        <v>32</v>
      </c>
      <c r="N19" s="13" t="s">
        <v>18</v>
      </c>
      <c r="O19" s="6" t="s">
        <v>18</v>
      </c>
      <c r="P19" s="17" t="s">
        <v>56</v>
      </c>
    </row>
    <row r="20" spans="1:16" s="16" customFormat="1" ht="15" customHeight="1">
      <c r="A20" s="16">
        <v>19</v>
      </c>
      <c r="B20" s="13" t="s">
        <v>57</v>
      </c>
      <c r="C20" s="9" t="s">
        <v>36</v>
      </c>
      <c r="D20" s="8">
        <v>30</v>
      </c>
      <c r="E20" s="7" t="str">
        <f t="shared" si="0"/>
        <v>Active</v>
      </c>
      <c r="F20" s="7" t="s">
        <v>15</v>
      </c>
      <c r="G20" s="7" t="s">
        <v>16</v>
      </c>
      <c r="H20" s="7" t="s">
        <v>37</v>
      </c>
      <c r="I20" s="7" t="s">
        <v>38</v>
      </c>
      <c r="J20" s="14" t="s">
        <v>36</v>
      </c>
      <c r="K20" s="10"/>
      <c r="L20" s="10"/>
      <c r="M20" s="13" t="s">
        <v>32</v>
      </c>
      <c r="N20" s="13" t="s">
        <v>18</v>
      </c>
      <c r="O20" s="6" t="s">
        <v>18</v>
      </c>
      <c r="P20" s="17" t="s">
        <v>33</v>
      </c>
    </row>
    <row r="21" spans="1:16" s="16" customFormat="1" ht="15" customHeight="1">
      <c r="A21" s="16">
        <v>20</v>
      </c>
      <c r="B21" s="13" t="s">
        <v>58</v>
      </c>
      <c r="C21" s="9" t="s">
        <v>36</v>
      </c>
      <c r="D21" s="8">
        <v>30</v>
      </c>
      <c r="E21" s="7" t="str">
        <f t="shared" si="0"/>
        <v>Active</v>
      </c>
      <c r="F21" s="7" t="s">
        <v>15</v>
      </c>
      <c r="G21" s="7" t="s">
        <v>16</v>
      </c>
      <c r="H21" s="7" t="s">
        <v>37</v>
      </c>
      <c r="I21" s="7" t="s">
        <v>38</v>
      </c>
      <c r="J21" s="14" t="s">
        <v>36</v>
      </c>
      <c r="K21" s="10"/>
      <c r="L21" s="10"/>
      <c r="M21" s="13" t="s">
        <v>32</v>
      </c>
      <c r="N21" s="13" t="s">
        <v>18</v>
      </c>
      <c r="O21" s="6" t="s">
        <v>18</v>
      </c>
      <c r="P21" s="17" t="s">
        <v>33</v>
      </c>
    </row>
    <row r="22" spans="1:16" s="16" customFormat="1" ht="15" customHeight="1">
      <c r="A22" s="16">
        <v>21</v>
      </c>
      <c r="B22" s="13" t="s">
        <v>59</v>
      </c>
      <c r="C22" s="9" t="s">
        <v>36</v>
      </c>
      <c r="D22" s="8">
        <v>30</v>
      </c>
      <c r="E22" s="7" t="str">
        <f t="shared" si="0"/>
        <v>Active</v>
      </c>
      <c r="F22" s="7" t="s">
        <v>15</v>
      </c>
      <c r="G22" s="7" t="s">
        <v>16</v>
      </c>
      <c r="H22" s="7" t="s">
        <v>37</v>
      </c>
      <c r="I22" s="7" t="s">
        <v>38</v>
      </c>
      <c r="J22" s="14" t="s">
        <v>36</v>
      </c>
      <c r="K22" s="10"/>
      <c r="L22" s="10"/>
      <c r="M22" s="13" t="s">
        <v>32</v>
      </c>
      <c r="N22" s="13" t="s">
        <v>18</v>
      </c>
      <c r="O22" s="6" t="s">
        <v>18</v>
      </c>
      <c r="P22" s="17" t="s">
        <v>33</v>
      </c>
    </row>
    <row r="23" spans="1:16" s="16" customFormat="1" ht="15" customHeight="1">
      <c r="A23" s="16">
        <v>22</v>
      </c>
      <c r="B23" s="13" t="s">
        <v>60</v>
      </c>
      <c r="C23" s="9" t="s">
        <v>36</v>
      </c>
      <c r="D23" s="8">
        <v>30</v>
      </c>
      <c r="E23" s="7" t="str">
        <f t="shared" si="0"/>
        <v>Active</v>
      </c>
      <c r="F23" s="7" t="s">
        <v>15</v>
      </c>
      <c r="G23" s="7" t="s">
        <v>16</v>
      </c>
      <c r="H23" s="7" t="s">
        <v>37</v>
      </c>
      <c r="I23" s="7" t="s">
        <v>38</v>
      </c>
      <c r="J23" s="14" t="s">
        <v>36</v>
      </c>
      <c r="K23" s="10"/>
      <c r="L23" s="10"/>
      <c r="M23" s="13" t="s">
        <v>32</v>
      </c>
      <c r="N23" s="13" t="s">
        <v>18</v>
      </c>
      <c r="O23" s="6" t="s">
        <v>18</v>
      </c>
      <c r="P23" s="17" t="s">
        <v>33</v>
      </c>
    </row>
    <row r="24" spans="1:16" s="16" customFormat="1" ht="15" customHeight="1">
      <c r="A24" s="16">
        <v>23</v>
      </c>
      <c r="B24" s="13" t="s">
        <v>61</v>
      </c>
      <c r="C24" s="9" t="s">
        <v>36</v>
      </c>
      <c r="D24" s="8">
        <v>30</v>
      </c>
      <c r="E24" s="7" t="str">
        <f t="shared" si="0"/>
        <v>Active</v>
      </c>
      <c r="F24" s="7" t="s">
        <v>15</v>
      </c>
      <c r="G24" s="7" t="s">
        <v>16</v>
      </c>
      <c r="H24" s="7" t="s">
        <v>37</v>
      </c>
      <c r="I24" s="7" t="s">
        <v>38</v>
      </c>
      <c r="J24" s="14" t="s">
        <v>36</v>
      </c>
      <c r="K24" s="10"/>
      <c r="L24" s="10"/>
      <c r="M24" s="13" t="s">
        <v>32</v>
      </c>
      <c r="N24" s="13" t="s">
        <v>18</v>
      </c>
      <c r="O24" s="6" t="s">
        <v>18</v>
      </c>
      <c r="P24" s="17" t="s">
        <v>33</v>
      </c>
    </row>
    <row r="25" spans="1:19" s="16" customFormat="1" ht="15" customHeight="1">
      <c r="A25" s="16">
        <v>24</v>
      </c>
      <c r="B25" s="13" t="s">
        <v>62</v>
      </c>
      <c r="C25" s="9" t="s">
        <v>36</v>
      </c>
      <c r="D25" s="8">
        <v>30</v>
      </c>
      <c r="E25" s="7" t="str">
        <f t="shared" si="0"/>
        <v>Active</v>
      </c>
      <c r="F25" s="7" t="s">
        <v>15</v>
      </c>
      <c r="G25" s="7" t="s">
        <v>16</v>
      </c>
      <c r="H25" s="7" t="s">
        <v>37</v>
      </c>
      <c r="I25" s="7" t="s">
        <v>38</v>
      </c>
      <c r="J25" s="14" t="s">
        <v>36</v>
      </c>
      <c r="K25" s="10"/>
      <c r="L25" s="10"/>
      <c r="M25" s="13" t="s">
        <v>32</v>
      </c>
      <c r="N25" s="13" t="s">
        <v>18</v>
      </c>
      <c r="O25" s="6" t="s">
        <v>18</v>
      </c>
      <c r="P25" s="17" t="s">
        <v>33</v>
      </c>
      <c r="S25" s="15"/>
    </row>
    <row r="26" spans="1:19" s="16" customFormat="1" ht="15" customHeight="1">
      <c r="A26" s="16">
        <v>25</v>
      </c>
      <c r="B26" s="13" t="s">
        <v>63</v>
      </c>
      <c r="C26" s="9" t="s">
        <v>36</v>
      </c>
      <c r="D26" s="8">
        <v>30</v>
      </c>
      <c r="E26" s="7" t="str">
        <f t="shared" si="0"/>
        <v>Active</v>
      </c>
      <c r="F26" s="7" t="s">
        <v>15</v>
      </c>
      <c r="G26" s="7" t="s">
        <v>16</v>
      </c>
      <c r="H26" s="7" t="s">
        <v>37</v>
      </c>
      <c r="I26" s="7" t="s">
        <v>38</v>
      </c>
      <c r="J26" s="14" t="s">
        <v>36</v>
      </c>
      <c r="K26" s="10"/>
      <c r="L26" s="10"/>
      <c r="M26" s="13" t="s">
        <v>32</v>
      </c>
      <c r="N26" s="13" t="s">
        <v>18</v>
      </c>
      <c r="O26" s="6" t="s">
        <v>18</v>
      </c>
      <c r="P26" s="17" t="s">
        <v>33</v>
      </c>
      <c r="S26" s="15"/>
    </row>
    <row r="27" spans="1:19" s="16" customFormat="1" ht="15" customHeight="1">
      <c r="A27" s="16">
        <v>26</v>
      </c>
      <c r="B27" s="13" t="s">
        <v>64</v>
      </c>
      <c r="C27" s="9" t="s">
        <v>36</v>
      </c>
      <c r="D27" s="8">
        <v>30</v>
      </c>
      <c r="E27" s="7" t="str">
        <f t="shared" si="0"/>
        <v>Active</v>
      </c>
      <c r="F27" s="7" t="s">
        <v>15</v>
      </c>
      <c r="G27" s="7" t="s">
        <v>16</v>
      </c>
      <c r="H27" s="7" t="s">
        <v>37</v>
      </c>
      <c r="I27" s="7" t="s">
        <v>38</v>
      </c>
      <c r="J27" s="14" t="s">
        <v>36</v>
      </c>
      <c r="K27" s="10"/>
      <c r="L27" s="10"/>
      <c r="M27" s="13" t="s">
        <v>32</v>
      </c>
      <c r="N27" s="13" t="s">
        <v>18</v>
      </c>
      <c r="O27" s="6" t="s">
        <v>18</v>
      </c>
      <c r="P27" s="17" t="s">
        <v>33</v>
      </c>
      <c r="S27" s="15"/>
    </row>
    <row r="28" spans="1:19" s="16" customFormat="1" ht="15" customHeight="1">
      <c r="A28" s="16">
        <v>27</v>
      </c>
      <c r="B28" s="13" t="s">
        <v>65</v>
      </c>
      <c r="C28" s="9" t="s">
        <v>36</v>
      </c>
      <c r="D28" s="8">
        <v>30</v>
      </c>
      <c r="E28" s="7" t="str">
        <f t="shared" si="0"/>
        <v>Active</v>
      </c>
      <c r="F28" s="7" t="s">
        <v>15</v>
      </c>
      <c r="G28" s="7" t="s">
        <v>16</v>
      </c>
      <c r="H28" s="7" t="s">
        <v>37</v>
      </c>
      <c r="I28" s="7" t="s">
        <v>38</v>
      </c>
      <c r="J28" s="14" t="s">
        <v>36</v>
      </c>
      <c r="K28" s="10"/>
      <c r="L28" s="10"/>
      <c r="M28" s="13" t="s">
        <v>32</v>
      </c>
      <c r="N28" s="13" t="s">
        <v>18</v>
      </c>
      <c r="O28" s="6" t="s">
        <v>18</v>
      </c>
      <c r="P28" s="17" t="s">
        <v>33</v>
      </c>
      <c r="S28" s="6"/>
    </row>
    <row r="29" spans="1:19" s="16" customFormat="1" ht="15" customHeight="1">
      <c r="A29" s="16">
        <v>28</v>
      </c>
      <c r="B29" s="13" t="s">
        <v>66</v>
      </c>
      <c r="C29" s="9" t="s">
        <v>36</v>
      </c>
      <c r="D29" s="8">
        <v>30</v>
      </c>
      <c r="E29" s="7" t="str">
        <f t="shared" si="0"/>
        <v>Active</v>
      </c>
      <c r="F29" s="7" t="s">
        <v>15</v>
      </c>
      <c r="G29" s="7" t="s">
        <v>16</v>
      </c>
      <c r="H29" s="7" t="s">
        <v>37</v>
      </c>
      <c r="I29" s="7" t="s">
        <v>38</v>
      </c>
      <c r="J29" s="14" t="s">
        <v>36</v>
      </c>
      <c r="K29" s="10"/>
      <c r="L29" s="10"/>
      <c r="M29" s="13" t="s">
        <v>32</v>
      </c>
      <c r="N29" s="13" t="s">
        <v>18</v>
      </c>
      <c r="O29" s="6" t="s">
        <v>18</v>
      </c>
      <c r="P29" s="17" t="s">
        <v>33</v>
      </c>
      <c r="S29" s="6"/>
    </row>
    <row r="30" spans="1:19" s="16" customFormat="1" ht="15" customHeight="1">
      <c r="A30" s="16">
        <v>29</v>
      </c>
      <c r="B30" s="13" t="s">
        <v>67</v>
      </c>
      <c r="C30" s="9" t="s">
        <v>36</v>
      </c>
      <c r="D30" s="8">
        <v>30</v>
      </c>
      <c r="E30" s="7" t="str">
        <f t="shared" si="0"/>
        <v>Active</v>
      </c>
      <c r="F30" s="7" t="s">
        <v>15</v>
      </c>
      <c r="G30" s="7" t="s">
        <v>16</v>
      </c>
      <c r="H30" s="7" t="s">
        <v>37</v>
      </c>
      <c r="I30" s="7" t="s">
        <v>38</v>
      </c>
      <c r="J30" s="14" t="s">
        <v>36</v>
      </c>
      <c r="K30" s="10"/>
      <c r="L30" s="10"/>
      <c r="M30" s="13" t="s">
        <v>32</v>
      </c>
      <c r="N30" s="13" t="s">
        <v>18</v>
      </c>
      <c r="O30" s="6" t="s">
        <v>18</v>
      </c>
      <c r="P30" s="17" t="s">
        <v>33</v>
      </c>
      <c r="Q30"/>
      <c r="R30"/>
      <c r="S30" s="6"/>
    </row>
    <row r="31" spans="1:19" s="16" customFormat="1" ht="15" customHeight="1">
      <c r="A31" s="16">
        <v>30</v>
      </c>
      <c r="B31" s="13" t="s">
        <v>68</v>
      </c>
      <c r="C31" s="9" t="s">
        <v>36</v>
      </c>
      <c r="D31" s="8">
        <v>30</v>
      </c>
      <c r="E31" s="7" t="str">
        <f t="shared" si="0"/>
        <v>Active</v>
      </c>
      <c r="F31" s="7" t="s">
        <v>15</v>
      </c>
      <c r="G31" s="7" t="s">
        <v>16</v>
      </c>
      <c r="H31" s="7" t="s">
        <v>37</v>
      </c>
      <c r="I31" s="7" t="s">
        <v>38</v>
      </c>
      <c r="J31" s="14" t="s">
        <v>36</v>
      </c>
      <c r="K31" s="10"/>
      <c r="L31" s="10"/>
      <c r="M31" s="13" t="s">
        <v>32</v>
      </c>
      <c r="N31" s="13" t="s">
        <v>18</v>
      </c>
      <c r="O31" s="6" t="s">
        <v>18</v>
      </c>
      <c r="P31" s="17" t="s">
        <v>33</v>
      </c>
      <c r="Q31"/>
      <c r="R31"/>
      <c r="S31" s="6"/>
    </row>
    <row r="32" spans="1:16" s="16" customFormat="1" ht="15" customHeight="1">
      <c r="A32" s="16">
        <v>31</v>
      </c>
      <c r="B32" s="13" t="s">
        <v>69</v>
      </c>
      <c r="C32" s="9" t="s">
        <v>36</v>
      </c>
      <c r="D32" s="8">
        <v>30</v>
      </c>
      <c r="E32" s="7" t="str">
        <f t="shared" si="0"/>
        <v>Active</v>
      </c>
      <c r="F32" s="7" t="s">
        <v>15</v>
      </c>
      <c r="G32" s="7" t="s">
        <v>16</v>
      </c>
      <c r="H32" s="7" t="s">
        <v>37</v>
      </c>
      <c r="I32" s="7" t="s">
        <v>38</v>
      </c>
      <c r="J32" s="14" t="s">
        <v>36</v>
      </c>
      <c r="K32" s="10"/>
      <c r="L32" s="10"/>
      <c r="M32" s="13" t="s">
        <v>32</v>
      </c>
      <c r="N32" s="13" t="s">
        <v>18</v>
      </c>
      <c r="O32" s="6" t="s">
        <v>18</v>
      </c>
      <c r="P32" s="17" t="s">
        <v>33</v>
      </c>
    </row>
    <row r="33" spans="1:16" s="16" customFormat="1" ht="15" customHeight="1">
      <c r="A33" s="16">
        <v>32</v>
      </c>
      <c r="B33" s="13" t="s">
        <v>70</v>
      </c>
      <c r="C33" s="9" t="s">
        <v>36</v>
      </c>
      <c r="D33" s="8">
        <v>30</v>
      </c>
      <c r="E33" s="7" t="str">
        <f t="shared" si="0"/>
        <v>Active</v>
      </c>
      <c r="F33" s="7" t="s">
        <v>15</v>
      </c>
      <c r="G33" s="7" t="s">
        <v>16</v>
      </c>
      <c r="H33" s="7" t="s">
        <v>37</v>
      </c>
      <c r="I33" s="7" t="s">
        <v>38</v>
      </c>
      <c r="J33" s="14" t="s">
        <v>36</v>
      </c>
      <c r="K33" s="10"/>
      <c r="L33" s="10"/>
      <c r="M33" s="13" t="s">
        <v>32</v>
      </c>
      <c r="N33" s="13" t="s">
        <v>18</v>
      </c>
      <c r="O33" s="6" t="s">
        <v>18</v>
      </c>
      <c r="P33" s="17" t="s">
        <v>33</v>
      </c>
    </row>
    <row r="34" spans="1:16" s="16" customFormat="1" ht="15" customHeight="1">
      <c r="A34" s="16">
        <v>33</v>
      </c>
      <c r="B34" s="13" t="s">
        <v>71</v>
      </c>
      <c r="C34" s="9" t="s">
        <v>36</v>
      </c>
      <c r="D34" s="8">
        <v>30</v>
      </c>
      <c r="E34" s="7" t="str">
        <f t="shared" si="0"/>
        <v>Active</v>
      </c>
      <c r="F34" s="7" t="s">
        <v>15</v>
      </c>
      <c r="G34" s="7" t="s">
        <v>16</v>
      </c>
      <c r="H34" s="7" t="s">
        <v>37</v>
      </c>
      <c r="I34" s="7" t="s">
        <v>38</v>
      </c>
      <c r="J34" s="14" t="s">
        <v>36</v>
      </c>
      <c r="K34" s="10"/>
      <c r="L34" s="10"/>
      <c r="M34" s="13" t="s">
        <v>32</v>
      </c>
      <c r="N34" s="13" t="s">
        <v>18</v>
      </c>
      <c r="O34" s="6" t="s">
        <v>18</v>
      </c>
      <c r="P34" s="17" t="s">
        <v>33</v>
      </c>
    </row>
    <row r="35" spans="1:16" s="16" customFormat="1" ht="15" customHeight="1">
      <c r="A35" s="16">
        <v>34</v>
      </c>
      <c r="B35" s="13" t="s">
        <v>72</v>
      </c>
      <c r="C35" s="9" t="s">
        <v>36</v>
      </c>
      <c r="D35" s="8">
        <v>30</v>
      </c>
      <c r="E35" s="7" t="str">
        <f aca="true" t="shared" si="1" ref="E35:E66">IF(D35&gt;0,"Active","Exclude")</f>
        <v>Active</v>
      </c>
      <c r="F35" s="7" t="s">
        <v>15</v>
      </c>
      <c r="G35" s="7" t="s">
        <v>16</v>
      </c>
      <c r="H35" s="7" t="s">
        <v>37</v>
      </c>
      <c r="I35" s="7" t="s">
        <v>38</v>
      </c>
      <c r="J35" s="14" t="s">
        <v>36</v>
      </c>
      <c r="K35" s="10"/>
      <c r="L35" s="10"/>
      <c r="M35" s="13" t="s">
        <v>32</v>
      </c>
      <c r="N35" s="13" t="s">
        <v>18</v>
      </c>
      <c r="O35" s="6" t="s">
        <v>18</v>
      </c>
      <c r="P35" s="17" t="s">
        <v>33</v>
      </c>
    </row>
    <row r="36" spans="1:16" s="16" customFormat="1" ht="15" customHeight="1">
      <c r="A36" s="16">
        <v>35</v>
      </c>
      <c r="B36" s="13" t="s">
        <v>73</v>
      </c>
      <c r="C36" s="9" t="s">
        <v>36</v>
      </c>
      <c r="D36" s="8">
        <v>30</v>
      </c>
      <c r="E36" s="7" t="str">
        <f t="shared" si="1"/>
        <v>Active</v>
      </c>
      <c r="F36" s="7" t="s">
        <v>15</v>
      </c>
      <c r="G36" s="7" t="s">
        <v>16</v>
      </c>
      <c r="H36" s="7" t="s">
        <v>37</v>
      </c>
      <c r="I36" s="7" t="s">
        <v>38</v>
      </c>
      <c r="J36" s="14" t="s">
        <v>36</v>
      </c>
      <c r="K36" s="10"/>
      <c r="L36" s="10"/>
      <c r="M36" s="13" t="s">
        <v>32</v>
      </c>
      <c r="N36" s="13" t="s">
        <v>18</v>
      </c>
      <c r="O36" s="6" t="s">
        <v>18</v>
      </c>
      <c r="P36" s="17" t="s">
        <v>33</v>
      </c>
    </row>
    <row r="37" spans="1:16" s="16" customFormat="1" ht="15" customHeight="1">
      <c r="A37" s="16">
        <v>36</v>
      </c>
      <c r="B37" s="13" t="s">
        <v>74</v>
      </c>
      <c r="C37" s="9" t="s">
        <v>36</v>
      </c>
      <c r="D37" s="8">
        <v>30</v>
      </c>
      <c r="E37" s="7" t="str">
        <f t="shared" si="1"/>
        <v>Active</v>
      </c>
      <c r="F37" s="7" t="s">
        <v>15</v>
      </c>
      <c r="G37" s="7" t="s">
        <v>16</v>
      </c>
      <c r="H37" s="7" t="s">
        <v>37</v>
      </c>
      <c r="I37" s="7" t="s">
        <v>38</v>
      </c>
      <c r="J37" s="14" t="s">
        <v>36</v>
      </c>
      <c r="K37" s="10"/>
      <c r="L37" s="10"/>
      <c r="M37" s="13" t="s">
        <v>32</v>
      </c>
      <c r="N37" s="13" t="s">
        <v>18</v>
      </c>
      <c r="O37" s="6" t="s">
        <v>18</v>
      </c>
      <c r="P37" s="17" t="s">
        <v>33</v>
      </c>
    </row>
    <row r="38" spans="1:16" s="16" customFormat="1" ht="15" customHeight="1">
      <c r="A38" s="16">
        <v>37</v>
      </c>
      <c r="B38" s="13" t="s">
        <v>75</v>
      </c>
      <c r="C38" s="9" t="s">
        <v>36</v>
      </c>
      <c r="D38" s="8">
        <v>30</v>
      </c>
      <c r="E38" s="7" t="str">
        <f t="shared" si="1"/>
        <v>Active</v>
      </c>
      <c r="F38" s="7" t="s">
        <v>15</v>
      </c>
      <c r="G38" s="7" t="s">
        <v>16</v>
      </c>
      <c r="H38" s="7" t="s">
        <v>37</v>
      </c>
      <c r="I38" s="7" t="s">
        <v>38</v>
      </c>
      <c r="J38" s="14" t="s">
        <v>36</v>
      </c>
      <c r="K38" s="10"/>
      <c r="L38" s="10"/>
      <c r="M38" s="13" t="s">
        <v>32</v>
      </c>
      <c r="N38" s="13" t="s">
        <v>18</v>
      </c>
      <c r="O38" s="6" t="s">
        <v>18</v>
      </c>
      <c r="P38" s="17" t="s">
        <v>33</v>
      </c>
    </row>
    <row r="39" spans="1:16" s="16" customFormat="1" ht="15" customHeight="1">
      <c r="A39" s="16">
        <v>38</v>
      </c>
      <c r="B39" s="13" t="s">
        <v>76</v>
      </c>
      <c r="C39" s="9" t="s">
        <v>36</v>
      </c>
      <c r="D39" s="8">
        <v>30</v>
      </c>
      <c r="E39" s="7" t="str">
        <f t="shared" si="1"/>
        <v>Active</v>
      </c>
      <c r="F39" s="7" t="s">
        <v>15</v>
      </c>
      <c r="G39" s="7" t="s">
        <v>16</v>
      </c>
      <c r="H39" s="7" t="s">
        <v>37</v>
      </c>
      <c r="I39" s="7" t="s">
        <v>38</v>
      </c>
      <c r="J39" s="14" t="s">
        <v>36</v>
      </c>
      <c r="K39" s="10"/>
      <c r="L39" s="10"/>
      <c r="M39" s="13" t="s">
        <v>32</v>
      </c>
      <c r="N39" s="13" t="s">
        <v>18</v>
      </c>
      <c r="O39" s="6" t="s">
        <v>18</v>
      </c>
      <c r="P39" s="17" t="s">
        <v>33</v>
      </c>
    </row>
    <row r="40" spans="1:16" s="16" customFormat="1" ht="15" customHeight="1">
      <c r="A40" s="16">
        <v>39</v>
      </c>
      <c r="B40" s="13" t="s">
        <v>77</v>
      </c>
      <c r="C40" s="9" t="s">
        <v>36</v>
      </c>
      <c r="D40" s="8">
        <v>30</v>
      </c>
      <c r="E40" s="7" t="str">
        <f t="shared" si="1"/>
        <v>Active</v>
      </c>
      <c r="F40" s="7" t="s">
        <v>15</v>
      </c>
      <c r="G40" s="7" t="s">
        <v>16</v>
      </c>
      <c r="H40" s="7" t="s">
        <v>37</v>
      </c>
      <c r="I40" s="7" t="s">
        <v>38</v>
      </c>
      <c r="J40" s="14" t="s">
        <v>36</v>
      </c>
      <c r="K40" s="10"/>
      <c r="L40" s="10"/>
      <c r="M40" s="13" t="s">
        <v>32</v>
      </c>
      <c r="N40" s="13" t="s">
        <v>18</v>
      </c>
      <c r="O40" s="6" t="s">
        <v>18</v>
      </c>
      <c r="P40" s="17" t="s">
        <v>33</v>
      </c>
    </row>
    <row r="41" spans="1:16" s="16" customFormat="1" ht="15" customHeight="1">
      <c r="A41" s="16">
        <v>40</v>
      </c>
      <c r="B41" s="13" t="s">
        <v>78</v>
      </c>
      <c r="C41" s="9" t="s">
        <v>36</v>
      </c>
      <c r="D41" s="8">
        <v>30</v>
      </c>
      <c r="E41" s="7" t="str">
        <f t="shared" si="1"/>
        <v>Active</v>
      </c>
      <c r="F41" s="7" t="s">
        <v>15</v>
      </c>
      <c r="G41" s="7" t="s">
        <v>16</v>
      </c>
      <c r="H41" s="7" t="s">
        <v>37</v>
      </c>
      <c r="I41" s="7" t="s">
        <v>38</v>
      </c>
      <c r="J41" s="14" t="s">
        <v>36</v>
      </c>
      <c r="K41" s="10"/>
      <c r="L41" s="10"/>
      <c r="M41" s="13" t="s">
        <v>32</v>
      </c>
      <c r="N41" s="13" t="s">
        <v>18</v>
      </c>
      <c r="O41" s="6" t="s">
        <v>18</v>
      </c>
      <c r="P41" s="17" t="s">
        <v>33</v>
      </c>
    </row>
    <row r="42" spans="1:19" s="16" customFormat="1" ht="15" customHeight="1">
      <c r="A42" s="16">
        <v>41</v>
      </c>
      <c r="B42" s="13" t="s">
        <v>79</v>
      </c>
      <c r="C42" s="9" t="s">
        <v>36</v>
      </c>
      <c r="D42" s="8">
        <v>30</v>
      </c>
      <c r="E42" s="7" t="str">
        <f t="shared" si="1"/>
        <v>Active</v>
      </c>
      <c r="F42" s="7" t="s">
        <v>15</v>
      </c>
      <c r="G42" s="7" t="s">
        <v>16</v>
      </c>
      <c r="H42" s="7" t="s">
        <v>37</v>
      </c>
      <c r="I42" s="7" t="s">
        <v>38</v>
      </c>
      <c r="J42" s="14" t="s">
        <v>36</v>
      </c>
      <c r="K42" s="10"/>
      <c r="L42" s="10"/>
      <c r="M42" s="13" t="s">
        <v>32</v>
      </c>
      <c r="N42" s="13" t="s">
        <v>18</v>
      </c>
      <c r="O42" s="6" t="s">
        <v>18</v>
      </c>
      <c r="P42" s="17" t="s">
        <v>33</v>
      </c>
      <c r="S42"/>
    </row>
    <row r="43" spans="1:16" s="16" customFormat="1" ht="15" customHeight="1">
      <c r="A43" s="16">
        <v>42</v>
      </c>
      <c r="B43" s="13" t="s">
        <v>80</v>
      </c>
      <c r="C43" s="9" t="s">
        <v>36</v>
      </c>
      <c r="D43" s="8">
        <v>30</v>
      </c>
      <c r="E43" s="7" t="str">
        <f t="shared" si="1"/>
        <v>Active</v>
      </c>
      <c r="F43" s="7" t="s">
        <v>15</v>
      </c>
      <c r="G43" s="7" t="s">
        <v>16</v>
      </c>
      <c r="H43" s="7" t="s">
        <v>37</v>
      </c>
      <c r="I43" s="7" t="s">
        <v>38</v>
      </c>
      <c r="J43" s="14" t="s">
        <v>36</v>
      </c>
      <c r="K43" s="10"/>
      <c r="L43" s="10"/>
      <c r="M43" s="13" t="s">
        <v>32</v>
      </c>
      <c r="N43" s="13" t="s">
        <v>18</v>
      </c>
      <c r="O43" s="6" t="s">
        <v>18</v>
      </c>
      <c r="P43" s="17" t="s">
        <v>33</v>
      </c>
    </row>
    <row r="44" spans="1:19" s="16" customFormat="1" ht="15" customHeight="1">
      <c r="A44" s="16">
        <v>43</v>
      </c>
      <c r="B44" s="13" t="s">
        <v>81</v>
      </c>
      <c r="C44" s="9" t="s">
        <v>36</v>
      </c>
      <c r="D44" s="8">
        <v>30</v>
      </c>
      <c r="E44" s="7" t="str">
        <f t="shared" si="1"/>
        <v>Active</v>
      </c>
      <c r="F44" s="7" t="s">
        <v>15</v>
      </c>
      <c r="G44" s="7" t="s">
        <v>16</v>
      </c>
      <c r="H44" s="7" t="s">
        <v>37</v>
      </c>
      <c r="I44" s="7" t="s">
        <v>38</v>
      </c>
      <c r="J44" s="14" t="s">
        <v>36</v>
      </c>
      <c r="K44" s="10"/>
      <c r="L44" s="10"/>
      <c r="M44" s="13" t="s">
        <v>32</v>
      </c>
      <c r="N44" s="13" t="s">
        <v>18</v>
      </c>
      <c r="O44" s="6" t="s">
        <v>18</v>
      </c>
      <c r="P44" s="17" t="s">
        <v>82</v>
      </c>
      <c r="Q44"/>
      <c r="R44"/>
      <c r="S44" s="6"/>
    </row>
    <row r="45" spans="1:19" s="16" customFormat="1" ht="15" customHeight="1">
      <c r="A45" s="16">
        <v>44</v>
      </c>
      <c r="B45" s="13" t="s">
        <v>83</v>
      </c>
      <c r="C45" s="9" t="s">
        <v>36</v>
      </c>
      <c r="D45" s="8">
        <v>30</v>
      </c>
      <c r="E45" s="7" t="str">
        <f t="shared" si="1"/>
        <v>Active</v>
      </c>
      <c r="F45" s="7" t="s">
        <v>15</v>
      </c>
      <c r="G45" s="7" t="s">
        <v>16</v>
      </c>
      <c r="H45" s="7" t="s">
        <v>37</v>
      </c>
      <c r="I45" s="7" t="s">
        <v>38</v>
      </c>
      <c r="J45" s="14" t="s">
        <v>36</v>
      </c>
      <c r="K45" s="10"/>
      <c r="L45" s="10"/>
      <c r="M45" s="13" t="s">
        <v>32</v>
      </c>
      <c r="N45" s="13" t="s">
        <v>18</v>
      </c>
      <c r="O45" s="6" t="s">
        <v>18</v>
      </c>
      <c r="P45" s="17" t="s">
        <v>33</v>
      </c>
      <c r="S45" s="6"/>
    </row>
    <row r="46" spans="1:19" s="16" customFormat="1" ht="15" customHeight="1">
      <c r="A46" s="16">
        <v>45</v>
      </c>
      <c r="B46" s="13" t="s">
        <v>84</v>
      </c>
      <c r="C46" s="9" t="s">
        <v>36</v>
      </c>
      <c r="D46" s="8">
        <v>30</v>
      </c>
      <c r="E46" s="7" t="str">
        <f t="shared" si="1"/>
        <v>Active</v>
      </c>
      <c r="F46" s="7" t="s">
        <v>15</v>
      </c>
      <c r="G46" s="7" t="s">
        <v>16</v>
      </c>
      <c r="H46" s="7" t="s">
        <v>37</v>
      </c>
      <c r="I46" s="7" t="s">
        <v>38</v>
      </c>
      <c r="J46" s="14" t="s">
        <v>36</v>
      </c>
      <c r="K46" s="10"/>
      <c r="L46" s="10"/>
      <c r="M46" s="13" t="s">
        <v>32</v>
      </c>
      <c r="N46" s="13" t="s">
        <v>18</v>
      </c>
      <c r="O46" s="6" t="s">
        <v>18</v>
      </c>
      <c r="P46" s="17" t="s">
        <v>82</v>
      </c>
      <c r="S46" s="6"/>
    </row>
    <row r="47" spans="1:19" s="16" customFormat="1" ht="15" customHeight="1">
      <c r="A47" s="16">
        <v>46</v>
      </c>
      <c r="B47" s="13" t="s">
        <v>85</v>
      </c>
      <c r="C47" s="9" t="s">
        <v>36</v>
      </c>
      <c r="D47" s="8">
        <v>30</v>
      </c>
      <c r="E47" s="7" t="str">
        <f t="shared" si="1"/>
        <v>Active</v>
      </c>
      <c r="F47" s="7" t="s">
        <v>15</v>
      </c>
      <c r="G47" s="7" t="s">
        <v>16</v>
      </c>
      <c r="H47" s="7" t="s">
        <v>37</v>
      </c>
      <c r="I47" s="7" t="s">
        <v>38</v>
      </c>
      <c r="J47" s="14" t="s">
        <v>36</v>
      </c>
      <c r="K47" s="10"/>
      <c r="L47" s="10"/>
      <c r="M47" s="13" t="s">
        <v>32</v>
      </c>
      <c r="N47" s="13" t="s">
        <v>18</v>
      </c>
      <c r="O47" s="6" t="s">
        <v>18</v>
      </c>
      <c r="P47" s="17" t="s">
        <v>82</v>
      </c>
      <c r="S47" s="6"/>
    </row>
    <row r="48" spans="1:19" s="16" customFormat="1" ht="15" customHeight="1">
      <c r="A48" s="16">
        <v>47</v>
      </c>
      <c r="B48" s="12" t="s">
        <v>86</v>
      </c>
      <c r="C48" s="9" t="s">
        <v>36</v>
      </c>
      <c r="D48" s="8">
        <v>30</v>
      </c>
      <c r="E48" s="7" t="str">
        <f t="shared" si="1"/>
        <v>Active</v>
      </c>
      <c r="F48" s="7" t="s">
        <v>15</v>
      </c>
      <c r="G48" s="7" t="s">
        <v>16</v>
      </c>
      <c r="H48" s="7" t="s">
        <v>37</v>
      </c>
      <c r="I48" s="7" t="s">
        <v>38</v>
      </c>
      <c r="J48" s="14" t="s">
        <v>36</v>
      </c>
      <c r="K48" s="10"/>
      <c r="L48" s="10"/>
      <c r="M48" s="12" t="s">
        <v>32</v>
      </c>
      <c r="N48" s="12">
        <v>61</v>
      </c>
      <c r="O48" s="6" t="s">
        <v>18</v>
      </c>
      <c r="P48" s="22" t="s">
        <v>82</v>
      </c>
      <c r="Q48"/>
      <c r="R48"/>
      <c r="S48" s="6"/>
    </row>
    <row r="49" spans="1:19" s="16" customFormat="1" ht="15" customHeight="1">
      <c r="A49" s="16">
        <v>48</v>
      </c>
      <c r="B49" s="12" t="s">
        <v>87</v>
      </c>
      <c r="C49" s="18" t="s">
        <v>36</v>
      </c>
      <c r="D49" s="8">
        <v>30</v>
      </c>
      <c r="E49" s="7" t="str">
        <f t="shared" si="1"/>
        <v>Active</v>
      </c>
      <c r="F49" s="7" t="s">
        <v>15</v>
      </c>
      <c r="G49" s="7" t="s">
        <v>16</v>
      </c>
      <c r="H49" s="7" t="s">
        <v>37</v>
      </c>
      <c r="I49" s="7" t="s">
        <v>38</v>
      </c>
      <c r="J49" s="14" t="s">
        <v>36</v>
      </c>
      <c r="K49" s="23" t="s">
        <v>88</v>
      </c>
      <c r="L49" s="10"/>
      <c r="M49" s="12" t="s">
        <v>32</v>
      </c>
      <c r="N49" s="12" t="s">
        <v>18</v>
      </c>
      <c r="O49" s="6" t="s">
        <v>18</v>
      </c>
      <c r="P49" s="11" t="s">
        <v>82</v>
      </c>
      <c r="Q49"/>
      <c r="R49"/>
      <c r="S49" s="6"/>
    </row>
    <row r="50" spans="1:19" s="16" customFormat="1" ht="15" customHeight="1">
      <c r="A50" s="16">
        <v>49</v>
      </c>
      <c r="B50" s="12" t="s">
        <v>89</v>
      </c>
      <c r="C50" s="7" t="s">
        <v>36</v>
      </c>
      <c r="D50" s="8">
        <v>30</v>
      </c>
      <c r="E50" s="7" t="str">
        <f t="shared" si="1"/>
        <v>Active</v>
      </c>
      <c r="F50" s="7" t="s">
        <v>15</v>
      </c>
      <c r="G50" s="7" t="s">
        <v>16</v>
      </c>
      <c r="H50" s="7" t="s">
        <v>37</v>
      </c>
      <c r="I50" s="7" t="s">
        <v>38</v>
      </c>
      <c r="J50" s="14" t="s">
        <v>36</v>
      </c>
      <c r="K50" s="10" t="s">
        <v>90</v>
      </c>
      <c r="L50" s="10"/>
      <c r="M50" s="6" t="s">
        <v>32</v>
      </c>
      <c r="N50" s="6" t="s">
        <v>18</v>
      </c>
      <c r="O50" s="6" t="s">
        <v>18</v>
      </c>
      <c r="P50" s="11"/>
      <c r="Q50"/>
      <c r="R50"/>
      <c r="S50" s="6"/>
    </row>
    <row r="51" spans="1:19" s="16" customFormat="1" ht="15" customHeight="1">
      <c r="A51" s="16">
        <v>50</v>
      </c>
      <c r="B51" s="12" t="s">
        <v>91</v>
      </c>
      <c r="C51" s="7" t="s">
        <v>36</v>
      </c>
      <c r="D51" s="8">
        <v>30</v>
      </c>
      <c r="E51" s="7" t="str">
        <f t="shared" si="1"/>
        <v>Active</v>
      </c>
      <c r="F51" s="7" t="s">
        <v>15</v>
      </c>
      <c r="G51" s="7" t="s">
        <v>16</v>
      </c>
      <c r="H51" s="7" t="s">
        <v>37</v>
      </c>
      <c r="I51" s="7" t="s">
        <v>38</v>
      </c>
      <c r="J51" s="14" t="s">
        <v>36</v>
      </c>
      <c r="K51" s="10" t="s">
        <v>92</v>
      </c>
      <c r="L51" s="10"/>
      <c r="M51" s="6" t="s">
        <v>32</v>
      </c>
      <c r="N51" s="6" t="s">
        <v>18</v>
      </c>
      <c r="O51" s="6" t="s">
        <v>18</v>
      </c>
      <c r="P51" s="11"/>
      <c r="Q51" s="15"/>
      <c r="R51" s="15"/>
      <c r="S51" s="6"/>
    </row>
    <row r="52" spans="1:19" s="16" customFormat="1" ht="15" customHeight="1">
      <c r="A52" s="16">
        <v>51</v>
      </c>
      <c r="B52" s="12" t="s">
        <v>93</v>
      </c>
      <c r="C52" s="7" t="s">
        <v>36</v>
      </c>
      <c r="D52" s="8">
        <v>30</v>
      </c>
      <c r="E52" s="7" t="str">
        <f t="shared" si="1"/>
        <v>Active</v>
      </c>
      <c r="F52" s="7" t="s">
        <v>15</v>
      </c>
      <c r="G52" s="7" t="s">
        <v>16</v>
      </c>
      <c r="H52" s="7" t="s">
        <v>37</v>
      </c>
      <c r="I52" s="7" t="s">
        <v>38</v>
      </c>
      <c r="J52" s="14" t="s">
        <v>36</v>
      </c>
      <c r="K52" s="10" t="s">
        <v>94</v>
      </c>
      <c r="L52" s="10"/>
      <c r="M52" s="6" t="s">
        <v>32</v>
      </c>
      <c r="N52" s="6" t="s">
        <v>18</v>
      </c>
      <c r="O52" s="6" t="s">
        <v>18</v>
      </c>
      <c r="P52" s="11"/>
      <c r="Q52" s="15"/>
      <c r="R52" s="15"/>
      <c r="S52" s="6"/>
    </row>
    <row r="53" spans="1:19" s="16" customFormat="1" ht="15" customHeight="1">
      <c r="A53" s="16">
        <v>52</v>
      </c>
      <c r="B53" s="12" t="s">
        <v>95</v>
      </c>
      <c r="C53" s="7" t="s">
        <v>36</v>
      </c>
      <c r="D53" s="8">
        <v>30</v>
      </c>
      <c r="E53" s="7" t="str">
        <f t="shared" si="1"/>
        <v>Active</v>
      </c>
      <c r="F53" s="7" t="s">
        <v>15</v>
      </c>
      <c r="G53" s="7" t="s">
        <v>16</v>
      </c>
      <c r="H53" s="7" t="s">
        <v>37</v>
      </c>
      <c r="I53" s="7" t="s">
        <v>38</v>
      </c>
      <c r="J53" s="14" t="s">
        <v>36</v>
      </c>
      <c r="K53" s="10" t="s">
        <v>96</v>
      </c>
      <c r="L53" s="10"/>
      <c r="M53" s="6" t="s">
        <v>32</v>
      </c>
      <c r="N53" s="6" t="s">
        <v>18</v>
      </c>
      <c r="O53" s="6" t="s">
        <v>18</v>
      </c>
      <c r="P53" s="11"/>
      <c r="Q53" s="15"/>
      <c r="R53" s="15"/>
      <c r="S53" s="6"/>
    </row>
    <row r="54" spans="1:19" s="16" customFormat="1" ht="15" customHeight="1">
      <c r="A54" s="16">
        <v>53</v>
      </c>
      <c r="B54" s="12" t="s">
        <v>97</v>
      </c>
      <c r="C54" s="7" t="s">
        <v>36</v>
      </c>
      <c r="D54" s="8">
        <v>30</v>
      </c>
      <c r="E54" s="7" t="str">
        <f t="shared" si="1"/>
        <v>Active</v>
      </c>
      <c r="F54" s="7" t="s">
        <v>15</v>
      </c>
      <c r="G54" s="7" t="s">
        <v>16</v>
      </c>
      <c r="H54" s="7" t="s">
        <v>37</v>
      </c>
      <c r="I54" s="7" t="s">
        <v>38</v>
      </c>
      <c r="J54" s="14" t="s">
        <v>36</v>
      </c>
      <c r="K54" s="10" t="s">
        <v>98</v>
      </c>
      <c r="L54" s="10"/>
      <c r="M54" s="6" t="s">
        <v>32</v>
      </c>
      <c r="N54" s="6" t="s">
        <v>18</v>
      </c>
      <c r="O54" s="6" t="s">
        <v>18</v>
      </c>
      <c r="P54" s="11"/>
      <c r="Q54" s="15"/>
      <c r="R54" s="15"/>
      <c r="S54" s="6"/>
    </row>
    <row r="55" spans="1:19" s="16" customFormat="1" ht="15" customHeight="1">
      <c r="A55" s="16">
        <v>54</v>
      </c>
      <c r="B55" s="12" t="s">
        <v>99</v>
      </c>
      <c r="C55" s="7" t="s">
        <v>36</v>
      </c>
      <c r="D55" s="8">
        <v>30</v>
      </c>
      <c r="E55" s="7" t="str">
        <f t="shared" si="1"/>
        <v>Active</v>
      </c>
      <c r="F55" s="7" t="s">
        <v>15</v>
      </c>
      <c r="G55" s="7" t="s">
        <v>16</v>
      </c>
      <c r="H55" s="7" t="s">
        <v>37</v>
      </c>
      <c r="I55" s="7" t="s">
        <v>38</v>
      </c>
      <c r="J55" s="14" t="s">
        <v>36</v>
      </c>
      <c r="K55" s="10" t="s">
        <v>90</v>
      </c>
      <c r="L55" s="10"/>
      <c r="M55" s="6" t="s">
        <v>32</v>
      </c>
      <c r="N55" s="6" t="s">
        <v>18</v>
      </c>
      <c r="O55" s="6" t="s">
        <v>18</v>
      </c>
      <c r="P55" s="11"/>
      <c r="Q55" s="15"/>
      <c r="R55" s="15"/>
      <c r="S55" s="6"/>
    </row>
    <row r="56" spans="1:19" s="16" customFormat="1" ht="15" customHeight="1">
      <c r="A56" s="16">
        <v>55</v>
      </c>
      <c r="B56" s="12" t="s">
        <v>100</v>
      </c>
      <c r="C56" s="7" t="s">
        <v>36</v>
      </c>
      <c r="D56" s="8">
        <v>30</v>
      </c>
      <c r="E56" s="7" t="str">
        <f t="shared" si="1"/>
        <v>Active</v>
      </c>
      <c r="F56" s="7" t="s">
        <v>15</v>
      </c>
      <c r="G56" s="7" t="s">
        <v>16</v>
      </c>
      <c r="H56" s="7" t="s">
        <v>37</v>
      </c>
      <c r="I56" s="7" t="s">
        <v>38</v>
      </c>
      <c r="J56" s="14" t="s">
        <v>36</v>
      </c>
      <c r="K56" s="10" t="s">
        <v>92</v>
      </c>
      <c r="L56" s="10"/>
      <c r="M56" s="6" t="s">
        <v>32</v>
      </c>
      <c r="N56" s="6" t="s">
        <v>18</v>
      </c>
      <c r="O56" s="6" t="s">
        <v>18</v>
      </c>
      <c r="P56" s="11"/>
      <c r="Q56" s="15"/>
      <c r="R56" s="15"/>
      <c r="S56" s="6"/>
    </row>
    <row r="57" spans="1:19" s="16" customFormat="1" ht="15" customHeight="1">
      <c r="A57" s="16">
        <v>56</v>
      </c>
      <c r="B57" s="12" t="s">
        <v>101</v>
      </c>
      <c r="C57" s="7" t="s">
        <v>36</v>
      </c>
      <c r="D57" s="8">
        <v>30</v>
      </c>
      <c r="E57" s="7" t="str">
        <f t="shared" si="1"/>
        <v>Active</v>
      </c>
      <c r="F57" s="7" t="s">
        <v>15</v>
      </c>
      <c r="G57" s="7" t="s">
        <v>16</v>
      </c>
      <c r="H57" s="7" t="s">
        <v>37</v>
      </c>
      <c r="I57" s="7" t="s">
        <v>38</v>
      </c>
      <c r="J57" s="14" t="s">
        <v>36</v>
      </c>
      <c r="K57" s="10" t="s">
        <v>102</v>
      </c>
      <c r="L57" s="10"/>
      <c r="M57" s="6" t="s">
        <v>32</v>
      </c>
      <c r="N57" s="6" t="s">
        <v>18</v>
      </c>
      <c r="O57" s="6" t="s">
        <v>18</v>
      </c>
      <c r="P57" s="11"/>
      <c r="Q57" s="15"/>
      <c r="R57" s="15"/>
      <c r="S57" s="6"/>
    </row>
    <row r="58" spans="1:19" s="16" customFormat="1" ht="15" customHeight="1">
      <c r="A58" s="16">
        <v>57</v>
      </c>
      <c r="B58" s="12" t="s">
        <v>103</v>
      </c>
      <c r="C58" s="7" t="s">
        <v>36</v>
      </c>
      <c r="D58" s="8">
        <v>30</v>
      </c>
      <c r="E58" s="7" t="str">
        <f t="shared" si="1"/>
        <v>Active</v>
      </c>
      <c r="F58" s="7" t="s">
        <v>15</v>
      </c>
      <c r="G58" s="7" t="s">
        <v>16</v>
      </c>
      <c r="H58" s="7" t="s">
        <v>37</v>
      </c>
      <c r="I58" s="7" t="s">
        <v>38</v>
      </c>
      <c r="J58" s="14" t="s">
        <v>36</v>
      </c>
      <c r="K58" s="10" t="s">
        <v>94</v>
      </c>
      <c r="L58" s="10"/>
      <c r="M58" s="6" t="s">
        <v>32</v>
      </c>
      <c r="N58" s="6" t="s">
        <v>18</v>
      </c>
      <c r="O58" s="6" t="s">
        <v>18</v>
      </c>
      <c r="P58" s="11"/>
      <c r="Q58" s="15"/>
      <c r="R58" s="15"/>
      <c r="S58" s="6"/>
    </row>
    <row r="59" spans="1:16" s="16" customFormat="1" ht="15" customHeight="1">
      <c r="A59" s="16">
        <v>58</v>
      </c>
      <c r="B59" s="12" t="s">
        <v>104</v>
      </c>
      <c r="C59" s="7" t="s">
        <v>36</v>
      </c>
      <c r="D59" s="8">
        <v>30</v>
      </c>
      <c r="E59" s="7" t="str">
        <f t="shared" si="1"/>
        <v>Active</v>
      </c>
      <c r="F59" s="7" t="s">
        <v>15</v>
      </c>
      <c r="G59" s="7" t="s">
        <v>16</v>
      </c>
      <c r="H59" s="7" t="s">
        <v>37</v>
      </c>
      <c r="I59" s="7" t="s">
        <v>38</v>
      </c>
      <c r="J59" s="14" t="s">
        <v>36</v>
      </c>
      <c r="K59" s="10" t="s">
        <v>92</v>
      </c>
      <c r="L59" s="10"/>
      <c r="M59" s="6" t="s">
        <v>32</v>
      </c>
      <c r="N59" s="6" t="s">
        <v>18</v>
      </c>
      <c r="O59" s="6" t="s">
        <v>18</v>
      </c>
      <c r="P59" s="11"/>
    </row>
    <row r="60" spans="1:16" s="16" customFormat="1" ht="15" customHeight="1">
      <c r="A60" s="16">
        <v>59</v>
      </c>
      <c r="B60" s="12" t="s">
        <v>105</v>
      </c>
      <c r="C60" s="7" t="s">
        <v>36</v>
      </c>
      <c r="D60" s="8">
        <v>30</v>
      </c>
      <c r="E60" s="7" t="str">
        <f t="shared" si="1"/>
        <v>Active</v>
      </c>
      <c r="F60" s="7" t="s">
        <v>15</v>
      </c>
      <c r="G60" s="7" t="s">
        <v>16</v>
      </c>
      <c r="H60" s="7" t="s">
        <v>37</v>
      </c>
      <c r="I60" s="7" t="s">
        <v>38</v>
      </c>
      <c r="J60" s="14" t="s">
        <v>36</v>
      </c>
      <c r="K60" s="10" t="s">
        <v>102</v>
      </c>
      <c r="L60" s="10"/>
      <c r="M60" s="6" t="s">
        <v>32</v>
      </c>
      <c r="N60" s="6" t="s">
        <v>18</v>
      </c>
      <c r="O60" s="6" t="s">
        <v>18</v>
      </c>
      <c r="P60" s="11"/>
    </row>
    <row r="61" spans="1:16" s="16" customFormat="1" ht="15" customHeight="1">
      <c r="A61" s="16">
        <v>60</v>
      </c>
      <c r="B61" s="12" t="s">
        <v>106</v>
      </c>
      <c r="C61" s="7" t="s">
        <v>36</v>
      </c>
      <c r="D61" s="8">
        <v>30</v>
      </c>
      <c r="E61" s="7" t="str">
        <f t="shared" si="1"/>
        <v>Active</v>
      </c>
      <c r="F61" s="7" t="s">
        <v>15</v>
      </c>
      <c r="G61" s="7" t="s">
        <v>16</v>
      </c>
      <c r="H61" s="7" t="s">
        <v>37</v>
      </c>
      <c r="I61" s="7" t="s">
        <v>38</v>
      </c>
      <c r="J61" s="14" t="s">
        <v>36</v>
      </c>
      <c r="K61" s="10" t="s">
        <v>102</v>
      </c>
      <c r="L61" s="10"/>
      <c r="M61" s="6" t="s">
        <v>32</v>
      </c>
      <c r="N61" s="6" t="s">
        <v>18</v>
      </c>
      <c r="O61" s="6" t="s">
        <v>18</v>
      </c>
      <c r="P61" s="11"/>
    </row>
    <row r="62" spans="1:16" s="16" customFormat="1" ht="15" customHeight="1">
      <c r="A62" s="16">
        <v>61</v>
      </c>
      <c r="B62" s="12" t="s">
        <v>107</v>
      </c>
      <c r="C62" s="7" t="s">
        <v>36</v>
      </c>
      <c r="D62" s="8">
        <v>30</v>
      </c>
      <c r="E62" s="7" t="str">
        <f t="shared" si="1"/>
        <v>Active</v>
      </c>
      <c r="F62" s="7" t="s">
        <v>15</v>
      </c>
      <c r="G62" s="7" t="s">
        <v>16</v>
      </c>
      <c r="H62" s="7" t="s">
        <v>37</v>
      </c>
      <c r="I62" s="7" t="s">
        <v>38</v>
      </c>
      <c r="J62" s="14" t="s">
        <v>36</v>
      </c>
      <c r="K62" s="10" t="s">
        <v>108</v>
      </c>
      <c r="L62" s="10"/>
      <c r="M62" s="6" t="s">
        <v>32</v>
      </c>
      <c r="N62" s="6" t="s">
        <v>18</v>
      </c>
      <c r="O62" s="6" t="s">
        <v>18</v>
      </c>
      <c r="P62" s="24"/>
    </row>
    <row r="63" spans="1:16" s="16" customFormat="1" ht="15" customHeight="1">
      <c r="A63" s="16">
        <v>62</v>
      </c>
      <c r="B63" s="12" t="s">
        <v>109</v>
      </c>
      <c r="C63" s="7" t="s">
        <v>36</v>
      </c>
      <c r="D63" s="8">
        <v>30</v>
      </c>
      <c r="E63" s="7" t="str">
        <f t="shared" si="1"/>
        <v>Active</v>
      </c>
      <c r="F63" s="7" t="s">
        <v>15</v>
      </c>
      <c r="G63" s="7" t="s">
        <v>16</v>
      </c>
      <c r="H63" s="7" t="s">
        <v>37</v>
      </c>
      <c r="I63" s="7" t="s">
        <v>38</v>
      </c>
      <c r="J63" s="14" t="s">
        <v>36</v>
      </c>
      <c r="K63" s="10" t="s">
        <v>92</v>
      </c>
      <c r="L63" s="10"/>
      <c r="M63" s="6" t="s">
        <v>32</v>
      </c>
      <c r="N63" s="6" t="s">
        <v>18</v>
      </c>
      <c r="O63" s="6" t="s">
        <v>18</v>
      </c>
      <c r="P63" s="24"/>
    </row>
    <row r="64" spans="1:16" s="16" customFormat="1" ht="15" customHeight="1">
      <c r="A64" s="16">
        <v>63</v>
      </c>
      <c r="B64" s="12" t="s">
        <v>110</v>
      </c>
      <c r="C64" t="s">
        <v>36</v>
      </c>
      <c r="D64" s="28">
        <v>50</v>
      </c>
      <c r="E64" s="7" t="str">
        <f t="shared" si="1"/>
        <v>Active</v>
      </c>
      <c r="F64" t="s">
        <v>15</v>
      </c>
      <c r="G64" t="s">
        <v>16</v>
      </c>
      <c r="H64" t="s">
        <v>37</v>
      </c>
      <c r="I64" t="s">
        <v>17</v>
      </c>
      <c r="J64" s="14" t="s">
        <v>36</v>
      </c>
      <c r="K64" s="27" t="s">
        <v>111</v>
      </c>
      <c r="L64" s="25"/>
      <c r="M64" s="6" t="s">
        <v>32</v>
      </c>
      <c r="N64" s="6" t="s">
        <v>18</v>
      </c>
      <c r="O64" s="6" t="s">
        <v>18</v>
      </c>
      <c r="P64" s="26"/>
    </row>
    <row r="65" spans="1:19" s="16" customFormat="1" ht="15" customHeight="1">
      <c r="A65" s="16">
        <v>64</v>
      </c>
      <c r="B65" s="12" t="s">
        <v>112</v>
      </c>
      <c r="C65" t="s">
        <v>36</v>
      </c>
      <c r="D65" s="28">
        <v>75</v>
      </c>
      <c r="E65" s="7" t="str">
        <f t="shared" si="1"/>
        <v>Active</v>
      </c>
      <c r="F65" t="s">
        <v>15</v>
      </c>
      <c r="G65" t="s">
        <v>16</v>
      </c>
      <c r="H65" t="s">
        <v>37</v>
      </c>
      <c r="I65" t="s">
        <v>17</v>
      </c>
      <c r="J65" s="14" t="s">
        <v>36</v>
      </c>
      <c r="K65" s="27" t="s">
        <v>113</v>
      </c>
      <c r="L65" s="25"/>
      <c r="M65" s="6" t="s">
        <v>32</v>
      </c>
      <c r="N65" s="6" t="s">
        <v>18</v>
      </c>
      <c r="O65" s="6" t="s">
        <v>18</v>
      </c>
      <c r="P65" s="26"/>
      <c r="S65" s="6"/>
    </row>
    <row r="66" spans="1:16" s="16" customFormat="1" ht="15" customHeight="1">
      <c r="A66" s="16">
        <v>65</v>
      </c>
      <c r="B66" s="12" t="s">
        <v>114</v>
      </c>
      <c r="C66" t="s">
        <v>36</v>
      </c>
      <c r="D66" s="28">
        <v>40</v>
      </c>
      <c r="E66" s="7" t="str">
        <f t="shared" si="1"/>
        <v>Active</v>
      </c>
      <c r="F66" t="s">
        <v>15</v>
      </c>
      <c r="G66" t="s">
        <v>16</v>
      </c>
      <c r="H66" t="s">
        <v>37</v>
      </c>
      <c r="I66" t="s">
        <v>17</v>
      </c>
      <c r="J66" t="s">
        <v>36</v>
      </c>
      <c r="K66" s="27" t="s">
        <v>113</v>
      </c>
      <c r="L66" s="25"/>
      <c r="M66" s="6" t="s">
        <v>32</v>
      </c>
      <c r="N66" s="6" t="s">
        <v>18</v>
      </c>
      <c r="O66" s="6" t="s">
        <v>18</v>
      </c>
      <c r="P66" s="26"/>
    </row>
    <row r="67" spans="1:16" s="16" customFormat="1" ht="15" customHeight="1">
      <c r="A67" s="16">
        <v>66</v>
      </c>
      <c r="B67" s="12" t="s">
        <v>115</v>
      </c>
      <c r="C67" t="s">
        <v>36</v>
      </c>
      <c r="D67" s="28">
        <v>200</v>
      </c>
      <c r="E67" s="7" t="str">
        <f aca="true" t="shared" si="2" ref="E67:E76">IF(D67&gt;0,"Active","Exclude")</f>
        <v>Active</v>
      </c>
      <c r="F67" t="s">
        <v>15</v>
      </c>
      <c r="G67" t="s">
        <v>16</v>
      </c>
      <c r="H67" t="s">
        <v>37</v>
      </c>
      <c r="I67" t="s">
        <v>17</v>
      </c>
      <c r="J67" t="s">
        <v>36</v>
      </c>
      <c r="K67" s="27" t="s">
        <v>116</v>
      </c>
      <c r="L67" s="25"/>
      <c r="M67" s="6" t="s">
        <v>32</v>
      </c>
      <c r="N67" s="6" t="s">
        <v>18</v>
      </c>
      <c r="O67" s="6" t="s">
        <v>18</v>
      </c>
      <c r="P67" s="26"/>
    </row>
    <row r="68" spans="1:16" s="16" customFormat="1" ht="15" customHeight="1">
      <c r="A68" s="16">
        <v>67</v>
      </c>
      <c r="B68" s="12" t="s">
        <v>117</v>
      </c>
      <c r="C68" t="s">
        <v>36</v>
      </c>
      <c r="D68" s="28">
        <v>200</v>
      </c>
      <c r="E68" s="7" t="str">
        <f t="shared" si="2"/>
        <v>Active</v>
      </c>
      <c r="F68" t="s">
        <v>15</v>
      </c>
      <c r="G68" t="s">
        <v>16</v>
      </c>
      <c r="H68" t="s">
        <v>37</v>
      </c>
      <c r="I68" t="s">
        <v>17</v>
      </c>
      <c r="J68" t="s">
        <v>36</v>
      </c>
      <c r="K68" s="27" t="s">
        <v>111</v>
      </c>
      <c r="L68" s="25"/>
      <c r="M68" s="6" t="s">
        <v>32</v>
      </c>
      <c r="N68" s="6" t="s">
        <v>18</v>
      </c>
      <c r="O68" s="6" t="s">
        <v>18</v>
      </c>
      <c r="P68" s="26"/>
    </row>
    <row r="69" spans="1:16" s="16" customFormat="1" ht="15" customHeight="1">
      <c r="A69" s="16">
        <v>68</v>
      </c>
      <c r="B69" s="12" t="s">
        <v>118</v>
      </c>
      <c r="C69" t="s">
        <v>36</v>
      </c>
      <c r="D69" s="28">
        <v>150</v>
      </c>
      <c r="E69" s="7" t="str">
        <f t="shared" si="2"/>
        <v>Active</v>
      </c>
      <c r="F69" t="s">
        <v>15</v>
      </c>
      <c r="G69" t="s">
        <v>16</v>
      </c>
      <c r="H69" t="s">
        <v>37</v>
      </c>
      <c r="I69" t="s">
        <v>17</v>
      </c>
      <c r="J69" t="s">
        <v>36</v>
      </c>
      <c r="K69" s="27" t="s">
        <v>113</v>
      </c>
      <c r="L69" s="25"/>
      <c r="M69" s="6" t="s">
        <v>32</v>
      </c>
      <c r="N69" s="6" t="s">
        <v>18</v>
      </c>
      <c r="O69" s="6" t="s">
        <v>18</v>
      </c>
      <c r="P69" s="26"/>
    </row>
    <row r="70" spans="1:16" s="16" customFormat="1" ht="15" customHeight="1">
      <c r="A70" s="16">
        <v>69</v>
      </c>
      <c r="B70" s="12" t="s">
        <v>119</v>
      </c>
      <c r="C70" s="15" t="s">
        <v>36</v>
      </c>
      <c r="D70" s="8">
        <v>150</v>
      </c>
      <c r="E70" s="7" t="str">
        <f t="shared" si="2"/>
        <v>Active</v>
      </c>
      <c r="F70" s="15" t="s">
        <v>15</v>
      </c>
      <c r="G70" s="15" t="s">
        <v>16</v>
      </c>
      <c r="H70" s="15" t="s">
        <v>37</v>
      </c>
      <c r="I70" s="15" t="s">
        <v>17</v>
      </c>
      <c r="J70" s="15" t="s">
        <v>36</v>
      </c>
      <c r="K70" s="20" t="s">
        <v>113</v>
      </c>
      <c r="L70" s="21"/>
      <c r="M70" s="6" t="s">
        <v>32</v>
      </c>
      <c r="N70" s="6" t="s">
        <v>18</v>
      </c>
      <c r="O70" s="6" t="s">
        <v>18</v>
      </c>
      <c r="P70" s="24"/>
    </row>
    <row r="71" spans="1:16" s="16" customFormat="1" ht="15" customHeight="1">
      <c r="A71" s="16">
        <v>70</v>
      </c>
      <c r="B71" s="12" t="s">
        <v>120</v>
      </c>
      <c r="C71" s="15" t="s">
        <v>36</v>
      </c>
      <c r="D71" s="8">
        <v>50</v>
      </c>
      <c r="E71" s="7" t="str">
        <f t="shared" si="2"/>
        <v>Active</v>
      </c>
      <c r="F71" s="15" t="s">
        <v>15</v>
      </c>
      <c r="G71" s="15" t="s">
        <v>16</v>
      </c>
      <c r="H71" s="15" t="s">
        <v>37</v>
      </c>
      <c r="I71" s="15" t="s">
        <v>17</v>
      </c>
      <c r="J71" s="15" t="s">
        <v>36</v>
      </c>
      <c r="K71" s="20" t="s">
        <v>113</v>
      </c>
      <c r="L71" s="21"/>
      <c r="M71" s="6" t="s">
        <v>32</v>
      </c>
      <c r="N71" s="6" t="s">
        <v>18</v>
      </c>
      <c r="O71" s="6" t="s">
        <v>18</v>
      </c>
      <c r="P71" s="24"/>
    </row>
    <row r="72" spans="1:16" s="16" customFormat="1" ht="15" customHeight="1">
      <c r="A72" s="16">
        <v>71</v>
      </c>
      <c r="B72" s="12" t="s">
        <v>121</v>
      </c>
      <c r="C72" s="15" t="s">
        <v>36</v>
      </c>
      <c r="D72" s="8">
        <v>125</v>
      </c>
      <c r="E72" s="7" t="str">
        <f t="shared" si="2"/>
        <v>Active</v>
      </c>
      <c r="F72" s="15" t="s">
        <v>15</v>
      </c>
      <c r="G72" s="15" t="s">
        <v>16</v>
      </c>
      <c r="H72" s="15" t="s">
        <v>37</v>
      </c>
      <c r="I72" s="15" t="s">
        <v>17</v>
      </c>
      <c r="J72" s="15" t="s">
        <v>36</v>
      </c>
      <c r="K72" s="20" t="s">
        <v>113</v>
      </c>
      <c r="L72" s="21"/>
      <c r="M72" s="6" t="s">
        <v>32</v>
      </c>
      <c r="N72" s="6" t="s">
        <v>18</v>
      </c>
      <c r="O72" s="6" t="s">
        <v>18</v>
      </c>
      <c r="P72" s="24"/>
    </row>
    <row r="73" spans="1:16" s="16" customFormat="1" ht="15" customHeight="1">
      <c r="A73" s="16">
        <v>72</v>
      </c>
      <c r="B73" s="12" t="s">
        <v>122</v>
      </c>
      <c r="C73" s="15" t="s">
        <v>36</v>
      </c>
      <c r="D73" s="8">
        <v>150</v>
      </c>
      <c r="E73" s="7" t="str">
        <f t="shared" si="2"/>
        <v>Active</v>
      </c>
      <c r="F73" s="15" t="s">
        <v>15</v>
      </c>
      <c r="G73" s="15" t="s">
        <v>16</v>
      </c>
      <c r="H73" s="15" t="s">
        <v>37</v>
      </c>
      <c r="I73" s="15" t="s">
        <v>17</v>
      </c>
      <c r="J73" s="15" t="s">
        <v>36</v>
      </c>
      <c r="K73" s="20" t="s">
        <v>113</v>
      </c>
      <c r="L73" s="21"/>
      <c r="M73" s="6" t="s">
        <v>32</v>
      </c>
      <c r="N73" s="6" t="s">
        <v>18</v>
      </c>
      <c r="O73" s="6" t="s">
        <v>18</v>
      </c>
      <c r="P73" s="24"/>
    </row>
    <row r="74" spans="1:16" s="16" customFormat="1" ht="15" customHeight="1">
      <c r="A74" s="16">
        <v>73</v>
      </c>
      <c r="B74" s="12" t="s">
        <v>123</v>
      </c>
      <c r="C74" s="15" t="s">
        <v>36</v>
      </c>
      <c r="D74" s="8">
        <v>75</v>
      </c>
      <c r="E74" s="7" t="str">
        <f t="shared" si="2"/>
        <v>Active</v>
      </c>
      <c r="F74" s="15" t="s">
        <v>15</v>
      </c>
      <c r="G74" s="15" t="s">
        <v>16</v>
      </c>
      <c r="H74" s="15" t="s">
        <v>37</v>
      </c>
      <c r="I74" s="15" t="s">
        <v>17</v>
      </c>
      <c r="J74" s="15" t="s">
        <v>36</v>
      </c>
      <c r="K74" s="20" t="s">
        <v>113</v>
      </c>
      <c r="L74" s="21"/>
      <c r="M74" s="6" t="s">
        <v>32</v>
      </c>
      <c r="N74" s="6" t="s">
        <v>18</v>
      </c>
      <c r="O74" s="6" t="s">
        <v>18</v>
      </c>
      <c r="P74" s="24"/>
    </row>
    <row r="75" spans="1:16" s="16" customFormat="1" ht="15" customHeight="1">
      <c r="A75" s="16">
        <v>74</v>
      </c>
      <c r="B75" s="12" t="s">
        <v>124</v>
      </c>
      <c r="C75" s="15" t="s">
        <v>36</v>
      </c>
      <c r="D75" s="8">
        <v>100</v>
      </c>
      <c r="E75" s="7" t="str">
        <f t="shared" si="2"/>
        <v>Active</v>
      </c>
      <c r="F75" s="15" t="s">
        <v>15</v>
      </c>
      <c r="G75" s="15" t="s">
        <v>16</v>
      </c>
      <c r="H75" s="15" t="s">
        <v>37</v>
      </c>
      <c r="I75" s="15" t="s">
        <v>17</v>
      </c>
      <c r="J75" s="15" t="s">
        <v>36</v>
      </c>
      <c r="K75" s="20" t="s">
        <v>113</v>
      </c>
      <c r="L75" s="21"/>
      <c r="M75" s="6" t="s">
        <v>32</v>
      </c>
      <c r="N75" s="6" t="s">
        <v>18</v>
      </c>
      <c r="O75" s="6" t="s">
        <v>18</v>
      </c>
      <c r="P75" s="24"/>
    </row>
    <row r="76" spans="1:16" s="16" customFormat="1" ht="15" customHeight="1">
      <c r="A76" s="16">
        <v>75</v>
      </c>
      <c r="B76" s="12" t="s">
        <v>125</v>
      </c>
      <c r="C76" s="15" t="s">
        <v>36</v>
      </c>
      <c r="D76" s="8">
        <v>25</v>
      </c>
      <c r="E76" s="7" t="str">
        <f t="shared" si="2"/>
        <v>Active</v>
      </c>
      <c r="F76" s="15" t="s">
        <v>15</v>
      </c>
      <c r="G76" s="15" t="s">
        <v>16</v>
      </c>
      <c r="H76" s="15" t="s">
        <v>37</v>
      </c>
      <c r="I76" s="15" t="s">
        <v>17</v>
      </c>
      <c r="J76" s="15" t="s">
        <v>36</v>
      </c>
      <c r="K76" s="20" t="s">
        <v>111</v>
      </c>
      <c r="L76" s="21"/>
      <c r="M76" s="6" t="s">
        <v>32</v>
      </c>
      <c r="N76" s="6" t="s">
        <v>18</v>
      </c>
      <c r="O76" s="6" t="s">
        <v>18</v>
      </c>
      <c r="P76" s="24" t="s">
        <v>140</v>
      </c>
    </row>
    <row r="77" ht="15" customHeight="1">
      <c r="B77" s="7"/>
    </row>
    <row r="78" ht="15" customHeight="1">
      <c r="B78" s="7"/>
    </row>
    <row r="79" ht="15" customHeight="1">
      <c r="B79" s="7"/>
    </row>
    <row r="80" ht="15" customHeight="1">
      <c r="B80" s="7"/>
    </row>
    <row r="81" ht="15" customHeight="1">
      <c r="B81" s="7"/>
    </row>
    <row r="82" ht="15" customHeight="1">
      <c r="B82" s="7"/>
    </row>
    <row r="83" ht="15" customHeight="1">
      <c r="B83" s="7"/>
    </row>
    <row r="84" ht="15" customHeight="1">
      <c r="B84" s="7"/>
    </row>
    <row r="85" ht="15" customHeight="1">
      <c r="B85" s="7"/>
    </row>
    <row r="86" ht="15" customHeight="1">
      <c r="B86" s="7"/>
    </row>
    <row r="87" ht="15" customHeight="1">
      <c r="B87" s="7"/>
    </row>
    <row r="88" ht="15" customHeight="1">
      <c r="B88" s="7"/>
    </row>
    <row r="89" ht="15" customHeight="1">
      <c r="B89" s="7"/>
    </row>
    <row r="90" ht="15" customHeight="1">
      <c r="B90" s="7"/>
    </row>
    <row r="91" ht="15" customHeight="1">
      <c r="B91" s="7"/>
    </row>
    <row r="92" ht="15" customHeight="1">
      <c r="B92" s="7"/>
    </row>
    <row r="93" ht="15" customHeight="1">
      <c r="B93" s="7"/>
    </row>
    <row r="94" ht="15" customHeight="1">
      <c r="B94" s="7"/>
    </row>
    <row r="95" ht="15" customHeight="1">
      <c r="B95" s="7"/>
    </row>
    <row r="96" ht="15" customHeight="1">
      <c r="B96" s="7"/>
    </row>
    <row r="97" ht="15" customHeight="1">
      <c r="B97" s="7"/>
    </row>
    <row r="98" ht="15" customHeight="1">
      <c r="B98" s="7"/>
    </row>
    <row r="99" ht="15" customHeight="1">
      <c r="B99" s="7"/>
    </row>
    <row r="100" ht="15" customHeight="1">
      <c r="B100" s="7"/>
    </row>
    <row r="101" ht="15" customHeight="1">
      <c r="B101" s="7"/>
    </row>
    <row r="102" ht="15" customHeight="1">
      <c r="B102" s="7"/>
    </row>
    <row r="103" ht="15" customHeight="1">
      <c r="B103" s="7"/>
    </row>
    <row r="104" ht="15" customHeight="1">
      <c r="B104" s="7"/>
    </row>
    <row r="105" ht="15" customHeight="1">
      <c r="B105" s="7"/>
    </row>
    <row r="106" ht="15" customHeight="1">
      <c r="B106" s="7"/>
    </row>
    <row r="107" ht="15" customHeight="1">
      <c r="B107" s="7"/>
    </row>
    <row r="108" ht="15" customHeight="1">
      <c r="B108" s="7"/>
    </row>
    <row r="109" ht="15" customHeight="1">
      <c r="B109" s="7"/>
    </row>
    <row r="110" ht="15" customHeight="1">
      <c r="B110" s="7"/>
    </row>
    <row r="111" ht="15" customHeight="1">
      <c r="B111" s="7"/>
    </row>
    <row r="112" ht="15" customHeight="1">
      <c r="B112" s="7"/>
    </row>
    <row r="113" ht="15" customHeight="1">
      <c r="B113" s="7"/>
    </row>
    <row r="114" ht="15" customHeight="1">
      <c r="B114" s="7"/>
    </row>
    <row r="115" ht="15" customHeight="1">
      <c r="B115" s="7"/>
    </row>
    <row r="116" ht="15" customHeight="1">
      <c r="B116" s="7"/>
    </row>
    <row r="117" ht="15" customHeight="1">
      <c r="B117" s="7"/>
    </row>
    <row r="118" ht="15" customHeight="1">
      <c r="B118" s="7"/>
    </row>
    <row r="119" ht="15" customHeight="1">
      <c r="B119" s="7"/>
    </row>
    <row r="120" ht="15" customHeight="1">
      <c r="B120" s="7"/>
    </row>
    <row r="121" ht="15" customHeight="1">
      <c r="B121" s="7"/>
    </row>
    <row r="122" ht="15" customHeight="1">
      <c r="B122" s="7"/>
    </row>
    <row r="123" ht="15" customHeight="1">
      <c r="B123" s="7"/>
    </row>
    <row r="124" ht="15" customHeight="1">
      <c r="B124" s="7"/>
    </row>
    <row r="125" ht="15" customHeight="1">
      <c r="B125" s="7"/>
    </row>
    <row r="126" ht="15" customHeight="1">
      <c r="B126" s="7"/>
    </row>
    <row r="127" ht="15" customHeight="1">
      <c r="B127" s="7"/>
    </row>
    <row r="128" ht="15" customHeight="1">
      <c r="B128" s="7"/>
    </row>
    <row r="129" ht="15" customHeight="1">
      <c r="B129" s="7"/>
    </row>
    <row r="130" ht="15" customHeight="1">
      <c r="B130" s="7"/>
    </row>
    <row r="131" ht="15" customHeight="1">
      <c r="B131" s="7"/>
    </row>
    <row r="132" ht="15" customHeight="1">
      <c r="B132" s="7"/>
    </row>
    <row r="133" ht="15" customHeight="1">
      <c r="B133" s="7"/>
    </row>
    <row r="134" ht="15" customHeight="1">
      <c r="B134" s="7"/>
    </row>
    <row r="135" ht="15" customHeight="1">
      <c r="B135" s="7"/>
    </row>
    <row r="136" ht="15" customHeight="1">
      <c r="B136" s="7"/>
    </row>
    <row r="137" ht="15" customHeight="1">
      <c r="B137" s="7"/>
    </row>
    <row r="138" ht="15" customHeight="1">
      <c r="B138" s="7"/>
    </row>
    <row r="139" ht="15" customHeight="1">
      <c r="B139" s="7"/>
    </row>
    <row r="140" ht="15" customHeight="1">
      <c r="B140" s="7"/>
    </row>
    <row r="141" ht="15" customHeight="1">
      <c r="B141" s="7"/>
    </row>
    <row r="142" ht="15" customHeight="1">
      <c r="B142" s="7"/>
    </row>
    <row r="143" ht="15" customHeight="1">
      <c r="B143" s="7"/>
    </row>
    <row r="144" ht="15" customHeight="1">
      <c r="B144" s="7"/>
    </row>
    <row r="145" ht="15" customHeight="1">
      <c r="B145" s="7"/>
    </row>
    <row r="146" ht="15" customHeight="1">
      <c r="B146" s="7"/>
    </row>
    <row r="147" ht="15" customHeight="1">
      <c r="B147" s="7"/>
    </row>
    <row r="148" ht="15" customHeight="1">
      <c r="B148" s="7"/>
    </row>
    <row r="149" ht="15" customHeight="1">
      <c r="B149" s="7"/>
    </row>
    <row r="150" ht="15" customHeight="1">
      <c r="B150" s="7"/>
    </row>
    <row r="151" ht="15" customHeight="1">
      <c r="B151" s="7"/>
    </row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</sheetData>
  <printOptions gridLines="1"/>
  <pageMargins left="0.5" right="0.5" top="0.75" bottom="0.75" header="0.5" footer="0.5"/>
  <pageSetup fitToHeight="10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workbookViewId="0" topLeftCell="A1">
      <selection activeCell="X23" sqref="X23"/>
    </sheetView>
  </sheetViews>
  <sheetFormatPr defaultColWidth="9.140625" defaultRowHeight="12.75"/>
  <cols>
    <col min="1" max="1" width="5.7109375" style="34" customWidth="1"/>
    <col min="2" max="2" width="5.7109375" style="30" customWidth="1"/>
    <col min="3" max="20" width="5.7109375" style="0" customWidth="1"/>
    <col min="21" max="21" width="5.7109375" style="31" customWidth="1"/>
    <col min="22" max="26" width="5.7109375" style="0" customWidth="1"/>
  </cols>
  <sheetData>
    <row r="1" spans="1:7" ht="12.75">
      <c r="A1" s="29" t="s">
        <v>126</v>
      </c>
      <c r="G1" t="s">
        <v>127</v>
      </c>
    </row>
    <row r="2" spans="1:7" ht="12.75">
      <c r="A2" s="29" t="s">
        <v>128</v>
      </c>
      <c r="G2" t="s">
        <v>129</v>
      </c>
    </row>
    <row r="3" spans="1:21" s="34" customFormat="1" ht="12.75">
      <c r="A3" s="32"/>
      <c r="B3" s="33" t="s">
        <v>130</v>
      </c>
      <c r="C3" s="32">
        <v>0</v>
      </c>
      <c r="D3" s="32">
        <v>1</v>
      </c>
      <c r="E3" s="32">
        <v>2</v>
      </c>
      <c r="F3" s="32">
        <v>3</v>
      </c>
      <c r="G3" s="32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2">
        <v>13</v>
      </c>
      <c r="Q3" s="32">
        <v>14</v>
      </c>
      <c r="R3" s="32">
        <v>15</v>
      </c>
      <c r="S3" s="32">
        <v>16</v>
      </c>
      <c r="T3" s="32">
        <v>17</v>
      </c>
      <c r="U3" s="33"/>
    </row>
    <row r="4" spans="1:21" s="30" customFormat="1" ht="13.5" thickBot="1">
      <c r="A4" s="33" t="s">
        <v>131</v>
      </c>
      <c r="B4" s="35" t="s">
        <v>132</v>
      </c>
      <c r="C4" s="35">
        <f>0.8*C3</f>
        <v>0</v>
      </c>
      <c r="D4" s="35">
        <f aca="true" t="shared" si="0" ref="D4:T4">0.8*D3</f>
        <v>0.8</v>
      </c>
      <c r="E4" s="35">
        <f t="shared" si="0"/>
        <v>1.6</v>
      </c>
      <c r="F4" s="35">
        <f t="shared" si="0"/>
        <v>2.4000000000000004</v>
      </c>
      <c r="G4" s="35">
        <f t="shared" si="0"/>
        <v>3.2</v>
      </c>
      <c r="H4" s="35">
        <f t="shared" si="0"/>
        <v>4</v>
      </c>
      <c r="I4" s="35">
        <f t="shared" si="0"/>
        <v>4.800000000000001</v>
      </c>
      <c r="J4" s="35">
        <f t="shared" si="0"/>
        <v>5.6000000000000005</v>
      </c>
      <c r="K4" s="35">
        <f t="shared" si="0"/>
        <v>6.4</v>
      </c>
      <c r="L4" s="35">
        <f t="shared" si="0"/>
        <v>7.2</v>
      </c>
      <c r="M4" s="35">
        <f t="shared" si="0"/>
        <v>8</v>
      </c>
      <c r="N4" s="35">
        <f t="shared" si="0"/>
        <v>8.8</v>
      </c>
      <c r="O4" s="35">
        <f t="shared" si="0"/>
        <v>9.600000000000001</v>
      </c>
      <c r="P4" s="35">
        <f t="shared" si="0"/>
        <v>10.4</v>
      </c>
      <c r="Q4" s="35">
        <f t="shared" si="0"/>
        <v>11.200000000000001</v>
      </c>
      <c r="R4" s="35">
        <f t="shared" si="0"/>
        <v>12</v>
      </c>
      <c r="S4" s="35">
        <f t="shared" si="0"/>
        <v>12.8</v>
      </c>
      <c r="T4" s="35">
        <f t="shared" si="0"/>
        <v>13.600000000000001</v>
      </c>
      <c r="U4" s="35" t="s">
        <v>132</v>
      </c>
    </row>
    <row r="5" spans="1:21" ht="27" customHeight="1" thickBot="1" thickTop="1">
      <c r="A5" s="32">
        <v>0</v>
      </c>
      <c r="B5" s="35">
        <f>A5*0.7</f>
        <v>0</v>
      </c>
      <c r="C5" s="36" t="s">
        <v>133</v>
      </c>
      <c r="D5" s="37"/>
      <c r="E5" s="37"/>
      <c r="F5" s="37"/>
      <c r="G5" s="37"/>
      <c r="H5" s="37"/>
      <c r="I5" s="37"/>
      <c r="J5" s="37"/>
      <c r="K5" s="37"/>
      <c r="L5" s="37"/>
      <c r="M5" s="38"/>
      <c r="N5" s="37"/>
      <c r="O5" s="37"/>
      <c r="P5" s="37"/>
      <c r="Q5" s="37"/>
      <c r="R5" s="37"/>
      <c r="S5" s="38"/>
      <c r="T5" s="37"/>
      <c r="U5" s="39">
        <f>A5*0.7</f>
        <v>0</v>
      </c>
    </row>
    <row r="6" spans="1:21" ht="27" customHeight="1" thickTop="1">
      <c r="A6" s="32">
        <v>1</v>
      </c>
      <c r="B6" s="35">
        <f>A6*0.8</f>
        <v>0.8</v>
      </c>
      <c r="C6" s="40"/>
      <c r="D6" s="41"/>
      <c r="E6" s="42"/>
      <c r="F6" s="42"/>
      <c r="G6" s="42"/>
      <c r="H6" s="43"/>
      <c r="I6" s="44"/>
      <c r="J6" s="41"/>
      <c r="K6" s="42"/>
      <c r="L6" s="42"/>
      <c r="M6" s="42"/>
      <c r="N6" s="43"/>
      <c r="O6" s="44"/>
      <c r="U6" s="39">
        <v>0.8</v>
      </c>
    </row>
    <row r="7" spans="1:21" ht="27" customHeight="1">
      <c r="A7" s="32">
        <v>2</v>
      </c>
      <c r="B7" s="35">
        <f aca="true" t="shared" si="1" ref="B7:B23">A7*0.8</f>
        <v>1.6</v>
      </c>
      <c r="C7" s="40"/>
      <c r="D7" s="45"/>
      <c r="E7" s="44"/>
      <c r="F7" s="44"/>
      <c r="G7" s="44"/>
      <c r="H7" s="46"/>
      <c r="I7" s="44"/>
      <c r="J7" s="45"/>
      <c r="K7" s="44"/>
      <c r="L7" s="44"/>
      <c r="M7" s="44"/>
      <c r="N7" s="46"/>
      <c r="O7" s="44"/>
      <c r="U7" s="39">
        <v>1.6</v>
      </c>
    </row>
    <row r="8" spans="1:21" ht="27" customHeight="1">
      <c r="A8" s="32">
        <v>3</v>
      </c>
      <c r="B8" s="35">
        <f t="shared" si="1"/>
        <v>2.4000000000000004</v>
      </c>
      <c r="C8" s="40"/>
      <c r="D8" s="45"/>
      <c r="E8" s="44"/>
      <c r="F8" s="44" t="s">
        <v>135</v>
      </c>
      <c r="G8" s="44"/>
      <c r="H8" s="46"/>
      <c r="I8" s="44"/>
      <c r="J8" s="45"/>
      <c r="K8" s="44"/>
      <c r="L8" s="44" t="s">
        <v>136</v>
      </c>
      <c r="M8" s="44"/>
      <c r="N8" s="46"/>
      <c r="O8" s="44"/>
      <c r="U8" s="39">
        <v>2.4</v>
      </c>
    </row>
    <row r="9" spans="1:21" ht="27" customHeight="1">
      <c r="A9" s="32">
        <v>4</v>
      </c>
      <c r="B9" s="35">
        <f t="shared" si="1"/>
        <v>3.2</v>
      </c>
      <c r="C9" s="40"/>
      <c r="D9" s="45"/>
      <c r="E9" s="44"/>
      <c r="F9" s="44"/>
      <c r="G9" s="44"/>
      <c r="H9" s="46"/>
      <c r="I9" s="44"/>
      <c r="J9" s="45"/>
      <c r="K9" s="44"/>
      <c r="L9" s="44"/>
      <c r="M9" s="44"/>
      <c r="N9" s="46"/>
      <c r="O9" s="44"/>
      <c r="U9" s="39">
        <v>3.2</v>
      </c>
    </row>
    <row r="10" spans="1:21" ht="27" customHeight="1" thickBot="1">
      <c r="A10" s="32">
        <v>5</v>
      </c>
      <c r="B10" s="35">
        <f t="shared" si="1"/>
        <v>4</v>
      </c>
      <c r="C10" s="40"/>
      <c r="D10" s="48"/>
      <c r="E10" s="49"/>
      <c r="F10" s="49"/>
      <c r="G10" s="49"/>
      <c r="H10" s="50"/>
      <c r="I10" s="44"/>
      <c r="J10" s="48"/>
      <c r="K10" s="49"/>
      <c r="L10" s="49"/>
      <c r="M10" s="49"/>
      <c r="N10" s="50"/>
      <c r="O10" s="44"/>
      <c r="U10" s="39">
        <v>4</v>
      </c>
    </row>
    <row r="11" spans="1:21" ht="27" customHeight="1" thickBot="1" thickTop="1">
      <c r="A11" s="32">
        <v>6</v>
      </c>
      <c r="B11" s="35">
        <f t="shared" si="1"/>
        <v>4.800000000000001</v>
      </c>
      <c r="C11" s="40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U11" s="39">
        <v>4.8</v>
      </c>
    </row>
    <row r="12" spans="1:21" ht="27" customHeight="1" thickTop="1">
      <c r="A12" s="32">
        <v>7</v>
      </c>
      <c r="B12" s="35">
        <f t="shared" si="1"/>
        <v>5.6000000000000005</v>
      </c>
      <c r="C12" s="40"/>
      <c r="D12" s="41"/>
      <c r="E12" s="42"/>
      <c r="F12" s="42"/>
      <c r="G12" s="42"/>
      <c r="H12" s="43"/>
      <c r="I12" s="44"/>
      <c r="J12" s="41"/>
      <c r="K12" s="42"/>
      <c r="L12" s="42"/>
      <c r="M12" s="42"/>
      <c r="N12" s="43"/>
      <c r="O12" s="44"/>
      <c r="P12" s="51" t="s">
        <v>34</v>
      </c>
      <c r="Q12" s="52" t="s">
        <v>34</v>
      </c>
      <c r="R12" s="53" t="s">
        <v>23</v>
      </c>
      <c r="S12" s="59" t="s">
        <v>31</v>
      </c>
      <c r="T12" s="62" t="s">
        <v>134</v>
      </c>
      <c r="U12" s="39">
        <v>5.6</v>
      </c>
    </row>
    <row r="13" spans="1:21" ht="27" customHeight="1">
      <c r="A13" s="32">
        <v>8</v>
      </c>
      <c r="B13" s="35">
        <f t="shared" si="1"/>
        <v>6.4</v>
      </c>
      <c r="C13" s="40"/>
      <c r="D13" s="45"/>
      <c r="E13" s="44"/>
      <c r="F13" s="44"/>
      <c r="G13" s="44"/>
      <c r="H13" s="46"/>
      <c r="I13" s="44"/>
      <c r="J13" s="45"/>
      <c r="K13" s="44"/>
      <c r="L13" s="44"/>
      <c r="M13" s="44"/>
      <c r="N13" s="46"/>
      <c r="O13" s="44"/>
      <c r="P13" s="54" t="s">
        <v>25</v>
      </c>
      <c r="Q13" s="47" t="s">
        <v>27</v>
      </c>
      <c r="R13" s="61" t="s">
        <v>29</v>
      </c>
      <c r="S13" s="47" t="s">
        <v>19</v>
      </c>
      <c r="T13" s="55" t="s">
        <v>19</v>
      </c>
      <c r="U13" s="39">
        <v>6.4</v>
      </c>
    </row>
    <row r="14" spans="1:21" ht="27" customHeight="1">
      <c r="A14" s="32">
        <v>9</v>
      </c>
      <c r="B14" s="35">
        <f t="shared" si="1"/>
        <v>7.2</v>
      </c>
      <c r="C14" s="40"/>
      <c r="D14" s="45"/>
      <c r="E14" s="44"/>
      <c r="F14" s="44" t="s">
        <v>135</v>
      </c>
      <c r="G14" s="44"/>
      <c r="H14" s="46"/>
      <c r="I14" s="44"/>
      <c r="J14" s="45"/>
      <c r="K14" s="44"/>
      <c r="L14" s="44" t="s">
        <v>136</v>
      </c>
      <c r="M14" s="44"/>
      <c r="N14" s="46"/>
      <c r="O14" s="44"/>
      <c r="P14" s="54" t="s">
        <v>26</v>
      </c>
      <c r="Q14" s="47" t="s">
        <v>128</v>
      </c>
      <c r="R14" s="47" t="s">
        <v>137</v>
      </c>
      <c r="S14" s="47" t="s">
        <v>128</v>
      </c>
      <c r="T14" s="60" t="s">
        <v>138</v>
      </c>
      <c r="U14" s="39">
        <v>7.2</v>
      </c>
    </row>
    <row r="15" spans="1:21" ht="27" customHeight="1">
      <c r="A15" s="32">
        <v>10</v>
      </c>
      <c r="B15" s="35">
        <f t="shared" si="1"/>
        <v>8</v>
      </c>
      <c r="C15" s="40"/>
      <c r="D15" s="45"/>
      <c r="E15" s="44"/>
      <c r="F15" s="44"/>
      <c r="G15" s="44"/>
      <c r="H15" s="46"/>
      <c r="I15" s="44"/>
      <c r="J15" s="45"/>
      <c r="K15" s="44"/>
      <c r="L15" s="44"/>
      <c r="M15" s="44"/>
      <c r="N15" s="46"/>
      <c r="O15" s="44"/>
      <c r="P15" s="54" t="s">
        <v>21</v>
      </c>
      <c r="Q15" s="47" t="s">
        <v>128</v>
      </c>
      <c r="R15" s="47" t="s">
        <v>128</v>
      </c>
      <c r="S15" s="47" t="s">
        <v>20</v>
      </c>
      <c r="T15" s="55" t="s">
        <v>28</v>
      </c>
      <c r="U15" s="39">
        <v>8</v>
      </c>
    </row>
    <row r="16" spans="1:21" ht="27" customHeight="1" thickBot="1">
      <c r="A16" s="32">
        <v>11</v>
      </c>
      <c r="B16" s="35">
        <f t="shared" si="1"/>
        <v>8.8</v>
      </c>
      <c r="C16" s="40"/>
      <c r="D16" s="48"/>
      <c r="E16" s="49"/>
      <c r="F16" s="49"/>
      <c r="G16" s="49"/>
      <c r="H16" s="50"/>
      <c r="I16" s="44"/>
      <c r="J16" s="48"/>
      <c r="K16" s="49"/>
      <c r="L16" s="49"/>
      <c r="M16" s="49"/>
      <c r="N16" s="50"/>
      <c r="O16" s="44"/>
      <c r="P16" s="56" t="s">
        <v>24</v>
      </c>
      <c r="Q16" s="57" t="s">
        <v>22</v>
      </c>
      <c r="R16" s="57" t="s">
        <v>24</v>
      </c>
      <c r="S16" s="57" t="s">
        <v>139</v>
      </c>
      <c r="T16" s="58" t="s">
        <v>139</v>
      </c>
      <c r="U16" s="39">
        <v>8.8</v>
      </c>
    </row>
    <row r="17" spans="1:21" ht="27" customHeight="1" thickBot="1" thickTop="1">
      <c r="A17" s="32">
        <v>12</v>
      </c>
      <c r="B17" s="35">
        <f t="shared" si="1"/>
        <v>9.600000000000001</v>
      </c>
      <c r="C17" s="40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7"/>
      <c r="Q17" s="47"/>
      <c r="R17" s="47"/>
      <c r="S17" s="47"/>
      <c r="T17" s="47"/>
      <c r="U17" s="39">
        <v>9.6</v>
      </c>
    </row>
    <row r="18" spans="1:21" ht="27" customHeight="1" thickTop="1">
      <c r="A18" s="32">
        <v>13</v>
      </c>
      <c r="B18" s="35">
        <f t="shared" si="1"/>
        <v>10.4</v>
      </c>
      <c r="C18" s="40"/>
      <c r="D18" s="41"/>
      <c r="E18" s="42"/>
      <c r="F18" s="42"/>
      <c r="G18" s="42"/>
      <c r="H18" s="43"/>
      <c r="I18" s="44"/>
      <c r="J18" s="41"/>
      <c r="K18" s="42"/>
      <c r="L18" s="42"/>
      <c r="M18" s="42"/>
      <c r="N18" s="43"/>
      <c r="O18" s="44"/>
      <c r="P18" s="47"/>
      <c r="Q18" s="47"/>
      <c r="R18" s="47"/>
      <c r="S18" s="47"/>
      <c r="T18" s="47"/>
      <c r="U18" s="39">
        <v>10.4</v>
      </c>
    </row>
    <row r="19" spans="1:21" ht="27" customHeight="1">
      <c r="A19" s="32">
        <v>14</v>
      </c>
      <c r="B19" s="35">
        <f t="shared" si="1"/>
        <v>11.200000000000001</v>
      </c>
      <c r="C19" s="40"/>
      <c r="D19" s="45"/>
      <c r="E19" s="44"/>
      <c r="F19" s="44"/>
      <c r="G19" s="44"/>
      <c r="H19" s="46"/>
      <c r="I19" s="44"/>
      <c r="J19" s="45"/>
      <c r="K19" s="44"/>
      <c r="L19" s="44"/>
      <c r="M19" s="44"/>
      <c r="N19" s="46"/>
      <c r="O19" s="44"/>
      <c r="P19" s="47"/>
      <c r="Q19" s="47"/>
      <c r="R19" s="47"/>
      <c r="S19" s="47"/>
      <c r="T19" s="47"/>
      <c r="U19" s="39">
        <v>11.2</v>
      </c>
    </row>
    <row r="20" spans="1:21" ht="27" customHeight="1">
      <c r="A20" s="32">
        <v>15</v>
      </c>
      <c r="B20" s="35">
        <f t="shared" si="1"/>
        <v>12</v>
      </c>
      <c r="C20" s="40"/>
      <c r="D20" s="45"/>
      <c r="E20" s="44"/>
      <c r="F20" s="44" t="s">
        <v>135</v>
      </c>
      <c r="G20" s="44"/>
      <c r="H20" s="46"/>
      <c r="I20" s="44"/>
      <c r="J20" s="45"/>
      <c r="K20" s="44"/>
      <c r="L20" s="44" t="s">
        <v>136</v>
      </c>
      <c r="M20" s="44"/>
      <c r="N20" s="46"/>
      <c r="O20" s="44"/>
      <c r="U20" s="39">
        <v>12</v>
      </c>
    </row>
    <row r="21" spans="1:21" ht="27" customHeight="1">
      <c r="A21" s="32">
        <v>16</v>
      </c>
      <c r="B21" s="35">
        <f t="shared" si="1"/>
        <v>12.8</v>
      </c>
      <c r="C21" s="40"/>
      <c r="D21" s="45"/>
      <c r="E21" s="44"/>
      <c r="F21" s="44"/>
      <c r="G21" s="44"/>
      <c r="H21" s="46"/>
      <c r="I21" s="44"/>
      <c r="J21" s="45"/>
      <c r="K21" s="44"/>
      <c r="L21" s="44"/>
      <c r="M21" s="44"/>
      <c r="N21" s="46"/>
      <c r="O21" s="44"/>
      <c r="P21" s="44"/>
      <c r="Q21" s="44"/>
      <c r="R21" s="44"/>
      <c r="S21" s="44"/>
      <c r="T21" s="44"/>
      <c r="U21" s="39">
        <v>12.8</v>
      </c>
    </row>
    <row r="22" spans="1:21" ht="27" customHeight="1" thickBot="1">
      <c r="A22" s="32">
        <v>17</v>
      </c>
      <c r="B22" s="35">
        <f t="shared" si="1"/>
        <v>13.600000000000001</v>
      </c>
      <c r="C22" s="40"/>
      <c r="D22" s="48"/>
      <c r="E22" s="49"/>
      <c r="F22" s="49"/>
      <c r="G22" s="49"/>
      <c r="H22" s="50"/>
      <c r="I22" s="44"/>
      <c r="J22" s="48"/>
      <c r="K22" s="49"/>
      <c r="L22" s="49"/>
      <c r="M22" s="49"/>
      <c r="N22" s="50"/>
      <c r="O22" s="44"/>
      <c r="P22" s="44"/>
      <c r="Q22" s="44"/>
      <c r="R22" s="44"/>
      <c r="S22" s="44"/>
      <c r="T22" s="44"/>
      <c r="U22" s="39">
        <v>13.6</v>
      </c>
    </row>
    <row r="23" spans="1:21" ht="27" customHeight="1" thickTop="1">
      <c r="A23" s="32">
        <v>18</v>
      </c>
      <c r="B23" s="35">
        <f t="shared" si="1"/>
        <v>14.4</v>
      </c>
      <c r="C23" s="40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39">
        <v>14.4</v>
      </c>
    </row>
    <row r="24" spans="1:21" s="31" customFormat="1" ht="12.75">
      <c r="A24" s="33"/>
      <c r="B24" s="35" t="s">
        <v>132</v>
      </c>
      <c r="C24" s="39">
        <v>0</v>
      </c>
      <c r="D24" s="39">
        <v>0.8</v>
      </c>
      <c r="E24" s="39">
        <v>1.6</v>
      </c>
      <c r="F24" s="39">
        <v>2.4</v>
      </c>
      <c r="G24" s="39">
        <v>3.2</v>
      </c>
      <c r="H24" s="39">
        <v>4</v>
      </c>
      <c r="I24" s="39">
        <v>4.8</v>
      </c>
      <c r="J24" s="39">
        <v>5.6</v>
      </c>
      <c r="K24" s="39">
        <v>6.4</v>
      </c>
      <c r="L24" s="39">
        <v>7.2</v>
      </c>
      <c r="M24" s="39">
        <v>8</v>
      </c>
      <c r="N24" s="39">
        <v>8.8</v>
      </c>
      <c r="O24" s="39">
        <v>9.6</v>
      </c>
      <c r="P24" s="39">
        <v>10.4</v>
      </c>
      <c r="Q24" s="39">
        <v>11.2</v>
      </c>
      <c r="R24" s="39">
        <v>12</v>
      </c>
      <c r="S24" s="39">
        <v>12.8</v>
      </c>
      <c r="T24" s="39">
        <v>13.6</v>
      </c>
      <c r="U24" s="39" t="s">
        <v>128</v>
      </c>
    </row>
  </sheetData>
  <printOptions gridLines="1" verticalCentered="1"/>
  <pageMargins left="0.5" right="0.5" top="0.75" bottom="0.75" header="0.5" footer="0.5"/>
  <pageSetup fitToHeight="1" fitToWidth="1" horizontalDpi="600" verticalDpi="600" orientation="landscape" scale="89" r:id="rId1"/>
  <headerFooter alignWithMargins="0">
    <oddHeader>&amp;C&amp;F</oddHeader>
    <oddFooter>&amp;CTARP Lab&amp;RLP, CCR, NCI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workbookViewId="0" topLeftCell="A1">
      <selection activeCell="Z19" sqref="Z19"/>
    </sheetView>
  </sheetViews>
  <sheetFormatPr defaultColWidth="9.140625" defaultRowHeight="12.75"/>
  <cols>
    <col min="1" max="1" width="5.7109375" style="34" customWidth="1"/>
    <col min="2" max="2" width="5.7109375" style="30" customWidth="1"/>
    <col min="3" max="20" width="5.7109375" style="0" customWidth="1"/>
    <col min="21" max="21" width="5.7109375" style="31" customWidth="1"/>
    <col min="22" max="26" width="5.7109375" style="0" customWidth="1"/>
  </cols>
  <sheetData>
    <row r="1" spans="1:7" ht="12.75">
      <c r="A1" s="29" t="s">
        <v>144</v>
      </c>
      <c r="G1" t="s">
        <v>127</v>
      </c>
    </row>
    <row r="2" spans="1:7" ht="12.75">
      <c r="A2" s="29" t="s">
        <v>128</v>
      </c>
      <c r="G2" t="s">
        <v>129</v>
      </c>
    </row>
    <row r="3" spans="1:21" s="34" customFormat="1" ht="12.75">
      <c r="A3" s="32"/>
      <c r="B3" s="33" t="s">
        <v>130</v>
      </c>
      <c r="C3" s="32">
        <v>0</v>
      </c>
      <c r="D3" s="32">
        <v>1</v>
      </c>
      <c r="E3" s="32">
        <v>2</v>
      </c>
      <c r="F3" s="32">
        <v>3</v>
      </c>
      <c r="G3" s="32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2">
        <v>13</v>
      </c>
      <c r="Q3" s="32">
        <v>14</v>
      </c>
      <c r="R3" s="32">
        <v>15</v>
      </c>
      <c r="S3" s="32">
        <v>16</v>
      </c>
      <c r="T3" s="32">
        <v>17</v>
      </c>
      <c r="U3" s="33"/>
    </row>
    <row r="4" spans="1:21" s="30" customFormat="1" ht="13.5" thickBot="1">
      <c r="A4" s="33" t="s">
        <v>131</v>
      </c>
      <c r="B4" s="35" t="s">
        <v>132</v>
      </c>
      <c r="C4" s="35">
        <f aca="true" t="shared" si="0" ref="C4:T4">0.8*C3</f>
        <v>0</v>
      </c>
      <c r="D4" s="35">
        <f t="shared" si="0"/>
        <v>0.8</v>
      </c>
      <c r="E4" s="35">
        <f t="shared" si="0"/>
        <v>1.6</v>
      </c>
      <c r="F4" s="35">
        <f t="shared" si="0"/>
        <v>2.4000000000000004</v>
      </c>
      <c r="G4" s="35">
        <f t="shared" si="0"/>
        <v>3.2</v>
      </c>
      <c r="H4" s="35">
        <f t="shared" si="0"/>
        <v>4</v>
      </c>
      <c r="I4" s="35">
        <f t="shared" si="0"/>
        <v>4.800000000000001</v>
      </c>
      <c r="J4" s="35">
        <f t="shared" si="0"/>
        <v>5.6000000000000005</v>
      </c>
      <c r="K4" s="35">
        <f t="shared" si="0"/>
        <v>6.4</v>
      </c>
      <c r="L4" s="35">
        <f t="shared" si="0"/>
        <v>7.2</v>
      </c>
      <c r="M4" s="35">
        <f t="shared" si="0"/>
        <v>8</v>
      </c>
      <c r="N4" s="35">
        <f t="shared" si="0"/>
        <v>8.8</v>
      </c>
      <c r="O4" s="35">
        <f t="shared" si="0"/>
        <v>9.600000000000001</v>
      </c>
      <c r="P4" s="35">
        <f t="shared" si="0"/>
        <v>10.4</v>
      </c>
      <c r="Q4" s="35">
        <f t="shared" si="0"/>
        <v>11.200000000000001</v>
      </c>
      <c r="R4" s="35">
        <f t="shared" si="0"/>
        <v>12</v>
      </c>
      <c r="S4" s="35">
        <f t="shared" si="0"/>
        <v>12.8</v>
      </c>
      <c r="T4" s="35">
        <f t="shared" si="0"/>
        <v>13.600000000000001</v>
      </c>
      <c r="U4" s="35" t="s">
        <v>132</v>
      </c>
    </row>
    <row r="5" spans="1:21" ht="27" customHeight="1" thickBot="1" thickTop="1">
      <c r="A5" s="32">
        <v>0</v>
      </c>
      <c r="B5" s="35">
        <f>A5*0.7</f>
        <v>0</v>
      </c>
      <c r="C5" s="36" t="s">
        <v>133</v>
      </c>
      <c r="D5" s="37"/>
      <c r="E5" s="37"/>
      <c r="F5" s="37"/>
      <c r="G5" s="37"/>
      <c r="H5" s="37"/>
      <c r="I5" s="37"/>
      <c r="J5" s="37"/>
      <c r="K5" s="37"/>
      <c r="L5" s="37"/>
      <c r="M5" s="38"/>
      <c r="N5" s="37"/>
      <c r="O5" s="37"/>
      <c r="P5" s="37"/>
      <c r="Q5" s="37"/>
      <c r="R5" s="37"/>
      <c r="S5" s="38"/>
      <c r="T5" s="37"/>
      <c r="U5" s="39">
        <f>A5*0.7</f>
        <v>0</v>
      </c>
    </row>
    <row r="6" spans="1:21" ht="27" customHeight="1" thickTop="1">
      <c r="A6" s="32">
        <v>1</v>
      </c>
      <c r="B6" s="35">
        <f>A6*0.8</f>
        <v>0.8</v>
      </c>
      <c r="C6" s="40"/>
      <c r="D6" s="65" t="s">
        <v>35</v>
      </c>
      <c r="E6" s="66" t="s">
        <v>39</v>
      </c>
      <c r="F6" s="66" t="s">
        <v>40</v>
      </c>
      <c r="G6" s="66" t="s">
        <v>41</v>
      </c>
      <c r="H6" s="67" t="s">
        <v>42</v>
      </c>
      <c r="I6" s="44"/>
      <c r="J6" s="73" t="s">
        <v>35</v>
      </c>
      <c r="K6" s="74" t="s">
        <v>39</v>
      </c>
      <c r="L6" s="74" t="s">
        <v>40</v>
      </c>
      <c r="M6" s="74" t="s">
        <v>41</v>
      </c>
      <c r="N6" s="75" t="s">
        <v>42</v>
      </c>
      <c r="O6" s="44"/>
      <c r="U6" s="35">
        <v>0.8</v>
      </c>
    </row>
    <row r="7" spans="1:21" ht="27" customHeight="1">
      <c r="A7" s="32">
        <v>2</v>
      </c>
      <c r="B7" s="35">
        <f aca="true" t="shared" si="1" ref="B7:B23">A7*0.8</f>
        <v>1.6</v>
      </c>
      <c r="C7" s="40"/>
      <c r="D7" s="68" t="s">
        <v>43</v>
      </c>
      <c r="E7" s="63" t="s">
        <v>44</v>
      </c>
      <c r="F7" s="63" t="s">
        <v>45</v>
      </c>
      <c r="G7" s="63" t="s">
        <v>46</v>
      </c>
      <c r="H7" s="69" t="s">
        <v>47</v>
      </c>
      <c r="I7" s="44"/>
      <c r="J7" s="76" t="s">
        <v>43</v>
      </c>
      <c r="K7" s="63" t="s">
        <v>44</v>
      </c>
      <c r="L7" s="63" t="s">
        <v>45</v>
      </c>
      <c r="M7" s="63" t="s">
        <v>46</v>
      </c>
      <c r="N7" s="77" t="s">
        <v>47</v>
      </c>
      <c r="O7" s="44"/>
      <c r="U7" s="35">
        <v>1.6</v>
      </c>
    </row>
    <row r="8" spans="1:21" ht="27" customHeight="1">
      <c r="A8" s="32">
        <v>3</v>
      </c>
      <c r="B8" s="35">
        <f t="shared" si="1"/>
        <v>2.4000000000000004</v>
      </c>
      <c r="C8" s="40"/>
      <c r="D8" s="68" t="s">
        <v>48</v>
      </c>
      <c r="E8" s="63" t="s">
        <v>49</v>
      </c>
      <c r="F8" s="63" t="s">
        <v>50</v>
      </c>
      <c r="G8" s="63" t="s">
        <v>51</v>
      </c>
      <c r="H8" s="69" t="s">
        <v>52</v>
      </c>
      <c r="I8" s="44"/>
      <c r="J8" s="76" t="s">
        <v>48</v>
      </c>
      <c r="K8" s="63" t="s">
        <v>49</v>
      </c>
      <c r="L8" s="63" t="s">
        <v>50</v>
      </c>
      <c r="M8" s="63" t="s">
        <v>51</v>
      </c>
      <c r="N8" s="77" t="s">
        <v>52</v>
      </c>
      <c r="O8" s="44"/>
      <c r="U8" s="35">
        <v>2.4</v>
      </c>
    </row>
    <row r="9" spans="1:21" ht="27" customHeight="1">
      <c r="A9" s="32">
        <v>4</v>
      </c>
      <c r="B9" s="35">
        <f t="shared" si="1"/>
        <v>3.2</v>
      </c>
      <c r="C9" s="40"/>
      <c r="D9" s="68" t="s">
        <v>53</v>
      </c>
      <c r="E9" s="63" t="s">
        <v>54</v>
      </c>
      <c r="F9" s="63" t="s">
        <v>55</v>
      </c>
      <c r="G9" s="63" t="s">
        <v>57</v>
      </c>
      <c r="H9" s="69" t="s">
        <v>58</v>
      </c>
      <c r="I9" s="44"/>
      <c r="J9" s="76" t="s">
        <v>53</v>
      </c>
      <c r="K9" s="63" t="s">
        <v>54</v>
      </c>
      <c r="L9" s="63" t="s">
        <v>55</v>
      </c>
      <c r="M9" s="63" t="s">
        <v>57</v>
      </c>
      <c r="N9" s="77" t="s">
        <v>58</v>
      </c>
      <c r="O9" s="44"/>
      <c r="U9" s="35">
        <v>3.2</v>
      </c>
    </row>
    <row r="10" spans="1:21" ht="27" customHeight="1" thickBot="1">
      <c r="A10" s="32">
        <v>5</v>
      </c>
      <c r="B10" s="35">
        <f t="shared" si="1"/>
        <v>4</v>
      </c>
      <c r="C10" s="40"/>
      <c r="D10" s="70" t="s">
        <v>59</v>
      </c>
      <c r="E10" s="71" t="s">
        <v>60</v>
      </c>
      <c r="F10" s="71" t="s">
        <v>61</v>
      </c>
      <c r="G10" s="71" t="s">
        <v>62</v>
      </c>
      <c r="H10" s="72" t="s">
        <v>63</v>
      </c>
      <c r="I10" s="44"/>
      <c r="J10" s="76" t="s">
        <v>59</v>
      </c>
      <c r="K10" s="63" t="s">
        <v>60</v>
      </c>
      <c r="L10" s="63" t="s">
        <v>61</v>
      </c>
      <c r="M10" s="63" t="s">
        <v>62</v>
      </c>
      <c r="N10" s="77" t="s">
        <v>63</v>
      </c>
      <c r="O10" s="44"/>
      <c r="U10" s="35">
        <v>4</v>
      </c>
    </row>
    <row r="11" spans="1:21" ht="27" customHeight="1" thickBot="1" thickTop="1">
      <c r="A11" s="32">
        <v>6</v>
      </c>
      <c r="B11" s="35">
        <f t="shared" si="1"/>
        <v>4.800000000000001</v>
      </c>
      <c r="C11" s="40"/>
      <c r="D11" s="91"/>
      <c r="E11" s="92"/>
      <c r="F11" s="92" t="s">
        <v>142</v>
      </c>
      <c r="G11" s="92"/>
      <c r="H11" s="93"/>
      <c r="I11" s="94"/>
      <c r="J11" s="95"/>
      <c r="K11" s="96"/>
      <c r="L11" s="96" t="s">
        <v>143</v>
      </c>
      <c r="M11" s="96"/>
      <c r="N11" s="97"/>
      <c r="O11" s="44"/>
      <c r="U11" s="35">
        <v>4.8</v>
      </c>
    </row>
    <row r="12" spans="1:21" ht="27" customHeight="1" thickTop="1">
      <c r="A12" s="32">
        <v>7</v>
      </c>
      <c r="B12" s="35">
        <f t="shared" si="1"/>
        <v>5.6000000000000005</v>
      </c>
      <c r="C12" s="40"/>
      <c r="D12" s="65" t="s">
        <v>64</v>
      </c>
      <c r="E12" s="66" t="s">
        <v>65</v>
      </c>
      <c r="F12" s="66" t="s">
        <v>66</v>
      </c>
      <c r="G12" s="66" t="s">
        <v>67</v>
      </c>
      <c r="H12" s="67" t="s">
        <v>68</v>
      </c>
      <c r="I12" s="44"/>
      <c r="J12" s="76" t="s">
        <v>64</v>
      </c>
      <c r="K12" s="63" t="s">
        <v>65</v>
      </c>
      <c r="L12" s="63" t="s">
        <v>66</v>
      </c>
      <c r="M12" s="63" t="s">
        <v>67</v>
      </c>
      <c r="N12" s="77" t="s">
        <v>68</v>
      </c>
      <c r="O12" s="44"/>
      <c r="P12" s="51" t="s">
        <v>34</v>
      </c>
      <c r="Q12" s="52" t="s">
        <v>34</v>
      </c>
      <c r="R12" s="53" t="s">
        <v>23</v>
      </c>
      <c r="S12" s="59" t="s">
        <v>31</v>
      </c>
      <c r="T12" s="62" t="s">
        <v>134</v>
      </c>
      <c r="U12" s="35">
        <v>5.6</v>
      </c>
    </row>
    <row r="13" spans="1:21" ht="27" customHeight="1">
      <c r="A13" s="32">
        <v>8</v>
      </c>
      <c r="B13" s="35">
        <f t="shared" si="1"/>
        <v>6.4</v>
      </c>
      <c r="C13" s="40"/>
      <c r="D13" s="68" t="s">
        <v>69</v>
      </c>
      <c r="E13" s="63" t="s">
        <v>70</v>
      </c>
      <c r="F13" s="63" t="s">
        <v>71</v>
      </c>
      <c r="G13" s="63" t="s">
        <v>72</v>
      </c>
      <c r="H13" s="69" t="s">
        <v>73</v>
      </c>
      <c r="I13" s="44"/>
      <c r="J13" s="76" t="s">
        <v>69</v>
      </c>
      <c r="K13" s="63" t="s">
        <v>70</v>
      </c>
      <c r="L13" s="63" t="s">
        <v>71</v>
      </c>
      <c r="M13" s="63" t="s">
        <v>72</v>
      </c>
      <c r="N13" s="77" t="s">
        <v>73</v>
      </c>
      <c r="O13" s="44"/>
      <c r="P13" s="54" t="s">
        <v>25</v>
      </c>
      <c r="Q13" s="47" t="s">
        <v>27</v>
      </c>
      <c r="R13" s="61" t="s">
        <v>29</v>
      </c>
      <c r="S13" s="47" t="s">
        <v>19</v>
      </c>
      <c r="T13" s="55" t="s">
        <v>19</v>
      </c>
      <c r="U13" s="35">
        <v>6.4</v>
      </c>
    </row>
    <row r="14" spans="1:21" ht="27" customHeight="1">
      <c r="A14" s="32">
        <v>9</v>
      </c>
      <c r="B14" s="35">
        <f t="shared" si="1"/>
        <v>7.2</v>
      </c>
      <c r="C14" s="40"/>
      <c r="D14" s="68" t="s">
        <v>74</v>
      </c>
      <c r="E14" s="63" t="s">
        <v>75</v>
      </c>
      <c r="F14" s="63" t="s">
        <v>76</v>
      </c>
      <c r="G14" s="63" t="s">
        <v>77</v>
      </c>
      <c r="H14" s="69" t="s">
        <v>78</v>
      </c>
      <c r="I14" s="44"/>
      <c r="J14" s="76" t="s">
        <v>74</v>
      </c>
      <c r="K14" s="63" t="s">
        <v>75</v>
      </c>
      <c r="L14" s="63" t="s">
        <v>76</v>
      </c>
      <c r="M14" s="63" t="s">
        <v>77</v>
      </c>
      <c r="N14" s="77" t="s">
        <v>78</v>
      </c>
      <c r="O14" s="44"/>
      <c r="P14" s="54" t="s">
        <v>26</v>
      </c>
      <c r="Q14" s="47" t="s">
        <v>24</v>
      </c>
      <c r="R14" s="47" t="s">
        <v>137</v>
      </c>
      <c r="S14" s="47" t="s">
        <v>22</v>
      </c>
      <c r="T14" s="60" t="s">
        <v>138</v>
      </c>
      <c r="U14" s="35">
        <v>7.2</v>
      </c>
    </row>
    <row r="15" spans="1:21" ht="27" customHeight="1">
      <c r="A15" s="32">
        <v>10</v>
      </c>
      <c r="B15" s="35">
        <f t="shared" si="1"/>
        <v>8</v>
      </c>
      <c r="C15" s="40"/>
      <c r="D15" s="68" t="s">
        <v>79</v>
      </c>
      <c r="E15" s="63" t="s">
        <v>80</v>
      </c>
      <c r="F15" s="63" t="s">
        <v>81</v>
      </c>
      <c r="G15" s="63" t="s">
        <v>83</v>
      </c>
      <c r="H15" s="69" t="s">
        <v>84</v>
      </c>
      <c r="I15" s="44"/>
      <c r="J15" s="76" t="s">
        <v>79</v>
      </c>
      <c r="K15" s="63" t="s">
        <v>80</v>
      </c>
      <c r="L15" s="63" t="s">
        <v>81</v>
      </c>
      <c r="M15" s="63" t="s">
        <v>83</v>
      </c>
      <c r="N15" s="77" t="s">
        <v>84</v>
      </c>
      <c r="O15" s="44"/>
      <c r="P15" s="54" t="s">
        <v>21</v>
      </c>
      <c r="Q15" s="47" t="s">
        <v>25</v>
      </c>
      <c r="R15" s="47" t="s">
        <v>30</v>
      </c>
      <c r="S15" s="47" t="s">
        <v>20</v>
      </c>
      <c r="T15" s="55" t="s">
        <v>28</v>
      </c>
      <c r="U15" s="35">
        <v>8</v>
      </c>
    </row>
    <row r="16" spans="1:21" ht="27" customHeight="1" thickBot="1">
      <c r="A16" s="32">
        <v>11</v>
      </c>
      <c r="B16" s="35">
        <f t="shared" si="1"/>
        <v>8.8</v>
      </c>
      <c r="C16" s="40"/>
      <c r="D16" s="70" t="s">
        <v>85</v>
      </c>
      <c r="E16" s="89" t="s">
        <v>86</v>
      </c>
      <c r="F16" s="89" t="s">
        <v>87</v>
      </c>
      <c r="G16" s="89" t="s">
        <v>89</v>
      </c>
      <c r="H16" s="90" t="s">
        <v>91</v>
      </c>
      <c r="I16" s="44"/>
      <c r="J16" s="76" t="s">
        <v>85</v>
      </c>
      <c r="K16" s="64" t="s">
        <v>86</v>
      </c>
      <c r="L16" s="64" t="s">
        <v>87</v>
      </c>
      <c r="M16" s="64" t="s">
        <v>89</v>
      </c>
      <c r="N16" s="79" t="s">
        <v>91</v>
      </c>
      <c r="O16" s="44"/>
      <c r="P16" s="56" t="s">
        <v>24</v>
      </c>
      <c r="Q16" s="57" t="s">
        <v>22</v>
      </c>
      <c r="R16" s="57" t="s">
        <v>24</v>
      </c>
      <c r="S16" s="57" t="s">
        <v>139</v>
      </c>
      <c r="T16" s="58" t="s">
        <v>139</v>
      </c>
      <c r="U16" s="35">
        <v>8.8</v>
      </c>
    </row>
    <row r="17" spans="1:21" ht="27" customHeight="1" thickBot="1" thickTop="1">
      <c r="A17" s="32">
        <v>12</v>
      </c>
      <c r="B17" s="35">
        <f t="shared" si="1"/>
        <v>9.600000000000001</v>
      </c>
      <c r="C17" s="40"/>
      <c r="D17" s="98"/>
      <c r="E17" s="94"/>
      <c r="F17" s="94" t="s">
        <v>142</v>
      </c>
      <c r="G17" s="94"/>
      <c r="H17" s="99"/>
      <c r="I17" s="94"/>
      <c r="J17" s="95"/>
      <c r="K17" s="96"/>
      <c r="L17" s="96" t="s">
        <v>143</v>
      </c>
      <c r="M17" s="96"/>
      <c r="N17" s="97"/>
      <c r="O17" s="44"/>
      <c r="P17" s="47"/>
      <c r="Q17" s="47"/>
      <c r="R17" s="47"/>
      <c r="S17" s="47"/>
      <c r="T17" s="47"/>
      <c r="U17" s="35">
        <v>9.6</v>
      </c>
    </row>
    <row r="18" spans="1:21" ht="27" customHeight="1" thickTop="1">
      <c r="A18" s="32">
        <v>13</v>
      </c>
      <c r="B18" s="35">
        <f t="shared" si="1"/>
        <v>10.4</v>
      </c>
      <c r="C18" s="40"/>
      <c r="D18" s="83" t="s">
        <v>93</v>
      </c>
      <c r="E18" s="84" t="s">
        <v>95</v>
      </c>
      <c r="F18" s="84" t="s">
        <v>97</v>
      </c>
      <c r="G18" s="84" t="s">
        <v>99</v>
      </c>
      <c r="H18" s="85" t="s">
        <v>100</v>
      </c>
      <c r="I18" s="44"/>
      <c r="J18" s="78" t="s">
        <v>93</v>
      </c>
      <c r="K18" s="64" t="s">
        <v>95</v>
      </c>
      <c r="L18" s="64" t="s">
        <v>97</v>
      </c>
      <c r="M18" s="64" t="s">
        <v>99</v>
      </c>
      <c r="N18" s="79" t="s">
        <v>100</v>
      </c>
      <c r="O18" s="44"/>
      <c r="P18" s="47"/>
      <c r="Q18" s="47"/>
      <c r="R18" s="47"/>
      <c r="S18" s="47"/>
      <c r="T18" s="47"/>
      <c r="U18" s="35">
        <v>10.4</v>
      </c>
    </row>
    <row r="19" spans="1:21" ht="27" customHeight="1">
      <c r="A19" s="32">
        <v>14</v>
      </c>
      <c r="B19" s="35">
        <f t="shared" si="1"/>
        <v>11.200000000000001</v>
      </c>
      <c r="C19" s="40"/>
      <c r="D19" s="87" t="s">
        <v>101</v>
      </c>
      <c r="E19" s="64" t="s">
        <v>103</v>
      </c>
      <c r="F19" s="64" t="s">
        <v>104</v>
      </c>
      <c r="G19" s="64" t="s">
        <v>105</v>
      </c>
      <c r="H19" s="86" t="s">
        <v>106</v>
      </c>
      <c r="I19" s="44"/>
      <c r="J19" s="78" t="s">
        <v>101</v>
      </c>
      <c r="K19" s="64" t="s">
        <v>103</v>
      </c>
      <c r="L19" s="64" t="s">
        <v>104</v>
      </c>
      <c r="M19" s="64" t="s">
        <v>105</v>
      </c>
      <c r="N19" s="79" t="s">
        <v>106</v>
      </c>
      <c r="O19" s="44"/>
      <c r="P19" s="47"/>
      <c r="Q19" s="47"/>
      <c r="R19" s="47"/>
      <c r="S19" s="47"/>
      <c r="T19" s="47"/>
      <c r="U19" s="35">
        <v>11.2</v>
      </c>
    </row>
    <row r="20" spans="1:21" ht="27" customHeight="1">
      <c r="A20" s="32">
        <v>15</v>
      </c>
      <c r="B20" s="35">
        <f t="shared" si="1"/>
        <v>12</v>
      </c>
      <c r="C20" s="40"/>
      <c r="D20" s="87" t="s">
        <v>107</v>
      </c>
      <c r="E20" s="64" t="s">
        <v>109</v>
      </c>
      <c r="F20" s="64" t="s">
        <v>110</v>
      </c>
      <c r="G20" s="64" t="s">
        <v>112</v>
      </c>
      <c r="H20" s="86" t="s">
        <v>114</v>
      </c>
      <c r="I20" s="44"/>
      <c r="J20" s="78" t="s">
        <v>107</v>
      </c>
      <c r="K20" s="64" t="s">
        <v>109</v>
      </c>
      <c r="L20" s="64" t="s">
        <v>110</v>
      </c>
      <c r="M20" s="64" t="s">
        <v>112</v>
      </c>
      <c r="N20" s="79" t="s">
        <v>114</v>
      </c>
      <c r="O20" s="44"/>
      <c r="U20" s="35">
        <v>12</v>
      </c>
    </row>
    <row r="21" spans="1:21" ht="27" customHeight="1">
      <c r="A21" s="32">
        <v>16</v>
      </c>
      <c r="B21" s="35">
        <f t="shared" si="1"/>
        <v>12.8</v>
      </c>
      <c r="C21" s="40"/>
      <c r="D21" s="87" t="s">
        <v>115</v>
      </c>
      <c r="E21" s="64" t="s">
        <v>117</v>
      </c>
      <c r="F21" s="64" t="s">
        <v>118</v>
      </c>
      <c r="G21" s="64" t="s">
        <v>119</v>
      </c>
      <c r="H21" s="86" t="s">
        <v>120</v>
      </c>
      <c r="I21" s="44"/>
      <c r="J21" s="78" t="s">
        <v>115</v>
      </c>
      <c r="K21" s="64" t="s">
        <v>117</v>
      </c>
      <c r="L21" s="64" t="s">
        <v>118</v>
      </c>
      <c r="M21" s="64" t="s">
        <v>119</v>
      </c>
      <c r="N21" s="79" t="s">
        <v>120</v>
      </c>
      <c r="O21" s="44"/>
      <c r="P21" s="44"/>
      <c r="Q21" s="44"/>
      <c r="R21" s="44"/>
      <c r="S21" s="44"/>
      <c r="T21" s="44"/>
      <c r="U21" s="35">
        <v>12.8</v>
      </c>
    </row>
    <row r="22" spans="1:21" ht="27" customHeight="1" thickBot="1">
      <c r="A22" s="32">
        <v>17</v>
      </c>
      <c r="B22" s="35">
        <f t="shared" si="1"/>
        <v>13.600000000000001</v>
      </c>
      <c r="C22" s="40"/>
      <c r="D22" s="88" t="s">
        <v>121</v>
      </c>
      <c r="E22" s="89" t="s">
        <v>122</v>
      </c>
      <c r="F22" s="89" t="s">
        <v>123</v>
      </c>
      <c r="G22" s="89" t="s">
        <v>124</v>
      </c>
      <c r="H22" s="90" t="s">
        <v>125</v>
      </c>
      <c r="I22" s="44"/>
      <c r="J22" s="80" t="s">
        <v>121</v>
      </c>
      <c r="K22" s="81" t="s">
        <v>122</v>
      </c>
      <c r="L22" s="81" t="s">
        <v>123</v>
      </c>
      <c r="M22" s="81" t="s">
        <v>124</v>
      </c>
      <c r="N22" s="82" t="s">
        <v>125</v>
      </c>
      <c r="O22" s="44"/>
      <c r="P22" s="44"/>
      <c r="Q22" s="44"/>
      <c r="R22" s="44"/>
      <c r="S22" s="44"/>
      <c r="T22" s="44"/>
      <c r="U22" s="35">
        <v>13.6</v>
      </c>
    </row>
    <row r="23" spans="1:21" ht="27" customHeight="1" thickTop="1">
      <c r="A23" s="32">
        <v>18</v>
      </c>
      <c r="B23" s="35">
        <f t="shared" si="1"/>
        <v>14.4</v>
      </c>
      <c r="C23" s="40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35">
        <v>14.4</v>
      </c>
    </row>
    <row r="24" spans="1:21" s="31" customFormat="1" ht="12.75">
      <c r="A24" s="33"/>
      <c r="B24" s="35" t="s">
        <v>132</v>
      </c>
      <c r="C24" s="39">
        <v>0.8</v>
      </c>
      <c r="D24" s="39">
        <v>1.6</v>
      </c>
      <c r="E24" s="39">
        <v>2.4</v>
      </c>
      <c r="F24" s="39">
        <v>3.2</v>
      </c>
      <c r="G24" s="39">
        <v>4</v>
      </c>
      <c r="H24" s="39">
        <v>4.8</v>
      </c>
      <c r="I24" s="39">
        <v>5.6</v>
      </c>
      <c r="J24" s="39">
        <v>6.4</v>
      </c>
      <c r="K24" s="39">
        <v>7.2</v>
      </c>
      <c r="L24" s="39">
        <v>8</v>
      </c>
      <c r="M24" s="39">
        <v>8.8</v>
      </c>
      <c r="N24" s="39">
        <v>9.6</v>
      </c>
      <c r="O24" s="39">
        <v>10.4</v>
      </c>
      <c r="P24" s="39">
        <v>11.2</v>
      </c>
      <c r="Q24" s="39">
        <v>12</v>
      </c>
      <c r="R24" s="39">
        <v>12.8</v>
      </c>
      <c r="S24" s="39">
        <v>13.6</v>
      </c>
      <c r="T24" s="39">
        <f>T3*0.7</f>
        <v>11.899999999999999</v>
      </c>
      <c r="U24" s="39" t="s">
        <v>128</v>
      </c>
    </row>
  </sheetData>
  <printOptions gridLines="1" horizontalCentered="1" vertic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&amp;CTARP Lab&amp;RLP, CCR, NCI, NIH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Hewitt</dc:creator>
  <cp:keywords/>
  <dc:description/>
  <cp:lastModifiedBy>Stephen Hewitt</cp:lastModifiedBy>
  <cp:lastPrinted>2006-05-31T13:09:37Z</cp:lastPrinted>
  <dcterms:created xsi:type="dcterms:W3CDTF">2006-05-12T13:31:12Z</dcterms:created>
  <dcterms:modified xsi:type="dcterms:W3CDTF">2006-07-28T14:11:53Z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