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2A Food Stamps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<sst xmlns="http://schemas.openxmlformats.org/spreadsheetml/2006/main" count="74" uniqueCount="60">
  <si>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Footnotes:</t>
  </si>
  <si>
    <t>Foreign born</t>
  </si>
  <si>
    <t>Nativity Status</t>
  </si>
  <si>
    <t>Hispanic (of any race)</t>
  </si>
  <si>
    <t>Asian and Pacific Islander</t>
  </si>
  <si>
    <t>Black</t>
  </si>
  <si>
    <r>
      <t>..</t>
    </r>
    <r>
      <rPr>
        <sz val="10"/>
        <rFont val="Arial"/>
        <family val="0"/>
      </rPr>
      <t>Non-Hispanic</t>
    </r>
  </si>
  <si>
    <t>White</t>
  </si>
  <si>
    <t>Race and Hispanic origin</t>
  </si>
  <si>
    <t>Total</t>
  </si>
  <si>
    <t>Percent</t>
  </si>
  <si>
    <t>Number</t>
  </si>
  <si>
    <t>Mothers who did not have a child in the last year</t>
  </si>
  <si>
    <t>Mothers who had a child in the last year</t>
  </si>
  <si>
    <t>Characteristic</t>
  </si>
  <si>
    <t>(Numbers in thousands)</t>
  </si>
  <si>
    <t>Source:  U.S. Census Bureau</t>
  </si>
  <si>
    <t xml:space="preserve">  Table with row headers in column A and column headers in rows 10 thru 15.  Columns C, E, G, K, and M are percents.</t>
  </si>
  <si>
    <r>
      <t xml:space="preserve">Partici-pation rate </t>
    </r>
    <r>
      <rPr>
        <vertAlign val="superscript"/>
        <sz val="10"/>
        <rFont val="Arial"/>
        <family val="2"/>
      </rPr>
      <t>1</t>
    </r>
  </si>
  <si>
    <r>
      <t>Native</t>
    </r>
    <r>
      <rPr>
        <vertAlign val="superscript"/>
        <sz val="10"/>
        <rFont val="Arial"/>
        <family val="2"/>
      </rPr>
      <t xml:space="preserve"> 4</t>
    </r>
  </si>
  <si>
    <t>Age</t>
  </si>
  <si>
    <t>15 to 19 years</t>
  </si>
  <si>
    <t>20 to 24 years</t>
  </si>
  <si>
    <t>25 to 29 years</t>
  </si>
  <si>
    <t>30 to 34 years</t>
  </si>
  <si>
    <t>35 to 39 years</t>
  </si>
  <si>
    <t>40 to 44 years</t>
  </si>
  <si>
    <t>Marital Status</t>
  </si>
  <si>
    <t>Now married</t>
  </si>
  <si>
    <t>Separated</t>
  </si>
  <si>
    <t>Divorced</t>
  </si>
  <si>
    <t>Widowed</t>
  </si>
  <si>
    <t>Never married</t>
  </si>
  <si>
    <t>Living Arrangements</t>
  </si>
  <si>
    <t>No other person 18 years and</t>
  </si>
  <si>
    <r>
      <t>..</t>
    </r>
    <r>
      <rPr>
        <sz val="10"/>
        <rFont val="Arial"/>
        <family val="0"/>
      </rPr>
      <t>Married, husband present</t>
    </r>
  </si>
  <si>
    <r>
      <t>.</t>
    </r>
    <r>
      <rPr>
        <sz val="10"/>
        <rFont val="Arial"/>
        <family val="0"/>
      </rPr>
      <t>over present</t>
    </r>
  </si>
  <si>
    <r>
      <t>..</t>
    </r>
    <r>
      <rPr>
        <sz val="10"/>
        <rFont val="Arial"/>
        <family val="0"/>
      </rPr>
      <t>Living with spouse</t>
    </r>
  </si>
  <si>
    <r>
      <t>..</t>
    </r>
    <r>
      <rPr>
        <sz val="10"/>
        <rFont val="Arial"/>
        <family val="0"/>
      </rPr>
      <t>Living with an unmarried</t>
    </r>
  </si>
  <si>
    <r>
      <t>...</t>
    </r>
    <r>
      <rPr>
        <sz val="10"/>
        <rFont val="Arial"/>
        <family val="0"/>
      </rPr>
      <t>partner</t>
    </r>
  </si>
  <si>
    <r>
      <t>..</t>
    </r>
    <r>
      <rPr>
        <sz val="10"/>
        <rFont val="Arial"/>
        <family val="0"/>
      </rPr>
      <t xml:space="preserve">Living with other adult </t>
    </r>
  </si>
  <si>
    <r>
      <t>..</t>
    </r>
    <r>
      <rPr>
        <sz val="10"/>
        <rFont val="Arial"/>
        <family val="0"/>
      </rPr>
      <t>Married, husband absent</t>
    </r>
    <r>
      <rPr>
        <vertAlign val="superscript"/>
        <sz val="10"/>
        <rFont val="Arial"/>
        <family val="2"/>
      </rPr>
      <t xml:space="preserve"> 4</t>
    </r>
  </si>
  <si>
    <r>
      <t xml:space="preserve">Other adult present </t>
    </r>
    <r>
      <rPr>
        <vertAlign val="superscript"/>
        <sz val="10"/>
        <rFont val="Arial"/>
        <family val="2"/>
      </rPr>
      <t>5</t>
    </r>
  </si>
  <si>
    <r>
      <t>..</t>
    </r>
    <r>
      <rPr>
        <sz val="10"/>
        <rFont val="Arial"/>
        <family val="0"/>
      </rPr>
      <t>Living with adult relative(s)</t>
    </r>
    <r>
      <rPr>
        <vertAlign val="superscript"/>
        <sz val="10"/>
        <rFont val="Arial"/>
        <family val="2"/>
      </rPr>
      <t xml:space="preserve"> 6</t>
    </r>
  </si>
  <si>
    <r>
      <t>...</t>
    </r>
    <r>
      <rPr>
        <sz val="10"/>
        <rFont val="Arial"/>
        <family val="0"/>
      </rPr>
      <t>nonrelative(s)</t>
    </r>
    <r>
      <rPr>
        <vertAlign val="superscript"/>
        <sz val="10"/>
        <rFont val="Arial"/>
        <family val="2"/>
      </rPr>
      <t xml:space="preserve"> 7</t>
    </r>
  </si>
  <si>
    <t>Source:  U.S. Census Bureau, Survey of Income and Program Participation, Wave 2, 2004.</t>
  </si>
  <si>
    <t>Mothers 15 to 44 Years by Food Stamp Participation Status and Demographic Characteristics:  2004</t>
  </si>
  <si>
    <r>
      <t xml:space="preserve">Food Stamp participants </t>
    </r>
    <r>
      <rPr>
        <vertAlign val="superscript"/>
        <sz val="10"/>
        <rFont val="Arial"/>
        <family val="2"/>
      </rPr>
      <t>2</t>
    </r>
  </si>
  <si>
    <r>
      <t xml:space="preserve">Not Food Stamp participants </t>
    </r>
    <r>
      <rPr>
        <vertAlign val="superscript"/>
        <sz val="10"/>
        <rFont val="Arial"/>
        <family val="2"/>
      </rPr>
      <t>3</t>
    </r>
  </si>
  <si>
    <t>Fertility and Program Participation Internet Table 2A.</t>
  </si>
  <si>
    <r>
      <t xml:space="preserve">    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4 Includes women whose spouse is absent other than due to marital separation.</t>
    </r>
  </si>
  <si>
    <r>
      <t xml:space="preserve">    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5 Categories under "Other adult present" are not mutually exclusive.</t>
    </r>
  </si>
  <si>
    <t xml:space="preserve">     6 Excludes spouse.</t>
  </si>
  <si>
    <t xml:space="preserve">     7 Excludes unmarried partner.</t>
  </si>
  <si>
    <t xml:space="preserve">     1 Percent of mothers currently participating in or covered by the Food Stamp program.</t>
  </si>
  <si>
    <t xml:space="preserve">     2 Currently participating in or covered by Food Stamp.</t>
  </si>
  <si>
    <t xml:space="preserve">     3 Not currently participating in the Food Stamp program.</t>
  </si>
  <si>
    <t xml:space="preserve">     B Derived measure not shown when base is less than 75,000.</t>
  </si>
  <si>
    <t>Internet release date:  December 2007</t>
  </si>
  <si>
    <t>(B)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</si>
</sst>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3" fontId="0" fillId="0" borderId="6" xfId="0" applyNumberFormat="1" applyBorder="1" applyAlignment="1" applyProtection="1">
      <alignment/>
      <protection locked="0"/>
    </xf>
    <xf numFmtId="1" fontId="0" fillId="0" borderId="6" xfId="0" applyNumberFormat="1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1" xfId="0" applyFill="1" applyBorder="1" applyAlignment="1" applyProtection="1">
      <alignment/>
      <protection locked="0"/>
    </xf>
    <xf numFmtId="164" fontId="0" fillId="0" borderId="1" xfId="0" applyNumberFormat="1" applyFill="1" applyBorder="1" applyAlignment="1" applyProtection="1">
      <alignment/>
      <protection locked="0"/>
    </xf>
    <xf numFmtId="164" fontId="0" fillId="0" borderId="2" xfId="0" applyNumberFormat="1" applyFill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57421875" style="0" customWidth="1"/>
  </cols>
  <sheetData>
    <row r="1" spans="1:16" ht="2.25" customHeight="1">
      <c r="A1" s="10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1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0"/>
      <c r="L3" s="1"/>
      <c r="M3" s="1"/>
      <c r="N3" s="1"/>
      <c r="O3" s="1"/>
      <c r="P3" s="1"/>
    </row>
    <row r="4" spans="1:16" ht="12.75">
      <c r="A4" s="11" t="s">
        <v>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1" t="s">
        <v>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7" spans="1:16" ht="12.75">
      <c r="A7" s="11" t="s">
        <v>46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2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52" t="s">
        <v>14</v>
      </c>
      <c r="B10" s="55" t="s">
        <v>13</v>
      </c>
      <c r="C10" s="56"/>
      <c r="D10" s="57"/>
      <c r="E10" s="57"/>
      <c r="F10" s="57"/>
      <c r="G10" s="57"/>
      <c r="H10" s="55" t="s">
        <v>12</v>
      </c>
      <c r="I10" s="56"/>
      <c r="J10" s="57"/>
      <c r="K10" s="57"/>
      <c r="L10" s="57"/>
      <c r="M10" s="60"/>
      <c r="N10" s="13"/>
      <c r="O10" s="13"/>
      <c r="P10" s="1"/>
    </row>
    <row r="11" spans="1:16" ht="12.75">
      <c r="A11" s="53"/>
      <c r="B11" s="58"/>
      <c r="C11" s="59"/>
      <c r="D11" s="59"/>
      <c r="E11" s="59"/>
      <c r="F11" s="59"/>
      <c r="G11" s="59"/>
      <c r="H11" s="58"/>
      <c r="I11" s="59"/>
      <c r="J11" s="59"/>
      <c r="K11" s="59"/>
      <c r="L11" s="59"/>
      <c r="M11" s="61"/>
      <c r="N11" s="13"/>
      <c r="O11" s="13"/>
      <c r="P11" s="1"/>
    </row>
    <row r="12" spans="1:16" ht="12.75" customHeight="1">
      <c r="A12" s="53"/>
      <c r="B12" s="62" t="s">
        <v>9</v>
      </c>
      <c r="C12" s="63"/>
      <c r="D12" s="66" t="s">
        <v>47</v>
      </c>
      <c r="E12" s="64"/>
      <c r="F12" s="66" t="s">
        <v>48</v>
      </c>
      <c r="G12" s="64"/>
      <c r="H12" s="62" t="s">
        <v>9</v>
      </c>
      <c r="I12" s="63"/>
      <c r="J12" s="66" t="s">
        <v>47</v>
      </c>
      <c r="K12" s="64"/>
      <c r="L12" s="66" t="s">
        <v>48</v>
      </c>
      <c r="M12" s="64"/>
      <c r="N12" s="14"/>
      <c r="O12" s="14"/>
      <c r="P12" s="1"/>
    </row>
    <row r="13" spans="1:16" ht="12.75">
      <c r="A13" s="53"/>
      <c r="B13" s="49" t="s">
        <v>11</v>
      </c>
      <c r="C13" s="49" t="s">
        <v>18</v>
      </c>
      <c r="D13" s="67"/>
      <c r="E13" s="65"/>
      <c r="F13" s="67"/>
      <c r="G13" s="65"/>
      <c r="H13" s="49" t="s">
        <v>11</v>
      </c>
      <c r="I13" s="49" t="s">
        <v>18</v>
      </c>
      <c r="J13" s="67"/>
      <c r="K13" s="65"/>
      <c r="L13" s="67"/>
      <c r="M13" s="65"/>
      <c r="N13" s="14"/>
      <c r="O13" s="1"/>
      <c r="P13" s="1"/>
    </row>
    <row r="14" spans="1:16" ht="12.75">
      <c r="A14" s="53"/>
      <c r="B14" s="51"/>
      <c r="C14" s="51"/>
      <c r="D14" s="49" t="s">
        <v>11</v>
      </c>
      <c r="E14" s="49" t="s">
        <v>10</v>
      </c>
      <c r="F14" s="49" t="s">
        <v>11</v>
      </c>
      <c r="G14" s="49" t="s">
        <v>10</v>
      </c>
      <c r="H14" s="51"/>
      <c r="I14" s="51"/>
      <c r="J14" s="49" t="s">
        <v>11</v>
      </c>
      <c r="K14" s="49" t="s">
        <v>10</v>
      </c>
      <c r="L14" s="49" t="s">
        <v>11</v>
      </c>
      <c r="M14" s="49" t="s">
        <v>10</v>
      </c>
      <c r="N14" s="15"/>
      <c r="O14" s="16"/>
      <c r="P14" s="16"/>
    </row>
    <row r="15" spans="1:16" ht="12.75">
      <c r="A15" s="54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15"/>
      <c r="O15" s="17"/>
      <c r="P15" s="17"/>
    </row>
    <row r="16" spans="1:16" ht="12.75">
      <c r="A16" s="18"/>
      <c r="B16" s="19"/>
      <c r="C16" s="19"/>
      <c r="D16" s="19"/>
      <c r="E16" s="19"/>
      <c r="F16" s="18"/>
      <c r="G16" s="18"/>
      <c r="H16" s="18"/>
      <c r="I16" s="18"/>
      <c r="J16" s="18"/>
      <c r="K16" s="18"/>
      <c r="L16" s="18"/>
      <c r="M16" s="18"/>
      <c r="N16" s="20"/>
      <c r="O16" s="1"/>
      <c r="P16" s="1"/>
    </row>
    <row r="17" spans="1:16" ht="12.75">
      <c r="A17" s="21" t="s">
        <v>9</v>
      </c>
      <c r="B17" s="22">
        <v>4138</v>
      </c>
      <c r="C17" s="44">
        <f>(D17/B17)*100</f>
        <v>18.75302078298695</v>
      </c>
      <c r="D17" s="22">
        <v>776</v>
      </c>
      <c r="E17" s="23">
        <v>100</v>
      </c>
      <c r="F17" s="24">
        <v>3362</v>
      </c>
      <c r="G17" s="25">
        <v>100</v>
      </c>
      <c r="H17" s="24">
        <v>30435</v>
      </c>
      <c r="I17" s="44">
        <f>(J17/H17)*100</f>
        <v>11.930343354690324</v>
      </c>
      <c r="J17" s="24">
        <v>3631</v>
      </c>
      <c r="K17" s="25">
        <v>100</v>
      </c>
      <c r="L17" s="24">
        <v>26804</v>
      </c>
      <c r="M17" s="25">
        <v>100</v>
      </c>
      <c r="N17" s="26"/>
      <c r="O17" s="27"/>
      <c r="P17" s="1"/>
    </row>
    <row r="18" spans="1:16" ht="12.75">
      <c r="A18" s="21"/>
      <c r="B18" s="21"/>
      <c r="C18" s="21"/>
      <c r="D18" s="21"/>
      <c r="E18" s="21"/>
      <c r="F18" s="21"/>
      <c r="G18" s="21"/>
      <c r="H18" s="21"/>
      <c r="I18" s="21"/>
      <c r="J18" s="24"/>
      <c r="K18" s="21"/>
      <c r="L18" s="21"/>
      <c r="M18" s="21"/>
      <c r="N18" s="1"/>
      <c r="O18" s="1"/>
      <c r="P18" s="1"/>
    </row>
    <row r="19" spans="1:16" ht="12.75">
      <c r="A19" s="28" t="s">
        <v>20</v>
      </c>
      <c r="B19" s="21"/>
      <c r="C19" s="21"/>
      <c r="D19" s="21"/>
      <c r="E19" s="21"/>
      <c r="F19" s="21"/>
      <c r="G19" s="21"/>
      <c r="H19" s="21"/>
      <c r="I19" s="21"/>
      <c r="J19" s="24"/>
      <c r="K19" s="21"/>
      <c r="L19" s="21"/>
      <c r="M19" s="21"/>
      <c r="N19" s="1"/>
      <c r="O19" s="1"/>
      <c r="P19" s="1"/>
    </row>
    <row r="20" spans="1:16" ht="12.75">
      <c r="A20" s="21" t="s">
        <v>21</v>
      </c>
      <c r="B20" s="22">
        <v>282</v>
      </c>
      <c r="C20" s="44">
        <f aca="true" t="shared" si="0" ref="C20:C25">(D20/B20)*100</f>
        <v>29.78723404255319</v>
      </c>
      <c r="D20" s="29">
        <v>84</v>
      </c>
      <c r="E20" s="44">
        <f aca="true" t="shared" si="1" ref="E20:E25">(D20/$D$17)*100</f>
        <v>10.824742268041238</v>
      </c>
      <c r="F20" s="24">
        <v>198</v>
      </c>
      <c r="G20" s="44">
        <f aca="true" t="shared" si="2" ref="G20:G25">(F20/$F$17)*100</f>
        <v>5.889351576442594</v>
      </c>
      <c r="H20" s="24">
        <v>250</v>
      </c>
      <c r="I20" s="44">
        <f aca="true" t="shared" si="3" ref="I20:I25">(J20/H20)*100</f>
        <v>38.800000000000004</v>
      </c>
      <c r="J20" s="24">
        <v>97</v>
      </c>
      <c r="K20" s="44">
        <f aca="true" t="shared" si="4" ref="K20:K25">(J20/$J$17)*100</f>
        <v>2.671440374552465</v>
      </c>
      <c r="L20" s="24">
        <v>154</v>
      </c>
      <c r="M20" s="44">
        <f aca="true" t="shared" si="5" ref="M20:M25">(L20/$L$17)*100</f>
        <v>0.5745411132666767</v>
      </c>
      <c r="N20" s="1"/>
      <c r="O20" s="30"/>
      <c r="P20" s="30"/>
    </row>
    <row r="21" spans="1:16" ht="12.75">
      <c r="A21" s="21" t="s">
        <v>22</v>
      </c>
      <c r="B21" s="22">
        <v>929</v>
      </c>
      <c r="C21" s="44">
        <f t="shared" si="0"/>
        <v>31.86221743810549</v>
      </c>
      <c r="D21" s="29">
        <v>296</v>
      </c>
      <c r="E21" s="44">
        <f t="shared" si="1"/>
        <v>38.144329896907216</v>
      </c>
      <c r="F21" s="24">
        <v>633</v>
      </c>
      <c r="G21" s="44">
        <f t="shared" si="2"/>
        <v>18.828078524687687</v>
      </c>
      <c r="H21" s="24">
        <v>2362</v>
      </c>
      <c r="I21" s="44">
        <f t="shared" si="3"/>
        <v>27.01100762066046</v>
      </c>
      <c r="J21" s="24">
        <v>638</v>
      </c>
      <c r="K21" s="44">
        <f t="shared" si="4"/>
        <v>17.570917102726522</v>
      </c>
      <c r="L21" s="24">
        <v>1724</v>
      </c>
      <c r="M21" s="44">
        <f t="shared" si="5"/>
        <v>6.431875839426951</v>
      </c>
      <c r="N21" s="1"/>
      <c r="O21" s="30"/>
      <c r="P21" s="30"/>
    </row>
    <row r="22" spans="1:16" ht="12.75">
      <c r="A22" s="21" t="s">
        <v>23</v>
      </c>
      <c r="B22" s="22">
        <v>1124</v>
      </c>
      <c r="C22" s="44">
        <f t="shared" si="0"/>
        <v>14.145907473309608</v>
      </c>
      <c r="D22" s="29">
        <v>159</v>
      </c>
      <c r="E22" s="44">
        <f t="shared" si="1"/>
        <v>20.489690721649485</v>
      </c>
      <c r="F22" s="24">
        <v>965</v>
      </c>
      <c r="G22" s="44">
        <f t="shared" si="2"/>
        <v>28.70315288518739</v>
      </c>
      <c r="H22" s="24">
        <v>4184</v>
      </c>
      <c r="I22" s="44">
        <f t="shared" si="3"/>
        <v>19.168260038240916</v>
      </c>
      <c r="J22" s="24">
        <v>802</v>
      </c>
      <c r="K22" s="44">
        <f t="shared" si="4"/>
        <v>22.087579179289452</v>
      </c>
      <c r="L22" s="24">
        <v>3383</v>
      </c>
      <c r="M22" s="44">
        <f t="shared" si="5"/>
        <v>12.621250559617966</v>
      </c>
      <c r="N22" s="1"/>
      <c r="O22" s="30"/>
      <c r="P22" s="30"/>
    </row>
    <row r="23" spans="1:16" ht="12.75">
      <c r="A23" s="21" t="s">
        <v>24</v>
      </c>
      <c r="B23" s="22">
        <v>1009</v>
      </c>
      <c r="C23" s="44">
        <f t="shared" si="0"/>
        <v>12.784935579781962</v>
      </c>
      <c r="D23" s="29">
        <v>129</v>
      </c>
      <c r="E23" s="44">
        <f t="shared" si="1"/>
        <v>16.623711340206185</v>
      </c>
      <c r="F23" s="24">
        <v>880</v>
      </c>
      <c r="G23" s="44">
        <f t="shared" si="2"/>
        <v>26.174895895300416</v>
      </c>
      <c r="H23" s="24">
        <v>6384</v>
      </c>
      <c r="I23" s="44">
        <f t="shared" si="3"/>
        <v>11.544486215538848</v>
      </c>
      <c r="J23" s="24">
        <v>737</v>
      </c>
      <c r="K23" s="44">
        <f t="shared" si="4"/>
        <v>20.297438722115118</v>
      </c>
      <c r="L23" s="24">
        <v>5647</v>
      </c>
      <c r="M23" s="44">
        <f t="shared" si="5"/>
        <v>21.067751081928073</v>
      </c>
      <c r="N23" s="1"/>
      <c r="O23" s="30"/>
      <c r="P23" s="30"/>
    </row>
    <row r="24" spans="1:16" ht="12.75">
      <c r="A24" s="21" t="s">
        <v>25</v>
      </c>
      <c r="B24" s="22">
        <v>580</v>
      </c>
      <c r="C24" s="44">
        <f t="shared" si="0"/>
        <v>14.655172413793101</v>
      </c>
      <c r="D24" s="31">
        <v>85</v>
      </c>
      <c r="E24" s="44">
        <f t="shared" si="1"/>
        <v>10.95360824742268</v>
      </c>
      <c r="F24" s="24">
        <v>495</v>
      </c>
      <c r="G24" s="44">
        <f t="shared" si="2"/>
        <v>14.723378941106485</v>
      </c>
      <c r="H24" s="24">
        <v>7801</v>
      </c>
      <c r="I24" s="44">
        <f t="shared" si="3"/>
        <v>9.127034995513396</v>
      </c>
      <c r="J24" s="24">
        <v>712</v>
      </c>
      <c r="K24" s="44">
        <f t="shared" si="4"/>
        <v>19.60892316166345</v>
      </c>
      <c r="L24" s="24">
        <v>7088</v>
      </c>
      <c r="M24" s="44">
        <f t="shared" si="5"/>
        <v>26.44381435606626</v>
      </c>
      <c r="N24" s="1"/>
      <c r="O24" s="30"/>
      <c r="P24" s="30"/>
    </row>
    <row r="25" spans="1:16" ht="12.75">
      <c r="A25" s="21" t="s">
        <v>26</v>
      </c>
      <c r="B25" s="22">
        <v>214</v>
      </c>
      <c r="C25" s="44">
        <f t="shared" si="0"/>
        <v>10.74766355140187</v>
      </c>
      <c r="D25" s="29">
        <v>23</v>
      </c>
      <c r="E25" s="44">
        <f t="shared" si="1"/>
        <v>2.9639175257731956</v>
      </c>
      <c r="F25" s="24">
        <v>192</v>
      </c>
      <c r="G25" s="44">
        <f t="shared" si="2"/>
        <v>5.710886377156454</v>
      </c>
      <c r="H25" s="24">
        <v>9454</v>
      </c>
      <c r="I25" s="44">
        <f t="shared" si="3"/>
        <v>6.8330865242225505</v>
      </c>
      <c r="J25" s="24">
        <v>646</v>
      </c>
      <c r="K25" s="44">
        <f t="shared" si="4"/>
        <v>17.791242082071054</v>
      </c>
      <c r="L25" s="24">
        <v>8808</v>
      </c>
      <c r="M25" s="44">
        <f t="shared" si="5"/>
        <v>32.860767049694076</v>
      </c>
      <c r="N25" s="1"/>
      <c r="O25" s="30"/>
      <c r="P25" s="30"/>
    </row>
    <row r="26" spans="1:16" ht="12.75">
      <c r="A26" s="21"/>
      <c r="B26" s="32"/>
      <c r="C26" s="25"/>
      <c r="D26" s="21"/>
      <c r="E26" s="25"/>
      <c r="F26" s="24"/>
      <c r="G26" s="25"/>
      <c r="H26" s="24"/>
      <c r="I26" s="21"/>
      <c r="J26" s="24"/>
      <c r="K26" s="25"/>
      <c r="L26" s="29"/>
      <c r="M26" s="25"/>
      <c r="N26" s="1"/>
      <c r="O26" s="1"/>
      <c r="P26" s="1"/>
    </row>
    <row r="27" spans="1:13" ht="12.75">
      <c r="A27" s="7" t="s">
        <v>8</v>
      </c>
      <c r="B27" s="3"/>
      <c r="C27" s="2"/>
      <c r="D27" s="6"/>
      <c r="E27" s="2"/>
      <c r="F27" s="5"/>
      <c r="G27" s="2"/>
      <c r="H27" s="2"/>
      <c r="I27" s="2"/>
      <c r="J27" s="5"/>
      <c r="K27" s="2"/>
      <c r="L27" s="2"/>
      <c r="M27" s="2"/>
    </row>
    <row r="28" spans="1:16" ht="12.75">
      <c r="A28" s="2" t="s">
        <v>7</v>
      </c>
      <c r="B28" s="3">
        <v>3275</v>
      </c>
      <c r="C28" s="44">
        <f>(D28/B28)*100</f>
        <v>14.931297709923664</v>
      </c>
      <c r="D28" s="6">
        <v>489</v>
      </c>
      <c r="E28" s="44">
        <f>(D28/$D$17)*100</f>
        <v>63.01546391752577</v>
      </c>
      <c r="F28" s="5">
        <v>2786</v>
      </c>
      <c r="G28" s="44">
        <f>(F28/$F$17)*100</f>
        <v>82.86734086853063</v>
      </c>
      <c r="H28" s="5">
        <v>23367</v>
      </c>
      <c r="I28" s="44">
        <f>(J28/H28)*100</f>
        <v>9.20956905037018</v>
      </c>
      <c r="J28" s="5">
        <v>2152</v>
      </c>
      <c r="K28" s="44">
        <f>(J28/$J$17)*100</f>
        <v>59.26741944367942</v>
      </c>
      <c r="L28" s="5">
        <v>21215</v>
      </c>
      <c r="M28" s="44">
        <f>(L28/$L$17)*100</f>
        <v>79.14863453215938</v>
      </c>
      <c r="O28" s="8"/>
      <c r="P28" s="8"/>
    </row>
    <row r="29" spans="1:16" ht="12.75">
      <c r="A29" s="9" t="s">
        <v>6</v>
      </c>
      <c r="B29" s="3">
        <v>2388</v>
      </c>
      <c r="C29" s="44">
        <f>(D29/B29)*100</f>
        <v>11.306532663316583</v>
      </c>
      <c r="D29" s="6">
        <v>270</v>
      </c>
      <c r="E29" s="44">
        <f>(D29/$D$17)*100</f>
        <v>34.79381443298969</v>
      </c>
      <c r="F29" s="5">
        <v>2118</v>
      </c>
      <c r="G29" s="44">
        <f>(F29/$F$17)*100</f>
        <v>62.998215348007136</v>
      </c>
      <c r="H29" s="5">
        <v>18355</v>
      </c>
      <c r="I29" s="44">
        <f>(J29/H29)*100</f>
        <v>7.823481340234268</v>
      </c>
      <c r="J29" s="5">
        <v>1436</v>
      </c>
      <c r="K29" s="44">
        <f>(J29/$J$17)*100</f>
        <v>39.54833379234371</v>
      </c>
      <c r="L29" s="5">
        <v>16919</v>
      </c>
      <c r="M29" s="44">
        <f>(L29/$L$17)*100</f>
        <v>63.12117594388897</v>
      </c>
      <c r="O29" s="8"/>
      <c r="P29" s="8"/>
    </row>
    <row r="30" spans="1:16" ht="12.75">
      <c r="A30" s="2" t="s">
        <v>5</v>
      </c>
      <c r="B30" s="5">
        <v>527</v>
      </c>
      <c r="C30" s="44">
        <f>(D30/B30)*100</f>
        <v>42.69449715370019</v>
      </c>
      <c r="D30" s="6">
        <v>225</v>
      </c>
      <c r="E30" s="44">
        <f>(D30/$D$17)*100</f>
        <v>28.994845360824744</v>
      </c>
      <c r="F30" s="5">
        <v>302</v>
      </c>
      <c r="G30" s="44">
        <f>(F30/$F$17)*100</f>
        <v>8.982748364069007</v>
      </c>
      <c r="H30" s="5">
        <v>4739</v>
      </c>
      <c r="I30" s="44">
        <f>(J30/H30)*100</f>
        <v>26.123654779489343</v>
      </c>
      <c r="J30" s="5">
        <v>1238</v>
      </c>
      <c r="K30" s="44">
        <f>(J30/$J$17)*100</f>
        <v>34.09529055356651</v>
      </c>
      <c r="L30" s="5">
        <v>3501</v>
      </c>
      <c r="M30" s="44">
        <f>(L30/$L$17)*100</f>
        <v>13.061483360692433</v>
      </c>
      <c r="O30" s="8"/>
      <c r="P30" s="8"/>
    </row>
    <row r="31" spans="1:16" ht="12.75">
      <c r="A31" s="2" t="s">
        <v>4</v>
      </c>
      <c r="B31" s="5">
        <v>170</v>
      </c>
      <c r="C31" s="44">
        <f>(D31/B31)*100</f>
        <v>28.235294117647058</v>
      </c>
      <c r="D31" s="6">
        <v>48</v>
      </c>
      <c r="E31" s="44">
        <f>(D31/$D$17)*100</f>
        <v>6.185567010309279</v>
      </c>
      <c r="F31" s="5">
        <v>122</v>
      </c>
      <c r="G31" s="44">
        <f>(F31/$F$17)*100</f>
        <v>3.6287923854848305</v>
      </c>
      <c r="H31" s="5">
        <v>1123</v>
      </c>
      <c r="I31" s="44">
        <f>(J31/H31)*100</f>
        <v>16.47373107747106</v>
      </c>
      <c r="J31" s="5">
        <v>185</v>
      </c>
      <c r="K31" s="44">
        <f>(J31/$J$17)*100</f>
        <v>5.09501514734233</v>
      </c>
      <c r="L31" s="5">
        <v>939</v>
      </c>
      <c r="M31" s="44">
        <f>(L31/$L$17)*100</f>
        <v>3.5032084763468143</v>
      </c>
      <c r="O31" s="8"/>
      <c r="P31" s="8"/>
    </row>
    <row r="32" spans="1:16" ht="12.75">
      <c r="A32" s="2" t="s">
        <v>3</v>
      </c>
      <c r="B32" s="3">
        <v>956</v>
      </c>
      <c r="C32" s="44">
        <f>(D32/B32)*100</f>
        <v>26.04602510460251</v>
      </c>
      <c r="D32" s="6">
        <v>249</v>
      </c>
      <c r="E32" s="44">
        <f>(D32/$D$17)*100</f>
        <v>32.08762886597938</v>
      </c>
      <c r="F32" s="5">
        <v>708</v>
      </c>
      <c r="G32" s="44">
        <f>(F32/$F$17)*100</f>
        <v>21.058893515764428</v>
      </c>
      <c r="H32" s="5">
        <v>5409</v>
      </c>
      <c r="I32" s="44">
        <f>(J32/H32)*100</f>
        <v>14.827139951931963</v>
      </c>
      <c r="J32" s="5">
        <v>802</v>
      </c>
      <c r="K32" s="44">
        <f>(J32/$J$17)*100</f>
        <v>22.087579179289452</v>
      </c>
      <c r="L32" s="5">
        <v>4607</v>
      </c>
      <c r="M32" s="44">
        <f>(L32/$L$17)*100</f>
        <v>17.18773317415311</v>
      </c>
      <c r="O32" s="8"/>
      <c r="P32" s="8"/>
    </row>
    <row r="33" spans="1:16" ht="12.75">
      <c r="A33" s="2"/>
      <c r="B33" s="3"/>
      <c r="C33" s="4"/>
      <c r="D33" s="6"/>
      <c r="E33" s="2"/>
      <c r="F33" s="5"/>
      <c r="G33" s="4"/>
      <c r="H33" s="5"/>
      <c r="I33" s="2"/>
      <c r="J33" s="5"/>
      <c r="K33" s="2"/>
      <c r="L33" s="5"/>
      <c r="M33" s="4"/>
      <c r="O33" s="8"/>
      <c r="P33" s="8"/>
    </row>
    <row r="34" spans="1:16" ht="12.75">
      <c r="A34" s="7" t="s">
        <v>2</v>
      </c>
      <c r="B34" s="3"/>
      <c r="C34" s="4"/>
      <c r="D34" s="6"/>
      <c r="E34" s="2"/>
      <c r="F34" s="5"/>
      <c r="G34" s="4"/>
      <c r="H34" s="5"/>
      <c r="I34" s="2"/>
      <c r="J34" s="5"/>
      <c r="K34" s="2"/>
      <c r="L34" s="5"/>
      <c r="M34" s="4"/>
      <c r="O34" s="8"/>
      <c r="P34" s="8"/>
    </row>
    <row r="35" spans="1:16" ht="14.25">
      <c r="A35" s="2" t="s">
        <v>19</v>
      </c>
      <c r="B35" s="5">
        <v>3557</v>
      </c>
      <c r="C35" s="44">
        <f>(D35/B35)*100</f>
        <v>18.864211414113015</v>
      </c>
      <c r="D35" s="6">
        <v>671</v>
      </c>
      <c r="E35" s="44">
        <f>(D35/$D$17)*100</f>
        <v>86.46907216494846</v>
      </c>
      <c r="F35" s="5">
        <v>2886</v>
      </c>
      <c r="G35" s="44">
        <f>(F35/$F$17)*100</f>
        <v>85.84176085663296</v>
      </c>
      <c r="H35" s="5">
        <v>27138</v>
      </c>
      <c r="I35" s="44">
        <f>(J35/H35)*100</f>
        <v>12.123222050261626</v>
      </c>
      <c r="J35" s="5">
        <v>3290</v>
      </c>
      <c r="K35" s="44">
        <f>(J35/$J$17)*100</f>
        <v>90.60864775543928</v>
      </c>
      <c r="L35" s="5">
        <v>23847</v>
      </c>
      <c r="M35" s="44">
        <f>(L35/$L$17)*100</f>
        <v>88.96806446798985</v>
      </c>
      <c r="O35" s="8"/>
      <c r="P35" s="8"/>
    </row>
    <row r="36" spans="1:16" ht="12.75">
      <c r="A36" s="2" t="s">
        <v>1</v>
      </c>
      <c r="B36" s="5">
        <v>581</v>
      </c>
      <c r="C36" s="44">
        <f>(D36/B36)*100</f>
        <v>18.072289156626507</v>
      </c>
      <c r="D36" s="6">
        <v>105</v>
      </c>
      <c r="E36" s="44">
        <f>(D36/$D$17)*100</f>
        <v>13.530927835051546</v>
      </c>
      <c r="F36" s="5">
        <v>476</v>
      </c>
      <c r="G36" s="44">
        <f>(F36/$F$17)*100</f>
        <v>14.158239143367043</v>
      </c>
      <c r="H36" s="5">
        <v>3297</v>
      </c>
      <c r="I36" s="44">
        <f>(J36/H36)*100</f>
        <v>10.342735820442826</v>
      </c>
      <c r="J36" s="5">
        <v>341</v>
      </c>
      <c r="K36" s="44">
        <f>(J36/$J$17)*100</f>
        <v>9.391352244560727</v>
      </c>
      <c r="L36" s="5">
        <v>2956</v>
      </c>
      <c r="M36" s="44">
        <f>(L36/$L$17)*100</f>
        <v>11.028204745560364</v>
      </c>
      <c r="O36" s="8"/>
      <c r="P36" s="8"/>
    </row>
    <row r="37" spans="1:16" ht="12.75">
      <c r="A37" s="2"/>
      <c r="B37" s="5"/>
      <c r="C37" s="4"/>
      <c r="D37" s="6"/>
      <c r="E37" s="2"/>
      <c r="F37" s="5"/>
      <c r="G37" s="4"/>
      <c r="H37" s="5"/>
      <c r="I37" s="2"/>
      <c r="J37" s="5"/>
      <c r="K37" s="2"/>
      <c r="L37" s="5"/>
      <c r="M37" s="4"/>
      <c r="O37" s="8"/>
      <c r="P37" s="8"/>
    </row>
    <row r="38" spans="1:16" ht="12.75">
      <c r="A38" s="28" t="s">
        <v>27</v>
      </c>
      <c r="B38" s="21"/>
      <c r="C38" s="25"/>
      <c r="D38" s="21"/>
      <c r="E38" s="25"/>
      <c r="F38" s="24"/>
      <c r="G38" s="25"/>
      <c r="H38" s="24"/>
      <c r="I38" s="21"/>
      <c r="J38" s="24"/>
      <c r="K38" s="25"/>
      <c r="L38" s="29"/>
      <c r="M38" s="25"/>
      <c r="N38" s="1"/>
      <c r="O38" s="1"/>
      <c r="P38" s="1"/>
    </row>
    <row r="39" spans="1:16" ht="12.75">
      <c r="A39" s="21" t="s">
        <v>28</v>
      </c>
      <c r="B39" s="24">
        <f>SUM(B40:B41)</f>
        <v>2919</v>
      </c>
      <c r="C39" s="44">
        <f aca="true" t="shared" si="6" ref="C39:C45">(D39/B39)*100</f>
        <v>9.31825967797191</v>
      </c>
      <c r="D39" s="24">
        <f>SUM(D40:D41)</f>
        <v>272</v>
      </c>
      <c r="E39" s="44">
        <f aca="true" t="shared" si="7" ref="E39:E45">(D39/$D$17)*100</f>
        <v>35.051546391752574</v>
      </c>
      <c r="F39" s="24">
        <f>SUM(F40:F41)</f>
        <v>2647</v>
      </c>
      <c r="G39" s="44">
        <f aca="true" t="shared" si="8" ref="G39:G45">(F39/$F$17)*100</f>
        <v>78.73289708506842</v>
      </c>
      <c r="H39" s="24">
        <f>SUM(H40:H41)</f>
        <v>20530</v>
      </c>
      <c r="I39" s="44">
        <f aca="true" t="shared" si="9" ref="I39:I45">(J39/H39)*100</f>
        <v>4.807598636142231</v>
      </c>
      <c r="J39" s="24">
        <f>SUM(J40:J41)</f>
        <v>987</v>
      </c>
      <c r="K39" s="44">
        <f aca="true" t="shared" si="10" ref="K39:K45">(J39/$J$17)*100</f>
        <v>27.182594326631783</v>
      </c>
      <c r="L39" s="24">
        <f>SUM(L40:L41)</f>
        <v>19542</v>
      </c>
      <c r="M39" s="44">
        <f aca="true" t="shared" si="11" ref="M39:M45">(L39/$L$17)*100</f>
        <v>72.90702880167139</v>
      </c>
      <c r="N39" s="1"/>
      <c r="O39" s="30"/>
      <c r="P39" s="30"/>
    </row>
    <row r="40" spans="1:16" ht="12.75">
      <c r="A40" s="33" t="s">
        <v>35</v>
      </c>
      <c r="B40" s="24">
        <v>2853</v>
      </c>
      <c r="C40" s="44">
        <f t="shared" si="6"/>
        <v>8.762705923589206</v>
      </c>
      <c r="D40" s="29">
        <v>250</v>
      </c>
      <c r="E40" s="44">
        <f t="shared" si="7"/>
        <v>32.21649484536083</v>
      </c>
      <c r="F40" s="24">
        <v>2604</v>
      </c>
      <c r="G40" s="44">
        <f t="shared" si="8"/>
        <v>77.45389649018442</v>
      </c>
      <c r="H40" s="24">
        <v>20088</v>
      </c>
      <c r="I40" s="44">
        <f t="shared" si="9"/>
        <v>4.256272401433692</v>
      </c>
      <c r="J40" s="24">
        <v>855</v>
      </c>
      <c r="K40" s="44">
        <f t="shared" si="10"/>
        <v>23.547232167446985</v>
      </c>
      <c r="L40" s="24">
        <v>19232</v>
      </c>
      <c r="M40" s="44">
        <f t="shared" si="11"/>
        <v>71.75048500223848</v>
      </c>
      <c r="N40" s="1"/>
      <c r="O40" s="30"/>
      <c r="P40" s="30"/>
    </row>
    <row r="41" spans="1:16" ht="14.25">
      <c r="A41" s="33" t="s">
        <v>41</v>
      </c>
      <c r="B41" s="24">
        <v>66</v>
      </c>
      <c r="C41" s="46" t="s">
        <v>59</v>
      </c>
      <c r="D41" s="29">
        <v>22</v>
      </c>
      <c r="E41" s="44">
        <f t="shared" si="7"/>
        <v>2.8350515463917527</v>
      </c>
      <c r="F41" s="24">
        <v>43</v>
      </c>
      <c r="G41" s="44">
        <f t="shared" si="8"/>
        <v>1.2790005948839975</v>
      </c>
      <c r="H41" s="24">
        <v>442</v>
      </c>
      <c r="I41" s="44">
        <f t="shared" si="9"/>
        <v>29.86425339366516</v>
      </c>
      <c r="J41" s="24">
        <v>132</v>
      </c>
      <c r="K41" s="44">
        <f t="shared" si="10"/>
        <v>3.6353621591847975</v>
      </c>
      <c r="L41" s="24">
        <v>310</v>
      </c>
      <c r="M41" s="44">
        <f t="shared" si="11"/>
        <v>1.1565437994329206</v>
      </c>
      <c r="N41" s="1"/>
      <c r="O41" s="30"/>
      <c r="P41" s="30"/>
    </row>
    <row r="42" spans="1:16" ht="12.75">
      <c r="A42" s="21" t="s">
        <v>29</v>
      </c>
      <c r="B42" s="24">
        <v>86</v>
      </c>
      <c r="C42" s="46">
        <f t="shared" si="6"/>
        <v>47.674418604651166</v>
      </c>
      <c r="D42" s="29">
        <v>41</v>
      </c>
      <c r="E42" s="44">
        <f t="shared" si="7"/>
        <v>5.283505154639175</v>
      </c>
      <c r="F42" s="24">
        <v>45</v>
      </c>
      <c r="G42" s="44">
        <f t="shared" si="8"/>
        <v>1.338488994646044</v>
      </c>
      <c r="H42" s="24">
        <v>1260</v>
      </c>
      <c r="I42" s="44">
        <f t="shared" si="9"/>
        <v>30.07936507936508</v>
      </c>
      <c r="J42" s="24">
        <v>379</v>
      </c>
      <c r="K42" s="44">
        <f t="shared" si="10"/>
        <v>10.437895896447259</v>
      </c>
      <c r="L42" s="24">
        <v>881</v>
      </c>
      <c r="M42" s="44">
        <f t="shared" si="11"/>
        <v>3.2868228622593643</v>
      </c>
      <c r="N42" s="1"/>
      <c r="O42" s="30"/>
      <c r="P42" s="30"/>
    </row>
    <row r="43" spans="1:16" ht="12.75">
      <c r="A43" s="21" t="s">
        <v>30</v>
      </c>
      <c r="B43" s="24">
        <v>165</v>
      </c>
      <c r="C43" s="46">
        <f t="shared" si="6"/>
        <v>40</v>
      </c>
      <c r="D43" s="29">
        <v>66</v>
      </c>
      <c r="E43" s="44">
        <f t="shared" si="7"/>
        <v>8.505154639175258</v>
      </c>
      <c r="F43" s="24">
        <v>99</v>
      </c>
      <c r="G43" s="44">
        <f t="shared" si="8"/>
        <v>2.944675788221297</v>
      </c>
      <c r="H43" s="24">
        <v>3479</v>
      </c>
      <c r="I43" s="44">
        <f t="shared" si="9"/>
        <v>16.642713423397527</v>
      </c>
      <c r="J43" s="24">
        <v>579</v>
      </c>
      <c r="K43" s="44">
        <f t="shared" si="10"/>
        <v>15.946020380060588</v>
      </c>
      <c r="L43" s="24">
        <v>2900</v>
      </c>
      <c r="M43" s="44">
        <f t="shared" si="11"/>
        <v>10.819280704372481</v>
      </c>
      <c r="N43" s="1"/>
      <c r="O43" s="30"/>
      <c r="P43" s="30"/>
    </row>
    <row r="44" spans="1:16" ht="12.75">
      <c r="A44" s="21" t="s">
        <v>31</v>
      </c>
      <c r="B44" s="24">
        <v>20</v>
      </c>
      <c r="C44" s="46" t="s">
        <v>59</v>
      </c>
      <c r="D44" s="31">
        <v>9</v>
      </c>
      <c r="E44" s="44">
        <f t="shared" si="7"/>
        <v>1.1597938144329898</v>
      </c>
      <c r="F44" s="24">
        <v>12</v>
      </c>
      <c r="G44" s="44">
        <f t="shared" si="8"/>
        <v>0.3569303985722784</v>
      </c>
      <c r="H44" s="24">
        <v>235</v>
      </c>
      <c r="I44" s="44">
        <f t="shared" si="9"/>
        <v>16.595744680851062</v>
      </c>
      <c r="J44" s="24">
        <v>39</v>
      </c>
      <c r="K44" s="44">
        <f t="shared" si="10"/>
        <v>1.0740842743045993</v>
      </c>
      <c r="L44" s="24">
        <v>196</v>
      </c>
      <c r="M44" s="44">
        <f t="shared" si="11"/>
        <v>0.7312341441575885</v>
      </c>
      <c r="N44" s="1"/>
      <c r="O44" s="30"/>
      <c r="P44" s="30"/>
    </row>
    <row r="45" spans="1:16" ht="12.75">
      <c r="A45" s="21" t="s">
        <v>32</v>
      </c>
      <c r="B45" s="24">
        <v>948</v>
      </c>
      <c r="C45" s="44">
        <f t="shared" si="6"/>
        <v>40.92827004219409</v>
      </c>
      <c r="D45" s="29">
        <v>388</v>
      </c>
      <c r="E45" s="44">
        <f t="shared" si="7"/>
        <v>50</v>
      </c>
      <c r="F45" s="24">
        <v>560</v>
      </c>
      <c r="G45" s="44">
        <f t="shared" si="8"/>
        <v>16.656751933372995</v>
      </c>
      <c r="H45" s="24">
        <v>4931</v>
      </c>
      <c r="I45" s="44">
        <f t="shared" si="9"/>
        <v>33.4212127357534</v>
      </c>
      <c r="J45" s="24">
        <v>1648</v>
      </c>
      <c r="K45" s="44">
        <f t="shared" si="10"/>
        <v>45.386945744973836</v>
      </c>
      <c r="L45" s="24">
        <v>3284</v>
      </c>
      <c r="M45" s="44">
        <f t="shared" si="11"/>
        <v>12.25190270108939</v>
      </c>
      <c r="N45" s="1"/>
      <c r="O45" s="30"/>
      <c r="P45" s="30"/>
    </row>
    <row r="46" spans="1:16" ht="12.75">
      <c r="A46" s="21"/>
      <c r="B46" s="21"/>
      <c r="C46" s="25"/>
      <c r="D46" s="29"/>
      <c r="E46" s="25"/>
      <c r="F46" s="24"/>
      <c r="G46" s="25"/>
      <c r="H46" s="24"/>
      <c r="I46" s="21"/>
      <c r="J46" s="24"/>
      <c r="K46" s="25"/>
      <c r="L46" s="29"/>
      <c r="M46" s="23"/>
      <c r="N46" s="1"/>
      <c r="O46" s="1"/>
      <c r="P46" s="1"/>
    </row>
    <row r="47" spans="1:16" ht="12.75">
      <c r="A47" s="28" t="s">
        <v>33</v>
      </c>
      <c r="B47" s="21"/>
      <c r="C47" s="25"/>
      <c r="D47" s="29"/>
      <c r="E47" s="25"/>
      <c r="F47" s="24"/>
      <c r="G47" s="25"/>
      <c r="H47" s="24"/>
      <c r="I47" s="21"/>
      <c r="J47" s="24"/>
      <c r="K47" s="25"/>
      <c r="L47" s="29"/>
      <c r="M47" s="23"/>
      <c r="N47" s="1"/>
      <c r="O47" s="1"/>
      <c r="P47" s="1"/>
    </row>
    <row r="48" spans="1:16" ht="12.75">
      <c r="A48" s="21" t="s">
        <v>34</v>
      </c>
      <c r="B48" s="2"/>
      <c r="C48" s="2"/>
      <c r="D48" s="2"/>
      <c r="E48" s="2"/>
      <c r="F48" s="2"/>
      <c r="G48" s="2"/>
      <c r="H48" s="2"/>
      <c r="I48" s="41"/>
      <c r="J48" s="2"/>
      <c r="K48" s="42"/>
      <c r="L48" s="2"/>
      <c r="M48" s="43"/>
      <c r="N48" s="1"/>
      <c r="O48" s="1"/>
      <c r="P48" s="1"/>
    </row>
    <row r="49" spans="1:16" ht="12.75">
      <c r="A49" s="33" t="s">
        <v>36</v>
      </c>
      <c r="B49" s="21">
        <v>376</v>
      </c>
      <c r="C49" s="44">
        <f>(D49/B49)*100</f>
        <v>60.37234042553191</v>
      </c>
      <c r="D49" s="29">
        <v>227</v>
      </c>
      <c r="E49" s="44">
        <f>(D49/$D$17)*100</f>
        <v>29.25257731958763</v>
      </c>
      <c r="F49" s="24">
        <v>149</v>
      </c>
      <c r="G49" s="44">
        <f>(F49/$F$17)*100</f>
        <v>4.431885782272457</v>
      </c>
      <c r="H49" s="24">
        <v>4859</v>
      </c>
      <c r="I49" s="44">
        <f>(J49/H49)*100</f>
        <v>33.17555052479934</v>
      </c>
      <c r="J49" s="24">
        <v>1612</v>
      </c>
      <c r="K49" s="44">
        <f>(J49/$J$17)*100</f>
        <v>44.39548333792344</v>
      </c>
      <c r="L49" s="24">
        <v>3247</v>
      </c>
      <c r="M49" s="44">
        <f>(L49/$L$17)*100</f>
        <v>12.113863602447395</v>
      </c>
      <c r="N49" s="1"/>
      <c r="O49" s="30"/>
      <c r="P49" s="30"/>
    </row>
    <row r="50" spans="1:16" ht="14.25">
      <c r="A50" s="21" t="s">
        <v>42</v>
      </c>
      <c r="B50" s="24">
        <v>3762</v>
      </c>
      <c r="C50" s="44">
        <f>(D50/B50)*100</f>
        <v>14.5933014354067</v>
      </c>
      <c r="D50" s="29">
        <v>549</v>
      </c>
      <c r="E50" s="44">
        <f>(D50/$D$17)*100</f>
        <v>70.74742268041237</v>
      </c>
      <c r="F50" s="24">
        <v>3213</v>
      </c>
      <c r="G50" s="44">
        <f>(F50/$F$17)*100</f>
        <v>95.56811421772754</v>
      </c>
      <c r="H50" s="24">
        <v>25576</v>
      </c>
      <c r="I50" s="44">
        <f>(J50/H50)*100</f>
        <v>7.89411948701908</v>
      </c>
      <c r="J50" s="24">
        <v>2019</v>
      </c>
      <c r="K50" s="44">
        <f>(J50/$J$17)*100</f>
        <v>55.60451666207656</v>
      </c>
      <c r="L50" s="24">
        <v>23556</v>
      </c>
      <c r="M50" s="44">
        <f>(L50/$L$17)*100</f>
        <v>87.88240561110283</v>
      </c>
      <c r="N50" s="1"/>
      <c r="O50" s="30"/>
      <c r="P50" s="30"/>
    </row>
    <row r="51" spans="1:16" ht="12.75">
      <c r="A51" s="33" t="s">
        <v>37</v>
      </c>
      <c r="B51" s="24">
        <v>2853</v>
      </c>
      <c r="C51" s="44">
        <f>(D51/B51)*100</f>
        <v>8.762705923589206</v>
      </c>
      <c r="D51" s="29">
        <v>250</v>
      </c>
      <c r="E51" s="44">
        <f>(D51/$D$17)*100</f>
        <v>32.21649484536083</v>
      </c>
      <c r="F51" s="24">
        <v>2604</v>
      </c>
      <c r="G51" s="44">
        <f>(F51/$F$17)*100</f>
        <v>77.45389649018442</v>
      </c>
      <c r="H51" s="24">
        <v>20088</v>
      </c>
      <c r="I51" s="44">
        <f>(J51/H51)*100</f>
        <v>4.256272401433692</v>
      </c>
      <c r="J51" s="24">
        <v>855</v>
      </c>
      <c r="K51" s="44">
        <f>(J51/$J$17)*100</f>
        <v>23.547232167446985</v>
      </c>
      <c r="L51" s="24">
        <v>19232</v>
      </c>
      <c r="M51" s="44">
        <f>(L51/$L$17)*100</f>
        <v>71.75048500223848</v>
      </c>
      <c r="N51" s="1"/>
      <c r="O51" s="30"/>
      <c r="P51" s="30"/>
    </row>
    <row r="52" spans="1:16" ht="14.25">
      <c r="A52" s="33" t="s">
        <v>43</v>
      </c>
      <c r="B52" s="22">
        <v>540</v>
      </c>
      <c r="C52" s="44">
        <f>(D52/B52)*100</f>
        <v>35.92592592592593</v>
      </c>
      <c r="D52" s="29">
        <v>194</v>
      </c>
      <c r="E52" s="44">
        <f>(D52/$D$17)*100</f>
        <v>25</v>
      </c>
      <c r="F52" s="24">
        <v>346</v>
      </c>
      <c r="G52" s="44">
        <f>(F52/$F$17)*100</f>
        <v>10.291493158834028</v>
      </c>
      <c r="H52" s="24">
        <v>3356</v>
      </c>
      <c r="I52" s="44">
        <f>(J52/H52)*100</f>
        <v>22.67580452920143</v>
      </c>
      <c r="J52" s="24">
        <v>761</v>
      </c>
      <c r="K52" s="44">
        <f>(J52/$J$17)*100</f>
        <v>20.958413660148718</v>
      </c>
      <c r="L52" s="22">
        <v>2595</v>
      </c>
      <c r="M52" s="44">
        <f>(L52/$L$17)*100</f>
        <v>9.681390837188479</v>
      </c>
      <c r="N52" s="1"/>
      <c r="O52" s="30"/>
      <c r="P52" s="30"/>
    </row>
    <row r="53" spans="1:16" ht="12.75">
      <c r="A53" s="33" t="s">
        <v>38</v>
      </c>
      <c r="B53" s="22"/>
      <c r="C53" s="44"/>
      <c r="D53" s="29"/>
      <c r="E53" s="25"/>
      <c r="F53" s="24"/>
      <c r="G53" s="25"/>
      <c r="H53" s="24"/>
      <c r="I53" s="21"/>
      <c r="J53" s="24"/>
      <c r="K53" s="25"/>
      <c r="L53" s="29"/>
      <c r="M53" s="44"/>
      <c r="N53" s="1"/>
      <c r="O53" s="30"/>
      <c r="P53" s="30"/>
    </row>
    <row r="54" spans="1:16" ht="12.75">
      <c r="A54" s="33" t="s">
        <v>39</v>
      </c>
      <c r="B54" s="22">
        <v>357</v>
      </c>
      <c r="C54" s="44">
        <f>(D54/B54)*100</f>
        <v>33.0532212885154</v>
      </c>
      <c r="D54" s="29">
        <v>118</v>
      </c>
      <c r="E54" s="44">
        <f>(D54/$D$17)*100</f>
        <v>15.206185567010309</v>
      </c>
      <c r="F54" s="24">
        <v>239</v>
      </c>
      <c r="G54" s="44">
        <f>(F54/$F$17)*100</f>
        <v>7.108863771564546</v>
      </c>
      <c r="H54" s="24">
        <v>2072</v>
      </c>
      <c r="I54" s="44">
        <f>(J54/H54)*100</f>
        <v>17.80888030888031</v>
      </c>
      <c r="J54" s="24">
        <v>369</v>
      </c>
      <c r="K54" s="44">
        <f>(J54/$J$17)*100</f>
        <v>10.162489672266593</v>
      </c>
      <c r="L54" s="24">
        <v>1702</v>
      </c>
      <c r="M54" s="44">
        <f>(L54/$L$17)*100</f>
        <v>6.349798537531711</v>
      </c>
      <c r="N54" s="1"/>
      <c r="O54" s="30"/>
      <c r="P54" s="30"/>
    </row>
    <row r="55" spans="1:16" ht="12.75">
      <c r="A55" s="33" t="s">
        <v>40</v>
      </c>
      <c r="B55" s="32"/>
      <c r="C55" s="44"/>
      <c r="D55" s="29"/>
      <c r="E55" s="25"/>
      <c r="F55" s="24"/>
      <c r="G55" s="25"/>
      <c r="H55" s="24"/>
      <c r="I55" s="21"/>
      <c r="J55" s="24"/>
      <c r="K55" s="25"/>
      <c r="L55" s="29"/>
      <c r="M55" s="32"/>
      <c r="N55" s="1"/>
      <c r="O55" s="30"/>
      <c r="P55" s="30"/>
    </row>
    <row r="56" spans="1:16" ht="14.25">
      <c r="A56" s="34" t="s">
        <v>44</v>
      </c>
      <c r="B56" s="35">
        <v>156</v>
      </c>
      <c r="C56" s="45">
        <f>(D56/B56)*100</f>
        <v>20.51282051282051</v>
      </c>
      <c r="D56" s="36">
        <v>32</v>
      </c>
      <c r="E56" s="45">
        <f>(D56/$D$17)*100</f>
        <v>4.123711340206185</v>
      </c>
      <c r="F56" s="35">
        <v>124</v>
      </c>
      <c r="G56" s="45">
        <f>(F56/$F$17)*100</f>
        <v>3.6882807852468766</v>
      </c>
      <c r="H56" s="35">
        <v>686</v>
      </c>
      <c r="I56" s="37">
        <v>8.8</v>
      </c>
      <c r="J56" s="35">
        <v>132</v>
      </c>
      <c r="K56" s="37">
        <v>6.233766233766234</v>
      </c>
      <c r="L56" s="35">
        <v>554</v>
      </c>
      <c r="M56" s="37">
        <v>10.808652246256239</v>
      </c>
      <c r="N56" s="1"/>
      <c r="O56" s="30"/>
      <c r="P56" s="30"/>
    </row>
    <row r="57" spans="1:16" s="40" customFormat="1" ht="12">
      <c r="A57" s="38" t="s">
        <v>0</v>
      </c>
      <c r="B57" s="39"/>
      <c r="C57" s="39"/>
      <c r="D57" s="39"/>
      <c r="E57" s="39"/>
      <c r="F57" s="39"/>
      <c r="G57" s="39"/>
      <c r="H57" s="39"/>
      <c r="I57" s="39"/>
      <c r="J57" s="47"/>
      <c r="K57" s="48"/>
      <c r="L57" s="47"/>
      <c r="M57" s="39"/>
      <c r="N57" s="39"/>
      <c r="O57" s="39"/>
      <c r="P57" s="39"/>
    </row>
    <row r="58" spans="1:16" s="40" customFormat="1" ht="12">
      <c r="A58" s="38" t="s">
        <v>57</v>
      </c>
      <c r="B58" s="39"/>
      <c r="C58" s="39"/>
      <c r="D58" s="39"/>
      <c r="E58" s="39"/>
      <c r="F58" s="39"/>
      <c r="G58" s="39"/>
      <c r="H58" s="39"/>
      <c r="I58" s="39"/>
      <c r="J58" s="47"/>
      <c r="K58" s="39"/>
      <c r="L58" s="47"/>
      <c r="M58" s="39"/>
      <c r="N58" s="39"/>
      <c r="O58" s="39"/>
      <c r="P58" s="39"/>
    </row>
    <row r="59" spans="1:12" s="40" customFormat="1" ht="12">
      <c r="A59" s="39" t="s">
        <v>54</v>
      </c>
      <c r="B59" s="39"/>
      <c r="C59" s="39"/>
      <c r="D59" s="39"/>
      <c r="E59" s="39"/>
      <c r="F59" s="39"/>
      <c r="G59" s="39"/>
      <c r="H59" s="39"/>
      <c r="I59" s="39"/>
      <c r="J59" s="47"/>
      <c r="K59" s="39"/>
      <c r="L59" s="47"/>
    </row>
    <row r="60" spans="1:12" s="40" customFormat="1" ht="12">
      <c r="A60" s="39" t="s">
        <v>55</v>
      </c>
      <c r="B60" s="39"/>
      <c r="C60" s="39"/>
      <c r="D60" s="39"/>
      <c r="E60" s="39"/>
      <c r="F60" s="39"/>
      <c r="G60" s="39"/>
      <c r="H60" s="39"/>
      <c r="I60" s="39"/>
      <c r="J60" s="47"/>
      <c r="K60" s="39"/>
      <c r="L60" s="47"/>
    </row>
    <row r="61" spans="1:12" s="40" customFormat="1" ht="12">
      <c r="A61" s="39" t="s">
        <v>56</v>
      </c>
      <c r="B61" s="39"/>
      <c r="C61" s="39"/>
      <c r="D61" s="39"/>
      <c r="E61" s="39"/>
      <c r="F61" s="39"/>
      <c r="G61" s="39"/>
      <c r="H61" s="39"/>
      <c r="I61" s="39"/>
      <c r="J61" s="47"/>
      <c r="K61" s="39"/>
      <c r="L61" s="39"/>
    </row>
    <row r="62" spans="1:12" s="40" customFormat="1" ht="13.5">
      <c r="A62" s="39" t="s">
        <v>50</v>
      </c>
      <c r="B62" s="39"/>
      <c r="C62" s="39"/>
      <c r="D62" s="39"/>
      <c r="E62" s="39"/>
      <c r="F62" s="39"/>
      <c r="G62" s="39"/>
      <c r="H62" s="39"/>
      <c r="I62" s="39"/>
      <c r="J62" s="47"/>
      <c r="K62" s="39"/>
      <c r="L62" s="39"/>
    </row>
    <row r="63" spans="1:12" s="40" customFormat="1" ht="13.5">
      <c r="A63" s="39" t="s">
        <v>51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s="40" customFormat="1" ht="12">
      <c r="A64" s="39" t="s">
        <v>52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s="40" customFormat="1" ht="12">
      <c r="A65" s="39" t="s">
        <v>53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s="40" customFormat="1" ht="1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s="40" customFormat="1" ht="12">
      <c r="A67" s="39" t="s">
        <v>45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</sheetData>
  <mergeCells count="21">
    <mergeCell ref="A10:A15"/>
    <mergeCell ref="B10:G11"/>
    <mergeCell ref="H10:M11"/>
    <mergeCell ref="B12:C12"/>
    <mergeCell ref="D12:E13"/>
    <mergeCell ref="F12:G13"/>
    <mergeCell ref="H12:I12"/>
    <mergeCell ref="J12:K13"/>
    <mergeCell ref="L12:M13"/>
    <mergeCell ref="B13:B15"/>
    <mergeCell ref="C13:C15"/>
    <mergeCell ref="H13:H15"/>
    <mergeCell ref="I13:I15"/>
    <mergeCell ref="D14:D15"/>
    <mergeCell ref="E14:E15"/>
    <mergeCell ref="F14:F15"/>
    <mergeCell ref="G14:G15"/>
    <mergeCell ref="J14:J15"/>
    <mergeCell ref="K14:K15"/>
    <mergeCell ref="L14:L15"/>
    <mergeCell ref="M14:M15"/>
  </mergeCells>
  <printOptions/>
  <pageMargins left="0.75" right="0.75" top="1" bottom="1" header="0.5" footer="0.5"/>
  <pageSetup fitToHeight="2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dye00003</dc:creator>
  <cp:keywords/>
  <dc:description/>
  <cp:lastModifiedBy>creec001</cp:lastModifiedBy>
  <cp:lastPrinted>2008-01-14T13:47:07Z</cp:lastPrinted>
  <dcterms:created xsi:type="dcterms:W3CDTF">2006-05-17T13:30:48Z</dcterms:created>
  <dcterms:modified xsi:type="dcterms:W3CDTF">2008-05-14T13:54:25Z</dcterms:modified>
  <cp:category/>
  <cp:version/>
  <cp:contentType/>
  <cp:contentStatus/>
</cp:coreProperties>
</file>