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64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<sst xmlns="http://schemas.openxmlformats.org/spreadsheetml/2006/main" count="136" uniqueCount="102">
  <si>
    <t>Program Name</t>
  </si>
  <si>
    <t>Non-Profit Applications (Faith-Based)</t>
  </si>
  <si>
    <t>Non-Profit Applications (Secular)</t>
  </si>
  <si>
    <t>Public Works</t>
  </si>
  <si>
    <t>Technical Assistance</t>
  </si>
  <si>
    <t>Planning</t>
  </si>
  <si>
    <t>Economic Adjustment Assistance</t>
  </si>
  <si>
    <t>Trade Adjustment Assistance</t>
  </si>
  <si>
    <t>Research and Evaluation</t>
  </si>
  <si>
    <t>TOTALS</t>
  </si>
  <si>
    <t>DOC</t>
  </si>
  <si>
    <t>Violence Against Women Training &amp; Technical Assistance (OVW)</t>
  </si>
  <si>
    <t>DOJ</t>
  </si>
  <si>
    <t>High-Growth Job Training Initiative Grants for Healthcare and Biotechnology Industries</t>
  </si>
  <si>
    <t>Homeless Veterans' Reintegration Program: New Urban</t>
  </si>
  <si>
    <t>Homeless Veterans' Reintegration Program: Renewal</t>
  </si>
  <si>
    <t>National Farmworker Jobs Program</t>
  </si>
  <si>
    <t>National Farmworker Jobs Program, Housing Assistance</t>
  </si>
  <si>
    <t>Preparing Youth Offenders to Enter High-Growth and High Demand Industries</t>
  </si>
  <si>
    <t xml:space="preserve">Small Grassroots Faith-Based and Community Organizations Connecting with the One-Stop Delivery </t>
  </si>
  <si>
    <t>Small Grassroots Faith-Based and Community Organizations Connecting with the One-Stop Delivery: Renewal</t>
  </si>
  <si>
    <t>Veterans Workforce Investment Program: Renewal</t>
  </si>
  <si>
    <t>Combating Exploitive Child Labor Through Education: Africa, the Americas, Asia and Pacific</t>
  </si>
  <si>
    <t>Prisoner Reentry Initiative</t>
  </si>
  <si>
    <t>Susan Harwood Training</t>
  </si>
  <si>
    <t>DOL</t>
  </si>
  <si>
    <t>ED</t>
  </si>
  <si>
    <t>Safe and Drug-Free Schools and Communities - National Programs / Mentoring Program</t>
  </si>
  <si>
    <t>Carol M. White Physical Education Program</t>
  </si>
  <si>
    <t xml:space="preserve">Migrant Education-High School Equivalency Program (HEP)        </t>
  </si>
  <si>
    <t>Migrant Education-College Assistance Migrant Program (CAMP)</t>
  </si>
  <si>
    <t>Abandoned Infants Assistance Program</t>
  </si>
  <si>
    <t>Adoption Opportunities</t>
  </si>
  <si>
    <t>Assets for Independence Demonstration Program</t>
  </si>
  <si>
    <t>Child Abuse and Neglect Discretionary Activities</t>
  </si>
  <si>
    <t>Community Health Centers (Health Center Cluster)</t>
  </si>
  <si>
    <t>Community-Based Abstinence Education Program</t>
  </si>
  <si>
    <t>Compassion Capital Fund Demonstration Program</t>
  </si>
  <si>
    <t>Compassion Capital Fund Targeted Capacity-Building</t>
  </si>
  <si>
    <t>CSBG Training, Technical Assistance and Capacity Building Programs</t>
  </si>
  <si>
    <t>Drug Free Communities Support Program</t>
  </si>
  <si>
    <t>Ethnic Community Self-Help Organizations</t>
  </si>
  <si>
    <t>Family Violence Prevention Program</t>
  </si>
  <si>
    <t>Global AIDS Program</t>
  </si>
  <si>
    <t>Head Start Grants to Help Children of Migrant Families</t>
  </si>
  <si>
    <t>Healthy Communities Access Program</t>
  </si>
  <si>
    <t>Healthy Start</t>
  </si>
  <si>
    <t>HIV and Substance Abuse Prevention for Minority Populations</t>
  </si>
  <si>
    <t>HIV/AIDS Special Projects of National Significance</t>
  </si>
  <si>
    <t>HIV/STD/TB Prevention</t>
  </si>
  <si>
    <t>Individual Development Account Program for Refugees</t>
  </si>
  <si>
    <t>Job Opportunities for Low Income Individuals</t>
  </si>
  <si>
    <t>Mentoring Children of Prisoners</t>
  </si>
  <si>
    <t xml:space="preserve">National Child Traumatic Stress Initiative </t>
  </si>
  <si>
    <t>Older Adult Mental Health Services</t>
  </si>
  <si>
    <t>Preferred Communities Program</t>
  </si>
  <si>
    <t>Refugee Microenterprise Development Projects</t>
  </si>
  <si>
    <t>Runaway and Homeless Youth Basic Centers</t>
  </si>
  <si>
    <t xml:space="preserve">Ryan White Title III: Capacity Grant Building Program </t>
  </si>
  <si>
    <t>Ryan White Title IV: Women, Infants, Children &amp; Youth</t>
  </si>
  <si>
    <t xml:space="preserve">Services for Unanticipated Arrivals </t>
  </si>
  <si>
    <t>Special Improvement Projects</t>
  </si>
  <si>
    <t xml:space="preserve">Treatment and Re-entry Services to Young Adult Offenders </t>
  </si>
  <si>
    <t>Treatment for Homelessness</t>
  </si>
  <si>
    <t>Treatment Services for Drug Courts</t>
  </si>
  <si>
    <t>Unaccompanied Alien Children Services</t>
  </si>
  <si>
    <t>Urban and Rural Community Economic Development Program</t>
  </si>
  <si>
    <t>Wilson/Fish Alternative Program</t>
  </si>
  <si>
    <t>HHS</t>
  </si>
  <si>
    <t>McKinney-Vento Continuum of Care</t>
  </si>
  <si>
    <t>HOPWA</t>
  </si>
  <si>
    <t>Housing Counseling</t>
  </si>
  <si>
    <t>Section 202</t>
  </si>
  <si>
    <t>Section 811</t>
  </si>
  <si>
    <t>HUD</t>
  </si>
  <si>
    <t>100-WASH:American Schools and Hospitals Abroad</t>
  </si>
  <si>
    <t>USAID</t>
  </si>
  <si>
    <r>
      <t>FNS FY 2005 Food Stamp Program Outreach Grants</t>
    </r>
    <r>
      <rPr>
        <i/>
        <sz val="10"/>
        <rFont val="Arial"/>
        <family val="2"/>
      </rPr>
      <t xml:space="preserve"> (note 1)</t>
    </r>
  </si>
  <si>
    <t xml:space="preserve">   FNS - Food Stamp Program Participations Grants</t>
  </si>
  <si>
    <t xml:space="preserve">   FNS - WIC Hispanic Breastfeeding Promotion &amp; Education</t>
  </si>
  <si>
    <t>RHS - Community Facilities Grants (note 2)</t>
  </si>
  <si>
    <t>RHS - Farm Labor Housing Grants (note 2)</t>
  </si>
  <si>
    <t>RHS - Mutual Self-Help Housing Grants (note 2)</t>
  </si>
  <si>
    <t>RHS - Rental Assistance Grants (note 2)</t>
  </si>
  <si>
    <t>RHS - Rural Housing Preservation Grants (note 2)</t>
  </si>
  <si>
    <t>RHS - Technical and Supervisory Assistance Grants (note 2)</t>
  </si>
  <si>
    <t>RUS - Distance Learning and Telemedicine Grants (note 2)</t>
  </si>
  <si>
    <t>RHS - Community Facilities Direct Loans (note 2)</t>
  </si>
  <si>
    <t>RHS - Community Facilities Guaranteed Loans (note 2)</t>
  </si>
  <si>
    <t>RHS - Farm Labor Housing Loans (note 2)</t>
  </si>
  <si>
    <t>RHS - Guaranteed Rural Rental Housing Loans (note 2)</t>
  </si>
  <si>
    <t>RHS - Rural Rental Housing Loans (note 2)</t>
  </si>
  <si>
    <t>Food for Progress</t>
  </si>
  <si>
    <t>Food for Education</t>
  </si>
  <si>
    <t>Section 416(b)</t>
  </si>
  <si>
    <t>National Non-Profit Humanitarian Initiative</t>
  </si>
  <si>
    <t xml:space="preserve">   CSREES - Community Food Project Competitive Grant Program</t>
  </si>
  <si>
    <t>USDA</t>
  </si>
  <si>
    <t>Grant and Per Diem Program - Capital Grant/Life Safety Code Grant</t>
  </si>
  <si>
    <t>VA</t>
  </si>
  <si>
    <t>Grand Total</t>
  </si>
  <si>
    <t>Non-Profit Application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</si>
</sst>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9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8"/>
      <name val="Tahoma"/>
      <family val="0"/>
    </font>
    <font>
      <i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2" borderId="0" xfId="0" applyFont="1" applyFill="1" applyAlignment="1">
      <alignment/>
    </xf>
    <xf numFmtId="1" fontId="2" fillId="2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1" fontId="0" fillId="3" borderId="0" xfId="0" applyNumberFormat="1" applyFill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3" borderId="0" xfId="0" applyFont="1" applyFill="1" applyAlignment="1">
      <alignment/>
    </xf>
    <xf numFmtId="0" fontId="0" fillId="3" borderId="0" xfId="0" applyFill="1" applyAlignment="1" applyProtection="1">
      <alignment horizontal="left" indent="1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1" fontId="2" fillId="2" borderId="0" xfId="0" applyNumberFormat="1" applyFont="1" applyFill="1" applyAlignment="1" applyProtection="1">
      <alignment horizontal="center"/>
      <protection/>
    </xf>
    <xf numFmtId="0" fontId="1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/>
    </xf>
    <xf numFmtId="1" fontId="0" fillId="3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1" fontId="0" fillId="0" borderId="0" xfId="0" applyNumberFormat="1" applyAlignment="1" applyProtection="1">
      <alignment horizontal="center" vertical="top"/>
      <protection locked="0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1" fontId="0" fillId="0" borderId="0" xfId="0" applyNumberFormat="1" applyFont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3" fontId="2" fillId="2" borderId="0" xfId="0" applyNumberFormat="1" applyFont="1" applyFill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top" indent="1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 horizontal="left" vertical="top" indent="1"/>
      <protection locked="0"/>
    </xf>
    <xf numFmtId="0" fontId="0" fillId="0" borderId="0" xfId="0" applyBorder="1" applyAlignment="1" applyProtection="1">
      <alignment horizontal="left" vertical="top" indent="1"/>
      <protection locked="0"/>
    </xf>
    <xf numFmtId="0" fontId="0" fillId="0" borderId="0" xfId="0" applyFont="1" applyAlignment="1" applyProtection="1">
      <alignment horizontal="left" vertical="top" indent="1"/>
      <protection locked="0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horizontal="left" vertical="center" wrapText="1" indent="1"/>
    </xf>
    <xf numFmtId="1" fontId="2" fillId="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 applyProtection="1">
      <alignment horizontal="left" indent="1"/>
      <protection locked="0"/>
    </xf>
    <xf numFmtId="1" fontId="2" fillId="2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 vertical="center"/>
    </xf>
    <xf numFmtId="1" fontId="0" fillId="0" borderId="0" xfId="0" applyNumberFormat="1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 vertical="center" wrapText="1"/>
    </xf>
    <xf numFmtId="38" fontId="0" fillId="0" borderId="0" xfId="0" applyNumberFormat="1" applyAlignment="1">
      <alignment/>
    </xf>
    <xf numFmtId="38" fontId="7" fillId="0" borderId="0" xfId="0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right" indent="2"/>
      <protection/>
    </xf>
    <xf numFmtId="0" fontId="0" fillId="0" borderId="0" xfId="0" applyAlignment="1" applyProtection="1">
      <alignment horizontal="left"/>
      <protection locked="0"/>
    </xf>
    <xf numFmtId="0" fontId="2" fillId="2" borderId="0" xfId="0" applyFont="1" applyFill="1" applyAlignment="1">
      <alignment horizontal="left" vertical="center" wrapText="1" indent="1"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inden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1" xfId="0" applyFont="1" applyBorder="1" applyAlignment="1" applyProtection="1">
      <alignment horizontal="left" wrapText="1" inden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>
      <alignment vertical="top"/>
    </xf>
    <xf numFmtId="49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38" fontId="7" fillId="0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 topLeftCell="A120">
      <selection activeCell="E43" sqref="E43"/>
    </sheetView>
  </sheetViews>
  <sheetFormatPr defaultColWidth="9.140625" defaultRowHeight="12.75"/>
  <cols>
    <col min="3" max="3" width="25.28125" style="0" customWidth="1"/>
    <col min="4" max="5" width="14.00390625" style="0" customWidth="1"/>
    <col min="6" max="6" width="12.00390625" style="0" customWidth="1"/>
  </cols>
  <sheetData>
    <row r="1" ht="18">
      <c r="A1" s="40" t="s">
        <v>10</v>
      </c>
    </row>
    <row r="2" spans="1:5" ht="38.25">
      <c r="A2" s="1"/>
      <c r="B2" s="56" t="s">
        <v>0</v>
      </c>
      <c r="C2" s="57"/>
      <c r="D2" s="2" t="s">
        <v>1</v>
      </c>
      <c r="E2" s="2" t="s">
        <v>2</v>
      </c>
    </row>
    <row r="3" spans="1:5" ht="12.75">
      <c r="A3" s="3"/>
      <c r="B3" s="4"/>
      <c r="C3" s="4"/>
      <c r="D3" s="5"/>
      <c r="E3" s="5"/>
    </row>
    <row r="4" spans="1:6" ht="12.75">
      <c r="A4" s="6">
        <f aca="true" t="shared" si="0" ref="A4:A9">A3+1</f>
        <v>1</v>
      </c>
      <c r="B4" s="75" t="s">
        <v>3</v>
      </c>
      <c r="C4" s="75"/>
      <c r="D4">
        <v>3</v>
      </c>
      <c r="E4">
        <v>22</v>
      </c>
      <c r="F4" s="43"/>
    </row>
    <row r="5" spans="1:6" ht="12.75">
      <c r="A5" s="6">
        <f t="shared" si="0"/>
        <v>2</v>
      </c>
      <c r="B5" s="76" t="s">
        <v>4</v>
      </c>
      <c r="C5" s="76"/>
      <c r="D5">
        <v>0</v>
      </c>
      <c r="E5">
        <v>13</v>
      </c>
      <c r="F5" s="43"/>
    </row>
    <row r="6" spans="1:6" ht="12.75">
      <c r="A6" s="6">
        <f t="shared" si="0"/>
        <v>3</v>
      </c>
      <c r="B6" s="76" t="s">
        <v>5</v>
      </c>
      <c r="C6" s="76"/>
      <c r="D6">
        <v>0</v>
      </c>
      <c r="E6">
        <v>28</v>
      </c>
      <c r="F6" s="43"/>
    </row>
    <row r="7" spans="1:6" ht="12.75">
      <c r="A7" s="6">
        <f t="shared" si="0"/>
        <v>4</v>
      </c>
      <c r="B7" s="76" t="s">
        <v>6</v>
      </c>
      <c r="C7" s="76"/>
      <c r="D7">
        <v>2</v>
      </c>
      <c r="E7">
        <v>35</v>
      </c>
      <c r="F7" s="43"/>
    </row>
    <row r="8" spans="1:6" ht="12.75">
      <c r="A8" s="6">
        <f t="shared" si="0"/>
        <v>5</v>
      </c>
      <c r="B8" s="76" t="s">
        <v>7</v>
      </c>
      <c r="C8" s="76"/>
      <c r="D8">
        <v>0</v>
      </c>
      <c r="E8">
        <v>4</v>
      </c>
      <c r="F8" s="43"/>
    </row>
    <row r="9" spans="1:6" ht="12.75">
      <c r="A9" s="6">
        <f t="shared" si="0"/>
        <v>6</v>
      </c>
      <c r="B9" s="8" t="s">
        <v>8</v>
      </c>
      <c r="C9" s="8"/>
      <c r="D9">
        <v>0</v>
      </c>
      <c r="E9">
        <v>0</v>
      </c>
      <c r="F9" s="43"/>
    </row>
    <row r="10" spans="1:5" ht="12.75">
      <c r="A10" s="1"/>
      <c r="B10" s="54" t="s">
        <v>9</v>
      </c>
      <c r="C10" s="54"/>
      <c r="D10" s="45">
        <f>SUM(D4:D9)</f>
        <v>5</v>
      </c>
      <c r="E10" s="45">
        <f>SUM(E4:E9)</f>
        <v>102</v>
      </c>
    </row>
    <row r="12" ht="18">
      <c r="A12" s="40" t="s">
        <v>12</v>
      </c>
    </row>
    <row r="13" spans="1:5" ht="38.25">
      <c r="A13" s="13"/>
      <c r="B13" s="56" t="s">
        <v>0</v>
      </c>
      <c r="C13" s="68"/>
      <c r="D13" s="2" t="s">
        <v>1</v>
      </c>
      <c r="E13" s="2" t="s">
        <v>2</v>
      </c>
    </row>
    <row r="14" spans="1:5" ht="12.75">
      <c r="A14" s="14"/>
      <c r="B14" s="15"/>
      <c r="C14" s="15"/>
      <c r="D14" s="16"/>
      <c r="E14" s="16"/>
    </row>
    <row r="15" spans="1:5" ht="12.75">
      <c r="A15" s="18">
        <f>A14+1</f>
        <v>1</v>
      </c>
      <c r="B15" s="69" t="s">
        <v>11</v>
      </c>
      <c r="C15" s="70"/>
      <c r="D15" s="19">
        <v>3</v>
      </c>
      <c r="E15" s="19">
        <v>64</v>
      </c>
    </row>
    <row r="16" spans="1:5" ht="12.75">
      <c r="A16" s="17"/>
      <c r="B16" s="71"/>
      <c r="C16" s="72"/>
      <c r="D16" s="20"/>
      <c r="E16" s="20"/>
    </row>
    <row r="17" spans="1:5" ht="12.75">
      <c r="A17" s="13"/>
      <c r="B17" s="54" t="s">
        <v>9</v>
      </c>
      <c r="C17" s="54"/>
      <c r="D17" s="12">
        <f>SUM(D15:D16)</f>
        <v>3</v>
      </c>
      <c r="E17" s="12">
        <f>SUM(E15:E16)</f>
        <v>64</v>
      </c>
    </row>
    <row r="19" ht="18">
      <c r="A19" s="40" t="s">
        <v>25</v>
      </c>
    </row>
    <row r="20" spans="1:5" ht="38.25">
      <c r="A20" s="1"/>
      <c r="B20" s="56" t="s">
        <v>0</v>
      </c>
      <c r="C20" s="57"/>
      <c r="D20" s="2" t="s">
        <v>1</v>
      </c>
      <c r="E20" s="2" t="s">
        <v>2</v>
      </c>
    </row>
    <row r="21" spans="1:5" ht="12.75">
      <c r="A21" s="34"/>
      <c r="B21" s="35"/>
      <c r="C21" s="3"/>
      <c r="D21" s="36"/>
      <c r="E21" s="36"/>
    </row>
    <row r="22" spans="1:5" ht="12.75">
      <c r="A22" s="21">
        <v>1</v>
      </c>
      <c r="B22" s="63" t="s">
        <v>13</v>
      </c>
      <c r="C22" s="67"/>
      <c r="D22" s="22">
        <v>6</v>
      </c>
      <c r="E22" s="22">
        <v>81</v>
      </c>
    </row>
    <row r="23" spans="1:5" ht="12.75">
      <c r="A23" s="21">
        <f>A22+1</f>
        <v>2</v>
      </c>
      <c r="B23" s="63" t="s">
        <v>14</v>
      </c>
      <c r="C23" s="67"/>
      <c r="D23" s="22">
        <v>10</v>
      </c>
      <c r="E23" s="22">
        <v>24</v>
      </c>
    </row>
    <row r="24" spans="1:5" ht="12.75">
      <c r="A24" s="21">
        <f aca="true" t="shared" si="1" ref="A24:A30">A23+1</f>
        <v>3</v>
      </c>
      <c r="B24" s="63" t="s">
        <v>15</v>
      </c>
      <c r="C24" s="67"/>
      <c r="D24" s="22">
        <v>0</v>
      </c>
      <c r="E24" s="22">
        <v>0</v>
      </c>
    </row>
    <row r="25" spans="1:5" ht="12.75">
      <c r="A25" s="21">
        <f>A24+1</f>
        <v>4</v>
      </c>
      <c r="B25" s="65" t="s">
        <v>16</v>
      </c>
      <c r="C25" s="66"/>
      <c r="D25" s="22">
        <v>0</v>
      </c>
      <c r="E25" s="22">
        <v>57</v>
      </c>
    </row>
    <row r="26" spans="1:5" ht="12.75">
      <c r="A26" s="21">
        <f t="shared" si="1"/>
        <v>5</v>
      </c>
      <c r="B26" s="63" t="s">
        <v>17</v>
      </c>
      <c r="C26" s="63"/>
      <c r="D26" s="22">
        <v>1</v>
      </c>
      <c r="E26" s="22">
        <v>15</v>
      </c>
    </row>
    <row r="27" spans="1:5" ht="12.75">
      <c r="A27" s="21">
        <f t="shared" si="1"/>
        <v>6</v>
      </c>
      <c r="B27" s="63" t="s">
        <v>18</v>
      </c>
      <c r="C27" s="63"/>
      <c r="D27" s="22">
        <v>11</v>
      </c>
      <c r="E27" s="22">
        <v>14</v>
      </c>
    </row>
    <row r="28" spans="1:5" ht="12.75">
      <c r="A28" s="21">
        <f t="shared" si="1"/>
        <v>7</v>
      </c>
      <c r="B28" s="63" t="s">
        <v>19</v>
      </c>
      <c r="C28" s="63"/>
      <c r="D28" s="22">
        <v>73</v>
      </c>
      <c r="E28" s="22">
        <v>126</v>
      </c>
    </row>
    <row r="29" spans="1:5" ht="12.75">
      <c r="A29" s="21">
        <f t="shared" si="1"/>
        <v>8</v>
      </c>
      <c r="B29" s="63" t="s">
        <v>20</v>
      </c>
      <c r="C29" s="63"/>
      <c r="D29" s="22">
        <v>0</v>
      </c>
      <c r="E29" s="22">
        <v>0</v>
      </c>
    </row>
    <row r="30" spans="1:5" ht="12.75">
      <c r="A30" s="21">
        <f t="shared" si="1"/>
        <v>9</v>
      </c>
      <c r="B30" s="63" t="s">
        <v>21</v>
      </c>
      <c r="C30" s="63"/>
      <c r="D30" s="22">
        <v>0</v>
      </c>
      <c r="E30" s="22">
        <v>0</v>
      </c>
    </row>
    <row r="31" spans="1:5" ht="12.75">
      <c r="A31" s="21">
        <v>10</v>
      </c>
      <c r="B31" s="64" t="s">
        <v>22</v>
      </c>
      <c r="C31" s="64"/>
      <c r="D31" s="23">
        <v>0</v>
      </c>
      <c r="E31" s="23">
        <v>11</v>
      </c>
    </row>
    <row r="32" spans="1:5" ht="12.75">
      <c r="A32" s="21">
        <v>11</v>
      </c>
      <c r="B32" s="62" t="s">
        <v>23</v>
      </c>
      <c r="C32" s="62"/>
      <c r="D32" s="23">
        <v>205</v>
      </c>
      <c r="E32" s="23">
        <v>315</v>
      </c>
    </row>
    <row r="33" spans="1:5" ht="12.75">
      <c r="A33" s="21">
        <v>12</v>
      </c>
      <c r="B33" s="62" t="s">
        <v>24</v>
      </c>
      <c r="C33" s="62"/>
      <c r="D33" s="23">
        <v>1</v>
      </c>
      <c r="E33" s="23">
        <v>83</v>
      </c>
    </row>
    <row r="34" spans="1:5" ht="12.75">
      <c r="A34" s="1"/>
      <c r="B34" s="54" t="s">
        <v>9</v>
      </c>
      <c r="C34" s="54"/>
      <c r="D34" s="12">
        <f>SUM(D22:D33)</f>
        <v>307</v>
      </c>
      <c r="E34" s="12">
        <f>SUM(E22:E33)</f>
        <v>726</v>
      </c>
    </row>
    <row r="36" ht="18">
      <c r="A36" s="40" t="s">
        <v>26</v>
      </c>
    </row>
    <row r="37" spans="1:5" ht="38.25">
      <c r="A37" s="1"/>
      <c r="B37" s="56" t="s">
        <v>0</v>
      </c>
      <c r="C37" s="57"/>
      <c r="D37" s="2" t="s">
        <v>1</v>
      </c>
      <c r="E37" s="2" t="s">
        <v>2</v>
      </c>
    </row>
    <row r="38" spans="1:5" ht="12.75">
      <c r="A38" s="3"/>
      <c r="B38" s="4"/>
      <c r="C38" s="4"/>
      <c r="D38" s="5"/>
      <c r="E38" s="5"/>
    </row>
    <row r="39" spans="1:5" ht="12.75">
      <c r="A39" s="24">
        <f>A38+1</f>
        <v>1</v>
      </c>
      <c r="B39" s="61" t="s">
        <v>27</v>
      </c>
      <c r="C39" s="61"/>
      <c r="D39" s="25">
        <v>59</v>
      </c>
      <c r="E39" s="25">
        <v>469</v>
      </c>
    </row>
    <row r="40" spans="1:5" ht="12.75">
      <c r="A40" s="24">
        <f>A39+1</f>
        <v>2</v>
      </c>
      <c r="B40" s="26" t="s">
        <v>28</v>
      </c>
      <c r="C40" s="26"/>
      <c r="D40" s="25">
        <v>12</v>
      </c>
      <c r="E40" s="25">
        <v>206</v>
      </c>
    </row>
    <row r="41" spans="1:5" ht="12.75">
      <c r="A41" s="24">
        <f>A40+1</f>
        <v>3</v>
      </c>
      <c r="B41" s="61" t="s">
        <v>29</v>
      </c>
      <c r="C41" s="61"/>
      <c r="D41" s="25">
        <v>4</v>
      </c>
      <c r="E41" s="25">
        <v>4</v>
      </c>
    </row>
    <row r="42" spans="1:5" ht="12.75">
      <c r="A42" s="24">
        <f>A41+1</f>
        <v>4</v>
      </c>
      <c r="B42" s="61" t="s">
        <v>30</v>
      </c>
      <c r="C42" s="61"/>
      <c r="D42" s="25">
        <v>1</v>
      </c>
      <c r="E42" s="25">
        <v>1</v>
      </c>
    </row>
    <row r="43" spans="1:5" ht="12.75">
      <c r="A43" s="1"/>
      <c r="B43" s="54" t="s">
        <v>9</v>
      </c>
      <c r="C43" s="54"/>
      <c r="D43" s="12">
        <f>SUM(D39:D42)</f>
        <v>76</v>
      </c>
      <c r="E43" s="28">
        <v>680</v>
      </c>
    </row>
    <row r="44" spans="1:5" ht="12.75">
      <c r="A44" s="6"/>
      <c r="B44" s="60"/>
      <c r="C44" s="60"/>
      <c r="D44" s="7"/>
      <c r="E44" s="7"/>
    </row>
    <row r="45" spans="1:5" ht="18">
      <c r="A45" s="40" t="s">
        <v>68</v>
      </c>
      <c r="B45" s="60"/>
      <c r="C45" s="60"/>
      <c r="D45" s="7"/>
      <c r="E45" s="7"/>
    </row>
    <row r="46" spans="1:5" ht="38.25">
      <c r="A46" s="1"/>
      <c r="B46" s="56" t="s">
        <v>0</v>
      </c>
      <c r="C46" s="57"/>
      <c r="D46" s="2" t="s">
        <v>1</v>
      </c>
      <c r="E46" s="2" t="s">
        <v>2</v>
      </c>
    </row>
    <row r="47" spans="1:5" ht="12.75">
      <c r="A47" s="3"/>
      <c r="B47" s="4"/>
      <c r="C47" s="4"/>
      <c r="D47" s="5"/>
      <c r="E47" s="5"/>
    </row>
    <row r="48" spans="1:5" ht="12.75">
      <c r="A48" s="6">
        <f>A47+1</f>
        <v>1</v>
      </c>
      <c r="B48" s="29" t="s">
        <v>31</v>
      </c>
      <c r="C48" s="30"/>
      <c r="D48" s="7">
        <v>9</v>
      </c>
      <c r="E48" s="7">
        <v>17</v>
      </c>
    </row>
    <row r="49" spans="1:5" ht="12.75">
      <c r="A49" s="6">
        <f>A48+1</f>
        <v>2</v>
      </c>
      <c r="B49" s="27" t="s">
        <v>32</v>
      </c>
      <c r="C49" s="27"/>
      <c r="D49" s="7">
        <v>7</v>
      </c>
      <c r="E49" s="7">
        <v>21</v>
      </c>
    </row>
    <row r="50" spans="1:5" ht="12.75">
      <c r="A50" s="6">
        <f aca="true" t="shared" si="2" ref="A50:A84">A49+1</f>
        <v>3</v>
      </c>
      <c r="B50" s="29" t="s">
        <v>33</v>
      </c>
      <c r="C50" s="30"/>
      <c r="D50" s="7">
        <v>12</v>
      </c>
      <c r="E50" s="7">
        <v>36</v>
      </c>
    </row>
    <row r="51" spans="1:5" ht="12.75">
      <c r="A51" s="6">
        <f>A50+1</f>
        <v>4</v>
      </c>
      <c r="B51" s="29" t="s">
        <v>34</v>
      </c>
      <c r="C51" s="30"/>
      <c r="D51" s="7">
        <v>38</v>
      </c>
      <c r="E51" s="7">
        <v>113</v>
      </c>
    </row>
    <row r="52" spans="1:5" ht="12.75">
      <c r="A52" s="6">
        <f t="shared" si="2"/>
        <v>5</v>
      </c>
      <c r="B52" s="29" t="s">
        <v>35</v>
      </c>
      <c r="C52" s="30"/>
      <c r="D52" s="7">
        <v>92</v>
      </c>
      <c r="E52" s="7">
        <v>1512</v>
      </c>
    </row>
    <row r="53" spans="1:5" ht="12.75">
      <c r="A53" s="6">
        <f t="shared" si="2"/>
        <v>6</v>
      </c>
      <c r="B53" s="29" t="s">
        <v>36</v>
      </c>
      <c r="C53" s="30"/>
      <c r="D53" s="7">
        <v>151</v>
      </c>
      <c r="E53" s="7">
        <v>125</v>
      </c>
    </row>
    <row r="54" spans="1:5" ht="12.75">
      <c r="A54" s="6">
        <f t="shared" si="2"/>
        <v>7</v>
      </c>
      <c r="B54" s="60" t="s">
        <v>37</v>
      </c>
      <c r="C54" s="60"/>
      <c r="D54" s="7">
        <v>87</v>
      </c>
      <c r="E54" s="7">
        <v>255</v>
      </c>
    </row>
    <row r="55" spans="1:5" ht="12.75">
      <c r="A55" s="6">
        <f t="shared" si="2"/>
        <v>8</v>
      </c>
      <c r="B55" s="27" t="s">
        <v>38</v>
      </c>
      <c r="C55" s="27"/>
      <c r="D55" s="7">
        <v>543</v>
      </c>
      <c r="E55" s="7">
        <v>826</v>
      </c>
    </row>
    <row r="56" spans="1:5" ht="12.75">
      <c r="A56" s="6">
        <f t="shared" si="2"/>
        <v>9</v>
      </c>
      <c r="B56" s="29" t="s">
        <v>39</v>
      </c>
      <c r="C56" s="30"/>
      <c r="D56" s="7">
        <v>13</v>
      </c>
      <c r="E56" s="7">
        <v>50</v>
      </c>
    </row>
    <row r="57" spans="1:5" ht="12.75">
      <c r="A57" s="6">
        <f t="shared" si="2"/>
        <v>10</v>
      </c>
      <c r="B57" s="31" t="s">
        <v>40</v>
      </c>
      <c r="C57" s="31"/>
      <c r="D57" s="7">
        <v>45</v>
      </c>
      <c r="E57" s="7">
        <v>620</v>
      </c>
    </row>
    <row r="58" spans="1:5" ht="12.75">
      <c r="A58" s="6">
        <f t="shared" si="2"/>
        <v>11</v>
      </c>
      <c r="B58" s="29" t="s">
        <v>41</v>
      </c>
      <c r="C58" s="30"/>
      <c r="D58" s="7">
        <v>21</v>
      </c>
      <c r="E58" s="7">
        <v>63</v>
      </c>
    </row>
    <row r="59" spans="1:5" ht="12.75">
      <c r="A59" s="6">
        <f t="shared" si="2"/>
        <v>12</v>
      </c>
      <c r="B59" s="29" t="s">
        <v>42</v>
      </c>
      <c r="C59" s="30"/>
      <c r="D59" s="7">
        <v>18</v>
      </c>
      <c r="E59" s="7">
        <v>67</v>
      </c>
    </row>
    <row r="60" spans="1:5" ht="12.75">
      <c r="A60" s="6">
        <f t="shared" si="2"/>
        <v>13</v>
      </c>
      <c r="B60" s="32" t="s">
        <v>43</v>
      </c>
      <c r="C60" s="30"/>
      <c r="D60" s="7">
        <v>5</v>
      </c>
      <c r="E60" s="7">
        <v>25</v>
      </c>
    </row>
    <row r="61" spans="1:5" ht="12.75">
      <c r="A61" s="6">
        <f t="shared" si="2"/>
        <v>14</v>
      </c>
      <c r="B61" s="29" t="s">
        <v>44</v>
      </c>
      <c r="C61" s="30"/>
      <c r="D61" s="7">
        <v>0</v>
      </c>
      <c r="E61" s="7">
        <v>17</v>
      </c>
    </row>
    <row r="62" spans="1:5" ht="12.75">
      <c r="A62" s="6">
        <f t="shared" si="2"/>
        <v>15</v>
      </c>
      <c r="B62" s="29" t="s">
        <v>45</v>
      </c>
      <c r="C62" s="30"/>
      <c r="D62" s="7">
        <v>14</v>
      </c>
      <c r="E62" s="7">
        <v>112</v>
      </c>
    </row>
    <row r="63" spans="1:5" ht="12.75">
      <c r="A63" s="6">
        <f t="shared" si="2"/>
        <v>16</v>
      </c>
      <c r="B63" s="27" t="s">
        <v>46</v>
      </c>
      <c r="C63" s="27"/>
      <c r="D63" s="7">
        <v>7</v>
      </c>
      <c r="E63" s="7">
        <v>76</v>
      </c>
    </row>
    <row r="64" spans="1:5" ht="12.75">
      <c r="A64" s="6">
        <f t="shared" si="2"/>
        <v>17</v>
      </c>
      <c r="B64" s="29" t="s">
        <v>47</v>
      </c>
      <c r="C64" s="30"/>
      <c r="D64" s="7">
        <v>26</v>
      </c>
      <c r="E64" s="7">
        <v>165</v>
      </c>
    </row>
    <row r="65" spans="1:5" ht="12.75">
      <c r="A65" s="6">
        <f t="shared" si="2"/>
        <v>18</v>
      </c>
      <c r="B65" s="29" t="s">
        <v>48</v>
      </c>
      <c r="C65" s="30"/>
      <c r="D65" s="7">
        <v>10</v>
      </c>
      <c r="E65" s="7">
        <v>21</v>
      </c>
    </row>
    <row r="66" spans="1:5" ht="12.75">
      <c r="A66" s="6">
        <f t="shared" si="2"/>
        <v>19</v>
      </c>
      <c r="B66" s="29" t="s">
        <v>49</v>
      </c>
      <c r="C66" s="30"/>
      <c r="D66" s="7">
        <v>6</v>
      </c>
      <c r="E66" s="7">
        <v>58</v>
      </c>
    </row>
    <row r="67" spans="1:5" ht="12.75">
      <c r="A67" s="6">
        <f t="shared" si="2"/>
        <v>20</v>
      </c>
      <c r="B67" s="29" t="s">
        <v>50</v>
      </c>
      <c r="C67" s="30"/>
      <c r="D67" s="7">
        <v>17</v>
      </c>
      <c r="E67" s="7">
        <v>35</v>
      </c>
    </row>
    <row r="68" spans="1:5" ht="12.75">
      <c r="A68" s="6">
        <f t="shared" si="2"/>
        <v>21</v>
      </c>
      <c r="B68" s="27" t="s">
        <v>51</v>
      </c>
      <c r="C68" s="27"/>
      <c r="D68" s="7">
        <v>34</v>
      </c>
      <c r="E68" s="7">
        <v>65</v>
      </c>
    </row>
    <row r="69" spans="1:5" ht="12.75">
      <c r="A69" s="6">
        <f t="shared" si="2"/>
        <v>22</v>
      </c>
      <c r="B69" s="27" t="s">
        <v>52</v>
      </c>
      <c r="C69" s="27"/>
      <c r="D69" s="7">
        <v>1</v>
      </c>
      <c r="E69" s="7">
        <v>1</v>
      </c>
    </row>
    <row r="70" spans="1:5" ht="12.75">
      <c r="A70" s="6">
        <f t="shared" si="2"/>
        <v>23</v>
      </c>
      <c r="B70" s="33" t="s">
        <v>53</v>
      </c>
      <c r="C70" s="33"/>
      <c r="D70" s="7">
        <v>9</v>
      </c>
      <c r="E70" s="7">
        <v>80</v>
      </c>
    </row>
    <row r="71" spans="1:5" ht="12.75">
      <c r="A71" s="6">
        <f t="shared" si="2"/>
        <v>24</v>
      </c>
      <c r="B71" s="29" t="s">
        <v>54</v>
      </c>
      <c r="C71" s="30"/>
      <c r="D71" s="7">
        <v>15</v>
      </c>
      <c r="E71" s="7">
        <v>99</v>
      </c>
    </row>
    <row r="72" spans="1:5" ht="12.75">
      <c r="A72" s="6">
        <f t="shared" si="2"/>
        <v>25</v>
      </c>
      <c r="B72" s="29" t="s">
        <v>55</v>
      </c>
      <c r="C72" s="30"/>
      <c r="D72" s="7">
        <v>1</v>
      </c>
      <c r="E72" s="7">
        <v>0</v>
      </c>
    </row>
    <row r="73" spans="1:5" ht="12.75">
      <c r="A73" s="6">
        <f t="shared" si="2"/>
        <v>26</v>
      </c>
      <c r="B73" s="29" t="s">
        <v>56</v>
      </c>
      <c r="C73" s="30"/>
      <c r="D73" s="7">
        <v>9</v>
      </c>
      <c r="E73" s="7">
        <v>32</v>
      </c>
    </row>
    <row r="74" spans="1:5" ht="12.75">
      <c r="A74" s="6">
        <f t="shared" si="2"/>
        <v>27</v>
      </c>
      <c r="B74" s="29" t="s">
        <v>57</v>
      </c>
      <c r="C74" s="30"/>
      <c r="D74" s="7">
        <v>52</v>
      </c>
      <c r="E74" s="7">
        <v>58</v>
      </c>
    </row>
    <row r="75" spans="1:5" ht="12.75">
      <c r="A75" s="6">
        <f t="shared" si="2"/>
        <v>28</v>
      </c>
      <c r="B75" s="33" t="s">
        <v>58</v>
      </c>
      <c r="C75" s="30"/>
      <c r="D75" s="7">
        <v>46</v>
      </c>
      <c r="E75" s="7">
        <v>267</v>
      </c>
    </row>
    <row r="76" spans="1:5" ht="12.75">
      <c r="A76" s="6">
        <f t="shared" si="2"/>
        <v>29</v>
      </c>
      <c r="B76" s="27" t="s">
        <v>59</v>
      </c>
      <c r="C76" s="27"/>
      <c r="D76" s="7">
        <v>13</v>
      </c>
      <c r="E76" s="7">
        <v>28</v>
      </c>
    </row>
    <row r="77" spans="1:5" ht="12.75">
      <c r="A77" s="6">
        <f t="shared" si="2"/>
        <v>30</v>
      </c>
      <c r="B77" s="29" t="s">
        <v>60</v>
      </c>
      <c r="C77" s="30"/>
      <c r="D77" s="7">
        <v>13</v>
      </c>
      <c r="E77" s="7">
        <v>13</v>
      </c>
    </row>
    <row r="78" spans="1:5" ht="12.75">
      <c r="A78" s="6">
        <f t="shared" si="2"/>
        <v>31</v>
      </c>
      <c r="B78" s="29" t="s">
        <v>61</v>
      </c>
      <c r="C78" s="30"/>
      <c r="D78" s="7">
        <v>6</v>
      </c>
      <c r="E78" s="7">
        <v>21</v>
      </c>
    </row>
    <row r="79" spans="1:5" ht="12.75">
      <c r="A79" s="6">
        <f t="shared" si="2"/>
        <v>32</v>
      </c>
      <c r="B79" s="29" t="s">
        <v>62</v>
      </c>
      <c r="C79" s="30"/>
      <c r="D79" s="7">
        <v>1</v>
      </c>
      <c r="E79" s="7">
        <v>8</v>
      </c>
    </row>
    <row r="80" spans="1:5" ht="12.75">
      <c r="A80" s="6">
        <f t="shared" si="2"/>
        <v>33</v>
      </c>
      <c r="B80" s="27" t="s">
        <v>63</v>
      </c>
      <c r="C80" s="27"/>
      <c r="D80" s="7">
        <v>2</v>
      </c>
      <c r="E80" s="7">
        <v>20</v>
      </c>
    </row>
    <row r="81" spans="1:5" ht="12.75">
      <c r="A81" s="6">
        <f t="shared" si="2"/>
        <v>34</v>
      </c>
      <c r="B81" s="27" t="s">
        <v>64</v>
      </c>
      <c r="C81" s="27"/>
      <c r="D81" s="7">
        <v>0</v>
      </c>
      <c r="E81" s="7">
        <v>39</v>
      </c>
    </row>
    <row r="82" spans="1:5" ht="12.75">
      <c r="A82" s="6">
        <f t="shared" si="2"/>
        <v>35</v>
      </c>
      <c r="B82" s="27" t="s">
        <v>65</v>
      </c>
      <c r="C82" s="27"/>
      <c r="D82" s="7">
        <v>12</v>
      </c>
      <c r="E82" s="7">
        <v>11</v>
      </c>
    </row>
    <row r="83" spans="1:5" ht="12.75">
      <c r="A83" s="6">
        <f t="shared" si="2"/>
        <v>36</v>
      </c>
      <c r="B83" s="29" t="s">
        <v>66</v>
      </c>
      <c r="C83" s="30"/>
      <c r="D83" s="7">
        <v>26</v>
      </c>
      <c r="E83" s="7">
        <v>58</v>
      </c>
    </row>
    <row r="84" spans="1:5" ht="12.75">
      <c r="A84" s="6">
        <f t="shared" si="2"/>
        <v>37</v>
      </c>
      <c r="B84" s="29" t="s">
        <v>67</v>
      </c>
      <c r="C84" s="30"/>
      <c r="D84" s="7">
        <v>6</v>
      </c>
      <c r="E84" s="7">
        <v>6</v>
      </c>
    </row>
    <row r="85" spans="1:5" ht="12.75">
      <c r="A85" s="1"/>
      <c r="B85" s="54" t="s">
        <v>9</v>
      </c>
      <c r="C85" s="54"/>
      <c r="D85" s="12">
        <f>SUM(D48:D84)</f>
        <v>1367</v>
      </c>
      <c r="E85" s="12">
        <f>SUM(E48:E84)</f>
        <v>5020</v>
      </c>
    </row>
    <row r="87" ht="18">
      <c r="A87" s="40" t="s">
        <v>74</v>
      </c>
    </row>
    <row r="88" spans="1:5" ht="38.25">
      <c r="A88" s="1"/>
      <c r="B88" s="56" t="s">
        <v>0</v>
      </c>
      <c r="C88" s="57"/>
      <c r="D88" s="2" t="s">
        <v>1</v>
      </c>
      <c r="E88" s="2" t="s">
        <v>2</v>
      </c>
    </row>
    <row r="89" spans="1:5" ht="12.75">
      <c r="A89" s="48"/>
      <c r="B89" s="49"/>
      <c r="C89" s="50"/>
      <c r="D89" s="51"/>
      <c r="E89" s="51"/>
    </row>
    <row r="90" spans="1:6" ht="12.75">
      <c r="A90" s="6">
        <v>3</v>
      </c>
      <c r="B90" s="60" t="s">
        <v>69</v>
      </c>
      <c r="C90" s="60"/>
      <c r="D90" s="7">
        <v>1885</v>
      </c>
      <c r="E90" s="7">
        <v>4615</v>
      </c>
      <c r="F90" s="43"/>
    </row>
    <row r="91" spans="1:6" ht="12.75">
      <c r="A91" s="6">
        <v>2</v>
      </c>
      <c r="B91" s="27" t="s">
        <v>70</v>
      </c>
      <c r="C91" s="27"/>
      <c r="D91" s="7">
        <v>13</v>
      </c>
      <c r="E91" s="7">
        <v>48</v>
      </c>
      <c r="F91" s="43"/>
    </row>
    <row r="92" spans="1:6" ht="12.75">
      <c r="A92" s="6">
        <v>1</v>
      </c>
      <c r="B92" s="27" t="s">
        <v>71</v>
      </c>
      <c r="C92" s="27"/>
      <c r="D92" s="7">
        <v>31</v>
      </c>
      <c r="E92" s="7">
        <v>553</v>
      </c>
      <c r="F92" s="43"/>
    </row>
    <row r="93" spans="1:6" ht="12.75">
      <c r="A93" s="6">
        <v>4</v>
      </c>
      <c r="B93" s="60" t="s">
        <v>72</v>
      </c>
      <c r="C93" s="60"/>
      <c r="D93" s="7">
        <v>117</v>
      </c>
      <c r="E93" s="7">
        <v>199</v>
      </c>
      <c r="F93" s="43"/>
    </row>
    <row r="94" spans="1:6" ht="12.75">
      <c r="A94" s="6">
        <v>5</v>
      </c>
      <c r="B94" s="60" t="s">
        <v>73</v>
      </c>
      <c r="C94" s="60"/>
      <c r="D94" s="7">
        <v>26</v>
      </c>
      <c r="E94" s="7">
        <v>151</v>
      </c>
      <c r="F94" s="43"/>
    </row>
    <row r="95" spans="1:6" ht="12.75">
      <c r="A95" s="1"/>
      <c r="B95" s="54" t="s">
        <v>9</v>
      </c>
      <c r="C95" s="54"/>
      <c r="D95" s="12">
        <f>SUM(D90:D94)</f>
        <v>2072</v>
      </c>
      <c r="E95" s="12">
        <f>SUM(E90:E94)</f>
        <v>5566</v>
      </c>
      <c r="F95" s="47"/>
    </row>
    <row r="98" ht="18">
      <c r="A98" s="40" t="s">
        <v>76</v>
      </c>
    </row>
    <row r="99" spans="1:5" ht="38.25">
      <c r="A99" s="1"/>
      <c r="B99" s="56" t="s">
        <v>0</v>
      </c>
      <c r="C99" s="57"/>
      <c r="D99" s="2" t="s">
        <v>1</v>
      </c>
      <c r="E99" s="2" t="s">
        <v>2</v>
      </c>
    </row>
    <row r="100" spans="1:5" ht="12.75">
      <c r="A100" s="3"/>
      <c r="B100" s="4"/>
      <c r="C100" s="4"/>
      <c r="D100" s="5"/>
      <c r="E100" s="5"/>
    </row>
    <row r="101" spans="1:5" ht="12.75">
      <c r="A101" s="6">
        <f>A100+1</f>
        <v>1</v>
      </c>
      <c r="B101" s="60" t="s">
        <v>75</v>
      </c>
      <c r="C101" s="60"/>
      <c r="D101" s="7">
        <v>64</v>
      </c>
      <c r="E101" s="7">
        <v>25</v>
      </c>
    </row>
    <row r="102" spans="1:5" ht="12.75">
      <c r="A102" s="9"/>
      <c r="B102" s="10"/>
      <c r="C102" s="10"/>
      <c r="D102" s="11"/>
      <c r="E102" s="11"/>
    </row>
    <row r="103" spans="1:5" ht="12.75">
      <c r="A103" s="1"/>
      <c r="B103" s="54" t="s">
        <v>9</v>
      </c>
      <c r="C103" s="54"/>
      <c r="D103" s="12">
        <f>SUM(D101:D101)</f>
        <v>64</v>
      </c>
      <c r="E103" s="12">
        <f>SUM(E101:E101)</f>
        <v>25</v>
      </c>
    </row>
    <row r="105" ht="18">
      <c r="A105" s="40" t="s">
        <v>97</v>
      </c>
    </row>
    <row r="106" spans="1:5" ht="38.25">
      <c r="A106" s="1"/>
      <c r="B106" s="56" t="s">
        <v>0</v>
      </c>
      <c r="C106" s="57"/>
      <c r="D106" s="2" t="s">
        <v>1</v>
      </c>
      <c r="E106" s="2" t="s">
        <v>2</v>
      </c>
    </row>
    <row r="107" spans="1:5" ht="12.75">
      <c r="A107" s="3"/>
      <c r="B107" s="4"/>
      <c r="C107" s="4"/>
      <c r="D107" s="46"/>
      <c r="E107" s="46"/>
    </row>
    <row r="108" spans="1:6" ht="12.75">
      <c r="A108" s="37">
        <f>A107+1</f>
        <v>1</v>
      </c>
      <c r="B108" s="58" t="s">
        <v>77</v>
      </c>
      <c r="C108" s="58"/>
      <c r="D108">
        <v>0</v>
      </c>
      <c r="E108">
        <v>0</v>
      </c>
      <c r="F108" s="43"/>
    </row>
    <row r="109" spans="1:6" ht="12.75">
      <c r="A109" s="37">
        <f aca="true" t="shared" si="3" ref="A109:A127">A108+1</f>
        <v>2</v>
      </c>
      <c r="B109" s="59" t="s">
        <v>78</v>
      </c>
      <c r="C109" s="59"/>
      <c r="D109">
        <v>4</v>
      </c>
      <c r="E109">
        <v>19</v>
      </c>
      <c r="F109" s="43"/>
    </row>
    <row r="110" spans="1:6" ht="12.75">
      <c r="A110" s="37">
        <f t="shared" si="3"/>
        <v>3</v>
      </c>
      <c r="B110" s="59" t="s">
        <v>79</v>
      </c>
      <c r="C110" s="59"/>
      <c r="D110">
        <v>0</v>
      </c>
      <c r="E110">
        <v>10</v>
      </c>
      <c r="F110" s="43"/>
    </row>
    <row r="111" spans="1:6" ht="12.75">
      <c r="A111" s="37">
        <f t="shared" si="3"/>
        <v>4</v>
      </c>
      <c r="B111" s="58" t="s">
        <v>80</v>
      </c>
      <c r="C111" s="58"/>
      <c r="D111">
        <v>44</v>
      </c>
      <c r="E111">
        <v>583</v>
      </c>
      <c r="F111" s="43"/>
    </row>
    <row r="112" spans="1:6" ht="12.75">
      <c r="A112" s="37">
        <f t="shared" si="3"/>
        <v>5</v>
      </c>
      <c r="B112" s="58" t="s">
        <v>81</v>
      </c>
      <c r="C112" s="58"/>
      <c r="D112">
        <v>7</v>
      </c>
      <c r="E112">
        <v>14</v>
      </c>
      <c r="F112" s="43"/>
    </row>
    <row r="113" spans="1:6" ht="12.75">
      <c r="A113" s="37">
        <f t="shared" si="3"/>
        <v>6</v>
      </c>
      <c r="B113" s="58" t="s">
        <v>82</v>
      </c>
      <c r="C113" s="58"/>
      <c r="D113">
        <v>24</v>
      </c>
      <c r="E113">
        <v>75</v>
      </c>
      <c r="F113" s="43"/>
    </row>
    <row r="114" spans="1:6" ht="12.75">
      <c r="A114" s="37">
        <f t="shared" si="3"/>
        <v>7</v>
      </c>
      <c r="B114" s="58" t="s">
        <v>83</v>
      </c>
      <c r="C114" s="58"/>
      <c r="D114">
        <v>3</v>
      </c>
      <c r="E114">
        <v>113</v>
      </c>
      <c r="F114" s="43"/>
    </row>
    <row r="115" spans="1:6" ht="12.75">
      <c r="A115" s="37">
        <f t="shared" si="3"/>
        <v>8</v>
      </c>
      <c r="B115" s="58" t="s">
        <v>84</v>
      </c>
      <c r="C115" s="58"/>
      <c r="D115">
        <v>6</v>
      </c>
      <c r="E115">
        <v>189</v>
      </c>
      <c r="F115" s="43"/>
    </row>
    <row r="116" spans="1:6" ht="12.75">
      <c r="A116" s="37">
        <f t="shared" si="3"/>
        <v>9</v>
      </c>
      <c r="B116" s="58" t="s">
        <v>85</v>
      </c>
      <c r="C116" s="58"/>
      <c r="D116">
        <v>1</v>
      </c>
      <c r="E116">
        <v>46</v>
      </c>
      <c r="F116" s="43"/>
    </row>
    <row r="117" spans="1:6" ht="12.75">
      <c r="A117" s="37">
        <f t="shared" si="3"/>
        <v>10</v>
      </c>
      <c r="B117" s="38" t="s">
        <v>86</v>
      </c>
      <c r="C117" s="38"/>
      <c r="D117">
        <v>12</v>
      </c>
      <c r="E117">
        <v>0</v>
      </c>
      <c r="F117" s="43"/>
    </row>
    <row r="118" spans="1:6" ht="12.75">
      <c r="A118" s="37">
        <f t="shared" si="3"/>
        <v>11</v>
      </c>
      <c r="B118" s="58" t="s">
        <v>87</v>
      </c>
      <c r="C118" s="58"/>
      <c r="D118">
        <v>42</v>
      </c>
      <c r="E118">
        <v>555</v>
      </c>
      <c r="F118" s="43"/>
    </row>
    <row r="119" spans="1:6" ht="12.75">
      <c r="A119" s="37">
        <f t="shared" si="3"/>
        <v>12</v>
      </c>
      <c r="B119" s="58" t="s">
        <v>88</v>
      </c>
      <c r="C119" s="58"/>
      <c r="D119">
        <v>20</v>
      </c>
      <c r="E119">
        <v>125</v>
      </c>
      <c r="F119" s="43"/>
    </row>
    <row r="120" spans="1:6" ht="12.75">
      <c r="A120" s="37">
        <f t="shared" si="3"/>
        <v>13</v>
      </c>
      <c r="B120" s="58" t="s">
        <v>89</v>
      </c>
      <c r="C120" s="58"/>
      <c r="D120">
        <v>6</v>
      </c>
      <c r="E120">
        <v>19</v>
      </c>
      <c r="F120" s="43"/>
    </row>
    <row r="121" spans="1:6" ht="12.75">
      <c r="A121" s="37">
        <f t="shared" si="3"/>
        <v>14</v>
      </c>
      <c r="B121" s="58" t="s">
        <v>90</v>
      </c>
      <c r="C121" s="58"/>
      <c r="D121">
        <v>0</v>
      </c>
      <c r="E121">
        <v>66</v>
      </c>
      <c r="F121" s="43"/>
    </row>
    <row r="122" spans="1:6" ht="12.75">
      <c r="A122" s="37">
        <f t="shared" si="3"/>
        <v>15</v>
      </c>
      <c r="B122" s="58" t="s">
        <v>91</v>
      </c>
      <c r="C122" s="58"/>
      <c r="D122">
        <v>17</v>
      </c>
      <c r="E122">
        <v>70</v>
      </c>
      <c r="F122" s="43"/>
    </row>
    <row r="123" spans="1:6" ht="12.75">
      <c r="A123" s="37">
        <f t="shared" si="3"/>
        <v>16</v>
      </c>
      <c r="B123" s="58" t="s">
        <v>92</v>
      </c>
      <c r="C123" s="58"/>
      <c r="D123">
        <v>26</v>
      </c>
      <c r="E123">
        <v>121</v>
      </c>
      <c r="F123" s="43"/>
    </row>
    <row r="124" spans="1:6" ht="12.75">
      <c r="A124" s="37">
        <f t="shared" si="3"/>
        <v>17</v>
      </c>
      <c r="B124" s="58" t="s">
        <v>93</v>
      </c>
      <c r="C124" s="58"/>
      <c r="D124">
        <v>21</v>
      </c>
      <c r="E124">
        <v>65</v>
      </c>
      <c r="F124" s="43"/>
    </row>
    <row r="125" spans="1:6" ht="12.75">
      <c r="A125" s="37">
        <f t="shared" si="3"/>
        <v>18</v>
      </c>
      <c r="B125" s="58" t="s">
        <v>94</v>
      </c>
      <c r="C125" s="58"/>
      <c r="D125">
        <v>0</v>
      </c>
      <c r="E125">
        <v>6</v>
      </c>
      <c r="F125" s="43"/>
    </row>
    <row r="126" spans="1:6" ht="12.75">
      <c r="A126" s="37">
        <f t="shared" si="3"/>
        <v>19</v>
      </c>
      <c r="B126" s="58" t="s">
        <v>95</v>
      </c>
      <c r="C126" s="58"/>
      <c r="D126">
        <v>99</v>
      </c>
      <c r="E126">
        <v>45</v>
      </c>
      <c r="F126" s="43"/>
    </row>
    <row r="127" spans="1:6" ht="12.75">
      <c r="A127" s="37">
        <f t="shared" si="3"/>
        <v>20</v>
      </c>
      <c r="B127" s="59" t="s">
        <v>96</v>
      </c>
      <c r="C127" s="59"/>
      <c r="D127">
        <v>19</v>
      </c>
      <c r="E127">
        <v>189</v>
      </c>
      <c r="F127" s="43"/>
    </row>
    <row r="128" spans="1:5" ht="12.75">
      <c r="A128" s="1"/>
      <c r="B128" s="54" t="s">
        <v>9</v>
      </c>
      <c r="C128" s="54"/>
      <c r="D128" s="39">
        <f>SUM(D108:D127)</f>
        <v>351</v>
      </c>
      <c r="E128" s="39">
        <f>SUM(E108:E127)</f>
        <v>2310</v>
      </c>
    </row>
    <row r="130" ht="18">
      <c r="A130" s="40" t="s">
        <v>99</v>
      </c>
    </row>
    <row r="131" spans="1:5" ht="38.25">
      <c r="A131" s="1"/>
      <c r="B131" s="56" t="s">
        <v>0</v>
      </c>
      <c r="C131" s="57"/>
      <c r="D131" s="2" t="s">
        <v>1</v>
      </c>
      <c r="E131" s="2" t="s">
        <v>2</v>
      </c>
    </row>
    <row r="132" spans="1:5" ht="12.75">
      <c r="A132" s="3"/>
      <c r="B132" s="4"/>
      <c r="C132" s="4"/>
      <c r="D132" s="5"/>
      <c r="E132" s="5"/>
    </row>
    <row r="133" spans="1:5" ht="12.75">
      <c r="A133" s="6">
        <f>A132+1</f>
        <v>1</v>
      </c>
      <c r="B133" s="55" t="s">
        <v>98</v>
      </c>
      <c r="C133" s="55"/>
      <c r="D133" s="7">
        <v>16</v>
      </c>
      <c r="E133" s="7">
        <v>49</v>
      </c>
    </row>
    <row r="134" spans="1:5" ht="12.75">
      <c r="A134" s="9"/>
      <c r="B134" s="10"/>
      <c r="C134" s="10"/>
      <c r="D134" s="11"/>
      <c r="E134" s="11"/>
    </row>
    <row r="135" spans="1:5" ht="12.75">
      <c r="A135" s="1"/>
      <c r="B135" s="54" t="s">
        <v>9</v>
      </c>
      <c r="C135" s="54"/>
      <c r="D135" s="12">
        <f>SUM(D133:D133)</f>
        <v>16</v>
      </c>
      <c r="E135" s="12">
        <f>SUM(E133:E133)</f>
        <v>49</v>
      </c>
    </row>
    <row r="138" spans="1:6" ht="38.25">
      <c r="A138" s="41"/>
      <c r="B138" s="42"/>
      <c r="C138" s="42"/>
      <c r="D138" s="2" t="s">
        <v>1</v>
      </c>
      <c r="E138" s="2" t="s">
        <v>2</v>
      </c>
      <c r="F138" s="44" t="s">
        <v>101</v>
      </c>
    </row>
    <row r="139" spans="1:7" ht="15.75" customHeight="1">
      <c r="A139" s="74" t="s">
        <v>100</v>
      </c>
      <c r="B139" s="74"/>
      <c r="C139" s="74"/>
      <c r="D139" s="73">
        <f>SUM(D10+D17+D34+D43+D85+D95+D103+D128+D135)</f>
        <v>4261</v>
      </c>
      <c r="E139" s="73">
        <f>SUM(E10+E17+E34+E43+E85+E95+E103+E128+E135)</f>
        <v>14542</v>
      </c>
      <c r="F139" s="52"/>
      <c r="G139" s="43"/>
    </row>
    <row r="140" spans="1:7" ht="12.75" customHeight="1">
      <c r="A140" s="74"/>
      <c r="B140" s="74"/>
      <c r="C140" s="74"/>
      <c r="D140" s="73"/>
      <c r="E140" s="73"/>
      <c r="F140" s="53">
        <f>D139+E139</f>
        <v>18803</v>
      </c>
      <c r="G140" s="43"/>
    </row>
    <row r="141" spans="1:5" ht="12.75" customHeight="1">
      <c r="A141" s="74"/>
      <c r="B141" s="74"/>
      <c r="C141" s="74"/>
      <c r="E141" s="43"/>
    </row>
  </sheetData>
  <mergeCells count="70">
    <mergeCell ref="D139:D140"/>
    <mergeCell ref="E139:E140"/>
    <mergeCell ref="A139:C141"/>
    <mergeCell ref="B2:C2"/>
    <mergeCell ref="B4:C4"/>
    <mergeCell ref="B5:C5"/>
    <mergeCell ref="B6:C6"/>
    <mergeCell ref="B7:C7"/>
    <mergeCell ref="B8:C8"/>
    <mergeCell ref="B10:C10"/>
    <mergeCell ref="B13:C13"/>
    <mergeCell ref="B15:C15"/>
    <mergeCell ref="B16:C16"/>
    <mergeCell ref="B17:C17"/>
    <mergeCell ref="B20:C20"/>
    <mergeCell ref="B22:C22"/>
    <mergeCell ref="B23:C23"/>
    <mergeCell ref="B24:C24"/>
    <mergeCell ref="B25:C25"/>
    <mergeCell ref="B26:C26"/>
    <mergeCell ref="B27:C27"/>
    <mergeCell ref="B28:C28"/>
    <mergeCell ref="B33:C33"/>
    <mergeCell ref="B34:C34"/>
    <mergeCell ref="B37:C37"/>
    <mergeCell ref="B29:C29"/>
    <mergeCell ref="B30:C30"/>
    <mergeCell ref="B31:C31"/>
    <mergeCell ref="B32:C32"/>
    <mergeCell ref="B44:C44"/>
    <mergeCell ref="B45:C45"/>
    <mergeCell ref="B39:C39"/>
    <mergeCell ref="B41:C41"/>
    <mergeCell ref="B42:C42"/>
    <mergeCell ref="B43:C43"/>
    <mergeCell ref="B54:C54"/>
    <mergeCell ref="B46:C46"/>
    <mergeCell ref="B85:C85"/>
    <mergeCell ref="B88:C88"/>
    <mergeCell ref="B90:C90"/>
    <mergeCell ref="B93:C93"/>
    <mergeCell ref="B94:C94"/>
    <mergeCell ref="B95:C95"/>
    <mergeCell ref="B106:C106"/>
    <mergeCell ref="B108:C108"/>
    <mergeCell ref="B109:C109"/>
    <mergeCell ref="B99:C99"/>
    <mergeCell ref="B101:C101"/>
    <mergeCell ref="B114:C114"/>
    <mergeCell ref="B115:C115"/>
    <mergeCell ref="B116:C116"/>
    <mergeCell ref="B110:C110"/>
    <mergeCell ref="B111:C111"/>
    <mergeCell ref="B112:C112"/>
    <mergeCell ref="B113:C113"/>
    <mergeCell ref="B125:C125"/>
    <mergeCell ref="B118:C118"/>
    <mergeCell ref="B119:C119"/>
    <mergeCell ref="B120:C120"/>
    <mergeCell ref="B121:C121"/>
    <mergeCell ref="B135:C135"/>
    <mergeCell ref="B133:C133"/>
    <mergeCell ref="B103:C103"/>
    <mergeCell ref="B131:C131"/>
    <mergeCell ref="B126:C126"/>
    <mergeCell ref="B127:C127"/>
    <mergeCell ref="B128:C128"/>
    <mergeCell ref="B122:C122"/>
    <mergeCell ref="B123:C123"/>
    <mergeCell ref="B124:C12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Brandi Weishuhn</dc:creator>
  <cp:keywords/>
  <dc:description/>
  <cp:lastModifiedBy>mary.mahony</cp:lastModifiedBy>
  <dcterms:created xsi:type="dcterms:W3CDTF">2006-01-26T15:12:18Z</dcterms:created>
  <dcterms:modified xsi:type="dcterms:W3CDTF">2008-11-20T18:29:18Z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