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6690" tabRatio="720" activeTab="0"/>
  </bookViews>
  <sheets>
    <sheet name="IUVP Test Information" sheetId="1" r:id="rId1"/>
    <sheet name="Overview" sheetId="2" r:id="rId2"/>
    <sheet name="IUVP Vehicle Information" sheetId="3" r:id="rId3"/>
  </sheets>
  <definedNames>
    <definedName name="_xlnm.Print_Area" localSheetId="0">'IUVP Test Information'!$A$1:$AH$42</definedName>
    <definedName name="_xlnm.Print_Area" localSheetId="2">'IUVP Vehicle Information'!$A$1:$AH$49</definedName>
    <definedName name="_xlnm.Print_Titles" localSheetId="0">'IUVP Test Information'!$C:$E,'IUVP Test Information'!$2:$2</definedName>
    <definedName name="_xlnm.Print_Titles" localSheetId="2">'IUVP Vehicle Information'!$2:$2</definedName>
    <definedName name="Z_A1EB5880_F0E8_42B7_9251_32A5D7314E5F_.wvu.FilterData" localSheetId="2" hidden="1">'IUVP Vehicle Information'!$A$2:$AK$49</definedName>
    <definedName name="Z_A1EB5880_F0E8_42B7_9251_32A5D7314E5F_.wvu.PrintArea" localSheetId="0" hidden="1">'IUVP Test Information'!$A$1:$AH$42</definedName>
    <definedName name="Z_A1EB5880_F0E8_42B7_9251_32A5D7314E5F_.wvu.PrintArea" localSheetId="2" hidden="1">'IUVP Vehicle Information'!$A$1:$AH$49</definedName>
    <definedName name="Z_A1EB5880_F0E8_42B7_9251_32A5D7314E5F_.wvu.PrintTitles" localSheetId="0" hidden="1">'IUVP Test Information'!$C:$E,'IUVP Test Information'!$2:$2</definedName>
    <definedName name="Z_A1EB5880_F0E8_42B7_9251_32A5D7314E5F_.wvu.PrintTitles" localSheetId="2" hidden="1">'IUVP Vehicle Information'!$2:$2</definedName>
    <definedName name="Z_DA81A23C_9C73_4196_A909_0D7507FD37C0_.wvu.FilterData" localSheetId="2" hidden="1">'IUVP Vehicle Information'!$A$2:$AK$49</definedName>
    <definedName name="Z_DA81A23C_9C73_4196_A909_0D7507FD37C0_.wvu.PrintArea" localSheetId="0" hidden="1">'IUVP Test Information'!$A$1:$AH$42</definedName>
    <definedName name="Z_DA81A23C_9C73_4196_A909_0D7507FD37C0_.wvu.PrintArea" localSheetId="2" hidden="1">'IUVP Vehicle Information'!$A$1:$AH$49</definedName>
    <definedName name="Z_DA81A23C_9C73_4196_A909_0D7507FD37C0_.wvu.PrintTitles" localSheetId="0" hidden="1">'IUVP Test Information'!$C:$E,'IUVP Test Information'!$2:$2</definedName>
    <definedName name="Z_DA81A23C_9C73_4196_A909_0D7507FD37C0_.wvu.PrintTitles" localSheetId="2" hidden="1">'IUVP Vehicle Information'!$2:$2</definedName>
  </definedNames>
  <calcPr fullCalcOnLoad="1"/>
</workbook>
</file>

<file path=xl/sharedStrings.xml><?xml version="1.0" encoding="utf-8"?>
<sst xmlns="http://schemas.openxmlformats.org/spreadsheetml/2006/main" count="1686" uniqueCount="648">
  <si>
    <t>R1, R2, C1, C2 are not allowed values for mfr submissions- only for EPA &amp; CARB. 
Vehicle Info must exist for this VIN and Emission Program</t>
  </si>
  <si>
    <t xml:space="preserve">
AR = As received
AM = After maintenance (Explain what maintenance was performed in the Test Comments field) 
SS = Set to spec (EPA &amp; ARB only) 
</t>
  </si>
  <si>
    <t>If IV-23 = Other, then IV-24 required, otherwise not allowed.</t>
  </si>
  <si>
    <t>If IV-23 = M, then IV-25 = N.</t>
  </si>
  <si>
    <t xml:space="preserve">If IV-26 = Y, then IV-23 = M. </t>
  </si>
  <si>
    <t xml:space="preserve">If IV-23 = CVT, then IV-27 = 1.  </t>
  </si>
  <si>
    <t>If IV-23 = CVT, then IV-27 = 1.</t>
  </si>
  <si>
    <t xml:space="preserve">If IT-29 is greater than IT-31 then IT-10 must equal "F=Fail" </t>
  </si>
  <si>
    <t>If IT-29 is greater
than IT-32 then IT-11 
must equal "F=Fail"</t>
  </si>
  <si>
    <t>If IT-29 is greater
than IT-31 then IT-10 
must equal "F=Fail"</t>
  </si>
  <si>
    <t>N(3,1)</t>
  </si>
  <si>
    <r>
      <t xml:space="preserve">CFEIS Element Number
</t>
    </r>
    <r>
      <rPr>
        <sz val="11"/>
        <rFont val="Arial"/>
        <family val="2"/>
      </rPr>
      <t>{IUVP:  Card#(Field#, Length)}</t>
    </r>
  </si>
  <si>
    <r>
      <t xml:space="preserve">CFEIS Element Number
</t>
    </r>
    <r>
      <rPr>
        <sz val="11"/>
        <rFont val="Arial"/>
        <family val="2"/>
      </rPr>
      <t>{Card#(Field#, Length)}</t>
    </r>
  </si>
  <si>
    <t>EPA Investigation #</t>
  </si>
  <si>
    <r>
      <t>EPA Investigation Number</t>
    </r>
    <r>
      <rPr>
        <sz val="11"/>
        <color indexed="8"/>
        <rFont val="Arial"/>
        <family val="2"/>
      </rPr>
      <t xml:space="preserve"> </t>
    </r>
  </si>
  <si>
    <t>Required if "Y" selected for "Active Trouble Codes Status".</t>
  </si>
  <si>
    <t>Trouble Codes</t>
  </si>
  <si>
    <t xml:space="preserve">Front-end </t>
  </si>
  <si>
    <t>IV-12a</t>
  </si>
  <si>
    <t>IV-13a</t>
  </si>
  <si>
    <t>Mileage Category</t>
  </si>
  <si>
    <t>IT-38</t>
  </si>
  <si>
    <t>N(7,1)</t>
  </si>
  <si>
    <t xml:space="preserve">H = High mileage (minimum of 50,000 miles) 
L = Low mileage (minimum of 10,000 miles) </t>
  </si>
  <si>
    <t>Verify Division/Make Name</t>
  </si>
  <si>
    <t xml:space="preserve">Verify Carline Name </t>
  </si>
  <si>
    <t xml:space="preserve">Verify Entry of the Division Name/Make for this test vehicle.  </t>
  </si>
  <si>
    <t xml:space="preserve">Verify Entry of the Carline Name for this test vehicle.  </t>
  </si>
  <si>
    <t>A(14)</t>
  </si>
  <si>
    <t>VehicleInformationDetails.VerifyCarlineName</t>
  </si>
  <si>
    <t>VehicleInformationDetails.DivisionMakeName</t>
  </si>
  <si>
    <t>VehicleInformationDetails.TestDriveCode</t>
  </si>
  <si>
    <t>TestInformationDetails.ExhaustEmissionsDetails.TestResultIdentifier</t>
  </si>
  <si>
    <t>TestInformationDetails.ExhaustEmissionsDetails.TestResultUnitIdentifier</t>
  </si>
  <si>
    <t>VehicleInformationDetails.EPAInvestigationNumber</t>
  </si>
  <si>
    <t>VehicleInformationDetails.TestGroupName</t>
  </si>
  <si>
    <t>VehicleInformationDetails.EvaporativeRefuelingFamilyName</t>
  </si>
  <si>
    <t>VehicleInformationDetails.ModelYear</t>
  </si>
  <si>
    <t>VehicleInformationDetails.EngineDisplacementValue</t>
  </si>
  <si>
    <t>VehicleInformationDetails.ManufacturerDivisionCode</t>
  </si>
  <si>
    <t>VehicleInformationDetails.CarlineCode</t>
  </si>
  <si>
    <t>VehicleInformationDetails.VerifyDivisionMakeName</t>
  </si>
  <si>
    <t>VehicleInformationDetails.CarlineName</t>
  </si>
  <si>
    <t>VehicleInformationDetails.TrimLevelText</t>
  </si>
  <si>
    <t>VehicleInformationDetails.VehicleModelName</t>
  </si>
  <si>
    <t>VehicleInformationDetails.VehicleProcuredSalesAreaIdentifier</t>
  </si>
  <si>
    <t>VehicleInformationDetails.VehicleProcuredStateIdentifier</t>
  </si>
  <si>
    <t xml:space="preserve">
N = New Test Submission
C = Correction Test Submission 
D = Delete Test Submission 
R = Request Report of Test Submission </t>
  </si>
  <si>
    <r>
      <t>If Process Code = "R" or "D" or "C</t>
    </r>
    <r>
      <rPr>
        <sz val="11"/>
        <rFont val="Arial"/>
        <family val="2"/>
      </rPr>
      <t>", a record must exist in Verify for the specified Mfr Code, VIN, Emission Program, Mileage Category, and Test #.</t>
    </r>
  </si>
  <si>
    <t xml:space="preserve">Each separate test for a specific VIN should have a unique test number assigned by Verify. </t>
  </si>
  <si>
    <r>
      <t>Use the same list of Test Procedures from certification.</t>
    </r>
    <r>
      <rPr>
        <sz val="7"/>
        <rFont val="Arial"/>
        <family val="2"/>
      </rPr>
      <t xml:space="preserve">
2 = CVS 75 AND LATER (W/O CAN. LOAD)
3 = HWFE (HIGHWAY TEST)
10 = IDLE CO
11 = COLD CO
Use the same list of Test Procedures from certification.
2 = CVS 75 AND LATER (W/O CAN. LOAD)
3 = HWFE (HIGHWAY TEST)
10 = IDLE CO
11 = COLD CO
15 = SPITBACK TEST
21 = FED FUEL 2 DAY EXH (BUTANE LOAD)
23 = FED FUEL 2 DAY EVAP (BUTANE)
24 = FED FUEL REFUEL (ORVR) (BUTANE)
25 = CA FUEL 2 DAY EXH (BUTANE LOAD)
27 = CA FUEL 2 DAY EVAP (BUTANE LOAD)
31 = FED FUEL 3 DAY EXH (BUTANE LOAD)
32 = FED FUEL RUNNING LOSS
34 = FED FUEL 3 DAY EVAP(BUTANE LOAD)
35 = CA FUEL 3 DAY EXH (BUTANE LOAD)
37 = CA FUEL RUNNING LOSS
38 = CA FUEL 3 DAY EVAP (BUTANE LOAD)
41 = FED FUEL 2 DAY EXH(HEAT TO LOAD)
43 = FED FUEL 2DAY EVAP(HEAT TO LOAD)
44 = FED REFUEL (ORVR) (HEAT TO LOAD)
45 = CA FUEL 2 DAY EXH (HEAT TO LOAD)
47 = CA FUEL 2 DAY EVAP(HEAT TO LOAD)
51 = CA FUEL 50 DEG(F) EXHAUST TEST
52 = FED FUEL 50 DEG(F) EXHAUST TEST
62 = ELECTRIC VEHICLE URBAN RANGE TEST 
63 = ELECTRIC VEHICLE HIGHWAY RANGE TEST
72 = CST TWO SPEED IDLE TEST
76 = CST PRECD 2 SPD IDLE (EPA ONLY)
80 = 5-CYCLE CITY RAW TEST BAG DATA
81 = 5-CYCLE CITY DERIVED BAG DATA
82 = 5-CYCLE HWY RAW TEST BAG DATA
83 = 5-CYCLE HWY DERIVED BAG DATA
90 = US06
95 = SC03</t>
    </r>
  </si>
  <si>
    <r>
      <t>Use the same list of  Fuel Types from certification.
1 = INDOLENE 30
6 = EPA Unleaded Gasoline
7 = INDUSTRIAL UNLEADED 100 OCTANE
8 = NUMBER 1 FUEL OIL
9 = DIESEL (AT EPA #2 DIESEL)
10 = NATURAL GAS
19 = DIESEL (8-15 ppm sulfur (ULSD)) (need to add to schema)
22 = SPECIAL UNLEADED 91 RON
23 = CARB Phase II Gasoline
24 = COLD CO REGULAR (CERT)
25 = COLD CO PREMIUM (CERT)
26 = COLD CO REGULAR (Tier 2)
27 = COLD CO PREMIUM (Tier 2)
31 = METHANOL (CERT M10)
32 = METHANOL (CERT M50)
33 = METHANOL (CERT M85)
34 = METHANOL (CERT M100)
36 = E70 (70% ETHANOL 30% EPA UNLEADED GASOLINE)
37 = E10 (10% ETHANOL 90% EPA UNLEADED GASOLINE)
38 = E85 (85% ETHANOL 15% EPA UNLEADED GASOLINE)
41 = CNG
42 = LPG
43 = E10 (10% ETHANOL 90% CAL PHASE II GASOLINE)
44 = E85 (85% ETHANOL 15% CAL PHASE II GASOLINE)
45 = E70 (70% ETHANOL 30% CAL PHASE II GASOLINE)
50 = HYDROGEN
61 = TIER 2 UNLEADED
71 = E100 (100% ETHANOL)
62 = ELECTRICITY</t>
    </r>
    <r>
      <rPr>
        <strike/>
        <sz val="8"/>
        <rFont val="Arial"/>
        <family val="2"/>
      </rPr>
      <t xml:space="preserve">
</t>
    </r>
  </si>
  <si>
    <t xml:space="preserve">Test Result Name </t>
  </si>
  <si>
    <t>Select the desired test result name.</t>
  </si>
  <si>
    <t xml:space="preserve">Test results. Weighted result if more than 1 bag is measured. </t>
  </si>
  <si>
    <t>Select the applicable units for this test result.</t>
  </si>
  <si>
    <t xml:space="preserve">Test Result Unit </t>
  </si>
  <si>
    <t>A(32)</t>
  </si>
  <si>
    <t>IV-43</t>
  </si>
  <si>
    <t>IV-44</t>
  </si>
  <si>
    <t>TestDriveCode</t>
  </si>
  <si>
    <r>
      <t xml:space="preserve">
</t>
    </r>
    <r>
      <rPr>
        <sz val="11"/>
        <rFont val="Arial"/>
        <family val="2"/>
      </rPr>
      <t>TestDriveCodeIdentifier</t>
    </r>
  </si>
  <si>
    <t xml:space="preserve">
1 = Rear Drive Steering Left
2 = Rear Drive Steering Right
3 = Front Drive Steering Left
4 = Front Drive Steering Right
5 = Four Wheel Drive Steering Left
6 = Four Wheel Drive Steering Right
7 = Rear Drive Off Road
9 = Other</t>
  </si>
  <si>
    <r>
      <t xml:space="preserve">0 = Vehicle was </t>
    </r>
    <r>
      <rPr>
        <u val="single"/>
        <sz val="11"/>
        <rFont val="Arial"/>
        <family val="2"/>
      </rPr>
      <t>not</t>
    </r>
    <r>
      <rPr>
        <sz val="11"/>
        <rFont val="Arial"/>
        <family val="2"/>
      </rPr>
      <t xml:space="preserve"> rejected
</t>
    </r>
    <r>
      <rPr>
        <sz val="11"/>
        <rFont val="Arial"/>
        <family val="2"/>
      </rPr>
      <t xml:space="preserve">1 = Odometer inoperative, replaced or out of range
</t>
    </r>
    <r>
      <rPr>
        <sz val="11"/>
        <rFont val="Arial"/>
        <family val="2"/>
      </rPr>
      <t xml:space="preserve">2 = Emissions system tampering, leaded fuel operation or aftermarket security system
</t>
    </r>
    <r>
      <rPr>
        <sz val="11"/>
        <rFont val="Arial"/>
        <family val="2"/>
      </rPr>
      <t xml:space="preserve">3 = Severe duty operation (trailer towing [pass. cars], snow plowing, racing)
</t>
    </r>
    <r>
      <rPr>
        <sz val="11"/>
        <rFont val="Arial"/>
        <family val="2"/>
      </rPr>
      <t xml:space="preserve">4 = Extensive collision repair or major engine repair/rebuilding
</t>
    </r>
    <r>
      <rPr>
        <sz val="11"/>
        <rFont val="Arial"/>
        <family val="2"/>
      </rPr>
      <t xml:space="preserve">5 = Ominous noises or serious leaks from engine, transmission and exhaust
</t>
    </r>
    <r>
      <rPr>
        <sz val="11"/>
        <rFont val="Arial"/>
        <family val="2"/>
      </rPr>
      <t xml:space="preserve">6 = Vehicle unsafe for testing
</t>
    </r>
    <r>
      <rPr>
        <sz val="11"/>
        <rFont val="Arial"/>
        <family val="2"/>
      </rPr>
      <t xml:space="preserve">7 = MIL light flashing (severe misfire indication)
</t>
    </r>
    <r>
      <rPr>
        <sz val="11"/>
        <rFont val="Arial"/>
        <family val="2"/>
      </rPr>
      <t>8 = Other reason for rejection (requires EPA/CARB approval)</t>
    </r>
  </si>
  <si>
    <r>
      <t>If values "</t>
    </r>
    <r>
      <rPr>
        <sz val="11"/>
        <rFont val="Arial"/>
        <family val="2"/>
      </rPr>
      <t>1" through "</t>
    </r>
    <r>
      <rPr>
        <sz val="11"/>
        <rFont val="Arial"/>
        <family val="2"/>
      </rPr>
      <t>8" are entered, data element #29 "Vehicle Rejection Comments" is required.</t>
    </r>
  </si>
  <si>
    <r>
      <t>Required if "</t>
    </r>
    <r>
      <rPr>
        <sz val="11"/>
        <rFont val="Arial"/>
        <family val="2"/>
      </rPr>
      <t>1" through "</t>
    </r>
    <r>
      <rPr>
        <sz val="11"/>
        <rFont val="Arial"/>
        <family val="2"/>
      </rPr>
      <t>8" selected for the Vehicle Rejection Code</t>
    </r>
  </si>
  <si>
    <t>A = Automatic
M = Manual
AM = Automated Manual 
SA = Semi-Automatic
CVT= Continuously Variable
OT = Other</t>
  </si>
  <si>
    <t xml:space="preserve">
N = New Vehicle Submission
C = Correction Vehicle Submission 
D = Delete Vehicle Submission 
R = Request Report of Vehicle Submission </t>
  </si>
  <si>
    <t>If Process Code = "R" or "D" or "C" , a record must exist in Verify for the specified Mfr Code, VIN, Emission Program, and Mileage Category.</t>
  </si>
  <si>
    <r>
      <t xml:space="preserve">Use the list of certification emission names.
HC-TOTAL = Total hydrocarbon (any exhaust emissions or ORVR test) 
HC-NM = Non-methane hydrocarbon 
NMOG = Non-methane organic gas 
CO = Carbon Monoxide 
NOX = Nitrogen oxide 
HCHO = Formaldehyde 
CO2 = Carbon dioxide 
FE-CALC = Calculated Fuel Economy
PM = Particulate matter 
HC-NM+NOX-COMP = Composite (FTP, US06 and SC03 if applicable) emission of HC-NM plus NOX (should be entered with the US06 test)
CO-COMP = Composite emission of CO (should be entered with the US06 test)
</t>
    </r>
    <r>
      <rPr>
        <strike/>
        <sz val="10"/>
        <color indexed="10"/>
        <rFont val="Arial"/>
        <family val="2"/>
      </rPr>
      <t>PM-COMP = Composite emission of PM (should be entered with the US06 test)</t>
    </r>
    <r>
      <rPr>
        <sz val="10"/>
        <rFont val="Arial"/>
        <family val="2"/>
      </rPr>
      <t xml:space="preserve">
H3C2HO = Acetaldehyde
HC-NM+NOX = NMHC+NOX for US06 or SC03 test categories
OMHCE = Organic material HC equivalent
OMNMHCE = Organic material non-methane HC equivalent
ETHANOL
FE BAG 1
FE BAG 2
FE BAG 3
FE BAG 4
FE CITY
FE HWY
HC
METHANE
METHANOL
SPITBACK</t>
    </r>
  </si>
  <si>
    <t>VehicleInformationDetails.VehicleProcuredAltitudeIndicator</t>
  </si>
  <si>
    <t>VehicleInformationDetails.VehicleProcuredClimateIndicator</t>
  </si>
  <si>
    <t>VehicleInformationDetails.SeventyFivePercentUsefulLifeIndicator</t>
  </si>
  <si>
    <t>VehicleInformationDetails.OdometerStartValue</t>
  </si>
  <si>
    <t>VehicleInformationDetails.LightDutyTransmissionTypeIdentifier</t>
  </si>
  <si>
    <t>VehicleInformationDetails.LightDutyTransmissionTypeOtherText</t>
  </si>
  <si>
    <t>VehicleInformationDetails.TransmissionLockupIndicator</t>
  </si>
  <si>
    <t>VehicleInformationDetails.TransmissionCreeperGearIndicator</t>
  </si>
  <si>
    <t>VehicleInformationDetails.TransmissionGearCount</t>
  </si>
  <si>
    <t>VehicleInformationDetails.TireSizeText</t>
  </si>
  <si>
    <t>VehicleInformationDetails.AxleRatioValue</t>
  </si>
  <si>
    <t>VehicleInformationDetails.EngineCodeText</t>
  </si>
  <si>
    <t>VehicleInformationDetails.EquivalentTestWeightMeasure</t>
  </si>
  <si>
    <t>VehicleInformationDetails.VehicleInspectionDate</t>
  </si>
  <si>
    <t>VehicleInformationDetails.VehicleBuiltDate</t>
  </si>
  <si>
    <t>VehicleInformationDetails.VisualMalfunctionLightIndicator</t>
  </si>
  <si>
    <t>VehicleInformationDetails.CommandedMalfunctionLightIndicator</t>
  </si>
  <si>
    <t>VehicleInformationDetails.ActiveTroubleCodeIndicator</t>
  </si>
  <si>
    <t>VehicleInformationDetails.ActiveTroubleCode</t>
  </si>
  <si>
    <t>VehicleInformationDetails.ReadinessStatusCompleteIndicator</t>
  </si>
  <si>
    <t>VehicleInformationDetails.IncompleteReadinessStatusIndicator</t>
  </si>
  <si>
    <t>VehicleInformationDetails.VehicleRejectionCode</t>
  </si>
  <si>
    <t>VehicleInformationDetails.VehicleRejectionCommentText</t>
  </si>
  <si>
    <t>VehicleInformationDetails.AirAspirationMethodIdentifier</t>
  </si>
  <si>
    <t>VehicleInformationDetails.VehicleCommentText</t>
  </si>
  <si>
    <t>TestInformationDetails.TestCommentText</t>
  </si>
  <si>
    <t>TestInformationDetails.ExhaustEmissionsDetails.Bag4ResultValue</t>
  </si>
  <si>
    <t>TestInformationDetails.ExhaustEmissionsDetails.Bag3ResultValue</t>
  </si>
  <si>
    <t>TestInformationDetails.ExhaustEmissionsDetails.Bag2ResultValue</t>
  </si>
  <si>
    <t>TestInformationDetails.ExhaustEmissionsDetails.Bag1ResultValue</t>
  </si>
  <si>
    <t>TestInformationDetails.ExhaustEmissionsDetails.CaliforniaInUseStandardValue</t>
  </si>
  <si>
    <t>TestInformationDetails.ExhaustEmissionsDetails.FederalInUseStandardValue</t>
  </si>
  <si>
    <t>TestInformationDetails.ExhaustEmissionsDetails.WeightedResultValue</t>
  </si>
  <si>
    <t>TestInformationDetails.RoadLoadHorsepowerValue</t>
  </si>
  <si>
    <t>TestInformationDetails.DynamometerTypeIdentifier</t>
  </si>
  <si>
    <t>TestInformationDetails.TestAltitudeIndicator</t>
  </si>
  <si>
    <t>TestInformationDetails.TransmissionTestConfigurationIdentifier</t>
  </si>
  <si>
    <t>TestInformationDetails.TransmissionModeIndicator</t>
  </si>
  <si>
    <t>TestInformationDetails.ShiftIndicatorLightUsageIndicator</t>
  </si>
  <si>
    <t>TestInformationDetails.TestFuelTypeIdentifier</t>
  </si>
  <si>
    <t>TestInformationDetails.TestProcedureIdentifier</t>
  </si>
  <si>
    <t>TestInformationDetails.TestConditionsIdentifier</t>
  </si>
  <si>
    <t>TestInformationDetails.TestDate</t>
  </si>
  <si>
    <t>TestInformationDetails.CaliforniaPassFailIndicator</t>
  </si>
  <si>
    <t>TestInformationDetails.FederalPassFailIndicator</t>
  </si>
  <si>
    <t>TestInformationDetails.OdometerStartValue</t>
  </si>
  <si>
    <t>TestInformationDetails.TestLaboratoryName</t>
  </si>
  <si>
    <t>TestInformationDetails.TestLaboratorySiteCode</t>
  </si>
  <si>
    <t>TestInformationDetails.LODTestNumberText</t>
  </si>
  <si>
    <t>TestInformationDetails.VerifyTestNumber</t>
  </si>
  <si>
    <t>TestInformationDetails.DynamometerSetTargetDetails.SetCoefficientAValue</t>
  </si>
  <si>
    <t>TestInformationDetails.DynamometerSetTargetDetails.SetCoefficientBValue</t>
  </si>
  <si>
    <t>TestInformationDetails.DynamometerSetTargetDetails.SetCoefficientCValue</t>
  </si>
  <si>
    <t>TestInformationDetails.DynamometerSetTargetDetails.TargetCoefficientAValue</t>
  </si>
  <si>
    <t>TestInformationDetails.DynamometerSetTargetDetails.TargetCoefficientBValue</t>
  </si>
  <si>
    <t>TestInformationDetails.DynamometerSetTargetDetails.TargetCoefficientCValue</t>
  </si>
  <si>
    <t>TestInformationDetails.EPAManufacturerCode, TestDeleteReportDetails.EPAManufacturerCode</t>
  </si>
  <si>
    <t>TestInformationDetails.TestProcessCode, TestDeleteReportDetails.TestProcessCode</t>
  </si>
  <si>
    <t>TestInformationDetails.VehicleIdentificationNumberText, TestDeleteReportDetails.VehicleIdentificationNumberText</t>
  </si>
  <si>
    <t>TestInformationDetails.EmissionProgramIdentifier, TestDeleteReportDetails.EmissionProgramIdentifier</t>
  </si>
  <si>
    <t>Deletion Reason</t>
  </si>
  <si>
    <t>The reason for deleting the test submission</t>
  </si>
  <si>
    <t xml:space="preserve">Required if Process Code = "C", "R", or "D" </t>
  </si>
  <si>
    <t xml:space="preserve">Required if Process Code = "D" </t>
  </si>
  <si>
    <t>IT-39</t>
  </si>
  <si>
    <t>TestDeleteReportDetails.DeletionReportReasonText</t>
  </si>
  <si>
    <t>VehicleInformationDetails.VehicleProcessCode, VehicleDeleteReportDetails.VehicleProcessCode</t>
  </si>
  <si>
    <t>VehicleInformationDetails.EPAManufacturerCode, VehicleDeleteReportDetails.EPAManufacturerCode</t>
  </si>
  <si>
    <t>VehicleInformationDetails.VehicleIdentificationNumberText, VehicleDeleteReportDetails.VehicleIdentificationNumberText</t>
  </si>
  <si>
    <t>VehicleInformationDetails.EmissionProgramIdentifier, VehicleDeleteReportDetails.EmissionProgramIdentifier</t>
  </si>
  <si>
    <t>VehicleInformationDetails.MileageCategoryIndicator, VehicleDeleteReportDetails.MileageCategoryIndicator</t>
  </si>
  <si>
    <t>TestInformationDetails.MileageCategoryIndicator, TestDeleteReportDetails.MileageCategoryIndicator</t>
  </si>
  <si>
    <t>IV-45</t>
  </si>
  <si>
    <t>The reason for deleting the vehicle submission</t>
  </si>
  <si>
    <t>VehicleDeleteReportDetails.DeletionReportReasonText</t>
  </si>
  <si>
    <t>Manufacturer/LOD Test #</t>
  </si>
  <si>
    <t>Enter the road-load horsepower (HP) for this test.  This may also be referred to as dyno horsepower.</t>
  </si>
  <si>
    <r>
      <t>Road Load HP</t>
    </r>
    <r>
      <rPr>
        <b/>
        <sz val="11"/>
        <color indexed="17"/>
        <rFont val="Arial"/>
        <family val="2"/>
      </rPr>
      <t xml:space="preserve">
</t>
    </r>
  </si>
  <si>
    <t xml:space="preserve">Air Aspiration Method </t>
  </si>
  <si>
    <t>Test Drive Code</t>
  </si>
  <si>
    <t>Enter the applicable test drive code for the way this test vehicle configuration was/is to be tested.</t>
  </si>
  <si>
    <t>N(11,7)</t>
  </si>
  <si>
    <t>In-use Standard              (Federal )</t>
  </si>
  <si>
    <t>In-use Standard  (Federal )</t>
  </si>
  <si>
    <t>The Federal in-use emission standard for the selected emission name.</t>
  </si>
  <si>
    <t xml:space="preserve">
HY = Hydrokinetic (8.65 inch twin rolls) 
E1 = Electric (8.65 inch twin rolls)) 
E2 = Electric (48 inch single roll) 
E3 = Electric (24 inch single roll) 
</t>
  </si>
  <si>
    <t xml:space="preserve">
g/m = grams per mile 
g/t = grams per test (applies to evaporative tests) 
mpg = miles per gallon 
g/g = grams per gallon (dispensed) for ORVR tests 
</t>
  </si>
  <si>
    <t xml:space="preserve">
L = Low Altitude 
H = High Altitude 
</t>
  </si>
  <si>
    <t xml:space="preserve">
A = Automatic mode 
M = Manual mode 
</t>
  </si>
  <si>
    <t xml:space="preserve">
N = Not applicable 
P = Power 
E = Economy 
</t>
  </si>
  <si>
    <t xml:space="preserve">
Y = Yes
N = No
</t>
  </si>
  <si>
    <t xml:space="preserve">
P = Pass
F = Fail (describe what California standards/emissions it failed in the Test Comments field) 
V = Void (explain reasons why in the comments field) 
NA = not applicable (not certified to California standards)
</t>
  </si>
  <si>
    <r>
      <t xml:space="preserve">
P = Pass
F = Fail (describe what Federal standards/emissions it failed in the Test Comments field) 
V = Void (explain reasons why in the comments field) </t>
    </r>
    <r>
      <rPr>
        <strike/>
        <sz val="11"/>
        <rFont val="Arial"/>
        <family val="2"/>
      </rPr>
      <t xml:space="preserve">
</t>
    </r>
    <r>
      <rPr>
        <sz val="11"/>
        <rFont val="Arial"/>
        <family val="2"/>
      </rPr>
      <t xml:space="preserve">NA = not applicable (not certified to Federal standards)
</t>
    </r>
  </si>
  <si>
    <t xml:space="preserve">
IUVB = Used to meet both EPA and California IUVP requirements
IUVE = Used to meet EPA IUVP requirements (mfr) 
IUVC = Used to meet California IUVP requirements (mfr) 
IUCB = used to meet both EPA and California IUCP requirements (mfr) 
IUCE = Used to meet  EPA IUCP requirements (mfr) 
IUCC = Used to meet California IUCP requirements (mfr) 
R1 = EPA Recall testing Phase 1 (EPA-only) 
R2 = EPA Recall testing Phase 2 (EPA-only) 
C1 = California In-Use confirmatory testing Phase 1 (ARB-only) 
C2 = California In-Use confirmatory testing Phase 2 (ARB-only)</t>
  </si>
  <si>
    <t>CFEIS &amp; Verify</t>
  </si>
  <si>
    <t>New (Mfr)</t>
  </si>
  <si>
    <t>Verify/EPA/LOD</t>
  </si>
  <si>
    <t xml:space="preserve">
IUVB = Used to meet both EPA and California IUVP requirements
IUVE = Used to meet EPA IUVP requirements (mfr) 
IUVC = Used to meet California IUVP requirements (mfr) 
IUCB = used to meet both EPA and California IUCP requirements (mfr) 
IUCE = Used to meet  EPA IUCP requirements (mfr) 
IUCC = Used to meet California IUCP requirements (mfr) 
R1 = EPA Recall testing Phase 1 (EPA-only) 
R2 = EPA Recall testing Phase 2 (EPA-only) 
C1 = California In-Use confirmatory testing Phase 1 (ARB-only) 
C2 = California In-Use confirmatory testing Phase 2 (ARB-only) </t>
  </si>
  <si>
    <t>R1, R2, C1, C2 are not allowed values for mfr submissions- only for EPA &amp; CARB.</t>
  </si>
  <si>
    <t>CA = California 
FA = Federal</t>
  </si>
  <si>
    <t xml:space="preserve">L = Low
H = High </t>
  </si>
  <si>
    <t xml:space="preserve">W = Warm area 
C = Cold area </t>
  </si>
  <si>
    <t xml:space="preserve">H =High mileage (minimum of 50,000 miles) 
L = Low mileage (minimum of 10,000 miles) </t>
  </si>
  <si>
    <t>Y = Yes, vehicle used to meet 75% of useful life requirement and odometer &gt; 75% of useful life
L = Yes, vehicle used to meet 75% of useful life requirement but odometer &lt; 75% (Requires EPA/CARB approval)
N = No, vehicle not used to meet 75% of useful life requirement</t>
  </si>
  <si>
    <t>Y = MIL Dashboard Bulb Illuminated
N = MIL Dashboard Bulb Not Illuminated</t>
  </si>
  <si>
    <t xml:space="preserve">Y = MIL commanded on 
N = MIL commanded off </t>
  </si>
  <si>
    <t xml:space="preserve">Y = Active Trouble Codes Present
N = No Active Trouble Codes Present  </t>
  </si>
  <si>
    <t xml:space="preserve">Y = all readiness monitors are complete 
N = not all readiness monitors are complete </t>
  </si>
  <si>
    <t>N(3,2)</t>
  </si>
  <si>
    <t>VI: V1(62) {Drive Code}</t>
  </si>
  <si>
    <t>VI: V1(80)</t>
  </si>
  <si>
    <t>AirAspirationMethod</t>
  </si>
  <si>
    <t>Enter the applicable air aspiration method for this test vehicle configuration.</t>
  </si>
  <si>
    <t>NA=Naturally aspirated
TC=Turbocharged
SC=Supercharged
TS=Turbocharged+Supercharged
OT=Other</t>
  </si>
  <si>
    <t>Not In CFEIS</t>
  </si>
  <si>
    <t>N(7,4)</t>
  </si>
  <si>
    <t>IV-9</t>
  </si>
  <si>
    <t>IV-10</t>
  </si>
  <si>
    <t>IV-11</t>
  </si>
  <si>
    <t>IV-12</t>
  </si>
  <si>
    <t>IV-13</t>
  </si>
  <si>
    <t>IV-14</t>
  </si>
  <si>
    <t>IV-15</t>
  </si>
  <si>
    <t>IV-16</t>
  </si>
  <si>
    <t>IV-17</t>
  </si>
  <si>
    <t>IV-18</t>
  </si>
  <si>
    <t>IV-19</t>
  </si>
  <si>
    <t>IV-20</t>
  </si>
  <si>
    <t>IV-21</t>
  </si>
  <si>
    <t>IV-22</t>
  </si>
  <si>
    <t>IV-23</t>
  </si>
  <si>
    <t>IV-24</t>
  </si>
  <si>
    <t>IV-25</t>
  </si>
  <si>
    <t>IV-26</t>
  </si>
  <si>
    <t>IV-27</t>
  </si>
  <si>
    <t>IV-28</t>
  </si>
  <si>
    <t>IV-29</t>
  </si>
  <si>
    <t>IV-30</t>
  </si>
  <si>
    <t>IV-31</t>
  </si>
  <si>
    <t>IV-32</t>
  </si>
  <si>
    <t>IV-34</t>
  </si>
  <si>
    <t>IV-35</t>
  </si>
  <si>
    <t>IV-36</t>
  </si>
  <si>
    <t>IV-37</t>
  </si>
  <si>
    <t>IV-38</t>
  </si>
  <si>
    <t>IV-39</t>
  </si>
  <si>
    <t>IV-40</t>
  </si>
  <si>
    <t>IV-41</t>
  </si>
  <si>
    <t>IV-42</t>
  </si>
  <si>
    <t>IT-1</t>
  </si>
  <si>
    <t>IT-2</t>
  </si>
  <si>
    <t>IT-3</t>
  </si>
  <si>
    <t>IT-4</t>
  </si>
  <si>
    <t>Select the applicable in-use emission program for this test.</t>
  </si>
  <si>
    <t>I(7)</t>
  </si>
  <si>
    <t>Verify should assign a sequential test number to all light-duty tests submitted to Verify (cert, fuel economy, EPA confirmatory test, IUVP, EPA in-use, etc.)</t>
  </si>
  <si>
    <t>Verify Test #</t>
  </si>
  <si>
    <t>Enter the applicable manufacturer test number for this test.</t>
  </si>
  <si>
    <t xml:space="preserve">Verify Test # (key field) </t>
  </si>
  <si>
    <t>Test Laboratory Code</t>
  </si>
  <si>
    <t>Odometer at test start</t>
  </si>
  <si>
    <t>Enter the odometer reading (in miles) at the beginning of this test.</t>
  </si>
  <si>
    <t>Enter the Federal pass/fail/void status of this test.</t>
  </si>
  <si>
    <t>Enter the California pass/fail/void status of this test.</t>
  </si>
  <si>
    <t xml:space="preserve">Enter the valid calendar date at the start of this test. </t>
  </si>
  <si>
    <t>Mfrs can only select "AR" and "AM".</t>
  </si>
  <si>
    <t>Select the applicable test procedure for this test.</t>
  </si>
  <si>
    <t>Select the applicable test condition value for this test.</t>
  </si>
  <si>
    <t>Select the applicable fuel type for this test.</t>
  </si>
  <si>
    <t xml:space="preserve">If the vehicle has a semi-automatic transmission, enter the  mode in which it was tested. </t>
  </si>
  <si>
    <t xml:space="preserve">Test Altitude </t>
  </si>
  <si>
    <t>Select the applicable altitude value at which this test was conducted.</t>
  </si>
  <si>
    <t>Select the applicable value for the type of dynamometer used for this test.</t>
  </si>
  <si>
    <t>Floating Decimal Number</t>
  </si>
  <si>
    <t>Enter the single roll dynamometer set coefficient A for this test.</t>
  </si>
  <si>
    <t>R(7)</t>
  </si>
  <si>
    <t>Enter the single roll dynamometer set coefficient B for this test.</t>
  </si>
  <si>
    <t>Enter the single roll dynamometer set coefficient C for this test.</t>
  </si>
  <si>
    <t>Enter the single roll dynamometer target coefficient A for this test.</t>
  </si>
  <si>
    <t>Enter the single roll dynamometer target coefficient B for this test.</t>
  </si>
  <si>
    <t>Enter the single roll dynamometer target coefficient C for this test.</t>
  </si>
  <si>
    <t>0..n</t>
  </si>
  <si>
    <t xml:space="preserve"> Weighted Result</t>
  </si>
  <si>
    <t>Enter any additional comments for this test.  Include any emission standards and emission names that failed.  If this test was voided, describe the reason for the void.</t>
  </si>
  <si>
    <t>IT-5</t>
  </si>
  <si>
    <t>IT-6</t>
  </si>
  <si>
    <t>IT-7</t>
  </si>
  <si>
    <t>IT-8</t>
  </si>
  <si>
    <t>IT-9</t>
  </si>
  <si>
    <t>IT-10</t>
  </si>
  <si>
    <t>IT-11</t>
  </si>
  <si>
    <t>IT-12</t>
  </si>
  <si>
    <t>IT-13</t>
  </si>
  <si>
    <t>IT-14</t>
  </si>
  <si>
    <t>IT-15</t>
  </si>
  <si>
    <t>IT-16</t>
  </si>
  <si>
    <t>IT-17</t>
  </si>
  <si>
    <t>IT-18</t>
  </si>
  <si>
    <t>IT-19</t>
  </si>
  <si>
    <t>IT-20</t>
  </si>
  <si>
    <t>IT-21</t>
  </si>
  <si>
    <t>IT-22</t>
  </si>
  <si>
    <t>IT-23</t>
  </si>
  <si>
    <t>IT-24</t>
  </si>
  <si>
    <t>IT-25</t>
  </si>
  <si>
    <t>IT-26</t>
  </si>
  <si>
    <t>IT-27</t>
  </si>
  <si>
    <t>IT-28</t>
  </si>
  <si>
    <t>IT-29</t>
  </si>
  <si>
    <t>IT-30</t>
  </si>
  <si>
    <t>IT-31</t>
  </si>
  <si>
    <t>IT-32</t>
  </si>
  <si>
    <t>IT-33</t>
  </si>
  <si>
    <t>IT-34</t>
  </si>
  <si>
    <t>IT-35</t>
  </si>
  <si>
    <t>IT-36</t>
  </si>
  <si>
    <t>IT-37</t>
  </si>
  <si>
    <t>Back-end</t>
  </si>
  <si>
    <t>Must be a valid Carline Code from Verify for this Mfr.</t>
  </si>
  <si>
    <t>FMX</t>
  </si>
  <si>
    <t>01</t>
  </si>
  <si>
    <t>094</t>
  </si>
  <si>
    <t>Enter the division/make code for this test vehicle.</t>
  </si>
  <si>
    <t>Enter the applicable carline code for this test vehicle.</t>
  </si>
  <si>
    <t>Enter the trim level for this test vehicle (i.e., Super Cab, EXT, etc.)</t>
  </si>
  <si>
    <t>n/a</t>
  </si>
  <si>
    <t>Transmission Type</t>
  </si>
  <si>
    <t>Transmission Type Other Description</t>
  </si>
  <si>
    <t>Transmission Lockup</t>
  </si>
  <si>
    <t>Model Year</t>
  </si>
  <si>
    <t>Basic Data Type</t>
  </si>
  <si>
    <t>Data Type Description</t>
  </si>
  <si>
    <t>Min Length</t>
  </si>
  <si>
    <t xml:space="preserve">Max Length </t>
  </si>
  <si>
    <t>Pattern</t>
  </si>
  <si>
    <t>Total Digits</t>
  </si>
  <si>
    <t>Fractional Digits</t>
  </si>
  <si>
    <t>Min Value</t>
  </si>
  <si>
    <t>Max Value</t>
  </si>
  <si>
    <t>Allowed Values</t>
  </si>
  <si>
    <t>English validation rules</t>
  </si>
  <si>
    <t>Formal validation rules</t>
  </si>
  <si>
    <t>XML Tag</t>
  </si>
  <si>
    <t>Help Text</t>
  </si>
  <si>
    <t>Prompt/Label text</t>
  </si>
  <si>
    <t>Industry</t>
  </si>
  <si>
    <t>Process</t>
  </si>
  <si>
    <t>Example</t>
  </si>
  <si>
    <t>Notes/Questions</t>
  </si>
  <si>
    <t>Originator</t>
  </si>
  <si>
    <t>Collection Point</t>
  </si>
  <si>
    <t>Collection Type</t>
  </si>
  <si>
    <t>Owner (E = EPA, B = Both EPA and CARB)</t>
  </si>
  <si>
    <t>Light Duty</t>
  </si>
  <si>
    <t>Manufacturer</t>
  </si>
  <si>
    <t>Front End</t>
  </si>
  <si>
    <t>XML</t>
  </si>
  <si>
    <t>B</t>
  </si>
  <si>
    <t>Short Name</t>
  </si>
  <si>
    <t>Long Name</t>
  </si>
  <si>
    <t>Description</t>
  </si>
  <si>
    <t>Parent's Name</t>
  </si>
  <si>
    <t>Required</t>
  </si>
  <si>
    <t>Multiplicity</t>
  </si>
  <si>
    <t>String</t>
  </si>
  <si>
    <t>VIN</t>
  </si>
  <si>
    <t>A(17)</t>
  </si>
  <si>
    <t>VIN Characters should be strictly limited to 17 characters; no more, no less.</t>
  </si>
  <si>
    <t>I(2)</t>
  </si>
  <si>
    <t>IUVP</t>
  </si>
  <si>
    <t>Vehicle Comments</t>
  </si>
  <si>
    <t>A(1000)</t>
  </si>
  <si>
    <t>A(20)</t>
  </si>
  <si>
    <t xml:space="preserve">Process Code </t>
  </si>
  <si>
    <t xml:space="preserve">Manufacturer Code (key field) </t>
  </si>
  <si>
    <t xml:space="preserve">Emission Program (key field) </t>
  </si>
  <si>
    <t xml:space="preserve">Test Group Name </t>
  </si>
  <si>
    <t xml:space="preserve">Evaporative Family Name </t>
  </si>
  <si>
    <t xml:space="preserve">Carline Name </t>
  </si>
  <si>
    <t xml:space="preserve">Trim Level </t>
  </si>
  <si>
    <t xml:space="preserve">Vehicle Procured Sales Area </t>
  </si>
  <si>
    <t xml:space="preserve">Vehicle Procured Altitude </t>
  </si>
  <si>
    <t xml:space="preserve">Vehicle Procured Climate </t>
  </si>
  <si>
    <t xml:space="preserve">Mileage Category </t>
  </si>
  <si>
    <t xml:space="preserve">75% Useful Life </t>
  </si>
  <si>
    <t xml:space="preserve">Tire Size </t>
  </si>
  <si>
    <t xml:space="preserve">Axle Ratio </t>
  </si>
  <si>
    <t xml:space="preserve">Engine Code </t>
  </si>
  <si>
    <t xml:space="preserve">ETW </t>
  </si>
  <si>
    <t xml:space="preserve">Equivalent Test Weight in pounds </t>
  </si>
  <si>
    <t xml:space="preserve">Commanded MIL Status </t>
  </si>
  <si>
    <t xml:space="preserve">Readiness Status Complete? </t>
  </si>
  <si>
    <t xml:space="preserve">Date of Inspection </t>
  </si>
  <si>
    <t xml:space="preserve">Build Date </t>
  </si>
  <si>
    <t xml:space="preserve">Visual MIL Status </t>
  </si>
  <si>
    <t xml:space="preserve">Active Trouble Codes Status </t>
  </si>
  <si>
    <t xml:space="preserve">Test Date </t>
  </si>
  <si>
    <t xml:space="preserve">Test Condition </t>
  </si>
  <si>
    <t xml:space="preserve">Test Procedure </t>
  </si>
  <si>
    <t xml:space="preserve">Fuel Type </t>
  </si>
  <si>
    <t xml:space="preserve">SIL </t>
  </si>
  <si>
    <t xml:space="preserve">Transmission Mode </t>
  </si>
  <si>
    <t xml:space="preserve">Transmission Configuration As Tested </t>
  </si>
  <si>
    <t xml:space="preserve">Dyno Type </t>
  </si>
  <si>
    <t xml:space="preserve">Road Load HP </t>
  </si>
  <si>
    <t xml:space="preserve">Dynamometer Set Coefficient A </t>
  </si>
  <si>
    <t xml:space="preserve">Dynamometer Set Coefficient B </t>
  </si>
  <si>
    <t xml:space="preserve">Dynamometer Set Coefficient C </t>
  </si>
  <si>
    <t xml:space="preserve">Dynamometer Target Coefficient A </t>
  </si>
  <si>
    <t xml:space="preserve">Dynamometer Target Coefficient B </t>
  </si>
  <si>
    <t xml:space="preserve">Dynamometer Target Coefficient C </t>
  </si>
  <si>
    <t xml:space="preserve">bag 1 result </t>
  </si>
  <si>
    <t xml:space="preserve">bag 2 result </t>
  </si>
  <si>
    <t xml:space="preserve">bag 3 result </t>
  </si>
  <si>
    <t xml:space="preserve">Test Comments </t>
  </si>
  <si>
    <t>A(1)</t>
  </si>
  <si>
    <t>A(12)</t>
  </si>
  <si>
    <t>A(35)</t>
  </si>
  <si>
    <t>A(2)</t>
  </si>
  <si>
    <t>I(5)</t>
  </si>
  <si>
    <t>D(8)</t>
  </si>
  <si>
    <t>Pass/Fail/Void                (California Standards)</t>
  </si>
  <si>
    <t xml:space="preserve">bag 4 result </t>
  </si>
  <si>
    <t>In-use Standard              (California)</t>
  </si>
  <si>
    <t>Verify</t>
  </si>
  <si>
    <t>Light-Duty</t>
  </si>
  <si>
    <t>N</t>
  </si>
  <si>
    <t>The 3-character alphanumeric code assigned by EPA to each manufacturer.  This will be derived from user's CDX user account</t>
  </si>
  <si>
    <t>A(3)</t>
  </si>
  <si>
    <t>Fixed String</t>
  </si>
  <si>
    <t>Enter the 17-character vehicle identification number (VIN) found under the windshield glass on the driver's side of the dashboard.</t>
  </si>
  <si>
    <t>Displacement</t>
  </si>
  <si>
    <t>N(6,3)</t>
  </si>
  <si>
    <t>Decimal</t>
  </si>
  <si>
    <t xml:space="preserve">Enter the applicable engine displacement in liters for this test vehicle. </t>
  </si>
  <si>
    <t>Vehicle Identification Number (key field)</t>
  </si>
  <si>
    <t>A(4)</t>
  </si>
  <si>
    <t xml:space="preserve">A code that may be assigned by EPA to an in-use test program- Does not apply to mfr-IUVP data. </t>
  </si>
  <si>
    <t>A(10)</t>
  </si>
  <si>
    <t>Must follow standard naming convention for test group names.</t>
  </si>
  <si>
    <t>Fixed string</t>
  </si>
  <si>
    <t>Must follow standard naming convention for evaporative family names.</t>
  </si>
  <si>
    <t>N(2)</t>
  </si>
  <si>
    <t>Integer</t>
  </si>
  <si>
    <t>N(3)</t>
  </si>
  <si>
    <t>Division/Make Code</t>
  </si>
  <si>
    <t>For any back-end reports/views/queries, always display both the division code and the division name.</t>
  </si>
  <si>
    <t>For any back-end reports/views/queries, always display both the carline code and the carline name.</t>
  </si>
  <si>
    <t>Enter the Test Group Name for this test vehicle.</t>
  </si>
  <si>
    <t>Enter the Evaporative/Refueling Family Name for this test vehicle.</t>
  </si>
  <si>
    <t>Must be a valid Division/Make Code from Verify for this Mfr.</t>
  </si>
  <si>
    <t>Mfr Code</t>
  </si>
  <si>
    <t>Emission Program</t>
  </si>
  <si>
    <t xml:space="preserve">Test Group </t>
  </si>
  <si>
    <t>Evaporative Family</t>
  </si>
  <si>
    <t>Carline Code</t>
  </si>
  <si>
    <t>Division/Make  Name</t>
  </si>
  <si>
    <t>Laboratory Name</t>
  </si>
  <si>
    <t>Pass/Fail/Void                (California)</t>
  </si>
  <si>
    <t xml:space="preserve">Shift Indicator Light </t>
  </si>
  <si>
    <t xml:space="preserve">Enter the transmission type for this test vehicle configuration.  </t>
  </si>
  <si>
    <t>Enumeration</t>
  </si>
  <si>
    <t>Front end</t>
  </si>
  <si>
    <t>Enter a description of the transmission type if "Other" is selected.</t>
  </si>
  <si>
    <t>A(30)</t>
  </si>
  <si>
    <t>Is the transmission on this test vehicle configuration equipped with lockup?</t>
  </si>
  <si>
    <t>Y=Yes
N=No</t>
  </si>
  <si>
    <t>CreeperGear</t>
  </si>
  <si>
    <t>Is the transmission on this test vehicle configuration equipped with a creeper gear?</t>
  </si>
  <si>
    <t>Enter the number of transmission gears on this test vehicle configuration.  If this vehicle is equipped with a "transmission type" of "CVT", enter "1" for the number of gears.</t>
  </si>
  <si>
    <t>Transmission Type?</t>
  </si>
  <si>
    <t>Transmission Type Other Description?</t>
  </si>
  <si>
    <t>Transmission Lockup?</t>
  </si>
  <si>
    <t>Creeper Gear?</t>
  </si>
  <si>
    <t>Number of Transmission Gears?</t>
  </si>
  <si>
    <t>NumberOf Transmission Gears</t>
  </si>
  <si>
    <t>Sales area from where the vehicle is obtained.</t>
  </si>
  <si>
    <t>Altitude of area from where the vehicle is obtained.</t>
  </si>
  <si>
    <t>Climate of the area from where the vehicle is obtained</t>
  </si>
  <si>
    <t>The mileage category of this test vehicle.</t>
  </si>
  <si>
    <t>Was the Shift Indicator Light used for this test?</t>
  </si>
  <si>
    <t>0..1</t>
  </si>
  <si>
    <t>The model year for this test vehicle configuration.</t>
  </si>
  <si>
    <t>N(4)</t>
  </si>
  <si>
    <t>Year type (1970-2100)</t>
  </si>
  <si>
    <t>Select the applicable in-use emission program for this test vehicle.</t>
  </si>
  <si>
    <t>In-Use Test Results Overview</t>
  </si>
  <si>
    <t>2.  Some of the data elements will only be filled in when being submitted by mfrs.</t>
  </si>
  <si>
    <t>3.  Some of the data elements will only be filled in when being submitted by EPA or CARB.</t>
  </si>
  <si>
    <t>4.  Some of the enumerations will only be allowed for manufacturer submissions.</t>
  </si>
  <si>
    <t>5.  Some of the enumerations will only be allowed for EPA/CARB submissions.</t>
  </si>
  <si>
    <t>EPA
Data
Element Number</t>
  </si>
  <si>
    <t>IV-1</t>
  </si>
  <si>
    <t>Select the desired process code for the current submission.</t>
  </si>
  <si>
    <t>Note to CSC:  Use the same list of process codes for all Verify Light-Duty data submissions.  Need to discuss the report function for mfrs.</t>
  </si>
  <si>
    <t>R1, R2, C1, C2 are not allowed values for mfr submissions.</t>
  </si>
  <si>
    <t>EPA/CARB point of submission</t>
  </si>
  <si>
    <t>EPA/CARB</t>
  </si>
  <si>
    <t>6.  When Originator = Manufacturer, EPA and CARB may also submit that data element.</t>
  </si>
  <si>
    <t xml:space="preserve">Must match the model year embedded in the test group in field #7.       
Must match the model year embedded in the evap/refueling family in #8.     </t>
  </si>
  <si>
    <t>Division/Make Name</t>
  </si>
  <si>
    <t>Vehicle Procured State</t>
  </si>
  <si>
    <t>Select the state from which this test vehicle was procured.</t>
  </si>
  <si>
    <t>Provide a full list of state abbreviations for the United States.</t>
  </si>
  <si>
    <t>Is this vehicle being used to meet the 75% useful life requirement?</t>
  </si>
  <si>
    <t>Odometer at time of Procurement</t>
  </si>
  <si>
    <t>Odometer at start of test</t>
  </si>
  <si>
    <t>Enter the odometer reading (in miles) at the time of the vehicle procurement</t>
  </si>
  <si>
    <t xml:space="preserve">Emission standard for the emission listed. </t>
  </si>
  <si>
    <t xml:space="preserve">Enter the tire size for this test vehicle. </t>
  </si>
  <si>
    <t xml:space="preserve">Enter the axle ratio for this test vehicle. </t>
  </si>
  <si>
    <t xml:space="preserve">Enter the engine code for this test vehicle. </t>
  </si>
  <si>
    <t>Is the MIL commanded "On"?</t>
  </si>
  <si>
    <t>Are all the readiness monitors complete?</t>
  </si>
  <si>
    <t>Enter a valid calendar date that the inspection was conducted.</t>
  </si>
  <si>
    <t>Date</t>
  </si>
  <si>
    <t>Entered date must be less than submission date.</t>
  </si>
  <si>
    <t>Enter the optional manufacturer vehicle model name.  This is not a required field and may be used at the manufacturer’s discretion.</t>
  </si>
  <si>
    <t>Enter the valid calendar date on which this test vehicle was built.</t>
  </si>
  <si>
    <t>Is the MIL dashboard bulb illuminated (during key-on/engine off)?</t>
  </si>
  <si>
    <t>Vehicle Rejection Code</t>
  </si>
  <si>
    <t>Enter the applicable rejection code (after the initial inspection) for this test vehicle.</t>
  </si>
  <si>
    <t>Vehicle Rejection Comments</t>
  </si>
  <si>
    <t>If "01" through "08" was selected for the Vehicle Rejection Code, enter an explanation of the reason this test vehicle was rejected.</t>
  </si>
  <si>
    <t>A(500)</t>
  </si>
  <si>
    <t>Are there any active trouble codes present during the initial inspection?</t>
  </si>
  <si>
    <t>0..10</t>
  </si>
  <si>
    <t>A(5)</t>
  </si>
  <si>
    <t>Incomplete Readiness Status</t>
  </si>
  <si>
    <t>Active Trouble Codes</t>
  </si>
  <si>
    <t>Enter the readiness monitors that are incomplete?</t>
  </si>
  <si>
    <t>0..7</t>
  </si>
  <si>
    <t>CAT = Catalyst
O2 = Oxygen Sensor
EGR = Exhaust Gas Recirculation
EVAP = Evaporative System
HO2 = Oxygen Sensor Heater
SECA = Secondary Air
Ot = Other (must enter a description in the Vehicle Comment field if "Other" selected.</t>
  </si>
  <si>
    <t>Required if "N" selected for "Readiness Status Complete?".</t>
  </si>
  <si>
    <t xml:space="preserve">Mfr Vehicle Model </t>
  </si>
  <si>
    <t>IV-2</t>
  </si>
  <si>
    <t>IV-3</t>
  </si>
  <si>
    <t>IV-4</t>
  </si>
  <si>
    <t>IV-5</t>
  </si>
  <si>
    <t>IV-6</t>
  </si>
  <si>
    <t>IV-7</t>
  </si>
  <si>
    <t>IV-8</t>
  </si>
  <si>
    <t xml:space="preserve">Enter the two-digit Verify test laboratory code (assigned in Verify's Mfr Profile Information for your company) where this test was conducted. </t>
  </si>
  <si>
    <t>(Note- The test lab name will be pulled from the Manufacturer Info for the specified test lab code.  The test lab name must be in the XML file that is sent to CARB.)</t>
  </si>
  <si>
    <t>Pass/Fail/Void                (Federal)</t>
  </si>
  <si>
    <t xml:space="preserve">Pass/Fail/Void  (Federal Standards)
</t>
  </si>
  <si>
    <t xml:space="preserve"> Weighted result</t>
  </si>
  <si>
    <t>Required when Test Procedure = FTP; otherwise optional</t>
  </si>
  <si>
    <t>Bag 1 result of the emission listed in grams/mile.  Required for FTP tests.</t>
  </si>
  <si>
    <t>Bag 2 result of the emission listed in grams/mile.  Required for FTP tests.</t>
  </si>
  <si>
    <t>Bag 3 result of the emission listed in grams/mile.  Required for FTP tests.</t>
  </si>
  <si>
    <t>Bag 4 result of the emission listed in grams/mile. Only required for FTP tests of hybrid vehicles.</t>
  </si>
  <si>
    <t>IV-33</t>
  </si>
  <si>
    <t>E</t>
  </si>
  <si>
    <t xml:space="preserve">Enter the Division Name/Make for this test vehicle.  </t>
  </si>
  <si>
    <t xml:space="preserve">Enter the Carline Name for this test vehicle.  </t>
  </si>
  <si>
    <t xml:space="preserve">This field was added to be consistent with transimission info in certification/confirmatory test vehicle information.  </t>
  </si>
  <si>
    <t>We are deleting the option for "A - Incomplete test (describe in the comments field).</t>
  </si>
  <si>
    <t xml:space="preserve">Enter any additional comments regarding this test vehicle. </t>
  </si>
  <si>
    <t>1.  Mfrs, EPA, and/or CARB may submit In-Use test vehicle information and In-Use test information.</t>
  </si>
  <si>
    <r>
      <t>Enter all applicable 5-digit OBD diagnostic trouble codes.  For example, P0### or P1###.</t>
    </r>
    <r>
      <rPr>
        <b/>
        <sz val="11"/>
        <color indexed="10"/>
        <rFont val="Arial"/>
        <family val="2"/>
      </rPr>
      <t xml:space="preserve">
</t>
    </r>
  </si>
  <si>
    <r>
      <t xml:space="preserve">The name of the test laboratory where testing was performed  </t>
    </r>
    <r>
      <rPr>
        <b/>
        <sz val="11"/>
        <color indexed="10"/>
        <rFont val="Arial"/>
        <family val="2"/>
      </rPr>
      <t xml:space="preserve">
</t>
    </r>
  </si>
  <si>
    <r>
      <t>Note:  EPA needs to define exactly which emission names apply to which test procedure if these validation checks are to be implemented.</t>
    </r>
    <r>
      <rPr>
        <sz val="11"/>
        <rFont val="Arial"/>
        <family val="2"/>
      </rPr>
      <t xml:space="preserve">
For FTP tests: Required for all the emission names applicable to FTP procedure except for HC-TOTAL and FE. 
For SFTP (US06 or SC03) tests: Required for composite emissions HC-NM+NOX-COMP , CO-COMP or PM-COMP on US06 tests.
Required for CO on US06 or SC03 tests if Composite CO option is not taken. 
For Evap tests: Required for all the emission names applicable for evap procedure. 
For highway tests: Required only for NOX. </t>
    </r>
  </si>
  <si>
    <t>Mapping Description</t>
  </si>
  <si>
    <t>IUVP:  U1(2,1)</t>
  </si>
  <si>
    <t>Data Elements In CFEIS Not In Verify</t>
  </si>
  <si>
    <t>Deleted</t>
  </si>
  <si>
    <t>Input Record Type</t>
  </si>
  <si>
    <t>CFEIS</t>
  </si>
  <si>
    <t>IUVP:  U1(1,2)</t>
  </si>
  <si>
    <t>IUVP:  U1(3,4)</t>
  </si>
  <si>
    <t>IUVP:  U1(4,17)</t>
  </si>
  <si>
    <t>IUVP:  U1(6,3)</t>
  </si>
  <si>
    <t>IUVP:  U1(8,12)</t>
  </si>
  <si>
    <t>IUVP:  U1(9,12)</t>
  </si>
  <si>
    <t>NEW</t>
  </si>
  <si>
    <t>New</t>
  </si>
  <si>
    <t>IUVP:  U1(5,4)</t>
  </si>
  <si>
    <t>n/a
{IUVP:  U1(7,6)}</t>
  </si>
  <si>
    <t>n/a
{IUVP:  U1(10,20)}</t>
  </si>
  <si>
    <t>n/a
{IUVP:  U1(11,20)</t>
  </si>
  <si>
    <t>IUVP:  U1(12,20)</t>
  </si>
  <si>
    <t>IUVP:  U1(29,16)</t>
  </si>
  <si>
    <t>IUVP:  U1(14,2)</t>
  </si>
  <si>
    <t>IUVP:  U1(15,1)</t>
  </si>
  <si>
    <t>IUVP:  U1(16,1)</t>
  </si>
  <si>
    <t>IUVP:  U1(17,1)</t>
  </si>
  <si>
    <t>IUVP:  U1(18,1)</t>
  </si>
  <si>
    <t>IUVP:  U1(19,6)</t>
  </si>
  <si>
    <t>IUVP:  U1(20,2)</t>
  </si>
  <si>
    <t>IUVP:  U1(21,12)</t>
  </si>
  <si>
    <t>IUVP:  U1(22,4)</t>
  </si>
  <si>
    <t>IUVP:  U1(23,20)</t>
  </si>
  <si>
    <t>IUVP:  U1(24,5)</t>
  </si>
  <si>
    <t>IUVP:  U1(28,8)</t>
  </si>
  <si>
    <t>IUVP:  U1(30,8)</t>
  </si>
  <si>
    <t>IUVP:  U1(31,1)</t>
  </si>
  <si>
    <t>IUVP:  U1(25,1)</t>
  </si>
  <si>
    <t>IUVP:  U1(32,1)</t>
  </si>
  <si>
    <t>IUVP:  U2(2,5)</t>
  </si>
  <si>
    <t>IUVP: U2(1,2)</t>
  </si>
  <si>
    <t>IUVP:  U1(26,1)</t>
  </si>
  <si>
    <t>IUVP:  U3(2,4)</t>
  </si>
  <si>
    <t>IUVP:  UC(2,1000)</t>
  </si>
  <si>
    <t>IUVP:  UT(2,1)</t>
  </si>
  <si>
    <t>IUVP:  UT(4,17)</t>
  </si>
  <si>
    <t>IUVP:  UT(5,3)</t>
  </si>
  <si>
    <t>N/A
{IUVP:  UT(7,2)}</t>
  </si>
  <si>
    <t>IUVP:  UT(6,20)</t>
  </si>
  <si>
    <t>IUVP:  U1(13,35)</t>
  </si>
  <si>
    <t>IUVP:  UT(8,1)</t>
  </si>
  <si>
    <t>IUVP:  UT(9,8)</t>
  </si>
  <si>
    <t>IUVP:  UT(10,1)</t>
  </si>
  <si>
    <t>IUVP:  UT(11,2)</t>
  </si>
  <si>
    <t>IUVP:  UT(12,2)</t>
  </si>
  <si>
    <t>IUVP:  UT(13,1)</t>
  </si>
  <si>
    <t>IUVP:  UT(14,1)</t>
  </si>
  <si>
    <t>IUVP:  UT(15,2)</t>
  </si>
  <si>
    <t>IUVP:  UT(17,2)</t>
  </si>
  <si>
    <t>IUVP:  UT(16,1)</t>
  </si>
  <si>
    <t>IUVP:  UT(18,4)</t>
  </si>
  <si>
    <t>IUVP:  UT(19,7)</t>
  </si>
  <si>
    <t>IUVP:  UT(20,7)</t>
  </si>
  <si>
    <t>IUVP:  UT(21,7)</t>
  </si>
  <si>
    <t>IUVP:  UT(22,7)</t>
  </si>
  <si>
    <t>IUVP:  UT(23,7)</t>
  </si>
  <si>
    <t>IUVP:  UT(24,7)</t>
  </si>
  <si>
    <t>IUVP: UR(2,16)</t>
  </si>
  <si>
    <t>IUVP: UR(3,9)</t>
  </si>
  <si>
    <t>IUVP: UR(4,3)</t>
  </si>
  <si>
    <t>N/A (Verify)
{IUVP:  UR(5,8)}</t>
  </si>
  <si>
    <t>N/A (Verify)
NEW</t>
  </si>
  <si>
    <t>IUVP:  UR(6,8)</t>
  </si>
  <si>
    <t>IUVP:  UR(7,8)</t>
  </si>
  <si>
    <t>IUVP:  UR(8,8)</t>
  </si>
  <si>
    <t>N/A
{IUVP:  U1(13,35)]</t>
  </si>
  <si>
    <t>IUVP:  U1(33,2)</t>
  </si>
  <si>
    <t>IUVP:  U1(27,1)</t>
  </si>
  <si>
    <t>Inspection Code</t>
  </si>
  <si>
    <t>IUVP:  U2(3,5)</t>
  </si>
  <si>
    <t>Trouble Code 2</t>
  </si>
  <si>
    <t>Trouble Code 3</t>
  </si>
  <si>
    <t>Trouble Code 4</t>
  </si>
  <si>
    <t>Trouble Code 5</t>
  </si>
  <si>
    <t>Trouble Code 6</t>
  </si>
  <si>
    <t>IUVP:  U2(4,5)</t>
  </si>
  <si>
    <t>IUVP:  U2(5,5)</t>
  </si>
  <si>
    <t>IUVP:  U2(6,5)</t>
  </si>
  <si>
    <t>IUVP:  U2(7,5)</t>
  </si>
  <si>
    <t>IUVP:  U3(1,2)</t>
  </si>
  <si>
    <t>IUVP:  U3(3,4)</t>
  </si>
  <si>
    <t>Incomplete Readiness Status Code 2</t>
  </si>
  <si>
    <t>Incomplete Readiness Status Code 3</t>
  </si>
  <si>
    <t>Incomplete Readiness Status Code 4</t>
  </si>
  <si>
    <t>Incomplete Readiness Status Code 5</t>
  </si>
  <si>
    <t>Incomplete Readiness Status Code 6</t>
  </si>
  <si>
    <t>IUVP:  U3(4,4)</t>
  </si>
  <si>
    <t>IUVP:  U3(5,4)</t>
  </si>
  <si>
    <t>IUVP:  U3(6,4)</t>
  </si>
  <si>
    <t>IUVP:  U3(7,4)</t>
  </si>
  <si>
    <t>IUVP:  UC(1,2)</t>
  </si>
  <si>
    <t>IUVP:  UT(1,2)</t>
  </si>
  <si>
    <t>IUVP:  UR(1,2)</t>
  </si>
  <si>
    <t>N/A
{IUVP:  UT(3,4)}</t>
  </si>
  <si>
    <t>TBD</t>
  </si>
  <si>
    <t>Red = Updates since last version</t>
  </si>
  <si>
    <t>Red = Updates since last draft</t>
  </si>
  <si>
    <t>English Validation Rules</t>
  </si>
  <si>
    <t>Formal Validation Rules</t>
  </si>
  <si>
    <t>Prompt/Label Text</t>
  </si>
  <si>
    <t>If IV-35 = "Y" then IV-36 must = "Y", otherwise IV-36 can be either "Y" or "N"</t>
  </si>
  <si>
    <t>Front-end Validation</t>
  </si>
  <si>
    <t>Back-end Validation</t>
  </si>
  <si>
    <t xml:space="preserve">Must match the model year embedded in the test group in field #7.       
Must match the model year embedded in the evap/refueling family in #8.         
Must be an active model year.   </t>
  </si>
  <si>
    <t>VIN Characters should be strictly limited to 17 characters; no more, no less.  A corresponding VIN must exist        
The VIN must exist in the Verify database.</t>
  </si>
  <si>
    <t xml:space="preserve">Must follow standard naming convention for evaporative family names. 
</t>
  </si>
  <si>
    <t>Must follow standard naming convention for test group names.
The test group must have an issued Certificate before Test Information may be submitted.</t>
  </si>
  <si>
    <t xml:space="preserve">VIN Characters should be strictly limited to 17 characters; no more, no less.  
Vehicle Info must exist for this VIN and Emission Program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</si>
</sst>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s>
  <fonts count="2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u val="single"/>
      <sz val="11"/>
      <name val="Arial"/>
      <family val="2"/>
    </font>
    <font>
      <b/>
      <u val="single"/>
      <sz val="11"/>
      <name val="Arial"/>
      <family val="2"/>
    </font>
    <font>
      <sz val="11"/>
      <name val="Arial"/>
      <family val="2"/>
    </font>
    <font>
      <b/>
      <sz val="11"/>
      <color indexed="12"/>
      <name val="Arial"/>
      <family val="2"/>
    </font>
    <font>
      <sz val="11"/>
      <color indexed="8"/>
      <name val="Arial"/>
      <family val="2"/>
    </font>
    <font>
      <b/>
      <sz val="11"/>
      <color indexed="10"/>
      <name val="Arial"/>
      <family val="2"/>
    </font>
    <font>
      <sz val="11"/>
      <color indexed="10"/>
      <name val="Arial"/>
      <family val="2"/>
    </font>
    <font>
      <b/>
      <sz val="11"/>
      <name val="Arial"/>
      <family val="2"/>
    </font>
    <font>
      <strike/>
      <sz val="11"/>
      <name val="Arial"/>
      <family val="2"/>
    </font>
    <font>
      <sz val="9"/>
      <color indexed="8"/>
      <name val="Arial"/>
      <family val="2"/>
    </font>
    <font>
      <b/>
      <sz val="11"/>
      <color indexed="17"/>
      <name val="Arial"/>
      <family val="2"/>
    </font>
    <font>
      <strike/>
      <sz val="8"/>
      <name val="Arial"/>
      <family val="2"/>
    </font>
    <font>
      <b/>
      <sz val="10"/>
      <color indexed="17"/>
      <name val="Arial"/>
      <family val="2"/>
    </font>
    <font>
      <sz val="7"/>
      <name val="Arial"/>
      <family val="2"/>
    </font>
    <font>
      <strike/>
      <sz val="11"/>
      <color indexed="10"/>
      <name val="Arial"/>
      <family val="2"/>
    </font>
    <font>
      <strike/>
      <sz val="7"/>
      <color indexed="10"/>
      <name val="Arial"/>
      <family val="2"/>
    </font>
    <font>
      <strike/>
      <sz val="10"/>
      <color indexed="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2" fillId="0" borderId="0" xfId="0" applyFont="1" applyAlignment="1">
      <alignment/>
    </xf>
    <xf numFmtId="0" fontId="7" fillId="0" borderId="1" xfId="0" applyFont="1" applyFill="1" applyBorder="1" applyAlignment="1">
      <alignment horizontal="center" vertical="top" wrapText="1"/>
    </xf>
    <xf numFmtId="0" fontId="9"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9"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Alignment="1">
      <alignment horizontal="center" vertical="top"/>
    </xf>
    <xf numFmtId="0" fontId="7" fillId="0" borderId="2" xfId="0" applyFont="1" applyBorder="1" applyAlignment="1">
      <alignment horizontal="center" vertical="top"/>
    </xf>
    <xf numFmtId="0" fontId="7" fillId="0" borderId="2" xfId="0" applyFont="1" applyBorder="1" applyAlignment="1">
      <alignment horizontal="center" vertical="top" wrapText="1"/>
    </xf>
    <xf numFmtId="0" fontId="7" fillId="0" borderId="2" xfId="0" applyFont="1" applyFill="1" applyBorder="1" applyAlignment="1">
      <alignment horizontal="center" vertical="top"/>
    </xf>
    <xf numFmtId="0" fontId="7" fillId="0" borderId="2" xfId="0" applyFont="1" applyBorder="1" applyAlignment="1">
      <alignment horizontal="left" vertical="top" wrapText="1"/>
    </xf>
    <xf numFmtId="0" fontId="7" fillId="0" borderId="0" xfId="0" applyFont="1" applyBorder="1" applyAlignment="1">
      <alignment horizontal="center" vertical="top"/>
    </xf>
    <xf numFmtId="0" fontId="7" fillId="0" borderId="0" xfId="0" applyFont="1" applyAlignment="1">
      <alignment horizontal="center" vertical="top"/>
    </xf>
    <xf numFmtId="0" fontId="7" fillId="0" borderId="2" xfId="0" applyFont="1" applyBorder="1" applyAlignment="1">
      <alignment horizontal="left" vertical="top"/>
    </xf>
    <xf numFmtId="0" fontId="7" fillId="0" borderId="2" xfId="0" applyFont="1" applyBorder="1" applyAlignment="1">
      <alignment vertical="top"/>
    </xf>
    <xf numFmtId="0" fontId="7" fillId="0" borderId="2" xfId="0" applyFont="1" applyBorder="1" applyAlignment="1">
      <alignment vertical="top" wrapText="1"/>
    </xf>
    <xf numFmtId="49" fontId="7" fillId="0" borderId="2" xfId="0" applyNumberFormat="1" applyFont="1" applyBorder="1" applyAlignment="1">
      <alignment horizontal="center" vertical="top" wrapText="1"/>
    </xf>
    <xf numFmtId="0" fontId="7" fillId="0" borderId="2" xfId="0" applyNumberFormat="1" applyFont="1" applyBorder="1" applyAlignment="1" quotePrefix="1">
      <alignment horizontal="center" vertical="top" wrapText="1"/>
    </xf>
    <xf numFmtId="0" fontId="10" fillId="0" borderId="2" xfId="0" applyFont="1" applyBorder="1" applyAlignment="1">
      <alignment horizontal="center" vertical="top"/>
    </xf>
    <xf numFmtId="0" fontId="10" fillId="0" borderId="2" xfId="0" applyFont="1" applyBorder="1" applyAlignment="1">
      <alignment horizontal="center" vertical="top" wrapText="1"/>
    </xf>
    <xf numFmtId="0" fontId="7" fillId="0" borderId="0" xfId="0" applyFont="1" applyAlignment="1">
      <alignment vertical="top"/>
    </xf>
    <xf numFmtId="0" fontId="11" fillId="0" borderId="2" xfId="0"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2" xfId="0" applyNumberFormat="1" applyFont="1" applyFill="1" applyBorder="1" applyAlignment="1">
      <alignment horizontal="center" vertical="top" wrapText="1"/>
    </xf>
    <xf numFmtId="1" fontId="7" fillId="0" borderId="2"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7" fillId="2" borderId="2" xfId="0" applyFont="1" applyFill="1" applyBorder="1" applyAlignment="1">
      <alignment horizontal="center" vertical="top"/>
    </xf>
    <xf numFmtId="0" fontId="8" fillId="0" borderId="2" xfId="0" applyFont="1" applyBorder="1" applyAlignment="1">
      <alignment horizontal="center" vertical="top" wrapText="1"/>
    </xf>
    <xf numFmtId="0" fontId="10"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1" fillId="0" borderId="2" xfId="0" applyFont="1" applyBorder="1" applyAlignment="1">
      <alignment horizontal="left" vertical="top" wrapText="1"/>
    </xf>
    <xf numFmtId="0" fontId="7" fillId="0" borderId="1" xfId="0" applyFont="1" applyFill="1" applyBorder="1" applyAlignment="1">
      <alignment horizontal="center" vertical="top"/>
    </xf>
    <xf numFmtId="0" fontId="7" fillId="0" borderId="2" xfId="0" applyNumberFormat="1" applyFont="1" applyBorder="1" applyAlignment="1">
      <alignment horizontal="left" vertical="top" wrapText="1"/>
    </xf>
    <xf numFmtId="0" fontId="11" fillId="0" borderId="2" xfId="0" applyNumberFormat="1" applyFont="1" applyBorder="1" applyAlignment="1">
      <alignment horizontal="left" vertical="top" wrapText="1"/>
    </xf>
    <xf numFmtId="0" fontId="11" fillId="0" borderId="2" xfId="0" applyFont="1" applyBorder="1" applyAlignment="1">
      <alignment horizontal="center" vertical="top"/>
    </xf>
    <xf numFmtId="0" fontId="11"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vertical="top" wrapText="1"/>
    </xf>
    <xf numFmtId="0" fontId="7" fillId="2" borderId="1" xfId="0" applyFont="1" applyFill="1" applyBorder="1" applyAlignment="1">
      <alignment/>
    </xf>
    <xf numFmtId="0" fontId="7" fillId="2" borderId="2" xfId="0" applyFont="1" applyFill="1" applyBorder="1" applyAlignment="1">
      <alignment wrapText="1"/>
    </xf>
    <xf numFmtId="0" fontId="12" fillId="2" borderId="2" xfId="0" applyFont="1" applyFill="1" applyBorder="1" applyAlignment="1">
      <alignment wrapText="1"/>
    </xf>
    <xf numFmtId="0" fontId="11" fillId="0" borderId="2" xfId="0" applyFont="1" applyFill="1" applyBorder="1" applyAlignment="1">
      <alignment horizontal="center"/>
    </xf>
    <xf numFmtId="0" fontId="11" fillId="0" borderId="3" xfId="0" applyFont="1" applyFill="1" applyBorder="1" applyAlignment="1">
      <alignment horizontal="center" wrapText="1"/>
    </xf>
    <xf numFmtId="0" fontId="11" fillId="0" borderId="2" xfId="0" applyFont="1" applyFill="1" applyBorder="1" applyAlignment="1">
      <alignment wrapText="1"/>
    </xf>
    <xf numFmtId="0" fontId="10" fillId="0" borderId="2" xfId="0" applyFont="1" applyFill="1" applyBorder="1" applyAlignment="1">
      <alignment wrapText="1"/>
    </xf>
    <xf numFmtId="0" fontId="11" fillId="0" borderId="2" xfId="0" applyFont="1" applyFill="1" applyBorder="1" applyAlignment="1">
      <alignment horizontal="left" wrapText="1"/>
    </xf>
    <xf numFmtId="0" fontId="10" fillId="0" borderId="2" xfId="0" applyFont="1" applyFill="1" applyBorder="1" applyAlignment="1">
      <alignment horizontal="left" wrapText="1"/>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7" fillId="0" borderId="0" xfId="0" applyFont="1" applyBorder="1" applyAlignment="1">
      <alignment/>
    </xf>
    <xf numFmtId="0" fontId="11" fillId="0" borderId="0" xfId="0" applyFont="1" applyFill="1" applyBorder="1" applyAlignment="1">
      <alignment horizontal="left" wrapText="1"/>
    </xf>
    <xf numFmtId="0" fontId="10" fillId="0" borderId="0" xfId="0" applyFont="1" applyFill="1" applyBorder="1" applyAlignment="1">
      <alignment horizontal="left" wrapText="1"/>
    </xf>
    <xf numFmtId="0" fontId="11" fillId="3" borderId="0" xfId="0" applyFont="1" applyFill="1" applyAlignment="1">
      <alignment horizontal="center" vertical="top"/>
    </xf>
    <xf numFmtId="0" fontId="14" fillId="0" borderId="2" xfId="0" applyFont="1" applyBorder="1" applyAlignment="1">
      <alignment horizontal="left" vertical="top" wrapText="1"/>
    </xf>
    <xf numFmtId="0" fontId="10" fillId="2" borderId="3" xfId="0" applyFont="1" applyFill="1" applyBorder="1" applyAlignment="1">
      <alignment horizontal="center"/>
    </xf>
    <xf numFmtId="0" fontId="15" fillId="0" borderId="2" xfId="0" applyFont="1" applyBorder="1" applyAlignment="1">
      <alignment horizontal="left" vertical="top" wrapText="1"/>
    </xf>
    <xf numFmtId="0" fontId="7" fillId="2" borderId="4" xfId="0" applyFont="1" applyFill="1" applyBorder="1" applyAlignment="1">
      <alignment horizontal="center" vertical="top"/>
    </xf>
    <xf numFmtId="0" fontId="7" fillId="2" borderId="4" xfId="0" applyFont="1" applyFill="1" applyBorder="1" applyAlignment="1">
      <alignment horizontal="center" vertical="top" wrapText="1"/>
    </xf>
    <xf numFmtId="0" fontId="7" fillId="2" borderId="4" xfId="0" applyFont="1" applyFill="1" applyBorder="1" applyAlignment="1">
      <alignment horizontal="left" vertical="top"/>
    </xf>
    <xf numFmtId="0" fontId="11" fillId="0" borderId="2" xfId="0" applyFont="1" applyBorder="1" applyAlignment="1">
      <alignment horizontal="left" vertical="top"/>
    </xf>
    <xf numFmtId="0" fontId="7" fillId="0" borderId="0" xfId="0" applyFont="1" applyAlignment="1">
      <alignment/>
    </xf>
    <xf numFmtId="0" fontId="8" fillId="4" borderId="4" xfId="0" applyFont="1" applyFill="1" applyBorder="1" applyAlignment="1">
      <alignment/>
    </xf>
    <xf numFmtId="0" fontId="11" fillId="4" borderId="0" xfId="0" applyFont="1" applyFill="1" applyAlignment="1">
      <alignment/>
    </xf>
    <xf numFmtId="0" fontId="10" fillId="4" borderId="5" xfId="0" applyFont="1" applyFill="1" applyBorder="1" applyAlignment="1">
      <alignment/>
    </xf>
    <xf numFmtId="0" fontId="7" fillId="4" borderId="5" xfId="0" applyFont="1" applyFill="1" applyBorder="1" applyAlignment="1">
      <alignment/>
    </xf>
    <xf numFmtId="0" fontId="7" fillId="4" borderId="5" xfId="0" applyFont="1" applyFill="1" applyBorder="1" applyAlignment="1">
      <alignment wrapText="1"/>
    </xf>
    <xf numFmtId="0" fontId="12" fillId="4" borderId="5" xfId="0" applyFont="1" applyFill="1" applyBorder="1" applyAlignment="1">
      <alignment/>
    </xf>
    <xf numFmtId="0" fontId="8" fillId="4" borderId="5" xfId="0" applyFont="1" applyFill="1" applyBorder="1" applyAlignment="1">
      <alignment/>
    </xf>
    <xf numFmtId="0" fontId="7" fillId="4" borderId="5" xfId="0" applyFont="1" applyFill="1" applyBorder="1" applyAlignment="1">
      <alignment horizontal="center"/>
    </xf>
    <xf numFmtId="0" fontId="12" fillId="2" borderId="4" xfId="0" applyFont="1" applyFill="1" applyBorder="1" applyAlignment="1">
      <alignment horizontal="left" vertical="top"/>
    </xf>
    <xf numFmtId="0" fontId="7" fillId="2" borderId="4" xfId="0" applyFont="1" applyFill="1" applyBorder="1" applyAlignment="1">
      <alignment horizontal="left" vertical="top" wrapText="1"/>
    </xf>
    <xf numFmtId="0" fontId="12" fillId="0" borderId="2" xfId="0" applyNumberFormat="1" applyFont="1" applyBorder="1" applyAlignment="1">
      <alignment horizontal="left" vertical="top" wrapText="1"/>
    </xf>
    <xf numFmtId="0" fontId="10" fillId="2" borderId="2" xfId="0" applyFont="1" applyFill="1" applyBorder="1" applyAlignment="1">
      <alignment horizontal="left"/>
    </xf>
    <xf numFmtId="0" fontId="7" fillId="0" borderId="3"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3" xfId="0" applyFont="1" applyBorder="1" applyAlignment="1">
      <alignment horizontal="center" vertical="top"/>
    </xf>
    <xf numFmtId="1" fontId="7" fillId="0" borderId="3" xfId="0" applyNumberFormat="1" applyFont="1" applyBorder="1" applyAlignment="1">
      <alignment horizontal="center" vertical="top" wrapText="1"/>
    </xf>
    <xf numFmtId="1" fontId="7" fillId="0" borderId="3"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Border="1" applyAlignment="1">
      <alignment horizontal="left" vertical="top"/>
    </xf>
    <xf numFmtId="0" fontId="15" fillId="0" borderId="2" xfId="0" applyFont="1" applyBorder="1" applyAlignment="1">
      <alignment vertical="top" wrapText="1"/>
    </xf>
    <xf numFmtId="0" fontId="17" fillId="0" borderId="2" xfId="0" applyFont="1" applyFill="1" applyBorder="1" applyAlignment="1">
      <alignment vertical="top" wrapText="1"/>
    </xf>
    <xf numFmtId="0" fontId="0" fillId="0" borderId="2" xfId="0" applyFont="1" applyFill="1" applyBorder="1" applyAlignment="1">
      <alignment vertical="top" wrapText="1"/>
    </xf>
    <xf numFmtId="0" fontId="0" fillId="0" borderId="2" xfId="0" applyFont="1" applyBorder="1" applyAlignment="1">
      <alignment horizontal="left" vertical="top" wrapText="1"/>
    </xf>
    <xf numFmtId="0" fontId="11" fillId="0" borderId="2" xfId="0" applyFont="1" applyFill="1" applyBorder="1" applyAlignment="1">
      <alignment horizontal="center" vertical="top" wrapText="1"/>
    </xf>
    <xf numFmtId="0" fontId="11" fillId="0" borderId="2" xfId="0" applyFont="1" applyBorder="1" applyAlignment="1">
      <alignment vertical="top"/>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0" xfId="0" applyFont="1" applyBorder="1" applyAlignment="1">
      <alignment horizontal="center" vertical="top"/>
    </xf>
    <xf numFmtId="0" fontId="7" fillId="4" borderId="6" xfId="0" applyFont="1" applyFill="1" applyBorder="1" applyAlignment="1">
      <alignment/>
    </xf>
    <xf numFmtId="0" fontId="7" fillId="4" borderId="6" xfId="0" applyFont="1" applyFill="1" applyBorder="1" applyAlignment="1">
      <alignment horizontal="center"/>
    </xf>
    <xf numFmtId="0" fontId="10" fillId="0" borderId="0" xfId="0" applyFont="1" applyAlignment="1">
      <alignment vertical="top"/>
    </xf>
    <xf numFmtId="0" fontId="10" fillId="5" borderId="7"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2" fillId="5" borderId="10" xfId="0" applyFont="1" applyFill="1" applyBorder="1" applyAlignment="1">
      <alignment/>
    </xf>
    <xf numFmtId="0" fontId="11" fillId="5" borderId="11" xfId="0" applyFont="1" applyFill="1" applyBorder="1" applyAlignment="1">
      <alignment horizontal="center" wrapText="1"/>
    </xf>
    <xf numFmtId="0" fontId="11" fillId="5" borderId="12" xfId="0" applyFont="1" applyFill="1" applyBorder="1" applyAlignment="1">
      <alignment horizontal="center" wrapText="1"/>
    </xf>
    <xf numFmtId="0" fontId="11" fillId="5" borderId="13" xfId="0" applyFont="1" applyFill="1" applyBorder="1" applyAlignment="1">
      <alignment horizontal="center" wrapText="1"/>
    </xf>
    <xf numFmtId="0" fontId="11" fillId="5" borderId="14" xfId="0" applyFont="1" applyFill="1" applyBorder="1" applyAlignment="1">
      <alignment horizontal="center" wrapText="1"/>
    </xf>
    <xf numFmtId="0" fontId="6" fillId="4" borderId="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xf>
    <xf numFmtId="0" fontId="11" fillId="4" borderId="6" xfId="0" applyFont="1" applyFill="1" applyBorder="1" applyAlignment="1">
      <alignment vertical="top"/>
    </xf>
    <xf numFmtId="0" fontId="10" fillId="4" borderId="4" xfId="0" applyFont="1" applyFill="1" applyBorder="1" applyAlignment="1">
      <alignment vertical="top"/>
    </xf>
    <xf numFmtId="0" fontId="7" fillId="4" borderId="4" xfId="0" applyFont="1" applyFill="1" applyBorder="1" applyAlignment="1">
      <alignment vertical="top" wrapText="1"/>
    </xf>
    <xf numFmtId="0" fontId="12" fillId="4" borderId="4" xfId="0" applyFont="1" applyFill="1" applyBorder="1" applyAlignment="1">
      <alignment vertical="top"/>
    </xf>
    <xf numFmtId="0" fontId="7" fillId="4" borderId="4" xfId="0" applyFont="1" applyFill="1" applyBorder="1" applyAlignment="1">
      <alignment vertical="top"/>
    </xf>
    <xf numFmtId="0" fontId="8" fillId="4" borderId="4" xfId="0" applyFont="1" applyFill="1" applyBorder="1" applyAlignment="1">
      <alignment vertical="top"/>
    </xf>
    <xf numFmtId="0" fontId="8" fillId="4" borderId="6" xfId="0" applyFont="1" applyFill="1" applyBorder="1" applyAlignment="1">
      <alignment vertical="top"/>
    </xf>
    <xf numFmtId="0" fontId="7" fillId="4" borderId="4" xfId="0" applyFont="1" applyFill="1" applyBorder="1" applyAlignment="1">
      <alignment horizontal="center" vertical="top"/>
    </xf>
    <xf numFmtId="0" fontId="7" fillId="4" borderId="6" xfId="0" applyFont="1" applyFill="1" applyBorder="1" applyAlignment="1">
      <alignment vertical="top"/>
    </xf>
    <xf numFmtId="0" fontId="16" fillId="0" borderId="2" xfId="0" applyNumberFormat="1" applyFont="1" applyFill="1" applyBorder="1" applyAlignment="1">
      <alignment vertical="top" wrapText="1"/>
    </xf>
    <xf numFmtId="9" fontId="16" fillId="0" borderId="2" xfId="21" applyFont="1" applyFill="1" applyBorder="1" applyAlignment="1">
      <alignment vertical="top" wrapText="1"/>
    </xf>
    <xf numFmtId="0" fontId="10" fillId="5" borderId="7" xfId="0" applyFont="1" applyFill="1" applyBorder="1" applyAlignment="1">
      <alignment horizontal="right" vertical="top"/>
    </xf>
    <xf numFmtId="0" fontId="11" fillId="5" borderId="11" xfId="0" applyFont="1" applyFill="1" applyBorder="1" applyAlignment="1">
      <alignment horizontal="center" vertical="top" wrapText="1"/>
    </xf>
    <xf numFmtId="0" fontId="10" fillId="5" borderId="8" xfId="0" applyFont="1" applyFill="1" applyBorder="1" applyAlignment="1">
      <alignment horizontal="right" vertical="top"/>
    </xf>
    <xf numFmtId="0" fontId="11" fillId="5" borderId="12" xfId="0" applyFont="1" applyFill="1" applyBorder="1" applyAlignment="1">
      <alignment horizontal="center" vertical="top" wrapText="1"/>
    </xf>
    <xf numFmtId="0" fontId="10" fillId="5" borderId="9" xfId="0" applyFont="1" applyFill="1" applyBorder="1" applyAlignment="1">
      <alignment horizontal="right" vertical="top"/>
    </xf>
    <xf numFmtId="0" fontId="11" fillId="5" borderId="13" xfId="0" applyFont="1" applyFill="1" applyBorder="1" applyAlignment="1">
      <alignment horizontal="center" vertical="top" wrapText="1"/>
    </xf>
    <xf numFmtId="0" fontId="12" fillId="5" borderId="10" xfId="0" applyFont="1" applyFill="1" applyBorder="1" applyAlignment="1">
      <alignment vertical="top"/>
    </xf>
    <xf numFmtId="0" fontId="11" fillId="5" borderId="14" xfId="0" applyFont="1" applyFill="1" applyBorder="1" applyAlignment="1">
      <alignment horizontal="center" vertical="top" wrapText="1"/>
    </xf>
    <xf numFmtId="0" fontId="6" fillId="4" borderId="1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0" xfId="0" applyFont="1" applyFill="1" applyBorder="1" applyAlignment="1">
      <alignment vertical="top"/>
    </xf>
    <xf numFmtId="0" fontId="7" fillId="0" borderId="2" xfId="0" applyFont="1" applyFill="1" applyBorder="1" applyAlignment="1">
      <alignment vertical="top" wrapText="1"/>
    </xf>
    <xf numFmtId="164" fontId="7" fillId="0" borderId="2" xfId="0" applyNumberFormat="1" applyFont="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2" fontId="7" fillId="0" borderId="2" xfId="0" applyNumberFormat="1" applyFont="1" applyBorder="1" applyAlignment="1">
      <alignment horizontal="center" vertical="top"/>
    </xf>
    <xf numFmtId="0" fontId="7" fillId="0" borderId="4"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Fill="1" applyBorder="1" applyAlignment="1">
      <alignment horizontal="center" vertical="top"/>
    </xf>
    <xf numFmtId="0" fontId="10" fillId="0" borderId="4" xfId="0" applyFont="1" applyBorder="1" applyAlignment="1">
      <alignment horizontal="left" vertical="top" wrapText="1"/>
    </xf>
    <xf numFmtId="0" fontId="19" fillId="0" borderId="2" xfId="0" applyFont="1" applyBorder="1" applyAlignment="1">
      <alignment horizontal="center" vertical="top" wrapText="1"/>
    </xf>
    <xf numFmtId="0" fontId="11" fillId="3" borderId="2" xfId="0" applyFont="1" applyFill="1" applyBorder="1" applyAlignment="1">
      <alignment horizontal="center" vertical="top"/>
    </xf>
    <xf numFmtId="0" fontId="11" fillId="0" borderId="3" xfId="0" applyFont="1" applyBorder="1" applyAlignment="1">
      <alignment horizontal="center" vertical="top"/>
    </xf>
    <xf numFmtId="0" fontId="11" fillId="0" borderId="1" xfId="0" applyFont="1" applyBorder="1" applyAlignment="1">
      <alignment vertical="top"/>
    </xf>
    <xf numFmtId="0" fontId="12" fillId="0" borderId="2" xfId="0" applyFont="1" applyBorder="1" applyAlignment="1">
      <alignment horizontal="center" vertical="top"/>
    </xf>
    <xf numFmtId="0" fontId="12" fillId="0" borderId="2" xfId="0" applyFont="1" applyBorder="1" applyAlignment="1">
      <alignment horizontal="left" vertical="top" wrapText="1"/>
    </xf>
    <xf numFmtId="0" fontId="7" fillId="0" borderId="4" xfId="0" applyFont="1" applyBorder="1" applyAlignment="1">
      <alignment horizontal="left" vertical="top" wrapText="1"/>
    </xf>
    <xf numFmtId="0" fontId="13" fillId="0" borderId="2"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8"/>
  <sheetViews>
    <sheetView tabSelected="1" view="pageBreakPreview" zoomScale="75" zoomScaleSheetLayoutView="75" workbookViewId="0" topLeftCell="A1">
      <selection activeCell="A1" sqref="A1"/>
    </sheetView>
  </sheetViews>
  <sheetFormatPr defaultColWidth="9.140625" defaultRowHeight="12.75"/>
  <cols>
    <col min="1" max="1" width="13.57421875" style="23" customWidth="1"/>
    <col min="2" max="2" width="19.8515625" style="23" customWidth="1"/>
    <col min="3" max="3" width="10.421875" style="23" customWidth="1"/>
    <col min="4" max="4" width="19.00390625" style="23" customWidth="1"/>
    <col min="5" max="5" width="23.57421875" style="23" bestFit="1" customWidth="1"/>
    <col min="6" max="6" width="30.421875" style="23" customWidth="1"/>
    <col min="7" max="7" width="11.00390625" style="23" customWidth="1"/>
    <col min="8" max="8" width="11.140625" style="23" customWidth="1"/>
    <col min="9" max="9" width="12.57421875" style="23" customWidth="1"/>
    <col min="10" max="10" width="9.140625" style="23" customWidth="1"/>
    <col min="11" max="11" width="13.421875" style="23" customWidth="1"/>
    <col min="12" max="13" width="9.140625" style="23" customWidth="1"/>
    <col min="14" max="14" width="9.421875" style="23" customWidth="1"/>
    <col min="15" max="15" width="8.421875" style="23" customWidth="1"/>
    <col min="16" max="16" width="11.57421875" style="23" customWidth="1"/>
    <col min="17" max="17" width="7.7109375" style="23" customWidth="1"/>
    <col min="18" max="18" width="15.8515625" style="23" customWidth="1"/>
    <col min="19" max="19" width="55.140625" style="23" customWidth="1"/>
    <col min="20" max="20" width="20.28125" style="23" customWidth="1"/>
    <col min="21" max="21" width="24.8515625" style="23" customWidth="1"/>
    <col min="22" max="22" width="22.7109375" style="23" customWidth="1"/>
    <col min="23" max="23" width="14.421875" style="23" customWidth="1"/>
    <col min="24" max="24" width="9.140625" style="23" customWidth="1"/>
    <col min="25" max="25" width="11.8515625" style="23" customWidth="1"/>
    <col min="26" max="26" width="10.421875" style="23" customWidth="1"/>
    <col min="27" max="27" width="10.8515625" style="23" customWidth="1"/>
    <col min="28" max="28" width="31.00390625" style="23" customWidth="1"/>
    <col min="29" max="29" width="14.00390625" style="23" customWidth="1"/>
    <col min="30" max="30" width="13.140625" style="23" customWidth="1"/>
    <col min="31" max="31" width="9.140625" style="23" customWidth="1"/>
    <col min="32" max="32" width="13.00390625" style="23" customWidth="1"/>
    <col min="33" max="34" width="21.140625" style="23" customWidth="1"/>
    <col min="35" max="16384" width="9.140625" style="23" customWidth="1"/>
  </cols>
  <sheetData>
    <row r="1" spans="1:34" ht="15">
      <c r="A1" s="114"/>
      <c r="B1" s="115" t="s">
        <v>636</v>
      </c>
      <c r="C1" s="115"/>
      <c r="D1" s="116"/>
      <c r="E1" s="117"/>
      <c r="F1" s="118"/>
      <c r="G1" s="119"/>
      <c r="H1" s="118"/>
      <c r="I1" s="120"/>
      <c r="J1" s="118"/>
      <c r="K1" s="118"/>
      <c r="L1" s="121"/>
      <c r="M1" s="121"/>
      <c r="N1" s="121"/>
      <c r="O1" s="121"/>
      <c r="P1" s="121"/>
      <c r="Q1" s="121"/>
      <c r="R1" s="121"/>
      <c r="S1" s="118"/>
      <c r="T1" s="118"/>
      <c r="U1" s="118"/>
      <c r="V1" s="116"/>
      <c r="W1" s="118"/>
      <c r="X1" s="118"/>
      <c r="Y1" s="118"/>
      <c r="Z1" s="118"/>
      <c r="AA1" s="118"/>
      <c r="AB1" s="118"/>
      <c r="AC1" s="118"/>
      <c r="AD1" s="118"/>
      <c r="AE1" s="118"/>
      <c r="AF1" s="122"/>
      <c r="AG1" s="135"/>
      <c r="AH1" s="135"/>
    </row>
    <row r="2" spans="1:34" s="113" customFormat="1" ht="87" customHeight="1">
      <c r="A2" s="110" t="s">
        <v>533</v>
      </c>
      <c r="B2" s="110" t="s">
        <v>11</v>
      </c>
      <c r="C2" s="133" t="s">
        <v>461</v>
      </c>
      <c r="D2" s="110" t="s">
        <v>328</v>
      </c>
      <c r="E2" s="110" t="s">
        <v>329</v>
      </c>
      <c r="F2" s="110" t="s">
        <v>330</v>
      </c>
      <c r="G2" s="110" t="s">
        <v>331</v>
      </c>
      <c r="H2" s="110" t="s">
        <v>332</v>
      </c>
      <c r="I2" s="110" t="s">
        <v>333</v>
      </c>
      <c r="J2" s="110" t="s">
        <v>300</v>
      </c>
      <c r="K2" s="110" t="s">
        <v>301</v>
      </c>
      <c r="L2" s="110" t="s">
        <v>302</v>
      </c>
      <c r="M2" s="110" t="s">
        <v>303</v>
      </c>
      <c r="N2" s="110" t="s">
        <v>304</v>
      </c>
      <c r="O2" s="110" t="s">
        <v>305</v>
      </c>
      <c r="P2" s="110" t="s">
        <v>306</v>
      </c>
      <c r="Q2" s="110" t="s">
        <v>307</v>
      </c>
      <c r="R2" s="110" t="s">
        <v>308</v>
      </c>
      <c r="S2" s="110" t="s">
        <v>309</v>
      </c>
      <c r="T2" s="110" t="s">
        <v>637</v>
      </c>
      <c r="U2" s="110" t="s">
        <v>638</v>
      </c>
      <c r="V2" s="110" t="s">
        <v>312</v>
      </c>
      <c r="W2" s="110" t="s">
        <v>313</v>
      </c>
      <c r="X2" s="110" t="s">
        <v>639</v>
      </c>
      <c r="Y2" s="110" t="s">
        <v>315</v>
      </c>
      <c r="Z2" s="110" t="s">
        <v>316</v>
      </c>
      <c r="AA2" s="110" t="s">
        <v>317</v>
      </c>
      <c r="AB2" s="110" t="s">
        <v>318</v>
      </c>
      <c r="AC2" s="110" t="s">
        <v>319</v>
      </c>
      <c r="AD2" s="110" t="s">
        <v>320</v>
      </c>
      <c r="AE2" s="110" t="s">
        <v>321</v>
      </c>
      <c r="AF2" s="109" t="s">
        <v>322</v>
      </c>
      <c r="AG2" s="109" t="s">
        <v>641</v>
      </c>
      <c r="AH2" s="109" t="s">
        <v>642</v>
      </c>
    </row>
    <row r="3" spans="1:35" s="9" customFormat="1" ht="128.25">
      <c r="A3" s="138" t="s">
        <v>538</v>
      </c>
      <c r="B3" s="138" t="s">
        <v>574</v>
      </c>
      <c r="C3" s="2" t="s">
        <v>219</v>
      </c>
      <c r="D3" s="3" t="s">
        <v>343</v>
      </c>
      <c r="E3" s="3" t="s">
        <v>343</v>
      </c>
      <c r="F3" s="4" t="s">
        <v>463</v>
      </c>
      <c r="G3" s="11" t="s">
        <v>634</v>
      </c>
      <c r="H3" s="5" t="b">
        <v>1</v>
      </c>
      <c r="I3" s="5"/>
      <c r="J3" s="6" t="s">
        <v>385</v>
      </c>
      <c r="K3" s="6" t="s">
        <v>431</v>
      </c>
      <c r="L3" s="6"/>
      <c r="M3" s="6"/>
      <c r="N3" s="6"/>
      <c r="O3" s="6"/>
      <c r="P3" s="6"/>
      <c r="Q3" s="6"/>
      <c r="R3" s="6"/>
      <c r="S3" s="13" t="s">
        <v>47</v>
      </c>
      <c r="T3" s="6" t="s">
        <v>48</v>
      </c>
      <c r="U3" s="6"/>
      <c r="V3" s="11" t="s">
        <v>127</v>
      </c>
      <c r="W3" s="6"/>
      <c r="X3" s="6"/>
      <c r="Y3" s="6" t="s">
        <v>395</v>
      </c>
      <c r="Z3" s="6" t="s">
        <v>339</v>
      </c>
      <c r="AA3" s="6" t="s">
        <v>396</v>
      </c>
      <c r="AB3" s="4" t="s">
        <v>464</v>
      </c>
      <c r="AC3" s="6" t="s">
        <v>324</v>
      </c>
      <c r="AD3" s="6" t="s">
        <v>325</v>
      </c>
      <c r="AE3" s="6" t="s">
        <v>326</v>
      </c>
      <c r="AF3" s="77" t="s">
        <v>327</v>
      </c>
      <c r="AG3" s="6" t="s">
        <v>48</v>
      </c>
      <c r="AH3" s="6" t="s">
        <v>48</v>
      </c>
      <c r="AI3" s="8"/>
    </row>
    <row r="4" spans="1:35" s="9" customFormat="1" ht="85.5">
      <c r="A4" s="138" t="s">
        <v>295</v>
      </c>
      <c r="B4" s="139" t="s">
        <v>633</v>
      </c>
      <c r="C4" s="2" t="s">
        <v>220</v>
      </c>
      <c r="D4" s="3" t="s">
        <v>421</v>
      </c>
      <c r="E4" s="3" t="s">
        <v>344</v>
      </c>
      <c r="F4" s="4" t="s">
        <v>397</v>
      </c>
      <c r="G4" s="11" t="s">
        <v>634</v>
      </c>
      <c r="H4" s="6" t="b">
        <v>1</v>
      </c>
      <c r="I4" s="10"/>
      <c r="J4" s="6" t="s">
        <v>398</v>
      </c>
      <c r="K4" s="11" t="s">
        <v>399</v>
      </c>
      <c r="L4" s="11">
        <v>3</v>
      </c>
      <c r="M4" s="11">
        <v>3</v>
      </c>
      <c r="N4" s="6"/>
      <c r="O4" s="6">
        <v>3</v>
      </c>
      <c r="P4" s="6"/>
      <c r="Q4" s="6"/>
      <c r="R4" s="6"/>
      <c r="S4" s="4"/>
      <c r="T4" s="6"/>
      <c r="U4" s="6"/>
      <c r="V4" s="11" t="s">
        <v>126</v>
      </c>
      <c r="W4" s="6"/>
      <c r="X4" s="6"/>
      <c r="Y4" s="6" t="s">
        <v>395</v>
      </c>
      <c r="Z4" s="6" t="s">
        <v>339</v>
      </c>
      <c r="AA4" s="6" t="s">
        <v>289</v>
      </c>
      <c r="AB4" s="6"/>
      <c r="AC4" s="6" t="s">
        <v>394</v>
      </c>
      <c r="AD4" s="6" t="s">
        <v>325</v>
      </c>
      <c r="AE4" s="6" t="s">
        <v>326</v>
      </c>
      <c r="AF4" s="77" t="s">
        <v>327</v>
      </c>
      <c r="AG4" s="6"/>
      <c r="AH4" s="6"/>
      <c r="AI4" s="8"/>
    </row>
    <row r="5" spans="1:35" s="9" customFormat="1" ht="142.5">
      <c r="A5" s="138" t="s">
        <v>538</v>
      </c>
      <c r="B5" s="138" t="s">
        <v>575</v>
      </c>
      <c r="C5" s="2" t="s">
        <v>221</v>
      </c>
      <c r="D5" s="4" t="s">
        <v>335</v>
      </c>
      <c r="E5" s="4" t="s">
        <v>405</v>
      </c>
      <c r="F5" s="4" t="s">
        <v>400</v>
      </c>
      <c r="G5" s="11" t="s">
        <v>634</v>
      </c>
      <c r="H5" s="6" t="b">
        <v>1</v>
      </c>
      <c r="I5" s="6"/>
      <c r="J5" s="6" t="s">
        <v>336</v>
      </c>
      <c r="K5" s="6" t="s">
        <v>334</v>
      </c>
      <c r="L5" s="6">
        <v>17</v>
      </c>
      <c r="M5" s="6">
        <v>17</v>
      </c>
      <c r="N5" s="6"/>
      <c r="O5" s="6">
        <v>17</v>
      </c>
      <c r="P5" s="6">
        <v>0</v>
      </c>
      <c r="Q5" s="6"/>
      <c r="R5" s="6"/>
      <c r="S5" s="4"/>
      <c r="T5" s="6" t="s">
        <v>337</v>
      </c>
      <c r="U5" s="12"/>
      <c r="V5" s="11" t="s">
        <v>128</v>
      </c>
      <c r="W5" s="6"/>
      <c r="X5" s="6"/>
      <c r="Y5" s="6" t="s">
        <v>395</v>
      </c>
      <c r="Z5" s="6" t="s">
        <v>339</v>
      </c>
      <c r="AA5" s="12"/>
      <c r="AB5" s="6"/>
      <c r="AC5" s="12" t="s">
        <v>324</v>
      </c>
      <c r="AD5" s="12" t="s">
        <v>325</v>
      </c>
      <c r="AE5" s="12" t="s">
        <v>326</v>
      </c>
      <c r="AF5" s="77" t="s">
        <v>327</v>
      </c>
      <c r="AG5" s="6" t="s">
        <v>337</v>
      </c>
      <c r="AH5" s="6" t="s">
        <v>644</v>
      </c>
      <c r="AI5" s="8"/>
    </row>
    <row r="6" spans="1:35" s="15" customFormat="1" ht="242.25">
      <c r="A6" s="138" t="s">
        <v>538</v>
      </c>
      <c r="B6" s="138" t="s">
        <v>576</v>
      </c>
      <c r="C6" s="2" t="s">
        <v>222</v>
      </c>
      <c r="D6" s="3" t="s">
        <v>422</v>
      </c>
      <c r="E6" s="3" t="s">
        <v>345</v>
      </c>
      <c r="F6" s="13" t="s">
        <v>223</v>
      </c>
      <c r="G6" s="11" t="s">
        <v>634</v>
      </c>
      <c r="H6" s="5" t="b">
        <v>1</v>
      </c>
      <c r="I6" s="5"/>
      <c r="J6" s="6" t="s">
        <v>406</v>
      </c>
      <c r="K6" s="6" t="s">
        <v>431</v>
      </c>
      <c r="L6" s="11"/>
      <c r="M6" s="11"/>
      <c r="N6" s="11"/>
      <c r="O6" s="11"/>
      <c r="P6" s="11"/>
      <c r="Q6" s="11"/>
      <c r="R6" s="11"/>
      <c r="S6" s="3" t="s">
        <v>163</v>
      </c>
      <c r="T6" s="11" t="s">
        <v>465</v>
      </c>
      <c r="U6" s="10"/>
      <c r="V6" s="11" t="s">
        <v>129</v>
      </c>
      <c r="W6" s="6"/>
      <c r="X6" s="11"/>
      <c r="Y6" s="6" t="s">
        <v>395</v>
      </c>
      <c r="Z6" s="6" t="s">
        <v>339</v>
      </c>
      <c r="AA6" s="10"/>
      <c r="AB6" s="11"/>
      <c r="AC6" s="10" t="s">
        <v>324</v>
      </c>
      <c r="AD6" s="10" t="s">
        <v>325</v>
      </c>
      <c r="AE6" s="10" t="s">
        <v>326</v>
      </c>
      <c r="AF6" s="77" t="s">
        <v>327</v>
      </c>
      <c r="AG6" s="11" t="s">
        <v>465</v>
      </c>
      <c r="AH6" s="11" t="s">
        <v>465</v>
      </c>
      <c r="AI6" s="14"/>
    </row>
    <row r="7" spans="1:34" s="15" customFormat="1" ht="85.5">
      <c r="A7" s="138" t="s">
        <v>295</v>
      </c>
      <c r="B7" s="139" t="s">
        <v>577</v>
      </c>
      <c r="C7" s="2" t="s">
        <v>254</v>
      </c>
      <c r="D7" s="3" t="s">
        <v>226</v>
      </c>
      <c r="E7" s="3" t="s">
        <v>228</v>
      </c>
      <c r="F7" s="13" t="s">
        <v>49</v>
      </c>
      <c r="G7" s="11" t="s">
        <v>634</v>
      </c>
      <c r="H7" s="5" t="b">
        <v>1</v>
      </c>
      <c r="I7" s="5"/>
      <c r="J7" s="10" t="s">
        <v>224</v>
      </c>
      <c r="K7" s="11" t="s">
        <v>413</v>
      </c>
      <c r="L7" s="10"/>
      <c r="M7" s="10"/>
      <c r="N7" s="10"/>
      <c r="O7" s="10"/>
      <c r="P7" s="10"/>
      <c r="Q7" s="10"/>
      <c r="R7" s="10"/>
      <c r="S7" s="16"/>
      <c r="T7" s="6" t="s">
        <v>132</v>
      </c>
      <c r="U7" s="10"/>
      <c r="V7" s="11" t="s">
        <v>119</v>
      </c>
      <c r="W7" s="10"/>
      <c r="X7" s="10"/>
      <c r="Y7" s="6" t="s">
        <v>395</v>
      </c>
      <c r="Z7" s="10" t="s">
        <v>339</v>
      </c>
      <c r="AA7" s="10"/>
      <c r="AB7" s="13" t="s">
        <v>225</v>
      </c>
      <c r="AC7" s="10" t="s">
        <v>394</v>
      </c>
      <c r="AD7" s="10" t="s">
        <v>287</v>
      </c>
      <c r="AE7" s="10" t="s">
        <v>326</v>
      </c>
      <c r="AF7" s="79" t="s">
        <v>327</v>
      </c>
      <c r="AG7" s="6" t="s">
        <v>132</v>
      </c>
      <c r="AH7" s="6" t="s">
        <v>132</v>
      </c>
    </row>
    <row r="8" spans="1:34" s="9" customFormat="1" ht="42.75">
      <c r="A8" s="138" t="s">
        <v>538</v>
      </c>
      <c r="B8" s="138" t="s">
        <v>578</v>
      </c>
      <c r="C8" s="2" t="s">
        <v>255</v>
      </c>
      <c r="D8" s="4" t="s">
        <v>145</v>
      </c>
      <c r="E8" s="4" t="s">
        <v>145</v>
      </c>
      <c r="F8" s="4" t="s">
        <v>227</v>
      </c>
      <c r="G8" s="11" t="s">
        <v>634</v>
      </c>
      <c r="H8" s="6" t="b">
        <v>1</v>
      </c>
      <c r="I8" s="6"/>
      <c r="J8" s="6" t="s">
        <v>342</v>
      </c>
      <c r="K8" s="26" t="s">
        <v>334</v>
      </c>
      <c r="L8" s="28">
        <v>1</v>
      </c>
      <c r="M8" s="6">
        <v>20</v>
      </c>
      <c r="N8" s="6"/>
      <c r="O8" s="6"/>
      <c r="P8" s="6"/>
      <c r="Q8" s="26"/>
      <c r="R8" s="27"/>
      <c r="S8" s="4"/>
      <c r="T8" s="6"/>
      <c r="U8" s="6"/>
      <c r="V8" s="11" t="s">
        <v>118</v>
      </c>
      <c r="W8" s="6"/>
      <c r="X8" s="6"/>
      <c r="Y8" s="6" t="s">
        <v>395</v>
      </c>
      <c r="Z8" s="6" t="s">
        <v>339</v>
      </c>
      <c r="AA8" s="12"/>
      <c r="AB8" s="7"/>
      <c r="AC8" s="12" t="s">
        <v>324</v>
      </c>
      <c r="AD8" s="12" t="s">
        <v>325</v>
      </c>
      <c r="AE8" s="12" t="s">
        <v>326</v>
      </c>
      <c r="AF8" s="77" t="s">
        <v>327</v>
      </c>
      <c r="AG8" s="6"/>
      <c r="AH8" s="6"/>
    </row>
    <row r="9" spans="1:35" s="15" customFormat="1" ht="71.25">
      <c r="A9" s="138" t="s">
        <v>538</v>
      </c>
      <c r="B9" s="138" t="s">
        <v>579</v>
      </c>
      <c r="C9" s="2" t="s">
        <v>256</v>
      </c>
      <c r="D9" s="3" t="s">
        <v>229</v>
      </c>
      <c r="E9" s="3" t="s">
        <v>229</v>
      </c>
      <c r="F9" s="3" t="s">
        <v>512</v>
      </c>
      <c r="G9" s="11" t="s">
        <v>634</v>
      </c>
      <c r="H9" s="5" t="b">
        <v>1</v>
      </c>
      <c r="I9" s="30"/>
      <c r="J9" s="6" t="s">
        <v>338</v>
      </c>
      <c r="K9" s="11" t="s">
        <v>413</v>
      </c>
      <c r="L9" s="11">
        <v>1</v>
      </c>
      <c r="M9" s="11">
        <v>2</v>
      </c>
      <c r="N9" s="11"/>
      <c r="O9" s="11"/>
      <c r="P9" s="11"/>
      <c r="Q9" s="11"/>
      <c r="R9" s="11"/>
      <c r="S9" s="13"/>
      <c r="T9" s="11"/>
      <c r="U9" s="10"/>
      <c r="V9" s="11" t="s">
        <v>117</v>
      </c>
      <c r="W9" s="6"/>
      <c r="X9" s="11"/>
      <c r="Y9" s="6" t="s">
        <v>395</v>
      </c>
      <c r="Z9" s="6" t="s">
        <v>339</v>
      </c>
      <c r="AA9" s="10"/>
      <c r="AB9" s="11"/>
      <c r="AC9" s="10" t="s">
        <v>324</v>
      </c>
      <c r="AD9" s="10" t="s">
        <v>325</v>
      </c>
      <c r="AE9" s="10" t="s">
        <v>326</v>
      </c>
      <c r="AF9" s="77" t="s">
        <v>523</v>
      </c>
      <c r="AG9" s="6"/>
      <c r="AH9" s="6"/>
      <c r="AI9" s="14"/>
    </row>
    <row r="10" spans="1:35" s="15" customFormat="1" ht="85.5">
      <c r="A10" s="138" t="s">
        <v>295</v>
      </c>
      <c r="B10" s="139" t="s">
        <v>605</v>
      </c>
      <c r="C10" s="2" t="s">
        <v>257</v>
      </c>
      <c r="D10" s="3" t="s">
        <v>427</v>
      </c>
      <c r="E10" s="3" t="s">
        <v>427</v>
      </c>
      <c r="F10" s="3" t="s">
        <v>531</v>
      </c>
      <c r="G10" s="11" t="s">
        <v>634</v>
      </c>
      <c r="H10" s="5" t="b">
        <v>1</v>
      </c>
      <c r="I10" s="5"/>
      <c r="J10" s="6" t="s">
        <v>387</v>
      </c>
      <c r="K10" s="11" t="s">
        <v>334</v>
      </c>
      <c r="L10" s="11"/>
      <c r="M10" s="11"/>
      <c r="N10" s="11"/>
      <c r="O10" s="11"/>
      <c r="P10" s="11"/>
      <c r="Q10" s="11"/>
      <c r="R10" s="11"/>
      <c r="S10" s="13"/>
      <c r="T10" s="11"/>
      <c r="U10" s="10"/>
      <c r="V10" s="11" t="s">
        <v>116</v>
      </c>
      <c r="W10" s="6"/>
      <c r="X10" s="11"/>
      <c r="Y10" s="6" t="s">
        <v>395</v>
      </c>
      <c r="Z10" s="6" t="s">
        <v>339</v>
      </c>
      <c r="AA10" s="10"/>
      <c r="AB10" s="13" t="s">
        <v>513</v>
      </c>
      <c r="AC10" s="10" t="s">
        <v>394</v>
      </c>
      <c r="AD10" s="10" t="s">
        <v>325</v>
      </c>
      <c r="AE10" s="10" t="s">
        <v>326</v>
      </c>
      <c r="AF10" s="77" t="s">
        <v>327</v>
      </c>
      <c r="AG10" s="6"/>
      <c r="AH10" s="6"/>
      <c r="AI10" s="14"/>
    </row>
    <row r="11" spans="1:34" s="9" customFormat="1" ht="42.75">
      <c r="A11" s="138" t="s">
        <v>546</v>
      </c>
      <c r="B11" s="138" t="s">
        <v>546</v>
      </c>
      <c r="C11" s="2" t="s">
        <v>258</v>
      </c>
      <c r="D11" s="4" t="s">
        <v>230</v>
      </c>
      <c r="E11" s="4" t="s">
        <v>476</v>
      </c>
      <c r="F11" s="4" t="s">
        <v>231</v>
      </c>
      <c r="G11" s="11" t="s">
        <v>634</v>
      </c>
      <c r="H11" s="6" t="b">
        <v>1</v>
      </c>
      <c r="I11" s="6"/>
      <c r="J11" s="6" t="s">
        <v>22</v>
      </c>
      <c r="K11" s="6" t="s">
        <v>403</v>
      </c>
      <c r="L11" s="6">
        <v>1</v>
      </c>
      <c r="M11" s="6">
        <v>7</v>
      </c>
      <c r="N11" s="6"/>
      <c r="O11" s="6">
        <v>7</v>
      </c>
      <c r="P11" s="6">
        <v>1</v>
      </c>
      <c r="Q11" s="6"/>
      <c r="R11" s="6"/>
      <c r="S11" s="4"/>
      <c r="T11" s="4"/>
      <c r="U11" s="12"/>
      <c r="V11" s="11" t="s">
        <v>115</v>
      </c>
      <c r="W11" s="6"/>
      <c r="X11" s="6"/>
      <c r="Y11" s="6" t="s">
        <v>323</v>
      </c>
      <c r="Z11" s="6" t="s">
        <v>339</v>
      </c>
      <c r="AA11" s="12"/>
      <c r="AB11" s="31"/>
      <c r="AC11" s="12" t="s">
        <v>324</v>
      </c>
      <c r="AD11" s="12" t="s">
        <v>325</v>
      </c>
      <c r="AE11" s="12" t="s">
        <v>326</v>
      </c>
      <c r="AF11" s="77" t="s">
        <v>327</v>
      </c>
      <c r="AG11" s="6"/>
      <c r="AH11" s="6"/>
    </row>
    <row r="12" spans="1:34" s="15" customFormat="1" ht="99.75">
      <c r="A12" s="138" t="s">
        <v>538</v>
      </c>
      <c r="B12" s="138" t="s">
        <v>580</v>
      </c>
      <c r="C12" s="2" t="s">
        <v>259</v>
      </c>
      <c r="D12" s="13" t="s">
        <v>514</v>
      </c>
      <c r="E12" s="13" t="s">
        <v>515</v>
      </c>
      <c r="F12" s="13" t="s">
        <v>232</v>
      </c>
      <c r="G12" s="11" t="s">
        <v>634</v>
      </c>
      <c r="H12" s="11" t="b">
        <v>1</v>
      </c>
      <c r="I12" s="11"/>
      <c r="J12" s="10"/>
      <c r="K12" s="6" t="s">
        <v>431</v>
      </c>
      <c r="L12" s="10"/>
      <c r="M12" s="10"/>
      <c r="N12" s="10"/>
      <c r="O12" s="10"/>
      <c r="P12" s="10"/>
      <c r="Q12" s="10"/>
      <c r="R12" s="10"/>
      <c r="S12" s="13" t="s">
        <v>162</v>
      </c>
      <c r="T12" s="11" t="s">
        <v>7</v>
      </c>
      <c r="U12" s="10"/>
      <c r="V12" s="11" t="s">
        <v>114</v>
      </c>
      <c r="W12" s="10"/>
      <c r="X12" s="10"/>
      <c r="Y12" s="10" t="s">
        <v>395</v>
      </c>
      <c r="Z12" s="10" t="s">
        <v>339</v>
      </c>
      <c r="AA12" s="10"/>
      <c r="AB12" s="13" t="s">
        <v>527</v>
      </c>
      <c r="AC12" s="10" t="s">
        <v>324</v>
      </c>
      <c r="AD12" s="10" t="s">
        <v>325</v>
      </c>
      <c r="AE12" s="10" t="s">
        <v>326</v>
      </c>
      <c r="AF12" s="79" t="s">
        <v>327</v>
      </c>
      <c r="AG12" s="11" t="s">
        <v>9</v>
      </c>
      <c r="AH12" s="11" t="s">
        <v>9</v>
      </c>
    </row>
    <row r="13" spans="1:34" s="15" customFormat="1" ht="114">
      <c r="A13" s="138" t="s">
        <v>546</v>
      </c>
      <c r="B13" s="138" t="s">
        <v>546</v>
      </c>
      <c r="C13" s="2" t="s">
        <v>260</v>
      </c>
      <c r="D13" s="13" t="s">
        <v>428</v>
      </c>
      <c r="E13" s="13" t="s">
        <v>391</v>
      </c>
      <c r="F13" s="10" t="s">
        <v>233</v>
      </c>
      <c r="G13" s="11" t="s">
        <v>634</v>
      </c>
      <c r="H13" s="11" t="b">
        <v>1</v>
      </c>
      <c r="I13" s="11"/>
      <c r="J13" s="10"/>
      <c r="K13" s="6" t="s">
        <v>431</v>
      </c>
      <c r="L13" s="10"/>
      <c r="M13" s="10"/>
      <c r="N13" s="10"/>
      <c r="O13" s="10"/>
      <c r="P13" s="10"/>
      <c r="Q13" s="10"/>
      <c r="R13" s="10"/>
      <c r="S13" s="13" t="s">
        <v>161</v>
      </c>
      <c r="T13" s="11" t="s">
        <v>8</v>
      </c>
      <c r="U13" s="10"/>
      <c r="V13" s="11" t="s">
        <v>113</v>
      </c>
      <c r="W13" s="10"/>
      <c r="X13" s="10"/>
      <c r="Y13" s="10" t="s">
        <v>395</v>
      </c>
      <c r="Z13" s="10" t="s">
        <v>339</v>
      </c>
      <c r="AA13" s="10"/>
      <c r="AB13" s="10"/>
      <c r="AC13" s="10" t="s">
        <v>324</v>
      </c>
      <c r="AD13" s="10" t="s">
        <v>325</v>
      </c>
      <c r="AE13" s="10" t="s">
        <v>326</v>
      </c>
      <c r="AF13" s="79" t="s">
        <v>327</v>
      </c>
      <c r="AG13" s="11" t="s">
        <v>8</v>
      </c>
      <c r="AH13" s="11" t="s">
        <v>8</v>
      </c>
    </row>
    <row r="14" spans="1:34" s="15" customFormat="1" ht="28.5">
      <c r="A14" s="138" t="s">
        <v>538</v>
      </c>
      <c r="B14" s="138" t="s">
        <v>581</v>
      </c>
      <c r="C14" s="2" t="s">
        <v>261</v>
      </c>
      <c r="D14" s="3" t="s">
        <v>366</v>
      </c>
      <c r="E14" s="3" t="s">
        <v>366</v>
      </c>
      <c r="F14" s="3" t="s">
        <v>234</v>
      </c>
      <c r="G14" s="11" t="s">
        <v>634</v>
      </c>
      <c r="H14" s="5" t="b">
        <v>1</v>
      </c>
      <c r="I14" s="5"/>
      <c r="J14" s="10"/>
      <c r="K14" s="11" t="s">
        <v>485</v>
      </c>
      <c r="L14" s="10"/>
      <c r="M14" s="10"/>
      <c r="N14" s="10"/>
      <c r="O14" s="10"/>
      <c r="P14" s="10"/>
      <c r="Q14" s="10"/>
      <c r="R14" s="10"/>
      <c r="S14" s="16"/>
      <c r="T14" s="10"/>
      <c r="U14" s="10"/>
      <c r="V14" s="11" t="s">
        <v>112</v>
      </c>
      <c r="W14" s="10"/>
      <c r="X14" s="10"/>
      <c r="Y14" s="10" t="s">
        <v>395</v>
      </c>
      <c r="Z14" s="10" t="s">
        <v>339</v>
      </c>
      <c r="AA14" s="10"/>
      <c r="AB14" s="10"/>
      <c r="AC14" s="10" t="s">
        <v>324</v>
      </c>
      <c r="AD14" s="10" t="s">
        <v>325</v>
      </c>
      <c r="AE14" s="10" t="s">
        <v>326</v>
      </c>
      <c r="AF14" s="79" t="s">
        <v>327</v>
      </c>
      <c r="AG14" s="10"/>
      <c r="AH14" s="10"/>
    </row>
    <row r="15" spans="1:34" s="15" customFormat="1" ht="85.5">
      <c r="A15" s="138" t="s">
        <v>538</v>
      </c>
      <c r="B15" s="138" t="s">
        <v>582</v>
      </c>
      <c r="C15" s="2" t="s">
        <v>262</v>
      </c>
      <c r="D15" s="3" t="s">
        <v>367</v>
      </c>
      <c r="E15" s="3" t="s">
        <v>367</v>
      </c>
      <c r="F15" s="13" t="s">
        <v>237</v>
      </c>
      <c r="G15" s="11" t="s">
        <v>634</v>
      </c>
      <c r="H15" s="5" t="b">
        <v>1</v>
      </c>
      <c r="I15" s="5"/>
      <c r="J15" s="10"/>
      <c r="K15" s="6" t="s">
        <v>431</v>
      </c>
      <c r="L15" s="10"/>
      <c r="M15" s="10"/>
      <c r="N15" s="10"/>
      <c r="O15" s="10"/>
      <c r="P15" s="10"/>
      <c r="Q15" s="10"/>
      <c r="R15" s="10"/>
      <c r="S15" s="13" t="s">
        <v>1</v>
      </c>
      <c r="T15" s="11" t="s">
        <v>235</v>
      </c>
      <c r="U15" s="10"/>
      <c r="V15" s="11" t="s">
        <v>111</v>
      </c>
      <c r="W15" s="10"/>
      <c r="X15" s="10"/>
      <c r="Y15" s="10" t="s">
        <v>395</v>
      </c>
      <c r="Z15" s="10" t="s">
        <v>339</v>
      </c>
      <c r="AA15" s="10"/>
      <c r="AB15" s="10"/>
      <c r="AC15" s="10" t="s">
        <v>324</v>
      </c>
      <c r="AD15" s="10" t="s">
        <v>325</v>
      </c>
      <c r="AE15" s="10" t="s">
        <v>326</v>
      </c>
      <c r="AF15" s="79" t="s">
        <v>327</v>
      </c>
      <c r="AG15" s="11" t="s">
        <v>235</v>
      </c>
      <c r="AH15" s="11" t="s">
        <v>235</v>
      </c>
    </row>
    <row r="16" spans="1:34" s="15" customFormat="1" ht="409.5" customHeight="1">
      <c r="A16" s="138" t="s">
        <v>538</v>
      </c>
      <c r="B16" s="138" t="s">
        <v>583</v>
      </c>
      <c r="C16" s="34" t="s">
        <v>263</v>
      </c>
      <c r="D16" s="3" t="s">
        <v>368</v>
      </c>
      <c r="E16" s="3" t="s">
        <v>368</v>
      </c>
      <c r="F16" s="13" t="s">
        <v>236</v>
      </c>
      <c r="G16" s="11" t="s">
        <v>634</v>
      </c>
      <c r="H16" s="5" t="b">
        <v>1</v>
      </c>
      <c r="I16" s="5"/>
      <c r="J16" s="10"/>
      <c r="K16" s="6" t="s">
        <v>431</v>
      </c>
      <c r="L16" s="10"/>
      <c r="M16" s="10"/>
      <c r="N16" s="10"/>
      <c r="O16" s="10"/>
      <c r="P16" s="10"/>
      <c r="Q16" s="10"/>
      <c r="R16" s="10"/>
      <c r="S16" s="18" t="s">
        <v>50</v>
      </c>
      <c r="T16" s="10"/>
      <c r="U16" s="89"/>
      <c r="V16" s="11" t="s">
        <v>110</v>
      </c>
      <c r="W16" s="10"/>
      <c r="X16" s="10"/>
      <c r="Y16" s="10" t="s">
        <v>395</v>
      </c>
      <c r="Z16" s="10" t="s">
        <v>339</v>
      </c>
      <c r="AA16" s="10"/>
      <c r="AB16" s="10"/>
      <c r="AC16" s="10" t="s">
        <v>324</v>
      </c>
      <c r="AD16" s="10" t="s">
        <v>325</v>
      </c>
      <c r="AE16" s="10" t="s">
        <v>326</v>
      </c>
      <c r="AF16" s="79" t="s">
        <v>327</v>
      </c>
      <c r="AG16" s="10"/>
      <c r="AH16" s="10"/>
    </row>
    <row r="17" spans="1:34" s="15" customFormat="1" ht="409.5">
      <c r="A17" s="138" t="s">
        <v>538</v>
      </c>
      <c r="B17" s="138" t="s">
        <v>584</v>
      </c>
      <c r="C17" s="2" t="s">
        <v>264</v>
      </c>
      <c r="D17" s="3" t="s">
        <v>369</v>
      </c>
      <c r="E17" s="3" t="s">
        <v>369</v>
      </c>
      <c r="F17" s="13" t="s">
        <v>238</v>
      </c>
      <c r="G17" s="11" t="s">
        <v>634</v>
      </c>
      <c r="H17" s="5" t="b">
        <v>1</v>
      </c>
      <c r="I17" s="5"/>
      <c r="J17" s="10"/>
      <c r="K17" s="6" t="s">
        <v>431</v>
      </c>
      <c r="L17" s="10"/>
      <c r="M17" s="10"/>
      <c r="N17" s="10"/>
      <c r="O17" s="10"/>
      <c r="P17" s="10"/>
      <c r="Q17" s="10"/>
      <c r="R17" s="10"/>
      <c r="S17" s="91" t="s">
        <v>51</v>
      </c>
      <c r="T17" s="10"/>
      <c r="U17" s="90"/>
      <c r="V17" s="11" t="s">
        <v>109</v>
      </c>
      <c r="W17" s="10"/>
      <c r="X17" s="10"/>
      <c r="Y17" s="10" t="s">
        <v>395</v>
      </c>
      <c r="Z17" s="10" t="s">
        <v>339</v>
      </c>
      <c r="AA17" s="10"/>
      <c r="AB17" s="10"/>
      <c r="AC17" s="10" t="s">
        <v>324</v>
      </c>
      <c r="AD17" s="10" t="s">
        <v>325</v>
      </c>
      <c r="AE17" s="10" t="s">
        <v>326</v>
      </c>
      <c r="AF17" s="79" t="s">
        <v>327</v>
      </c>
      <c r="AG17" s="10"/>
      <c r="AH17" s="10"/>
    </row>
    <row r="18" spans="1:34" s="15" customFormat="1" ht="57">
      <c r="A18" s="138" t="s">
        <v>538</v>
      </c>
      <c r="B18" s="138" t="s">
        <v>585</v>
      </c>
      <c r="C18" s="2" t="s">
        <v>265</v>
      </c>
      <c r="D18" s="3" t="s">
        <v>370</v>
      </c>
      <c r="E18" s="3" t="s">
        <v>429</v>
      </c>
      <c r="F18" s="13" t="s">
        <v>450</v>
      </c>
      <c r="G18" s="11" t="s">
        <v>634</v>
      </c>
      <c r="H18" s="11" t="b">
        <v>0</v>
      </c>
      <c r="I18" s="11" t="s">
        <v>451</v>
      </c>
      <c r="J18" s="10"/>
      <c r="K18" s="6" t="s">
        <v>431</v>
      </c>
      <c r="L18" s="10"/>
      <c r="M18" s="10"/>
      <c r="N18" s="10"/>
      <c r="O18" s="10"/>
      <c r="P18" s="10"/>
      <c r="Q18" s="10"/>
      <c r="R18" s="10"/>
      <c r="S18" s="13" t="s">
        <v>160</v>
      </c>
      <c r="T18" s="10"/>
      <c r="U18" s="10"/>
      <c r="V18" s="11" t="s">
        <v>108</v>
      </c>
      <c r="W18" s="10"/>
      <c r="X18" s="10"/>
      <c r="Y18" s="10" t="s">
        <v>395</v>
      </c>
      <c r="Z18" s="10" t="s">
        <v>339</v>
      </c>
      <c r="AA18" s="10"/>
      <c r="AB18" s="10"/>
      <c r="AC18" s="10" t="s">
        <v>324</v>
      </c>
      <c r="AD18" s="10" t="s">
        <v>325</v>
      </c>
      <c r="AE18" s="10" t="s">
        <v>326</v>
      </c>
      <c r="AF18" s="79" t="s">
        <v>327</v>
      </c>
      <c r="AG18" s="10"/>
      <c r="AH18" s="10"/>
    </row>
    <row r="19" spans="1:34" s="15" customFormat="1" ht="71.25">
      <c r="A19" s="138" t="s">
        <v>538</v>
      </c>
      <c r="B19" s="138" t="s">
        <v>586</v>
      </c>
      <c r="C19" s="2" t="s">
        <v>266</v>
      </c>
      <c r="D19" s="3" t="s">
        <v>371</v>
      </c>
      <c r="E19" s="3" t="s">
        <v>371</v>
      </c>
      <c r="F19" s="13"/>
      <c r="G19" s="11" t="s">
        <v>634</v>
      </c>
      <c r="H19" s="5" t="b">
        <v>1</v>
      </c>
      <c r="I19" s="146"/>
      <c r="J19" s="10"/>
      <c r="K19" s="6" t="s">
        <v>431</v>
      </c>
      <c r="L19" s="10"/>
      <c r="M19" s="10"/>
      <c r="N19" s="10"/>
      <c r="O19" s="10"/>
      <c r="P19" s="10"/>
      <c r="Q19" s="10"/>
      <c r="R19" s="10"/>
      <c r="S19" s="13" t="s">
        <v>159</v>
      </c>
      <c r="T19" s="10"/>
      <c r="U19" s="10"/>
      <c r="V19" s="11" t="s">
        <v>107</v>
      </c>
      <c r="W19" s="10"/>
      <c r="X19" s="10"/>
      <c r="Y19" s="10" t="s">
        <v>395</v>
      </c>
      <c r="Z19" s="10" t="s">
        <v>339</v>
      </c>
      <c r="AA19" s="10"/>
      <c r="AB19" s="10"/>
      <c r="AC19" s="10" t="s">
        <v>324</v>
      </c>
      <c r="AD19" s="10" t="s">
        <v>325</v>
      </c>
      <c r="AE19" s="10" t="s">
        <v>326</v>
      </c>
      <c r="AF19" s="79" t="s">
        <v>327</v>
      </c>
      <c r="AG19" s="10"/>
      <c r="AH19" s="10"/>
    </row>
    <row r="20" spans="1:34" s="15" customFormat="1" ht="57">
      <c r="A20" s="138" t="s">
        <v>538</v>
      </c>
      <c r="B20" s="138" t="s">
        <v>587</v>
      </c>
      <c r="C20" s="2" t="s">
        <v>267</v>
      </c>
      <c r="D20" s="3" t="s">
        <v>372</v>
      </c>
      <c r="E20" s="3" t="s">
        <v>372</v>
      </c>
      <c r="F20" s="3" t="s">
        <v>239</v>
      </c>
      <c r="G20" s="11" t="s">
        <v>634</v>
      </c>
      <c r="H20" s="11" t="b">
        <v>0</v>
      </c>
      <c r="I20" s="11" t="s">
        <v>451</v>
      </c>
      <c r="J20" s="10"/>
      <c r="K20" s="6" t="s">
        <v>431</v>
      </c>
      <c r="L20" s="10"/>
      <c r="M20" s="10"/>
      <c r="N20" s="10"/>
      <c r="O20" s="10"/>
      <c r="P20" s="10"/>
      <c r="Q20" s="10"/>
      <c r="R20" s="10"/>
      <c r="S20" s="13" t="s">
        <v>158</v>
      </c>
      <c r="T20" s="10"/>
      <c r="U20" s="10"/>
      <c r="V20" s="11" t="s">
        <v>106</v>
      </c>
      <c r="W20" s="10"/>
      <c r="X20" s="10"/>
      <c r="Y20" s="10" t="s">
        <v>395</v>
      </c>
      <c r="Z20" s="10" t="s">
        <v>339</v>
      </c>
      <c r="AA20" s="10"/>
      <c r="AB20" s="10"/>
      <c r="AC20" s="10" t="s">
        <v>324</v>
      </c>
      <c r="AD20" s="10" t="s">
        <v>325</v>
      </c>
      <c r="AE20" s="10" t="s">
        <v>326</v>
      </c>
      <c r="AF20" s="79" t="s">
        <v>327</v>
      </c>
      <c r="AG20" s="10"/>
      <c r="AH20" s="10"/>
    </row>
    <row r="21" spans="1:34" s="15" customFormat="1" ht="57">
      <c r="A21" s="138" t="s">
        <v>538</v>
      </c>
      <c r="B21" s="138" t="s">
        <v>589</v>
      </c>
      <c r="C21" s="2" t="s">
        <v>268</v>
      </c>
      <c r="D21" s="3" t="s">
        <v>240</v>
      </c>
      <c r="E21" s="3" t="s">
        <v>240</v>
      </c>
      <c r="F21" s="13" t="s">
        <v>241</v>
      </c>
      <c r="G21" s="11" t="s">
        <v>634</v>
      </c>
      <c r="H21" s="5" t="b">
        <v>1</v>
      </c>
      <c r="I21" s="5"/>
      <c r="J21" s="10"/>
      <c r="K21" s="6" t="s">
        <v>431</v>
      </c>
      <c r="L21" s="10"/>
      <c r="M21" s="10"/>
      <c r="N21" s="10"/>
      <c r="O21" s="10"/>
      <c r="P21" s="10"/>
      <c r="Q21" s="10"/>
      <c r="R21" s="10"/>
      <c r="S21" s="13" t="s">
        <v>157</v>
      </c>
      <c r="T21" s="10"/>
      <c r="U21" s="10"/>
      <c r="V21" s="11" t="s">
        <v>105</v>
      </c>
      <c r="W21" s="10"/>
      <c r="X21" s="10"/>
      <c r="Y21" s="10" t="s">
        <v>395</v>
      </c>
      <c r="Z21" s="10" t="s">
        <v>339</v>
      </c>
      <c r="AA21" s="10"/>
      <c r="AB21" s="10"/>
      <c r="AC21" s="10" t="s">
        <v>324</v>
      </c>
      <c r="AD21" s="10" t="s">
        <v>325</v>
      </c>
      <c r="AE21" s="10" t="s">
        <v>326</v>
      </c>
      <c r="AF21" s="79" t="s">
        <v>327</v>
      </c>
      <c r="AG21" s="10"/>
      <c r="AH21" s="10"/>
    </row>
    <row r="22" spans="1:34" s="15" customFormat="1" ht="85.5">
      <c r="A22" s="138" t="s">
        <v>538</v>
      </c>
      <c r="B22" s="138" t="s">
        <v>588</v>
      </c>
      <c r="C22" s="2" t="s">
        <v>269</v>
      </c>
      <c r="D22" s="3" t="s">
        <v>373</v>
      </c>
      <c r="E22" s="3" t="s">
        <v>373</v>
      </c>
      <c r="F22" s="13" t="s">
        <v>242</v>
      </c>
      <c r="G22" s="11" t="s">
        <v>634</v>
      </c>
      <c r="H22" s="5" t="b">
        <v>0</v>
      </c>
      <c r="I22" s="11" t="s">
        <v>451</v>
      </c>
      <c r="J22" s="10"/>
      <c r="K22" s="6" t="s">
        <v>431</v>
      </c>
      <c r="L22" s="10"/>
      <c r="M22" s="10"/>
      <c r="N22" s="10"/>
      <c r="O22" s="10"/>
      <c r="P22" s="10"/>
      <c r="Q22" s="10"/>
      <c r="R22" s="10"/>
      <c r="S22" s="13" t="s">
        <v>155</v>
      </c>
      <c r="T22" s="10"/>
      <c r="U22" s="10"/>
      <c r="V22" s="11" t="s">
        <v>104</v>
      </c>
      <c r="W22" s="10"/>
      <c r="X22" s="10"/>
      <c r="Y22" s="10" t="s">
        <v>395</v>
      </c>
      <c r="Z22" s="10" t="s">
        <v>339</v>
      </c>
      <c r="AA22" s="10"/>
      <c r="AB22" s="10"/>
      <c r="AC22" s="10" t="s">
        <v>324</v>
      </c>
      <c r="AD22" s="10" t="s">
        <v>325</v>
      </c>
      <c r="AE22" s="10" t="s">
        <v>326</v>
      </c>
      <c r="AF22" s="79" t="s">
        <v>327</v>
      </c>
      <c r="AG22" s="10"/>
      <c r="AH22" s="10"/>
    </row>
    <row r="23" spans="1:34" s="15" customFormat="1" ht="57">
      <c r="A23" s="138" t="s">
        <v>538</v>
      </c>
      <c r="B23" s="138" t="s">
        <v>590</v>
      </c>
      <c r="C23" s="2" t="s">
        <v>270</v>
      </c>
      <c r="D23" s="3" t="s">
        <v>374</v>
      </c>
      <c r="E23" s="3" t="s">
        <v>147</v>
      </c>
      <c r="F23" s="3" t="s">
        <v>146</v>
      </c>
      <c r="G23" s="11" t="s">
        <v>634</v>
      </c>
      <c r="H23" s="5" t="b">
        <v>0</v>
      </c>
      <c r="I23" s="11" t="s">
        <v>451</v>
      </c>
      <c r="J23" s="11" t="s">
        <v>10</v>
      </c>
      <c r="K23" s="11" t="s">
        <v>243</v>
      </c>
      <c r="L23" s="10">
        <v>3</v>
      </c>
      <c r="M23" s="10">
        <v>3</v>
      </c>
      <c r="N23" s="37"/>
      <c r="O23" s="10">
        <v>3</v>
      </c>
      <c r="P23" s="10">
        <v>1</v>
      </c>
      <c r="Q23" s="10">
        <v>0</v>
      </c>
      <c r="R23" s="10">
        <v>99.9</v>
      </c>
      <c r="S23" s="16"/>
      <c r="T23" s="10"/>
      <c r="U23" s="10"/>
      <c r="V23" s="11" t="s">
        <v>103</v>
      </c>
      <c r="W23" s="10"/>
      <c r="X23" s="10"/>
      <c r="Y23" s="10" t="s">
        <v>395</v>
      </c>
      <c r="Z23" s="10" t="s">
        <v>339</v>
      </c>
      <c r="AA23" s="21"/>
      <c r="AB23" s="59"/>
      <c r="AC23" s="10" t="s">
        <v>324</v>
      </c>
      <c r="AD23" s="10" t="s">
        <v>325</v>
      </c>
      <c r="AE23" s="10" t="s">
        <v>326</v>
      </c>
      <c r="AF23" s="79" t="s">
        <v>327</v>
      </c>
      <c r="AG23" s="10"/>
      <c r="AH23" s="10"/>
    </row>
    <row r="24" spans="1:34" s="15" customFormat="1" ht="57">
      <c r="A24" s="138" t="s">
        <v>538</v>
      </c>
      <c r="B24" s="138" t="s">
        <v>591</v>
      </c>
      <c r="C24" s="2" t="s">
        <v>271</v>
      </c>
      <c r="D24" s="3" t="s">
        <v>375</v>
      </c>
      <c r="E24" s="3" t="s">
        <v>375</v>
      </c>
      <c r="F24" s="3" t="s">
        <v>244</v>
      </c>
      <c r="G24" s="11" t="s">
        <v>634</v>
      </c>
      <c r="H24" s="5" t="b">
        <v>0</v>
      </c>
      <c r="I24" s="11" t="s">
        <v>451</v>
      </c>
      <c r="J24" s="10" t="s">
        <v>245</v>
      </c>
      <c r="K24" s="11" t="s">
        <v>243</v>
      </c>
      <c r="L24" s="10"/>
      <c r="M24" s="10"/>
      <c r="N24" s="24"/>
      <c r="O24" s="10">
        <v>6</v>
      </c>
      <c r="P24" s="10">
        <v>3</v>
      </c>
      <c r="Q24" s="10">
        <v>-999.999</v>
      </c>
      <c r="R24" s="10">
        <v>999.999</v>
      </c>
      <c r="S24" s="16"/>
      <c r="T24" s="10"/>
      <c r="U24" s="10"/>
      <c r="V24" s="11" t="s">
        <v>120</v>
      </c>
      <c r="W24" s="10"/>
      <c r="X24" s="10"/>
      <c r="Y24" s="10" t="s">
        <v>395</v>
      </c>
      <c r="Z24" s="10" t="s">
        <v>339</v>
      </c>
      <c r="AA24" s="21"/>
      <c r="AB24" s="32"/>
      <c r="AC24" s="10" t="s">
        <v>324</v>
      </c>
      <c r="AD24" s="10" t="s">
        <v>325</v>
      </c>
      <c r="AE24" s="10" t="s">
        <v>326</v>
      </c>
      <c r="AF24" s="79" t="s">
        <v>327</v>
      </c>
      <c r="AG24" s="10"/>
      <c r="AH24" s="10"/>
    </row>
    <row r="25" spans="1:34" s="15" customFormat="1" ht="57">
      <c r="A25" s="138" t="s">
        <v>538</v>
      </c>
      <c r="B25" s="138" t="s">
        <v>592</v>
      </c>
      <c r="C25" s="2" t="s">
        <v>272</v>
      </c>
      <c r="D25" s="3" t="s">
        <v>376</v>
      </c>
      <c r="E25" s="3" t="s">
        <v>376</v>
      </c>
      <c r="F25" s="3" t="s">
        <v>246</v>
      </c>
      <c r="G25" s="11" t="s">
        <v>634</v>
      </c>
      <c r="H25" s="5" t="b">
        <v>0</v>
      </c>
      <c r="I25" s="11" t="s">
        <v>451</v>
      </c>
      <c r="J25" s="10" t="s">
        <v>245</v>
      </c>
      <c r="K25" s="11" t="s">
        <v>243</v>
      </c>
      <c r="L25" s="10"/>
      <c r="M25" s="10"/>
      <c r="N25" s="24"/>
      <c r="O25" s="10">
        <v>6</v>
      </c>
      <c r="P25" s="10">
        <v>5</v>
      </c>
      <c r="Q25" s="10">
        <v>-9.99999</v>
      </c>
      <c r="R25" s="10">
        <v>9.99999</v>
      </c>
      <c r="S25" s="16"/>
      <c r="T25" s="10"/>
      <c r="U25" s="10"/>
      <c r="V25" s="11" t="s">
        <v>121</v>
      </c>
      <c r="W25" s="10"/>
      <c r="X25" s="10"/>
      <c r="Y25" s="10" t="s">
        <v>395</v>
      </c>
      <c r="Z25" s="10" t="s">
        <v>339</v>
      </c>
      <c r="AA25" s="21"/>
      <c r="AB25" s="32"/>
      <c r="AC25" s="10" t="s">
        <v>324</v>
      </c>
      <c r="AD25" s="10" t="s">
        <v>325</v>
      </c>
      <c r="AE25" s="10" t="s">
        <v>326</v>
      </c>
      <c r="AF25" s="79" t="s">
        <v>327</v>
      </c>
      <c r="AG25" s="10"/>
      <c r="AH25" s="10"/>
    </row>
    <row r="26" spans="1:34" s="15" customFormat="1" ht="57">
      <c r="A26" s="138" t="s">
        <v>538</v>
      </c>
      <c r="B26" s="138" t="s">
        <v>593</v>
      </c>
      <c r="C26" s="2" t="s">
        <v>273</v>
      </c>
      <c r="D26" s="3" t="s">
        <v>377</v>
      </c>
      <c r="E26" s="3" t="s">
        <v>377</v>
      </c>
      <c r="F26" s="3" t="s">
        <v>247</v>
      </c>
      <c r="G26" s="11" t="s">
        <v>634</v>
      </c>
      <c r="H26" s="5" t="b">
        <v>0</v>
      </c>
      <c r="I26" s="11" t="s">
        <v>451</v>
      </c>
      <c r="J26" s="10" t="s">
        <v>245</v>
      </c>
      <c r="K26" s="11" t="s">
        <v>243</v>
      </c>
      <c r="L26" s="10"/>
      <c r="M26" s="10"/>
      <c r="N26" s="24"/>
      <c r="O26" s="10">
        <v>7</v>
      </c>
      <c r="P26" s="10">
        <v>6</v>
      </c>
      <c r="Q26" s="10">
        <v>-9.999999</v>
      </c>
      <c r="R26" s="12">
        <v>9.999999</v>
      </c>
      <c r="S26" s="16"/>
      <c r="T26" s="10"/>
      <c r="U26" s="10"/>
      <c r="V26" s="11" t="s">
        <v>122</v>
      </c>
      <c r="W26" s="10"/>
      <c r="X26" s="10"/>
      <c r="Y26" s="10" t="s">
        <v>395</v>
      </c>
      <c r="Z26" s="10" t="s">
        <v>339</v>
      </c>
      <c r="AA26" s="21"/>
      <c r="AB26" s="32"/>
      <c r="AC26" s="10" t="s">
        <v>324</v>
      </c>
      <c r="AD26" s="10" t="s">
        <v>325</v>
      </c>
      <c r="AE26" s="10" t="s">
        <v>326</v>
      </c>
      <c r="AF26" s="79" t="s">
        <v>327</v>
      </c>
      <c r="AG26" s="10"/>
      <c r="AH26" s="10"/>
    </row>
    <row r="27" spans="1:34" s="15" customFormat="1" ht="57">
      <c r="A27" s="138" t="s">
        <v>538</v>
      </c>
      <c r="B27" s="138" t="s">
        <v>594</v>
      </c>
      <c r="C27" s="2" t="s">
        <v>274</v>
      </c>
      <c r="D27" s="3" t="s">
        <v>378</v>
      </c>
      <c r="E27" s="3" t="s">
        <v>378</v>
      </c>
      <c r="F27" s="3" t="s">
        <v>248</v>
      </c>
      <c r="G27" s="11" t="s">
        <v>634</v>
      </c>
      <c r="H27" s="5" t="b">
        <v>0</v>
      </c>
      <c r="I27" s="11" t="s">
        <v>451</v>
      </c>
      <c r="J27" s="10" t="s">
        <v>245</v>
      </c>
      <c r="K27" s="11" t="s">
        <v>243</v>
      </c>
      <c r="L27" s="10"/>
      <c r="M27" s="10"/>
      <c r="N27" s="24"/>
      <c r="O27" s="10">
        <v>6</v>
      </c>
      <c r="P27" s="10">
        <v>3</v>
      </c>
      <c r="Q27" s="10">
        <v>-999.999</v>
      </c>
      <c r="R27" s="10">
        <v>999.999</v>
      </c>
      <c r="S27" s="16"/>
      <c r="T27" s="10"/>
      <c r="U27" s="10"/>
      <c r="V27" s="11" t="s">
        <v>123</v>
      </c>
      <c r="W27" s="10"/>
      <c r="X27" s="10"/>
      <c r="Y27" s="10" t="s">
        <v>395</v>
      </c>
      <c r="Z27" s="10" t="s">
        <v>339</v>
      </c>
      <c r="AA27" s="21"/>
      <c r="AB27" s="32"/>
      <c r="AC27" s="10" t="s">
        <v>324</v>
      </c>
      <c r="AD27" s="10" t="s">
        <v>325</v>
      </c>
      <c r="AE27" s="10" t="s">
        <v>326</v>
      </c>
      <c r="AF27" s="79" t="s">
        <v>327</v>
      </c>
      <c r="AG27" s="10"/>
      <c r="AH27" s="10"/>
    </row>
    <row r="28" spans="1:34" s="15" customFormat="1" ht="57">
      <c r="A28" s="138" t="s">
        <v>538</v>
      </c>
      <c r="B28" s="138" t="s">
        <v>595</v>
      </c>
      <c r="C28" s="2" t="s">
        <v>275</v>
      </c>
      <c r="D28" s="3" t="s">
        <v>379</v>
      </c>
      <c r="E28" s="3" t="s">
        <v>379</v>
      </c>
      <c r="F28" s="3" t="s">
        <v>249</v>
      </c>
      <c r="G28" s="11" t="s">
        <v>634</v>
      </c>
      <c r="H28" s="5" t="b">
        <v>0</v>
      </c>
      <c r="I28" s="11" t="s">
        <v>451</v>
      </c>
      <c r="J28" s="10" t="s">
        <v>245</v>
      </c>
      <c r="K28" s="11" t="s">
        <v>243</v>
      </c>
      <c r="L28" s="10"/>
      <c r="M28" s="10"/>
      <c r="N28" s="24"/>
      <c r="O28" s="10">
        <v>6</v>
      </c>
      <c r="P28" s="10">
        <v>5</v>
      </c>
      <c r="Q28" s="10">
        <v>-9.99999</v>
      </c>
      <c r="R28" s="10">
        <v>9.99999</v>
      </c>
      <c r="S28" s="16"/>
      <c r="T28" s="10"/>
      <c r="U28" s="10"/>
      <c r="V28" s="11" t="s">
        <v>124</v>
      </c>
      <c r="W28" s="10"/>
      <c r="X28" s="10"/>
      <c r="Y28" s="10" t="s">
        <v>395</v>
      </c>
      <c r="Z28" s="10" t="s">
        <v>339</v>
      </c>
      <c r="AA28" s="21"/>
      <c r="AB28" s="32"/>
      <c r="AC28" s="10" t="s">
        <v>324</v>
      </c>
      <c r="AD28" s="10" t="s">
        <v>325</v>
      </c>
      <c r="AE28" s="10" t="s">
        <v>326</v>
      </c>
      <c r="AF28" s="79" t="s">
        <v>327</v>
      </c>
      <c r="AG28" s="10"/>
      <c r="AH28" s="10"/>
    </row>
    <row r="29" spans="1:34" s="15" customFormat="1" ht="57">
      <c r="A29" s="138" t="s">
        <v>538</v>
      </c>
      <c r="B29" s="138" t="s">
        <v>596</v>
      </c>
      <c r="C29" s="2" t="s">
        <v>276</v>
      </c>
      <c r="D29" s="3" t="s">
        <v>380</v>
      </c>
      <c r="E29" s="3" t="s">
        <v>380</v>
      </c>
      <c r="F29" s="3" t="s">
        <v>250</v>
      </c>
      <c r="G29" s="11" t="s">
        <v>634</v>
      </c>
      <c r="H29" s="5" t="b">
        <v>0</v>
      </c>
      <c r="I29" s="11" t="s">
        <v>451</v>
      </c>
      <c r="J29" s="10" t="s">
        <v>245</v>
      </c>
      <c r="K29" s="11" t="s">
        <v>243</v>
      </c>
      <c r="L29" s="10"/>
      <c r="M29" s="10"/>
      <c r="N29" s="24"/>
      <c r="O29" s="10">
        <v>7</v>
      </c>
      <c r="P29" s="10">
        <v>6</v>
      </c>
      <c r="Q29" s="10">
        <v>-9.999999</v>
      </c>
      <c r="R29" s="12">
        <v>9.999999</v>
      </c>
      <c r="S29" s="16"/>
      <c r="T29" s="10"/>
      <c r="U29" s="10"/>
      <c r="V29" s="11" t="s">
        <v>125</v>
      </c>
      <c r="W29" s="10"/>
      <c r="X29" s="10"/>
      <c r="Y29" s="10" t="s">
        <v>395</v>
      </c>
      <c r="Z29" s="10" t="s">
        <v>339</v>
      </c>
      <c r="AA29" s="21"/>
      <c r="AB29" s="32"/>
      <c r="AC29" s="10" t="s">
        <v>324</v>
      </c>
      <c r="AD29" s="10" t="s">
        <v>325</v>
      </c>
      <c r="AE29" s="10" t="s">
        <v>326</v>
      </c>
      <c r="AF29" s="79" t="s">
        <v>327</v>
      </c>
      <c r="AG29" s="10"/>
      <c r="AH29" s="10"/>
    </row>
    <row r="30" spans="1:34" s="15" customFormat="1" ht="85.5">
      <c r="A30" s="138" t="s">
        <v>538</v>
      </c>
      <c r="B30" s="138" t="s">
        <v>546</v>
      </c>
      <c r="C30" s="77" t="s">
        <v>21</v>
      </c>
      <c r="D30" s="13" t="s">
        <v>20</v>
      </c>
      <c r="E30" s="13" t="s">
        <v>20</v>
      </c>
      <c r="F30" s="13" t="s">
        <v>449</v>
      </c>
      <c r="G30" s="11" t="s">
        <v>634</v>
      </c>
      <c r="H30" s="5" t="b">
        <v>1</v>
      </c>
      <c r="I30" s="142"/>
      <c r="J30" s="6" t="s">
        <v>385</v>
      </c>
      <c r="K30" s="6" t="s">
        <v>431</v>
      </c>
      <c r="L30" s="143"/>
      <c r="M30" s="10"/>
      <c r="N30" s="24"/>
      <c r="O30" s="10"/>
      <c r="P30" s="10"/>
      <c r="Q30" s="10"/>
      <c r="R30" s="144"/>
      <c r="S30" s="13" t="s">
        <v>23</v>
      </c>
      <c r="T30" s="10"/>
      <c r="U30" s="10"/>
      <c r="V30" s="11" t="s">
        <v>141</v>
      </c>
      <c r="W30" s="143"/>
      <c r="X30" s="10"/>
      <c r="Y30" s="10" t="s">
        <v>395</v>
      </c>
      <c r="Z30" s="10" t="s">
        <v>339</v>
      </c>
      <c r="AA30" s="21"/>
      <c r="AB30" s="145"/>
      <c r="AC30" s="10" t="s">
        <v>324</v>
      </c>
      <c r="AD30" s="10" t="s">
        <v>325</v>
      </c>
      <c r="AE30" s="12" t="s">
        <v>326</v>
      </c>
      <c r="AF30" s="10" t="s">
        <v>327</v>
      </c>
      <c r="AG30" s="10"/>
      <c r="AH30" s="10"/>
    </row>
    <row r="31" spans="1:34" s="15" customFormat="1" ht="42.75">
      <c r="A31" s="138" t="s">
        <v>538</v>
      </c>
      <c r="B31" s="138" t="s">
        <v>546</v>
      </c>
      <c r="C31" s="6" t="s">
        <v>134</v>
      </c>
      <c r="D31" s="13" t="s">
        <v>130</v>
      </c>
      <c r="E31" s="13" t="s">
        <v>130</v>
      </c>
      <c r="F31" s="152" t="s">
        <v>131</v>
      </c>
      <c r="G31" s="11" t="s">
        <v>634</v>
      </c>
      <c r="H31" s="11" t="b">
        <v>0</v>
      </c>
      <c r="I31" s="11" t="s">
        <v>451</v>
      </c>
      <c r="J31" s="6" t="s">
        <v>494</v>
      </c>
      <c r="K31" s="26" t="s">
        <v>334</v>
      </c>
      <c r="L31" s="6">
        <v>1</v>
      </c>
      <c r="M31" s="10">
        <v>500</v>
      </c>
      <c r="N31" s="24"/>
      <c r="O31" s="10"/>
      <c r="P31" s="10"/>
      <c r="Q31" s="10"/>
      <c r="R31" s="12"/>
      <c r="S31" s="13"/>
      <c r="T31" s="6" t="s">
        <v>133</v>
      </c>
      <c r="U31" s="143"/>
      <c r="V31" s="11" t="s">
        <v>135</v>
      </c>
      <c r="W31" s="10"/>
      <c r="X31" s="10"/>
      <c r="Y31" s="10" t="s">
        <v>395</v>
      </c>
      <c r="Z31" s="10" t="s">
        <v>339</v>
      </c>
      <c r="AA31" s="150"/>
      <c r="AB31" s="151"/>
      <c r="AC31" s="10" t="s">
        <v>324</v>
      </c>
      <c r="AD31" s="10" t="s">
        <v>325</v>
      </c>
      <c r="AE31" s="12" t="s">
        <v>326</v>
      </c>
      <c r="AF31" s="10" t="s">
        <v>327</v>
      </c>
      <c r="AG31" s="6" t="s">
        <v>133</v>
      </c>
      <c r="AH31" s="6" t="s">
        <v>133</v>
      </c>
    </row>
    <row r="32" spans="1:34" s="14" customFormat="1" ht="15">
      <c r="A32" s="29"/>
      <c r="B32" s="29"/>
      <c r="C32" s="73"/>
      <c r="D32" s="74"/>
      <c r="E32" s="74"/>
      <c r="F32" s="74"/>
      <c r="G32" s="140"/>
      <c r="H32" s="61"/>
      <c r="I32" s="61"/>
      <c r="J32" s="60"/>
      <c r="K32" s="61"/>
      <c r="L32" s="60"/>
      <c r="M32" s="60"/>
      <c r="N32" s="60"/>
      <c r="O32" s="60"/>
      <c r="P32" s="60"/>
      <c r="Q32" s="60"/>
      <c r="R32" s="60"/>
      <c r="S32" s="62"/>
      <c r="T32" s="60"/>
      <c r="U32" s="60"/>
      <c r="V32" s="140"/>
      <c r="W32" s="60"/>
      <c r="X32" s="60"/>
      <c r="Y32" s="60"/>
      <c r="Z32" s="60"/>
      <c r="AA32" s="60"/>
      <c r="AB32" s="60"/>
      <c r="AC32" s="60"/>
      <c r="AD32" s="60"/>
      <c r="AE32" s="60"/>
      <c r="AF32" s="60"/>
      <c r="AG32" s="29"/>
      <c r="AH32" s="29"/>
    </row>
    <row r="33" spans="1:34" s="15" customFormat="1" ht="409.5" customHeight="1">
      <c r="A33" s="138" t="s">
        <v>538</v>
      </c>
      <c r="B33" s="138" t="s">
        <v>597</v>
      </c>
      <c r="C33" s="2" t="s">
        <v>277</v>
      </c>
      <c r="D33" s="13" t="s">
        <v>52</v>
      </c>
      <c r="E33" s="13" t="s">
        <v>52</v>
      </c>
      <c r="F33" s="13" t="s">
        <v>53</v>
      </c>
      <c r="G33" s="11" t="s">
        <v>634</v>
      </c>
      <c r="H33" s="5" t="b">
        <v>1</v>
      </c>
      <c r="I33" s="11" t="s">
        <v>251</v>
      </c>
      <c r="J33" s="10"/>
      <c r="K33" s="6" t="s">
        <v>431</v>
      </c>
      <c r="L33" s="10"/>
      <c r="M33" s="10"/>
      <c r="N33" s="10"/>
      <c r="O33" s="10"/>
      <c r="P33" s="10"/>
      <c r="Q33" s="10"/>
      <c r="R33" s="10"/>
      <c r="S33" s="92" t="s">
        <v>69</v>
      </c>
      <c r="T33" s="10"/>
      <c r="U33" s="123"/>
      <c r="V33" s="11" t="s">
        <v>32</v>
      </c>
      <c r="W33" s="124"/>
      <c r="X33" s="10"/>
      <c r="Y33" s="10" t="s">
        <v>395</v>
      </c>
      <c r="Z33" s="10" t="s">
        <v>339</v>
      </c>
      <c r="AA33" s="10"/>
      <c r="AB33" s="75" t="s">
        <v>532</v>
      </c>
      <c r="AC33" s="10" t="s">
        <v>324</v>
      </c>
      <c r="AD33" s="10" t="s">
        <v>325</v>
      </c>
      <c r="AE33" s="10" t="s">
        <v>326</v>
      </c>
      <c r="AF33" s="79" t="s">
        <v>327</v>
      </c>
      <c r="AG33" s="10"/>
      <c r="AH33" s="10"/>
    </row>
    <row r="34" spans="1:34" s="15" customFormat="1" ht="57">
      <c r="A34" s="138" t="s">
        <v>538</v>
      </c>
      <c r="B34" s="138" t="s">
        <v>598</v>
      </c>
      <c r="C34" s="2" t="s">
        <v>278</v>
      </c>
      <c r="D34" s="3" t="s">
        <v>252</v>
      </c>
      <c r="E34" s="3" t="s">
        <v>516</v>
      </c>
      <c r="F34" s="13" t="s">
        <v>54</v>
      </c>
      <c r="G34" s="11" t="s">
        <v>634</v>
      </c>
      <c r="H34" s="5" t="b">
        <v>1</v>
      </c>
      <c r="I34" s="11" t="s">
        <v>251</v>
      </c>
      <c r="J34" s="11" t="s">
        <v>151</v>
      </c>
      <c r="K34" s="10" t="s">
        <v>403</v>
      </c>
      <c r="L34" s="10"/>
      <c r="M34" s="10"/>
      <c r="N34" s="37"/>
      <c r="O34" s="10">
        <v>11</v>
      </c>
      <c r="P34" s="10">
        <v>7</v>
      </c>
      <c r="Q34" s="10">
        <v>0</v>
      </c>
      <c r="R34" s="137">
        <v>9999.9999999</v>
      </c>
      <c r="S34" s="59"/>
      <c r="T34" s="10"/>
      <c r="U34" s="10"/>
      <c r="V34" s="11" t="s">
        <v>102</v>
      </c>
      <c r="W34" s="10"/>
      <c r="X34" s="10"/>
      <c r="Y34" s="10" t="s">
        <v>395</v>
      </c>
      <c r="Z34" s="10" t="s">
        <v>339</v>
      </c>
      <c r="AA34" s="10"/>
      <c r="AB34" s="59"/>
      <c r="AC34" s="10" t="s">
        <v>324</v>
      </c>
      <c r="AD34" s="10" t="s">
        <v>325</v>
      </c>
      <c r="AE34" s="10" t="s">
        <v>326</v>
      </c>
      <c r="AF34" s="79" t="s">
        <v>327</v>
      </c>
      <c r="AG34" s="10"/>
      <c r="AH34" s="10"/>
    </row>
    <row r="35" spans="1:34" s="15" customFormat="1" ht="85.5">
      <c r="A35" s="138" t="s">
        <v>538</v>
      </c>
      <c r="B35" s="138" t="s">
        <v>599</v>
      </c>
      <c r="C35" s="2" t="s">
        <v>279</v>
      </c>
      <c r="D35" s="13" t="s">
        <v>56</v>
      </c>
      <c r="E35" s="13" t="s">
        <v>56</v>
      </c>
      <c r="F35" s="13" t="s">
        <v>55</v>
      </c>
      <c r="G35" s="11" t="s">
        <v>634</v>
      </c>
      <c r="H35" s="5" t="b">
        <v>1</v>
      </c>
      <c r="I35" s="11" t="s">
        <v>251</v>
      </c>
      <c r="J35" s="10"/>
      <c r="K35" s="6" t="s">
        <v>431</v>
      </c>
      <c r="L35" s="10"/>
      <c r="M35" s="10"/>
      <c r="N35" s="10"/>
      <c r="O35" s="10"/>
      <c r="P35" s="10"/>
      <c r="Q35" s="10"/>
      <c r="R35" s="10"/>
      <c r="S35" s="13" t="s">
        <v>156</v>
      </c>
      <c r="T35" s="10"/>
      <c r="U35" s="10"/>
      <c r="V35" s="11" t="s">
        <v>33</v>
      </c>
      <c r="W35" s="10"/>
      <c r="X35" s="10"/>
      <c r="Y35" s="10" t="s">
        <v>395</v>
      </c>
      <c r="Z35" s="10" t="s">
        <v>339</v>
      </c>
      <c r="AA35" s="10"/>
      <c r="AB35" s="10"/>
      <c r="AC35" s="10" t="s">
        <v>324</v>
      </c>
      <c r="AD35" s="10" t="s">
        <v>325</v>
      </c>
      <c r="AE35" s="10" t="s">
        <v>326</v>
      </c>
      <c r="AF35" s="79" t="s">
        <v>327</v>
      </c>
      <c r="AG35" s="10"/>
      <c r="AH35" s="10"/>
    </row>
    <row r="36" spans="1:34" s="15" customFormat="1" ht="57">
      <c r="A36" s="138" t="s">
        <v>295</v>
      </c>
      <c r="B36" s="139" t="s">
        <v>600</v>
      </c>
      <c r="C36" s="2" t="s">
        <v>280</v>
      </c>
      <c r="D36" s="13" t="s">
        <v>152</v>
      </c>
      <c r="E36" s="13" t="s">
        <v>153</v>
      </c>
      <c r="F36" s="13" t="s">
        <v>154</v>
      </c>
      <c r="G36" s="11" t="s">
        <v>634</v>
      </c>
      <c r="H36" s="5" t="b">
        <v>0</v>
      </c>
      <c r="I36" s="11" t="s">
        <v>251</v>
      </c>
      <c r="J36" s="11" t="s">
        <v>185</v>
      </c>
      <c r="K36" s="11" t="s">
        <v>403</v>
      </c>
      <c r="L36" s="10"/>
      <c r="M36" s="10"/>
      <c r="N36" s="37"/>
      <c r="O36" s="10">
        <v>7</v>
      </c>
      <c r="P36" s="10">
        <v>4</v>
      </c>
      <c r="Q36" s="10">
        <v>0</v>
      </c>
      <c r="R36" s="10">
        <v>999.9999</v>
      </c>
      <c r="S36" s="16"/>
      <c r="T36" s="35"/>
      <c r="U36" s="10"/>
      <c r="V36" s="11" t="s">
        <v>101</v>
      </c>
      <c r="W36" s="10"/>
      <c r="X36" s="10"/>
      <c r="Y36" s="10" t="s">
        <v>395</v>
      </c>
      <c r="Z36" s="10" t="s">
        <v>339</v>
      </c>
      <c r="AA36" s="10"/>
      <c r="AB36" s="59"/>
      <c r="AC36" s="11" t="s">
        <v>324</v>
      </c>
      <c r="AD36" s="10" t="s">
        <v>287</v>
      </c>
      <c r="AE36" s="11" t="s">
        <v>326</v>
      </c>
      <c r="AF36" s="79" t="s">
        <v>327</v>
      </c>
      <c r="AG36" s="10"/>
      <c r="AH36" s="10"/>
    </row>
    <row r="37" spans="1:34" s="38" customFormat="1" ht="57">
      <c r="A37" s="138" t="s">
        <v>295</v>
      </c>
      <c r="B37" s="139" t="s">
        <v>601</v>
      </c>
      <c r="C37" s="2" t="s">
        <v>281</v>
      </c>
      <c r="D37" s="13" t="s">
        <v>393</v>
      </c>
      <c r="E37" s="13" t="s">
        <v>393</v>
      </c>
      <c r="F37" s="13" t="s">
        <v>478</v>
      </c>
      <c r="G37" s="11" t="s">
        <v>634</v>
      </c>
      <c r="H37" s="5" t="b">
        <v>0</v>
      </c>
      <c r="I37" s="11" t="s">
        <v>251</v>
      </c>
      <c r="J37" s="11" t="s">
        <v>185</v>
      </c>
      <c r="K37" s="11" t="s">
        <v>403</v>
      </c>
      <c r="L37" s="10"/>
      <c r="M37" s="10"/>
      <c r="N37" s="37"/>
      <c r="O37" s="10">
        <v>7</v>
      </c>
      <c r="P37" s="10">
        <v>4</v>
      </c>
      <c r="Q37" s="10">
        <v>0</v>
      </c>
      <c r="R37" s="10">
        <v>999.9999</v>
      </c>
      <c r="S37" s="36"/>
      <c r="T37" s="37"/>
      <c r="U37" s="37"/>
      <c r="V37" s="11" t="s">
        <v>100</v>
      </c>
      <c r="W37" s="24"/>
      <c r="X37" s="37"/>
      <c r="Y37" s="10" t="s">
        <v>395</v>
      </c>
      <c r="Z37" s="10" t="s">
        <v>339</v>
      </c>
      <c r="AA37" s="37"/>
      <c r="AB37" s="59"/>
      <c r="AC37" s="11" t="s">
        <v>324</v>
      </c>
      <c r="AD37" s="10" t="s">
        <v>287</v>
      </c>
      <c r="AE37" s="11" t="s">
        <v>326</v>
      </c>
      <c r="AF37" s="79" t="s">
        <v>327</v>
      </c>
      <c r="AG37" s="10"/>
      <c r="AH37" s="10"/>
    </row>
    <row r="38" spans="1:34" s="15" customFormat="1" ht="42.75">
      <c r="A38" s="138" t="s">
        <v>538</v>
      </c>
      <c r="B38" s="138" t="s">
        <v>602</v>
      </c>
      <c r="C38" s="2" t="s">
        <v>282</v>
      </c>
      <c r="D38" s="3" t="s">
        <v>381</v>
      </c>
      <c r="E38" s="3" t="s">
        <v>381</v>
      </c>
      <c r="F38" s="3" t="s">
        <v>518</v>
      </c>
      <c r="G38" s="11" t="s">
        <v>634</v>
      </c>
      <c r="H38" s="5" t="b">
        <v>0</v>
      </c>
      <c r="I38" s="11" t="s">
        <v>251</v>
      </c>
      <c r="J38" s="11" t="s">
        <v>151</v>
      </c>
      <c r="K38" s="10" t="s">
        <v>403</v>
      </c>
      <c r="L38" s="10"/>
      <c r="M38" s="10"/>
      <c r="N38" s="37"/>
      <c r="O38" s="10">
        <v>11</v>
      </c>
      <c r="P38" s="10">
        <v>7</v>
      </c>
      <c r="Q38" s="10">
        <v>0</v>
      </c>
      <c r="R38" s="137">
        <v>9999.9999999</v>
      </c>
      <c r="S38" s="16"/>
      <c r="T38" s="13" t="s">
        <v>517</v>
      </c>
      <c r="U38" s="10"/>
      <c r="V38" s="11" t="s">
        <v>99</v>
      </c>
      <c r="W38" s="10"/>
      <c r="X38" s="10"/>
      <c r="Y38" s="10" t="s">
        <v>395</v>
      </c>
      <c r="Z38" s="10" t="s">
        <v>339</v>
      </c>
      <c r="AA38" s="10"/>
      <c r="AB38" s="32"/>
      <c r="AC38" s="11" t="s">
        <v>324</v>
      </c>
      <c r="AD38" s="11" t="s">
        <v>325</v>
      </c>
      <c r="AE38" s="10" t="s">
        <v>326</v>
      </c>
      <c r="AF38" s="79" t="s">
        <v>327</v>
      </c>
      <c r="AG38" s="13" t="s">
        <v>517</v>
      </c>
      <c r="AH38" s="13" t="s">
        <v>517</v>
      </c>
    </row>
    <row r="39" spans="1:34" s="15" customFormat="1" ht="42.75">
      <c r="A39" s="138" t="s">
        <v>538</v>
      </c>
      <c r="B39" s="138" t="s">
        <v>603</v>
      </c>
      <c r="C39" s="2" t="s">
        <v>283</v>
      </c>
      <c r="D39" s="3" t="s">
        <v>382</v>
      </c>
      <c r="E39" s="3" t="s">
        <v>382</v>
      </c>
      <c r="F39" s="3" t="s">
        <v>519</v>
      </c>
      <c r="G39" s="11" t="s">
        <v>634</v>
      </c>
      <c r="H39" s="5" t="b">
        <v>0</v>
      </c>
      <c r="I39" s="11" t="s">
        <v>251</v>
      </c>
      <c r="J39" s="11" t="s">
        <v>151</v>
      </c>
      <c r="K39" s="10" t="s">
        <v>403</v>
      </c>
      <c r="L39" s="10"/>
      <c r="M39" s="10"/>
      <c r="N39" s="37"/>
      <c r="O39" s="10">
        <v>11</v>
      </c>
      <c r="P39" s="10">
        <v>7</v>
      </c>
      <c r="Q39" s="10">
        <v>0</v>
      </c>
      <c r="R39" s="137">
        <v>9999.9999999</v>
      </c>
      <c r="S39" s="16"/>
      <c r="T39" s="13" t="s">
        <v>517</v>
      </c>
      <c r="U39" s="10"/>
      <c r="V39" s="11" t="s">
        <v>98</v>
      </c>
      <c r="W39" s="10"/>
      <c r="X39" s="10"/>
      <c r="Y39" s="10" t="s">
        <v>395</v>
      </c>
      <c r="Z39" s="10" t="s">
        <v>339</v>
      </c>
      <c r="AA39" s="10"/>
      <c r="AB39" s="32"/>
      <c r="AC39" s="11" t="s">
        <v>324</v>
      </c>
      <c r="AD39" s="11" t="s">
        <v>325</v>
      </c>
      <c r="AE39" s="10" t="s">
        <v>326</v>
      </c>
      <c r="AF39" s="79" t="s">
        <v>327</v>
      </c>
      <c r="AG39" s="13" t="s">
        <v>517</v>
      </c>
      <c r="AH39" s="13" t="s">
        <v>517</v>
      </c>
    </row>
    <row r="40" spans="1:34" s="15" customFormat="1" ht="42.75">
      <c r="A40" s="138" t="s">
        <v>538</v>
      </c>
      <c r="B40" s="138" t="s">
        <v>604</v>
      </c>
      <c r="C40" s="2" t="s">
        <v>284</v>
      </c>
      <c r="D40" s="3" t="s">
        <v>383</v>
      </c>
      <c r="E40" s="3" t="s">
        <v>383</v>
      </c>
      <c r="F40" s="3" t="s">
        <v>520</v>
      </c>
      <c r="G40" s="11" t="s">
        <v>634</v>
      </c>
      <c r="H40" s="5" t="b">
        <v>0</v>
      </c>
      <c r="I40" s="11" t="s">
        <v>251</v>
      </c>
      <c r="J40" s="11" t="s">
        <v>151</v>
      </c>
      <c r="K40" s="10" t="s">
        <v>403</v>
      </c>
      <c r="L40" s="10"/>
      <c r="M40" s="10"/>
      <c r="N40" s="37"/>
      <c r="O40" s="10">
        <v>11</v>
      </c>
      <c r="P40" s="10">
        <v>7</v>
      </c>
      <c r="Q40" s="10">
        <v>0</v>
      </c>
      <c r="R40" s="137">
        <v>9999.9999999</v>
      </c>
      <c r="S40" s="16"/>
      <c r="T40" s="13" t="s">
        <v>517</v>
      </c>
      <c r="U40" s="10"/>
      <c r="V40" s="11" t="s">
        <v>97</v>
      </c>
      <c r="W40" s="10"/>
      <c r="X40" s="10"/>
      <c r="Y40" s="10" t="s">
        <v>395</v>
      </c>
      <c r="Z40" s="10" t="s">
        <v>339</v>
      </c>
      <c r="AA40" s="10"/>
      <c r="AB40" s="32"/>
      <c r="AC40" s="11" t="s">
        <v>324</v>
      </c>
      <c r="AD40" s="11" t="s">
        <v>325</v>
      </c>
      <c r="AE40" s="10" t="s">
        <v>326</v>
      </c>
      <c r="AF40" s="79" t="s">
        <v>327</v>
      </c>
      <c r="AG40" s="13" t="s">
        <v>517</v>
      </c>
      <c r="AH40" s="13" t="s">
        <v>517</v>
      </c>
    </row>
    <row r="41" spans="1:34" s="38" customFormat="1" ht="57">
      <c r="A41" s="138" t="s">
        <v>545</v>
      </c>
      <c r="B41" s="138" t="s">
        <v>546</v>
      </c>
      <c r="C41" s="2" t="s">
        <v>285</v>
      </c>
      <c r="D41" s="13" t="s">
        <v>392</v>
      </c>
      <c r="E41" s="13" t="s">
        <v>392</v>
      </c>
      <c r="F41" s="13" t="s">
        <v>521</v>
      </c>
      <c r="G41" s="11" t="s">
        <v>634</v>
      </c>
      <c r="H41" s="11" t="b">
        <v>0</v>
      </c>
      <c r="I41" s="11" t="s">
        <v>251</v>
      </c>
      <c r="J41" s="11" t="s">
        <v>151</v>
      </c>
      <c r="K41" s="10" t="s">
        <v>403</v>
      </c>
      <c r="L41" s="10"/>
      <c r="M41" s="10"/>
      <c r="N41" s="37"/>
      <c r="O41" s="10">
        <v>11</v>
      </c>
      <c r="P41" s="10">
        <v>7</v>
      </c>
      <c r="Q41" s="10">
        <v>0</v>
      </c>
      <c r="R41" s="137">
        <v>9999.9999999</v>
      </c>
      <c r="S41" s="63"/>
      <c r="T41" s="13"/>
      <c r="U41" s="37"/>
      <c r="V41" s="11" t="s">
        <v>96</v>
      </c>
      <c r="W41" s="37"/>
      <c r="X41" s="37"/>
      <c r="Y41" s="10" t="s">
        <v>395</v>
      </c>
      <c r="Z41" s="10" t="s">
        <v>339</v>
      </c>
      <c r="AA41" s="37"/>
      <c r="AB41" s="32"/>
      <c r="AC41" s="11" t="s">
        <v>324</v>
      </c>
      <c r="AD41" s="11" t="s">
        <v>325</v>
      </c>
      <c r="AE41" s="10" t="s">
        <v>326</v>
      </c>
      <c r="AF41" s="79" t="s">
        <v>327</v>
      </c>
      <c r="AG41" s="10"/>
      <c r="AH41" s="10"/>
    </row>
    <row r="42" spans="1:34" s="15" customFormat="1" ht="114">
      <c r="A42" s="10" t="s">
        <v>538</v>
      </c>
      <c r="B42" s="10" t="s">
        <v>573</v>
      </c>
      <c r="C42" s="6" t="s">
        <v>286</v>
      </c>
      <c r="D42" s="3" t="s">
        <v>384</v>
      </c>
      <c r="E42" s="3" t="s">
        <v>253</v>
      </c>
      <c r="F42" s="3"/>
      <c r="G42" s="11" t="s">
        <v>634</v>
      </c>
      <c r="H42" s="5" t="b">
        <v>0</v>
      </c>
      <c r="I42" s="11" t="s">
        <v>451</v>
      </c>
      <c r="J42" s="6" t="s">
        <v>341</v>
      </c>
      <c r="K42" s="26" t="s">
        <v>334</v>
      </c>
      <c r="L42" s="6">
        <v>1</v>
      </c>
      <c r="M42" s="6">
        <v>1000</v>
      </c>
      <c r="N42" s="37"/>
      <c r="O42" s="10"/>
      <c r="P42" s="10"/>
      <c r="Q42" s="10"/>
      <c r="R42" s="10"/>
      <c r="S42" s="16"/>
      <c r="T42" s="10"/>
      <c r="U42" s="10"/>
      <c r="V42" s="11" t="s">
        <v>95</v>
      </c>
      <c r="W42" s="10"/>
      <c r="X42" s="10"/>
      <c r="Y42" s="10" t="s">
        <v>395</v>
      </c>
      <c r="Z42" s="10" t="s">
        <v>339</v>
      </c>
      <c r="AA42" s="10"/>
      <c r="AB42" s="10"/>
      <c r="AC42" s="11" t="s">
        <v>324</v>
      </c>
      <c r="AD42" s="11" t="s">
        <v>325</v>
      </c>
      <c r="AE42" s="10"/>
      <c r="AF42" s="79"/>
      <c r="AG42" s="10"/>
      <c r="AH42" s="10"/>
    </row>
    <row r="43" ht="15" thickBot="1"/>
    <row r="44" spans="2:3" ht="15">
      <c r="B44" s="125" t="s">
        <v>164</v>
      </c>
      <c r="C44" s="126">
        <f>COUNTIF(A3:A42,"CFEIS")</f>
        <v>31</v>
      </c>
    </row>
    <row r="45" spans="2:3" ht="15">
      <c r="B45" s="127" t="s">
        <v>165</v>
      </c>
      <c r="C45" s="128">
        <f>COUNTIF(A3:A42,"new")</f>
        <v>3</v>
      </c>
    </row>
    <row r="46" spans="2:3" ht="15">
      <c r="B46" s="127" t="s">
        <v>166</v>
      </c>
      <c r="C46" s="128">
        <f>COUNTIF(A3:A42,"n/a")</f>
        <v>5</v>
      </c>
    </row>
    <row r="47" spans="2:3" ht="15.75" thickBot="1">
      <c r="B47" s="129" t="s">
        <v>536</v>
      </c>
      <c r="C47" s="130">
        <f>COUNTIF(A3:A42,"deleted")</f>
        <v>0</v>
      </c>
    </row>
    <row r="48" spans="2:3" ht="15.75" thickBot="1">
      <c r="B48" s="131"/>
      <c r="C48" s="132">
        <f>SUM(C44:C47)</f>
        <v>39</v>
      </c>
    </row>
  </sheetData>
  <printOptions horizontalCentered="1"/>
  <pageMargins left="0.3" right="0.3" top="0.6" bottom="0.6" header="0.3" footer="0.3"/>
  <pageSetup fitToHeight="15" horizontalDpi="600" verticalDpi="600" orientation="landscape" pageOrder="overThenDown" scale="56" r:id="rId2"/>
  <headerFooter alignWithMargins="0">
    <oddHeader>&amp;L&amp;"Arial,Bold"&amp;22&amp;U&amp;G&amp;C&amp;"Arial,Bold"&amp;18Verify Release 4b Draft IUVP Data Requirements&amp;R&amp;14Office of Transportation and Air Quality
&amp;D</oddHeader>
    <oddFooter>&amp;L&amp;14&amp;F
&amp;A&amp;R&amp;14Page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6:A13"/>
  <sheetViews>
    <sheetView workbookViewId="0" topLeftCell="A1">
      <selection activeCell="A1" sqref="A1"/>
    </sheetView>
  </sheetViews>
  <sheetFormatPr defaultColWidth="9.140625" defaultRowHeight="12.75"/>
  <cols>
    <col min="1" max="1" width="113.57421875" style="0" customWidth="1"/>
  </cols>
  <sheetData>
    <row r="6" ht="12.75">
      <c r="A6" s="1" t="s">
        <v>456</v>
      </c>
    </row>
    <row r="8" ht="12.75">
      <c r="A8" s="1" t="s">
        <v>529</v>
      </c>
    </row>
    <row r="9" ht="12.75">
      <c r="A9" s="1" t="s">
        <v>457</v>
      </c>
    </row>
    <row r="10" ht="12.75">
      <c r="A10" s="1" t="s">
        <v>458</v>
      </c>
    </row>
    <row r="11" ht="12.75">
      <c r="A11" s="1" t="s">
        <v>459</v>
      </c>
    </row>
    <row r="12" ht="12.75">
      <c r="A12" s="1" t="s">
        <v>460</v>
      </c>
    </row>
    <row r="13" ht="12.75">
      <c r="A13" s="1" t="s">
        <v>468</v>
      </c>
    </row>
  </sheetData>
  <printOptions/>
  <pageMargins left="0.75" right="0.75" top="1" bottom="1" header="0.5" footer="0.5"/>
  <pageSetup horizontalDpi="600" verticalDpi="600" orientation="landscape" r:id="rId1"/>
  <headerFooter alignWithMargins="0">
    <oddHeader>&amp;L&amp;"Arial,Bold"&amp;20&amp;UDraft&amp;C&amp;"Arial,Bold"&amp;14Verify IUVP Elements - Proposed Revisions and Amendments</oddHeader>
    <oddFooter>&amp;L&amp;F&amp;C&amp;D&amp;RPage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74"/>
  <sheetViews>
    <sheetView view="pageBreakPreview" zoomScale="75" zoomScaleNormal="65" zoomScaleSheetLayoutView="75" workbookViewId="0" topLeftCell="A1">
      <selection activeCell="A1" sqref="A1"/>
    </sheetView>
  </sheetViews>
  <sheetFormatPr defaultColWidth="9.140625" defaultRowHeight="12.75"/>
  <cols>
    <col min="1" max="1" width="11.57421875" style="56" customWidth="1"/>
    <col min="2" max="2" width="21.140625" style="56" customWidth="1"/>
    <col min="3" max="3" width="11.28125" style="15" customWidth="1"/>
    <col min="4" max="4" width="18.00390625" style="15" customWidth="1"/>
    <col min="5" max="5" width="30.8515625" style="39" bestFit="1" customWidth="1"/>
    <col min="6" max="6" width="28.57421875" style="40" customWidth="1"/>
    <col min="7" max="7" width="11.28125" style="15" customWidth="1"/>
    <col min="8" max="8" width="10.7109375" style="15" customWidth="1"/>
    <col min="9" max="9" width="12.57421875" style="15" customWidth="1"/>
    <col min="10" max="10" width="10.00390625" style="15" bestFit="1" customWidth="1"/>
    <col min="11" max="11" width="16.57421875" style="41" customWidth="1"/>
    <col min="12" max="12" width="10.28125" style="15" customWidth="1"/>
    <col min="13" max="13" width="10.7109375" style="15" customWidth="1"/>
    <col min="14" max="14" width="9.28125" style="15" customWidth="1"/>
    <col min="15" max="15" width="10.8515625" style="15" customWidth="1"/>
    <col min="16" max="16" width="10.7109375" style="15" customWidth="1"/>
    <col min="17" max="17" width="9.421875" style="15" customWidth="1"/>
    <col min="18" max="18" width="9.8515625" style="14" customWidth="1"/>
    <col min="19" max="19" width="37.57421875" style="88" customWidth="1"/>
    <col min="20" max="20" width="20.140625" style="15" bestFit="1" customWidth="1"/>
    <col min="21" max="21" width="9.140625" style="15" customWidth="1"/>
    <col min="22" max="22" width="24.8515625" style="15" customWidth="1"/>
    <col min="23" max="23" width="9.00390625" style="15" customWidth="1"/>
    <col min="24" max="24" width="10.8515625" style="15" customWidth="1"/>
    <col min="25" max="25" width="9.8515625" style="15" customWidth="1"/>
    <col min="26" max="26" width="10.421875" style="15" customWidth="1"/>
    <col min="27" max="27" width="10.00390625" style="15" customWidth="1"/>
    <col min="28" max="28" width="21.421875" style="15" customWidth="1"/>
    <col min="29" max="29" width="16.421875" style="15" customWidth="1"/>
    <col min="30" max="30" width="10.8515625" style="15" customWidth="1"/>
    <col min="31" max="31" width="11.421875" style="15" customWidth="1"/>
    <col min="32" max="32" width="10.7109375" style="15" customWidth="1"/>
    <col min="33" max="33" width="21.00390625" style="15" customWidth="1"/>
    <col min="34" max="34" width="21.140625" style="15" customWidth="1"/>
    <col min="35" max="16384" width="7.57421875" style="15" customWidth="1"/>
  </cols>
  <sheetData>
    <row r="1" spans="1:34" s="64" customFormat="1" ht="15">
      <c r="A1" s="66"/>
      <c r="B1" s="67" t="s">
        <v>635</v>
      </c>
      <c r="C1" s="67"/>
      <c r="D1" s="69"/>
      <c r="E1" s="70"/>
      <c r="F1" s="68"/>
      <c r="G1" s="71"/>
      <c r="H1" s="98"/>
      <c r="I1" s="65"/>
      <c r="J1" s="68"/>
      <c r="K1" s="72"/>
      <c r="L1" s="72"/>
      <c r="M1" s="72"/>
      <c r="N1" s="72"/>
      <c r="O1" s="72"/>
      <c r="P1" s="72"/>
      <c r="Q1" s="72"/>
      <c r="R1" s="99"/>
      <c r="S1" s="98"/>
      <c r="T1" s="68"/>
      <c r="U1" s="68"/>
      <c r="V1" s="69"/>
      <c r="W1" s="68"/>
      <c r="X1" s="68"/>
      <c r="Y1" s="68"/>
      <c r="Z1" s="72"/>
      <c r="AA1" s="68"/>
      <c r="AB1" s="68"/>
      <c r="AC1" s="72"/>
      <c r="AD1" s="99"/>
      <c r="AE1" s="99"/>
      <c r="AF1" s="99"/>
      <c r="AG1" s="99"/>
      <c r="AH1" s="99"/>
    </row>
    <row r="2" spans="1:34" s="113" customFormat="1" ht="75">
      <c r="A2" s="109" t="s">
        <v>533</v>
      </c>
      <c r="B2" s="109" t="s">
        <v>12</v>
      </c>
      <c r="C2" s="109" t="s">
        <v>461</v>
      </c>
      <c r="D2" s="109" t="s">
        <v>328</v>
      </c>
      <c r="E2" s="109" t="s">
        <v>329</v>
      </c>
      <c r="F2" s="109" t="s">
        <v>330</v>
      </c>
      <c r="G2" s="109" t="s">
        <v>331</v>
      </c>
      <c r="H2" s="110" t="s">
        <v>332</v>
      </c>
      <c r="I2" s="109" t="s">
        <v>333</v>
      </c>
      <c r="J2" s="109" t="s">
        <v>300</v>
      </c>
      <c r="K2" s="109" t="s">
        <v>301</v>
      </c>
      <c r="L2" s="109" t="s">
        <v>302</v>
      </c>
      <c r="M2" s="109" t="s">
        <v>303</v>
      </c>
      <c r="N2" s="109" t="s">
        <v>304</v>
      </c>
      <c r="O2" s="109" t="s">
        <v>305</v>
      </c>
      <c r="P2" s="109" t="s">
        <v>306</v>
      </c>
      <c r="Q2" s="109" t="s">
        <v>307</v>
      </c>
      <c r="R2" s="111" t="s">
        <v>308</v>
      </c>
      <c r="S2" s="110" t="s">
        <v>309</v>
      </c>
      <c r="T2" s="112" t="s">
        <v>310</v>
      </c>
      <c r="U2" s="109" t="s">
        <v>311</v>
      </c>
      <c r="V2" s="109" t="s">
        <v>312</v>
      </c>
      <c r="W2" s="109" t="s">
        <v>313</v>
      </c>
      <c r="X2" s="109" t="s">
        <v>314</v>
      </c>
      <c r="Y2" s="109" t="s">
        <v>315</v>
      </c>
      <c r="Z2" s="109" t="s">
        <v>316</v>
      </c>
      <c r="AA2" s="109" t="s">
        <v>317</v>
      </c>
      <c r="AB2" s="109" t="s">
        <v>318</v>
      </c>
      <c r="AC2" s="109" t="s">
        <v>319</v>
      </c>
      <c r="AD2" s="110" t="s">
        <v>320</v>
      </c>
      <c r="AE2" s="110" t="s">
        <v>321</v>
      </c>
      <c r="AF2" s="111" t="s">
        <v>322</v>
      </c>
      <c r="AG2" s="134" t="s">
        <v>641</v>
      </c>
      <c r="AH2" s="109" t="s">
        <v>642</v>
      </c>
    </row>
    <row r="3" spans="1:37" s="9" customFormat="1" ht="114">
      <c r="A3" s="138" t="s">
        <v>538</v>
      </c>
      <c r="B3" s="138" t="s">
        <v>534</v>
      </c>
      <c r="C3" s="2" t="s">
        <v>462</v>
      </c>
      <c r="D3" s="3" t="s">
        <v>343</v>
      </c>
      <c r="E3" s="3" t="s">
        <v>343</v>
      </c>
      <c r="F3" s="4" t="s">
        <v>463</v>
      </c>
      <c r="G3" s="6" t="s">
        <v>634</v>
      </c>
      <c r="H3" s="5" t="b">
        <v>1</v>
      </c>
      <c r="I3" s="5"/>
      <c r="J3" s="6" t="s">
        <v>385</v>
      </c>
      <c r="K3" s="6" t="s">
        <v>431</v>
      </c>
      <c r="L3" s="6"/>
      <c r="M3" s="6"/>
      <c r="N3" s="6"/>
      <c r="O3" s="6"/>
      <c r="P3" s="6"/>
      <c r="Q3" s="6"/>
      <c r="R3" s="77"/>
      <c r="S3" s="13" t="s">
        <v>67</v>
      </c>
      <c r="T3" s="6" t="s">
        <v>68</v>
      </c>
      <c r="U3" s="6"/>
      <c r="V3" s="6" t="s">
        <v>136</v>
      </c>
      <c r="W3" s="6"/>
      <c r="X3" s="6"/>
      <c r="Y3" s="6" t="s">
        <v>395</v>
      </c>
      <c r="Z3" s="6" t="s">
        <v>339</v>
      </c>
      <c r="AA3" s="6" t="s">
        <v>396</v>
      </c>
      <c r="AB3" s="7"/>
      <c r="AC3" s="6" t="s">
        <v>324</v>
      </c>
      <c r="AD3" s="6" t="s">
        <v>325</v>
      </c>
      <c r="AE3" s="6" t="s">
        <v>326</v>
      </c>
      <c r="AF3" s="77" t="s">
        <v>327</v>
      </c>
      <c r="AG3" s="6" t="s">
        <v>68</v>
      </c>
      <c r="AH3" s="6" t="s">
        <v>68</v>
      </c>
      <c r="AI3" s="8"/>
      <c r="AJ3" s="8"/>
      <c r="AK3" s="8"/>
    </row>
    <row r="4" spans="1:37" s="9" customFormat="1" ht="85.5">
      <c r="A4" s="138" t="s">
        <v>295</v>
      </c>
      <c r="B4" s="138" t="s">
        <v>540</v>
      </c>
      <c r="C4" s="2" t="s">
        <v>505</v>
      </c>
      <c r="D4" s="3" t="s">
        <v>421</v>
      </c>
      <c r="E4" s="3" t="s">
        <v>344</v>
      </c>
      <c r="F4" s="4" t="s">
        <v>397</v>
      </c>
      <c r="G4" s="6" t="s">
        <v>634</v>
      </c>
      <c r="H4" s="6" t="b">
        <v>1</v>
      </c>
      <c r="I4" s="10"/>
      <c r="J4" s="6" t="s">
        <v>398</v>
      </c>
      <c r="K4" s="11" t="s">
        <v>399</v>
      </c>
      <c r="L4" s="11">
        <v>3</v>
      </c>
      <c r="M4" s="11">
        <v>3</v>
      </c>
      <c r="N4" s="6"/>
      <c r="O4" s="6">
        <v>3</v>
      </c>
      <c r="P4" s="6"/>
      <c r="Q4" s="6"/>
      <c r="R4" s="77"/>
      <c r="S4" s="4"/>
      <c r="T4" s="2"/>
      <c r="U4" s="6"/>
      <c r="V4" s="6" t="s">
        <v>137</v>
      </c>
      <c r="W4" s="6"/>
      <c r="X4" s="6"/>
      <c r="Y4" s="6" t="s">
        <v>395</v>
      </c>
      <c r="Z4" s="6" t="s">
        <v>339</v>
      </c>
      <c r="AA4" s="6" t="s">
        <v>289</v>
      </c>
      <c r="AB4" s="6"/>
      <c r="AC4" s="6" t="s">
        <v>394</v>
      </c>
      <c r="AD4" s="6" t="s">
        <v>325</v>
      </c>
      <c r="AE4" s="6" t="s">
        <v>326</v>
      </c>
      <c r="AF4" s="77" t="s">
        <v>327</v>
      </c>
      <c r="AG4" s="6"/>
      <c r="AH4" s="6"/>
      <c r="AI4" s="8"/>
      <c r="AJ4" s="8"/>
      <c r="AK4" s="8"/>
    </row>
    <row r="5" spans="1:37" s="9" customFormat="1" ht="142.5">
      <c r="A5" s="138" t="s">
        <v>538</v>
      </c>
      <c r="B5" s="138" t="s">
        <v>541</v>
      </c>
      <c r="C5" s="2" t="s">
        <v>506</v>
      </c>
      <c r="D5" s="4" t="s">
        <v>335</v>
      </c>
      <c r="E5" s="4" t="s">
        <v>405</v>
      </c>
      <c r="F5" s="4" t="s">
        <v>400</v>
      </c>
      <c r="G5" s="6" t="s">
        <v>634</v>
      </c>
      <c r="H5" s="6" t="b">
        <v>1</v>
      </c>
      <c r="I5" s="6"/>
      <c r="J5" s="6" t="s">
        <v>336</v>
      </c>
      <c r="K5" s="6" t="s">
        <v>334</v>
      </c>
      <c r="L5" s="6">
        <v>17</v>
      </c>
      <c r="M5" s="6">
        <v>17</v>
      </c>
      <c r="N5" s="6"/>
      <c r="O5" s="6">
        <v>17</v>
      </c>
      <c r="P5" s="6">
        <v>0</v>
      </c>
      <c r="Q5" s="6"/>
      <c r="R5" s="77"/>
      <c r="S5" s="4"/>
      <c r="T5" s="2" t="s">
        <v>337</v>
      </c>
      <c r="U5" s="12"/>
      <c r="V5" s="6" t="s">
        <v>138</v>
      </c>
      <c r="W5" s="6"/>
      <c r="X5" s="6"/>
      <c r="Y5" s="6" t="s">
        <v>395</v>
      </c>
      <c r="Z5" s="6" t="s">
        <v>339</v>
      </c>
      <c r="AA5" s="12"/>
      <c r="AB5" s="6"/>
      <c r="AC5" s="12" t="s">
        <v>324</v>
      </c>
      <c r="AD5" s="12" t="s">
        <v>325</v>
      </c>
      <c r="AE5" s="12" t="s">
        <v>326</v>
      </c>
      <c r="AF5" s="77" t="s">
        <v>327</v>
      </c>
      <c r="AG5" s="6" t="s">
        <v>337</v>
      </c>
      <c r="AH5" s="2" t="s">
        <v>647</v>
      </c>
      <c r="AI5" s="8"/>
      <c r="AJ5" s="8"/>
      <c r="AK5" s="8"/>
    </row>
    <row r="6" spans="1:37" ht="228">
      <c r="A6" s="138" t="s">
        <v>538</v>
      </c>
      <c r="B6" s="138" t="s">
        <v>542</v>
      </c>
      <c r="C6" s="2" t="s">
        <v>507</v>
      </c>
      <c r="D6" s="3" t="s">
        <v>422</v>
      </c>
      <c r="E6" s="3" t="s">
        <v>345</v>
      </c>
      <c r="F6" s="13" t="s">
        <v>455</v>
      </c>
      <c r="G6" s="6" t="s">
        <v>634</v>
      </c>
      <c r="H6" s="5" t="b">
        <v>1</v>
      </c>
      <c r="I6" s="5"/>
      <c r="J6" s="6" t="s">
        <v>406</v>
      </c>
      <c r="K6" s="6" t="s">
        <v>431</v>
      </c>
      <c r="L6" s="11"/>
      <c r="M6" s="11"/>
      <c r="N6" s="11"/>
      <c r="O6" s="11"/>
      <c r="P6" s="11"/>
      <c r="Q6" s="11"/>
      <c r="R6" s="78"/>
      <c r="S6" s="57" t="s">
        <v>167</v>
      </c>
      <c r="T6" s="82" t="s">
        <v>168</v>
      </c>
      <c r="U6" s="10"/>
      <c r="V6" s="6" t="s">
        <v>139</v>
      </c>
      <c r="W6" s="6"/>
      <c r="X6" s="11"/>
      <c r="Y6" s="6" t="s">
        <v>395</v>
      </c>
      <c r="Z6" s="6" t="s">
        <v>339</v>
      </c>
      <c r="AA6" s="10"/>
      <c r="AB6" s="11"/>
      <c r="AC6" s="10" t="s">
        <v>324</v>
      </c>
      <c r="AD6" s="10" t="s">
        <v>325</v>
      </c>
      <c r="AE6" s="10" t="s">
        <v>326</v>
      </c>
      <c r="AF6" s="77" t="s">
        <v>327</v>
      </c>
      <c r="AG6" s="11" t="s">
        <v>168</v>
      </c>
      <c r="AH6" s="82" t="s">
        <v>0</v>
      </c>
      <c r="AI6" s="14"/>
      <c r="AJ6" s="14"/>
      <c r="AK6" s="14"/>
    </row>
    <row r="7" spans="1:37" ht="57">
      <c r="A7" s="138" t="s">
        <v>295</v>
      </c>
      <c r="B7" s="139" t="s">
        <v>548</v>
      </c>
      <c r="C7" s="2" t="s">
        <v>508</v>
      </c>
      <c r="D7" s="13" t="s">
        <v>13</v>
      </c>
      <c r="E7" s="13" t="s">
        <v>14</v>
      </c>
      <c r="F7" s="3" t="s">
        <v>407</v>
      </c>
      <c r="G7" s="6" t="s">
        <v>634</v>
      </c>
      <c r="H7" s="5" t="b">
        <v>0</v>
      </c>
      <c r="I7" s="11" t="s">
        <v>451</v>
      </c>
      <c r="J7" s="6" t="s">
        <v>408</v>
      </c>
      <c r="K7" s="11" t="s">
        <v>334</v>
      </c>
      <c r="L7" s="11"/>
      <c r="M7" s="11">
        <v>10</v>
      </c>
      <c r="N7" s="11"/>
      <c r="O7" s="11">
        <v>10</v>
      </c>
      <c r="P7" s="11">
        <v>0</v>
      </c>
      <c r="Q7" s="11"/>
      <c r="R7" s="78"/>
      <c r="S7" s="13"/>
      <c r="T7" s="82"/>
      <c r="U7" s="10"/>
      <c r="V7" s="6" t="s">
        <v>34</v>
      </c>
      <c r="W7" s="6"/>
      <c r="X7" s="11"/>
      <c r="Y7" s="6" t="s">
        <v>395</v>
      </c>
      <c r="Z7" s="6" t="s">
        <v>339</v>
      </c>
      <c r="AA7" s="10"/>
      <c r="AB7" s="11"/>
      <c r="AC7" s="10" t="s">
        <v>467</v>
      </c>
      <c r="AD7" s="11" t="s">
        <v>466</v>
      </c>
      <c r="AE7" s="10" t="s">
        <v>326</v>
      </c>
      <c r="AF7" s="77" t="s">
        <v>327</v>
      </c>
      <c r="AG7" s="6"/>
      <c r="AH7" s="6"/>
      <c r="AI7" s="14"/>
      <c r="AJ7" s="14"/>
      <c r="AK7" s="14"/>
    </row>
    <row r="8" spans="1:37" ht="142.5">
      <c r="A8" s="138" t="s">
        <v>538</v>
      </c>
      <c r="B8" s="138" t="s">
        <v>543</v>
      </c>
      <c r="C8" s="2" t="s">
        <v>509</v>
      </c>
      <c r="D8" s="3" t="s">
        <v>423</v>
      </c>
      <c r="E8" s="3" t="s">
        <v>346</v>
      </c>
      <c r="F8" s="3" t="s">
        <v>418</v>
      </c>
      <c r="G8" s="6" t="s">
        <v>634</v>
      </c>
      <c r="H8" s="6" t="b">
        <v>1</v>
      </c>
      <c r="I8" s="10"/>
      <c r="J8" s="11" t="s">
        <v>386</v>
      </c>
      <c r="K8" s="6" t="s">
        <v>410</v>
      </c>
      <c r="L8" s="10">
        <v>12</v>
      </c>
      <c r="M8" s="10">
        <v>12</v>
      </c>
      <c r="N8" s="10"/>
      <c r="O8" s="10"/>
      <c r="P8" s="10"/>
      <c r="Q8" s="10"/>
      <c r="R8" s="79"/>
      <c r="S8" s="16"/>
      <c r="T8" s="82" t="s">
        <v>409</v>
      </c>
      <c r="U8" s="10"/>
      <c r="V8" s="6" t="s">
        <v>35</v>
      </c>
      <c r="W8" s="6"/>
      <c r="X8" s="11"/>
      <c r="Y8" s="6" t="s">
        <v>395</v>
      </c>
      <c r="Z8" s="6" t="s">
        <v>339</v>
      </c>
      <c r="AA8" s="10"/>
      <c r="AB8" s="11"/>
      <c r="AC8" s="10" t="s">
        <v>324</v>
      </c>
      <c r="AD8" s="10" t="s">
        <v>325</v>
      </c>
      <c r="AE8" s="10" t="s">
        <v>326</v>
      </c>
      <c r="AF8" s="77" t="s">
        <v>327</v>
      </c>
      <c r="AG8" s="11" t="s">
        <v>409</v>
      </c>
      <c r="AH8" s="82" t="s">
        <v>646</v>
      </c>
      <c r="AI8" s="14"/>
      <c r="AJ8" s="14"/>
      <c r="AK8" s="14"/>
    </row>
    <row r="9" spans="1:37" ht="71.25">
      <c r="A9" s="138" t="s">
        <v>538</v>
      </c>
      <c r="B9" s="138" t="s">
        <v>544</v>
      </c>
      <c r="C9" s="2" t="s">
        <v>510</v>
      </c>
      <c r="D9" s="3" t="s">
        <v>424</v>
      </c>
      <c r="E9" s="3" t="s">
        <v>347</v>
      </c>
      <c r="F9" s="3" t="s">
        <v>419</v>
      </c>
      <c r="G9" s="6" t="s">
        <v>634</v>
      </c>
      <c r="H9" s="6" t="b">
        <v>0</v>
      </c>
      <c r="I9" s="11" t="s">
        <v>451</v>
      </c>
      <c r="J9" s="11" t="s">
        <v>386</v>
      </c>
      <c r="K9" s="11" t="s">
        <v>399</v>
      </c>
      <c r="L9" s="11">
        <v>12</v>
      </c>
      <c r="M9" s="11">
        <v>12</v>
      </c>
      <c r="N9" s="11"/>
      <c r="O9" s="11"/>
      <c r="P9" s="11"/>
      <c r="Q9" s="11"/>
      <c r="R9" s="78"/>
      <c r="S9" s="13"/>
      <c r="T9" s="82" t="s">
        <v>411</v>
      </c>
      <c r="U9" s="10"/>
      <c r="V9" s="6" t="s">
        <v>36</v>
      </c>
      <c r="W9" s="6"/>
      <c r="X9" s="11"/>
      <c r="Y9" s="6" t="s">
        <v>395</v>
      </c>
      <c r="Z9" s="6" t="s">
        <v>339</v>
      </c>
      <c r="AA9" s="10"/>
      <c r="AB9" s="11"/>
      <c r="AC9" s="10" t="s">
        <v>324</v>
      </c>
      <c r="AD9" s="10" t="s">
        <v>325</v>
      </c>
      <c r="AE9" s="10" t="s">
        <v>326</v>
      </c>
      <c r="AF9" s="77" t="s">
        <v>327</v>
      </c>
      <c r="AG9" s="11" t="s">
        <v>411</v>
      </c>
      <c r="AH9" s="82" t="s">
        <v>645</v>
      </c>
      <c r="AI9" s="14"/>
      <c r="AJ9" s="14"/>
      <c r="AK9" s="14"/>
    </row>
    <row r="10" spans="1:37" ht="185.25">
      <c r="A10" s="138" t="s">
        <v>545</v>
      </c>
      <c r="B10" s="138" t="s">
        <v>184</v>
      </c>
      <c r="C10" s="2" t="s">
        <v>511</v>
      </c>
      <c r="D10" s="13" t="s">
        <v>299</v>
      </c>
      <c r="E10" s="13" t="s">
        <v>299</v>
      </c>
      <c r="F10" s="13" t="s">
        <v>452</v>
      </c>
      <c r="G10" s="6" t="s">
        <v>634</v>
      </c>
      <c r="H10" s="6" t="b">
        <v>1</v>
      </c>
      <c r="I10" s="17"/>
      <c r="J10" s="11" t="s">
        <v>453</v>
      </c>
      <c r="K10" s="25" t="s">
        <v>454</v>
      </c>
      <c r="L10" s="11"/>
      <c r="M10" s="11"/>
      <c r="N10" s="11"/>
      <c r="O10" s="11"/>
      <c r="P10" s="11"/>
      <c r="Q10" s="25">
        <v>1970</v>
      </c>
      <c r="R10" s="80">
        <v>2100</v>
      </c>
      <c r="S10" s="16"/>
      <c r="T10" s="82" t="s">
        <v>469</v>
      </c>
      <c r="U10" s="17"/>
      <c r="V10" s="6" t="s">
        <v>37</v>
      </c>
      <c r="W10" s="17"/>
      <c r="X10" s="17"/>
      <c r="Y10" s="11" t="s">
        <v>395</v>
      </c>
      <c r="Z10" s="11" t="s">
        <v>339</v>
      </c>
      <c r="AA10" s="17"/>
      <c r="AB10" s="18"/>
      <c r="AC10" s="10" t="s">
        <v>324</v>
      </c>
      <c r="AD10" s="10" t="s">
        <v>432</v>
      </c>
      <c r="AE10" s="10" t="s">
        <v>326</v>
      </c>
      <c r="AF10" s="79" t="s">
        <v>327</v>
      </c>
      <c r="AG10" s="11" t="s">
        <v>469</v>
      </c>
      <c r="AH10" s="82" t="s">
        <v>643</v>
      </c>
      <c r="AI10" s="14"/>
      <c r="AJ10" s="14"/>
      <c r="AK10" s="14"/>
    </row>
    <row r="11" spans="1:37" ht="42.75">
      <c r="A11" s="138" t="s">
        <v>538</v>
      </c>
      <c r="B11" s="138" t="s">
        <v>547</v>
      </c>
      <c r="C11" s="2" t="s">
        <v>186</v>
      </c>
      <c r="D11" s="13" t="s">
        <v>401</v>
      </c>
      <c r="E11" s="13" t="s">
        <v>401</v>
      </c>
      <c r="F11" s="13" t="s">
        <v>404</v>
      </c>
      <c r="G11" s="6" t="s">
        <v>634</v>
      </c>
      <c r="H11" s="6" t="b">
        <v>1</v>
      </c>
      <c r="I11" s="10"/>
      <c r="J11" s="11" t="s">
        <v>402</v>
      </c>
      <c r="K11" s="6" t="s">
        <v>403</v>
      </c>
      <c r="L11" s="10"/>
      <c r="M11" s="10"/>
      <c r="N11" s="19"/>
      <c r="O11" s="10">
        <v>5</v>
      </c>
      <c r="P11" s="10">
        <v>3</v>
      </c>
      <c r="Q11" s="10">
        <v>0.001</v>
      </c>
      <c r="R11" s="79">
        <v>99.999</v>
      </c>
      <c r="S11" s="13"/>
      <c r="T11" s="82"/>
      <c r="U11" s="10"/>
      <c r="V11" s="6" t="s">
        <v>38</v>
      </c>
      <c r="W11" s="6"/>
      <c r="X11" s="11"/>
      <c r="Y11" s="6" t="s">
        <v>395</v>
      </c>
      <c r="Z11" s="6" t="s">
        <v>339</v>
      </c>
      <c r="AA11" s="10">
        <v>5.3</v>
      </c>
      <c r="AB11" s="11"/>
      <c r="AC11" s="10" t="s">
        <v>324</v>
      </c>
      <c r="AD11" s="10" t="s">
        <v>325</v>
      </c>
      <c r="AE11" s="10" t="s">
        <v>326</v>
      </c>
      <c r="AF11" s="77" t="s">
        <v>327</v>
      </c>
      <c r="AG11" s="6"/>
      <c r="AH11" s="6"/>
      <c r="AI11" s="14"/>
      <c r="AJ11" s="14"/>
      <c r="AK11" s="14"/>
    </row>
    <row r="12" spans="1:37" ht="71.25">
      <c r="A12" s="138" t="s">
        <v>545</v>
      </c>
      <c r="B12" s="138" t="s">
        <v>184</v>
      </c>
      <c r="C12" s="2" t="s">
        <v>187</v>
      </c>
      <c r="D12" s="13" t="s">
        <v>415</v>
      </c>
      <c r="E12" s="13" t="s">
        <v>415</v>
      </c>
      <c r="F12" s="13" t="s">
        <v>292</v>
      </c>
      <c r="G12" s="6" t="s">
        <v>634</v>
      </c>
      <c r="H12" s="11" t="b">
        <v>1</v>
      </c>
      <c r="I12" s="10"/>
      <c r="J12" s="11" t="s">
        <v>412</v>
      </c>
      <c r="K12" s="11" t="s">
        <v>413</v>
      </c>
      <c r="L12" s="10">
        <v>2</v>
      </c>
      <c r="M12" s="10">
        <v>2</v>
      </c>
      <c r="N12" s="11"/>
      <c r="O12" s="10"/>
      <c r="P12" s="10"/>
      <c r="Q12" s="10">
        <v>0</v>
      </c>
      <c r="R12" s="79">
        <v>99</v>
      </c>
      <c r="S12" s="13"/>
      <c r="T12" s="82" t="s">
        <v>420</v>
      </c>
      <c r="U12" s="10"/>
      <c r="V12" s="6" t="s">
        <v>39</v>
      </c>
      <c r="W12" s="11"/>
      <c r="X12" s="10"/>
      <c r="Y12" s="6" t="s">
        <v>395</v>
      </c>
      <c r="Z12" s="6" t="s">
        <v>339</v>
      </c>
      <c r="AA12" s="20" t="s">
        <v>290</v>
      </c>
      <c r="AB12" s="11" t="s">
        <v>416</v>
      </c>
      <c r="AC12" s="10" t="s">
        <v>324</v>
      </c>
      <c r="AD12" s="10" t="s">
        <v>325</v>
      </c>
      <c r="AE12" s="10" t="s">
        <v>326</v>
      </c>
      <c r="AF12" s="79" t="s">
        <v>327</v>
      </c>
      <c r="AG12" s="11" t="s">
        <v>420</v>
      </c>
      <c r="AH12" s="82" t="s">
        <v>420</v>
      </c>
      <c r="AI12" s="14"/>
      <c r="AJ12" s="14"/>
      <c r="AK12" s="14"/>
    </row>
    <row r="13" spans="1:37" ht="71.25">
      <c r="A13" s="138" t="s">
        <v>545</v>
      </c>
      <c r="B13" s="138" t="s">
        <v>184</v>
      </c>
      <c r="C13" s="2" t="s">
        <v>188</v>
      </c>
      <c r="D13" s="13" t="s">
        <v>425</v>
      </c>
      <c r="E13" s="13" t="s">
        <v>425</v>
      </c>
      <c r="F13" s="13" t="s">
        <v>293</v>
      </c>
      <c r="G13" s="6" t="s">
        <v>634</v>
      </c>
      <c r="H13" s="11" t="b">
        <v>1</v>
      </c>
      <c r="I13" s="10"/>
      <c r="J13" s="10" t="s">
        <v>414</v>
      </c>
      <c r="K13" s="11" t="s">
        <v>413</v>
      </c>
      <c r="L13" s="10">
        <v>3</v>
      </c>
      <c r="M13" s="10">
        <v>3</v>
      </c>
      <c r="N13" s="11"/>
      <c r="O13" s="10"/>
      <c r="P13" s="10"/>
      <c r="Q13" s="10">
        <v>0</v>
      </c>
      <c r="R13" s="79">
        <v>999</v>
      </c>
      <c r="S13" s="13"/>
      <c r="T13" s="82" t="s">
        <v>288</v>
      </c>
      <c r="U13" s="10"/>
      <c r="V13" s="6" t="s">
        <v>40</v>
      </c>
      <c r="W13" s="11"/>
      <c r="X13" s="10"/>
      <c r="Y13" s="6" t="s">
        <v>395</v>
      </c>
      <c r="Z13" s="6" t="s">
        <v>339</v>
      </c>
      <c r="AA13" s="20" t="s">
        <v>291</v>
      </c>
      <c r="AB13" s="11" t="s">
        <v>417</v>
      </c>
      <c r="AC13" s="10" t="s">
        <v>324</v>
      </c>
      <c r="AD13" s="10" t="s">
        <v>325</v>
      </c>
      <c r="AE13" s="10" t="s">
        <v>326</v>
      </c>
      <c r="AF13" s="79" t="s">
        <v>327</v>
      </c>
      <c r="AG13" s="11" t="s">
        <v>288</v>
      </c>
      <c r="AH13" s="82" t="s">
        <v>288</v>
      </c>
      <c r="AI13" s="14"/>
      <c r="AJ13" s="14"/>
      <c r="AK13" s="14"/>
    </row>
    <row r="14" spans="1:37" s="38" customFormat="1" ht="42.75">
      <c r="A14" s="138" t="s">
        <v>295</v>
      </c>
      <c r="B14" s="139" t="s">
        <v>295</v>
      </c>
      <c r="C14" s="2" t="s">
        <v>189</v>
      </c>
      <c r="D14" s="13" t="s">
        <v>426</v>
      </c>
      <c r="E14" s="13" t="s">
        <v>24</v>
      </c>
      <c r="F14" s="13" t="s">
        <v>26</v>
      </c>
      <c r="G14" s="6" t="s">
        <v>634</v>
      </c>
      <c r="H14" s="11" t="b">
        <v>1</v>
      </c>
      <c r="I14" s="11"/>
      <c r="J14" s="6" t="s">
        <v>342</v>
      </c>
      <c r="K14" s="11" t="s">
        <v>334</v>
      </c>
      <c r="L14" s="24"/>
      <c r="M14" s="24"/>
      <c r="N14" s="24"/>
      <c r="O14" s="24"/>
      <c r="P14" s="24"/>
      <c r="Q14" s="24"/>
      <c r="R14" s="95"/>
      <c r="S14" s="33"/>
      <c r="T14" s="96"/>
      <c r="U14" s="37"/>
      <c r="V14" s="6" t="s">
        <v>41</v>
      </c>
      <c r="W14" s="93"/>
      <c r="X14" s="24"/>
      <c r="Y14" s="6" t="s">
        <v>395</v>
      </c>
      <c r="Z14" s="6" t="s">
        <v>339</v>
      </c>
      <c r="AA14" s="37"/>
      <c r="AB14" s="24"/>
      <c r="AC14" s="11" t="s">
        <v>394</v>
      </c>
      <c r="AD14" s="10" t="s">
        <v>287</v>
      </c>
      <c r="AE14" s="11" t="s">
        <v>326</v>
      </c>
      <c r="AF14" s="77" t="s">
        <v>523</v>
      </c>
      <c r="AG14" s="93"/>
      <c r="AH14" s="93"/>
      <c r="AI14" s="97"/>
      <c r="AJ14" s="97"/>
      <c r="AK14" s="97"/>
    </row>
    <row r="15" spans="1:37" s="38" customFormat="1" ht="28.5">
      <c r="A15" s="138" t="s">
        <v>295</v>
      </c>
      <c r="B15" s="139" t="s">
        <v>295</v>
      </c>
      <c r="C15" s="2" t="s">
        <v>190</v>
      </c>
      <c r="D15" s="13" t="s">
        <v>348</v>
      </c>
      <c r="E15" s="13" t="s">
        <v>25</v>
      </c>
      <c r="F15" s="13" t="s">
        <v>27</v>
      </c>
      <c r="G15" s="6" t="s">
        <v>634</v>
      </c>
      <c r="H15" s="11" t="b">
        <v>1</v>
      </c>
      <c r="I15" s="11"/>
      <c r="J15" s="6" t="s">
        <v>57</v>
      </c>
      <c r="K15" s="11" t="s">
        <v>334</v>
      </c>
      <c r="L15" s="24"/>
      <c r="M15" s="24"/>
      <c r="N15" s="24"/>
      <c r="O15" s="24"/>
      <c r="P15" s="24"/>
      <c r="Q15" s="24"/>
      <c r="R15" s="95"/>
      <c r="S15" s="33"/>
      <c r="T15" s="96"/>
      <c r="U15" s="37"/>
      <c r="V15" s="6" t="s">
        <v>29</v>
      </c>
      <c r="W15" s="93"/>
      <c r="X15" s="24"/>
      <c r="Y15" s="6" t="s">
        <v>395</v>
      </c>
      <c r="Z15" s="6" t="s">
        <v>339</v>
      </c>
      <c r="AA15" s="37"/>
      <c r="AB15" s="24"/>
      <c r="AC15" s="11" t="s">
        <v>394</v>
      </c>
      <c r="AD15" s="10" t="s">
        <v>287</v>
      </c>
      <c r="AE15" s="11" t="s">
        <v>326</v>
      </c>
      <c r="AF15" s="77" t="s">
        <v>523</v>
      </c>
      <c r="AG15" s="93"/>
      <c r="AH15" s="93"/>
      <c r="AI15" s="97"/>
      <c r="AJ15" s="97"/>
      <c r="AK15" s="97"/>
    </row>
    <row r="16" spans="1:37" ht="42.75">
      <c r="A16" s="138" t="s">
        <v>538</v>
      </c>
      <c r="B16" s="139" t="s">
        <v>549</v>
      </c>
      <c r="C16" s="2" t="s">
        <v>18</v>
      </c>
      <c r="D16" s="3" t="s">
        <v>426</v>
      </c>
      <c r="E16" s="3" t="s">
        <v>470</v>
      </c>
      <c r="F16" s="3" t="s">
        <v>524</v>
      </c>
      <c r="G16" s="6" t="s">
        <v>634</v>
      </c>
      <c r="H16" s="5" t="b">
        <v>1</v>
      </c>
      <c r="I16" s="5"/>
      <c r="J16" s="6" t="s">
        <v>342</v>
      </c>
      <c r="K16" s="11" t="s">
        <v>334</v>
      </c>
      <c r="L16" s="11"/>
      <c r="M16" s="11"/>
      <c r="N16" s="11"/>
      <c r="O16" s="11"/>
      <c r="P16" s="11"/>
      <c r="Q16" s="11"/>
      <c r="R16" s="78"/>
      <c r="S16" s="13"/>
      <c r="T16" s="82"/>
      <c r="U16" s="10"/>
      <c r="V16" s="6" t="s">
        <v>30</v>
      </c>
      <c r="W16" s="6"/>
      <c r="X16" s="11"/>
      <c r="Y16" s="6" t="s">
        <v>395</v>
      </c>
      <c r="Z16" s="6" t="s">
        <v>339</v>
      </c>
      <c r="AA16" s="10"/>
      <c r="AB16" s="11"/>
      <c r="AC16" s="11" t="s">
        <v>324</v>
      </c>
      <c r="AD16" s="11" t="s">
        <v>17</v>
      </c>
      <c r="AE16" s="11" t="s">
        <v>326</v>
      </c>
      <c r="AF16" s="77" t="s">
        <v>327</v>
      </c>
      <c r="AG16" s="6"/>
      <c r="AH16" s="6"/>
      <c r="AI16" s="14"/>
      <c r="AJ16" s="14"/>
      <c r="AK16" s="14"/>
    </row>
    <row r="17" spans="1:37" ht="42.75">
      <c r="A17" s="138" t="s">
        <v>538</v>
      </c>
      <c r="B17" s="139" t="s">
        <v>550</v>
      </c>
      <c r="C17" s="2" t="s">
        <v>19</v>
      </c>
      <c r="D17" s="3" t="s">
        <v>348</v>
      </c>
      <c r="E17" s="3" t="s">
        <v>348</v>
      </c>
      <c r="F17" s="3" t="s">
        <v>525</v>
      </c>
      <c r="G17" s="6" t="s">
        <v>634</v>
      </c>
      <c r="H17" s="5" t="b">
        <v>1</v>
      </c>
      <c r="I17" s="5"/>
      <c r="J17" s="6" t="s">
        <v>57</v>
      </c>
      <c r="K17" s="11" t="s">
        <v>334</v>
      </c>
      <c r="L17" s="11"/>
      <c r="M17" s="11"/>
      <c r="N17" s="11"/>
      <c r="O17" s="11"/>
      <c r="P17" s="11"/>
      <c r="Q17" s="11"/>
      <c r="R17" s="78"/>
      <c r="S17" s="13"/>
      <c r="T17" s="82"/>
      <c r="U17" s="10"/>
      <c r="V17" s="6" t="s">
        <v>42</v>
      </c>
      <c r="W17" s="6"/>
      <c r="X17" s="11"/>
      <c r="Y17" s="6" t="s">
        <v>395</v>
      </c>
      <c r="Z17" s="6" t="s">
        <v>339</v>
      </c>
      <c r="AA17" s="10"/>
      <c r="AB17" s="11"/>
      <c r="AC17" s="11" t="s">
        <v>324</v>
      </c>
      <c r="AD17" s="11" t="s">
        <v>17</v>
      </c>
      <c r="AE17" s="11" t="s">
        <v>326</v>
      </c>
      <c r="AF17" s="77" t="s">
        <v>327</v>
      </c>
      <c r="AG17" s="6"/>
      <c r="AH17" s="6"/>
      <c r="AI17" s="14"/>
      <c r="AJ17" s="14"/>
      <c r="AK17" s="14"/>
    </row>
    <row r="18" spans="1:37" ht="42.75">
      <c r="A18" s="138" t="s">
        <v>538</v>
      </c>
      <c r="B18" s="138" t="s">
        <v>551</v>
      </c>
      <c r="C18" s="2" t="s">
        <v>191</v>
      </c>
      <c r="D18" s="3" t="s">
        <v>349</v>
      </c>
      <c r="E18" s="3" t="s">
        <v>349</v>
      </c>
      <c r="F18" s="3" t="s">
        <v>294</v>
      </c>
      <c r="G18" s="6" t="s">
        <v>634</v>
      </c>
      <c r="H18" s="5" t="b">
        <v>0</v>
      </c>
      <c r="I18" s="11" t="s">
        <v>451</v>
      </c>
      <c r="J18" s="6" t="s">
        <v>342</v>
      </c>
      <c r="K18" s="11" t="s">
        <v>334</v>
      </c>
      <c r="L18" s="11"/>
      <c r="M18" s="11"/>
      <c r="N18" s="11"/>
      <c r="O18" s="11"/>
      <c r="P18" s="11"/>
      <c r="Q18" s="11"/>
      <c r="R18" s="78"/>
      <c r="S18" s="13"/>
      <c r="T18" s="82"/>
      <c r="U18" s="10"/>
      <c r="V18" s="6" t="s">
        <v>43</v>
      </c>
      <c r="W18" s="6"/>
      <c r="X18" s="11"/>
      <c r="Y18" s="6" t="s">
        <v>395</v>
      </c>
      <c r="Z18" s="6" t="s">
        <v>339</v>
      </c>
      <c r="AA18" s="10"/>
      <c r="AB18" s="11"/>
      <c r="AC18" s="10" t="s">
        <v>324</v>
      </c>
      <c r="AD18" s="10" t="s">
        <v>325</v>
      </c>
      <c r="AE18" s="10" t="s">
        <v>326</v>
      </c>
      <c r="AF18" s="77" t="s">
        <v>327</v>
      </c>
      <c r="AG18" s="6"/>
      <c r="AH18" s="6"/>
      <c r="AI18" s="14"/>
      <c r="AJ18" s="14"/>
      <c r="AK18" s="14"/>
    </row>
    <row r="19" spans="1:34" ht="71.25">
      <c r="A19" s="138" t="s">
        <v>538</v>
      </c>
      <c r="B19" s="138" t="s">
        <v>552</v>
      </c>
      <c r="C19" s="2" t="s">
        <v>192</v>
      </c>
      <c r="D19" s="3" t="s">
        <v>504</v>
      </c>
      <c r="E19" s="3" t="s">
        <v>504</v>
      </c>
      <c r="F19" s="3" t="s">
        <v>487</v>
      </c>
      <c r="G19" s="6" t="s">
        <v>634</v>
      </c>
      <c r="H19" s="5" t="b">
        <v>0</v>
      </c>
      <c r="I19" s="11" t="s">
        <v>451</v>
      </c>
      <c r="J19" s="11" t="s">
        <v>342</v>
      </c>
      <c r="K19" s="11" t="s">
        <v>334</v>
      </c>
      <c r="L19" s="11"/>
      <c r="M19" s="11"/>
      <c r="N19" s="11"/>
      <c r="O19" s="11"/>
      <c r="P19" s="11"/>
      <c r="Q19" s="11"/>
      <c r="R19" s="78"/>
      <c r="S19" s="13"/>
      <c r="T19" s="82"/>
      <c r="U19" s="11"/>
      <c r="V19" s="6" t="s">
        <v>44</v>
      </c>
      <c r="W19" s="11"/>
      <c r="X19" s="11"/>
      <c r="Y19" s="6" t="s">
        <v>323</v>
      </c>
      <c r="Z19" s="6" t="s">
        <v>339</v>
      </c>
      <c r="AA19" s="10"/>
      <c r="AB19" s="11"/>
      <c r="AC19" s="10" t="s">
        <v>324</v>
      </c>
      <c r="AD19" s="10" t="s">
        <v>432</v>
      </c>
      <c r="AE19" s="10" t="s">
        <v>326</v>
      </c>
      <c r="AF19" s="79" t="s">
        <v>327</v>
      </c>
      <c r="AG19" s="10"/>
      <c r="AH19" s="10"/>
    </row>
    <row r="20" spans="1:37" ht="42.75">
      <c r="A20" s="138" t="s">
        <v>538</v>
      </c>
      <c r="B20" s="138" t="s">
        <v>553</v>
      </c>
      <c r="C20" s="2" t="s">
        <v>193</v>
      </c>
      <c r="D20" s="3" t="s">
        <v>350</v>
      </c>
      <c r="E20" s="3" t="s">
        <v>350</v>
      </c>
      <c r="F20" s="3" t="s">
        <v>446</v>
      </c>
      <c r="G20" s="6" t="s">
        <v>634</v>
      </c>
      <c r="H20" s="5" t="b">
        <v>1</v>
      </c>
      <c r="I20" s="5"/>
      <c r="J20" s="6" t="s">
        <v>388</v>
      </c>
      <c r="K20" s="6" t="s">
        <v>431</v>
      </c>
      <c r="L20" s="11"/>
      <c r="M20" s="11"/>
      <c r="N20" s="11"/>
      <c r="O20" s="11"/>
      <c r="P20" s="11"/>
      <c r="Q20" s="11"/>
      <c r="R20" s="78"/>
      <c r="S20" s="13" t="s">
        <v>169</v>
      </c>
      <c r="T20" s="82"/>
      <c r="U20" s="10"/>
      <c r="V20" s="6" t="s">
        <v>45</v>
      </c>
      <c r="W20" s="6"/>
      <c r="X20" s="11"/>
      <c r="Y20" s="6" t="s">
        <v>395</v>
      </c>
      <c r="Z20" s="6" t="s">
        <v>339</v>
      </c>
      <c r="AA20" s="10"/>
      <c r="AB20" s="11"/>
      <c r="AC20" s="10" t="s">
        <v>324</v>
      </c>
      <c r="AD20" s="10" t="s">
        <v>325</v>
      </c>
      <c r="AE20" s="10" t="s">
        <v>326</v>
      </c>
      <c r="AF20" s="77" t="s">
        <v>327</v>
      </c>
      <c r="AG20" s="6"/>
      <c r="AH20" s="6"/>
      <c r="AI20" s="14"/>
      <c r="AJ20" s="14"/>
      <c r="AK20" s="14"/>
    </row>
    <row r="21" spans="1:37" ht="42.75">
      <c r="A21" s="138" t="s">
        <v>546</v>
      </c>
      <c r="B21" s="138" t="s">
        <v>184</v>
      </c>
      <c r="C21" s="2" t="s">
        <v>194</v>
      </c>
      <c r="D21" s="3" t="s">
        <v>471</v>
      </c>
      <c r="E21" s="3" t="s">
        <v>471</v>
      </c>
      <c r="F21" s="3" t="s">
        <v>472</v>
      </c>
      <c r="G21" s="6" t="s">
        <v>634</v>
      </c>
      <c r="H21" s="5" t="b">
        <v>1</v>
      </c>
      <c r="I21" s="5"/>
      <c r="J21" s="6" t="s">
        <v>388</v>
      </c>
      <c r="K21" s="6" t="s">
        <v>431</v>
      </c>
      <c r="L21" s="11"/>
      <c r="M21" s="11"/>
      <c r="N21" s="11"/>
      <c r="O21" s="11"/>
      <c r="P21" s="11"/>
      <c r="Q21" s="11"/>
      <c r="R21" s="78"/>
      <c r="S21" s="13" t="s">
        <v>473</v>
      </c>
      <c r="T21" s="82"/>
      <c r="U21" s="10"/>
      <c r="V21" s="6" t="s">
        <v>46</v>
      </c>
      <c r="W21" s="6"/>
      <c r="X21" s="11"/>
      <c r="Y21" s="6" t="s">
        <v>395</v>
      </c>
      <c r="Z21" s="6" t="s">
        <v>339</v>
      </c>
      <c r="AA21" s="10"/>
      <c r="AB21" s="11"/>
      <c r="AC21" s="10" t="s">
        <v>324</v>
      </c>
      <c r="AD21" s="10" t="s">
        <v>325</v>
      </c>
      <c r="AE21" s="10" t="s">
        <v>326</v>
      </c>
      <c r="AF21" s="77" t="s">
        <v>327</v>
      </c>
      <c r="AG21" s="6"/>
      <c r="AH21" s="6"/>
      <c r="AI21" s="14"/>
      <c r="AJ21" s="14"/>
      <c r="AK21" s="14"/>
    </row>
    <row r="22" spans="1:37" ht="42.75">
      <c r="A22" s="138" t="s">
        <v>538</v>
      </c>
      <c r="B22" s="138" t="s">
        <v>554</v>
      </c>
      <c r="C22" s="2" t="s">
        <v>195</v>
      </c>
      <c r="D22" s="3" t="s">
        <v>351</v>
      </c>
      <c r="E22" s="3" t="s">
        <v>351</v>
      </c>
      <c r="F22" s="3" t="s">
        <v>447</v>
      </c>
      <c r="G22" s="6" t="s">
        <v>634</v>
      </c>
      <c r="H22" s="5" t="b">
        <v>1</v>
      </c>
      <c r="I22" s="5"/>
      <c r="J22" s="6" t="s">
        <v>385</v>
      </c>
      <c r="K22" s="6" t="s">
        <v>431</v>
      </c>
      <c r="L22" s="11"/>
      <c r="M22" s="11"/>
      <c r="N22" s="11"/>
      <c r="O22" s="11"/>
      <c r="P22" s="11"/>
      <c r="Q22" s="11"/>
      <c r="R22" s="78"/>
      <c r="S22" s="13" t="s">
        <v>170</v>
      </c>
      <c r="T22" s="82"/>
      <c r="U22" s="10"/>
      <c r="V22" s="6" t="s">
        <v>70</v>
      </c>
      <c r="W22" s="6"/>
      <c r="X22" s="11"/>
      <c r="Y22" s="6" t="s">
        <v>395</v>
      </c>
      <c r="Z22" s="6" t="s">
        <v>339</v>
      </c>
      <c r="AA22" s="10"/>
      <c r="AB22" s="11"/>
      <c r="AC22" s="10" t="s">
        <v>324</v>
      </c>
      <c r="AD22" s="10" t="s">
        <v>325</v>
      </c>
      <c r="AE22" s="10" t="s">
        <v>326</v>
      </c>
      <c r="AF22" s="77" t="s">
        <v>327</v>
      </c>
      <c r="AG22" s="6"/>
      <c r="AH22" s="6"/>
      <c r="AI22" s="14"/>
      <c r="AJ22" s="14"/>
      <c r="AK22" s="14"/>
    </row>
    <row r="23" spans="1:37" ht="42.75">
      <c r="A23" s="138" t="s">
        <v>538</v>
      </c>
      <c r="B23" s="138" t="s">
        <v>555</v>
      </c>
      <c r="C23" s="2" t="s">
        <v>196</v>
      </c>
      <c r="D23" s="3" t="s">
        <v>352</v>
      </c>
      <c r="E23" s="3" t="s">
        <v>352</v>
      </c>
      <c r="F23" s="3" t="s">
        <v>448</v>
      </c>
      <c r="G23" s="6" t="s">
        <v>634</v>
      </c>
      <c r="H23" s="5" t="b">
        <v>1</v>
      </c>
      <c r="I23" s="5"/>
      <c r="J23" s="6" t="s">
        <v>385</v>
      </c>
      <c r="K23" s="6" t="s">
        <v>431</v>
      </c>
      <c r="L23" s="11"/>
      <c r="M23" s="11"/>
      <c r="N23" s="11"/>
      <c r="O23" s="11"/>
      <c r="P23" s="11"/>
      <c r="Q23" s="11"/>
      <c r="R23" s="78"/>
      <c r="S23" s="13" t="s">
        <v>171</v>
      </c>
      <c r="T23" s="82"/>
      <c r="U23" s="10"/>
      <c r="V23" s="6" t="s">
        <v>71</v>
      </c>
      <c r="W23" s="6"/>
      <c r="X23" s="11"/>
      <c r="Y23" s="6" t="s">
        <v>395</v>
      </c>
      <c r="Z23" s="6" t="s">
        <v>339</v>
      </c>
      <c r="AA23" s="10"/>
      <c r="AB23" s="11"/>
      <c r="AC23" s="10" t="s">
        <v>324</v>
      </c>
      <c r="AD23" s="10" t="s">
        <v>325</v>
      </c>
      <c r="AE23" s="10" t="s">
        <v>326</v>
      </c>
      <c r="AF23" s="77" t="s">
        <v>327</v>
      </c>
      <c r="AG23" s="6"/>
      <c r="AH23" s="6"/>
      <c r="AI23" s="14"/>
      <c r="AJ23" s="14"/>
      <c r="AK23" s="14"/>
    </row>
    <row r="24" spans="1:37" ht="85.5">
      <c r="A24" s="138" t="s">
        <v>538</v>
      </c>
      <c r="B24" s="138" t="s">
        <v>556</v>
      </c>
      <c r="C24" s="2" t="s">
        <v>197</v>
      </c>
      <c r="D24" s="3" t="s">
        <v>353</v>
      </c>
      <c r="E24" s="3" t="s">
        <v>353</v>
      </c>
      <c r="F24" s="3" t="s">
        <v>449</v>
      </c>
      <c r="G24" s="6" t="s">
        <v>634</v>
      </c>
      <c r="H24" s="5" t="b">
        <v>1</v>
      </c>
      <c r="I24" s="5"/>
      <c r="J24" s="6" t="s">
        <v>385</v>
      </c>
      <c r="K24" s="6" t="s">
        <v>431</v>
      </c>
      <c r="L24" s="11"/>
      <c r="M24" s="11"/>
      <c r="N24" s="11"/>
      <c r="O24" s="11"/>
      <c r="P24" s="11"/>
      <c r="Q24" s="11"/>
      <c r="R24" s="78"/>
      <c r="S24" s="13" t="s">
        <v>172</v>
      </c>
      <c r="T24" s="82"/>
      <c r="U24" s="10"/>
      <c r="V24" s="6" t="s">
        <v>140</v>
      </c>
      <c r="W24" s="6"/>
      <c r="X24" s="11"/>
      <c r="Y24" s="6" t="s">
        <v>395</v>
      </c>
      <c r="Z24" s="6" t="s">
        <v>339</v>
      </c>
      <c r="AA24" s="10"/>
      <c r="AB24" s="11"/>
      <c r="AC24" s="10" t="s">
        <v>324</v>
      </c>
      <c r="AD24" s="10" t="s">
        <v>325</v>
      </c>
      <c r="AE24" s="10" t="s">
        <v>326</v>
      </c>
      <c r="AF24" s="77" t="s">
        <v>327</v>
      </c>
      <c r="AG24" s="6"/>
      <c r="AH24" s="6"/>
      <c r="AI24" s="14"/>
      <c r="AJ24" s="14"/>
      <c r="AK24" s="14"/>
    </row>
    <row r="25" spans="1:37" ht="114">
      <c r="A25" s="138" t="s">
        <v>538</v>
      </c>
      <c r="B25" s="138" t="s">
        <v>557</v>
      </c>
      <c r="C25" s="2" t="s">
        <v>198</v>
      </c>
      <c r="D25" s="3" t="s">
        <v>354</v>
      </c>
      <c r="E25" s="3" t="s">
        <v>354</v>
      </c>
      <c r="F25" s="13" t="s">
        <v>474</v>
      </c>
      <c r="G25" s="6" t="s">
        <v>634</v>
      </c>
      <c r="H25" s="5" t="b">
        <v>1</v>
      </c>
      <c r="I25" s="5"/>
      <c r="J25" s="6" t="s">
        <v>385</v>
      </c>
      <c r="K25" s="6" t="s">
        <v>431</v>
      </c>
      <c r="L25" s="11"/>
      <c r="M25" s="11"/>
      <c r="N25" s="11"/>
      <c r="O25" s="11"/>
      <c r="P25" s="11"/>
      <c r="Q25" s="11"/>
      <c r="R25" s="78"/>
      <c r="S25" s="13" t="s">
        <v>173</v>
      </c>
      <c r="T25" s="82"/>
      <c r="U25" s="10"/>
      <c r="V25" s="6" t="s">
        <v>72</v>
      </c>
      <c r="W25" s="6"/>
      <c r="X25" s="11"/>
      <c r="Y25" s="6" t="s">
        <v>395</v>
      </c>
      <c r="Z25" s="6" t="s">
        <v>339</v>
      </c>
      <c r="AA25" s="10"/>
      <c r="AB25" s="22"/>
      <c r="AC25" s="10" t="s">
        <v>324</v>
      </c>
      <c r="AD25" s="10" t="s">
        <v>325</v>
      </c>
      <c r="AE25" s="10" t="s">
        <v>326</v>
      </c>
      <c r="AF25" s="77" t="s">
        <v>327</v>
      </c>
      <c r="AG25" s="6"/>
      <c r="AH25" s="6"/>
      <c r="AI25" s="14"/>
      <c r="AJ25" s="14"/>
      <c r="AK25" s="14"/>
    </row>
    <row r="26" spans="1:34" s="9" customFormat="1" ht="42.75">
      <c r="A26" s="138" t="s">
        <v>538</v>
      </c>
      <c r="B26" s="138" t="s">
        <v>558</v>
      </c>
      <c r="C26" s="2" t="s">
        <v>199</v>
      </c>
      <c r="D26" s="4" t="s">
        <v>475</v>
      </c>
      <c r="E26" s="4" t="s">
        <v>475</v>
      </c>
      <c r="F26" s="4" t="s">
        <v>477</v>
      </c>
      <c r="G26" s="6" t="s">
        <v>634</v>
      </c>
      <c r="H26" s="6" t="b">
        <v>1</v>
      </c>
      <c r="I26" s="6"/>
      <c r="J26" s="6" t="s">
        <v>22</v>
      </c>
      <c r="K26" s="6" t="s">
        <v>403</v>
      </c>
      <c r="L26" s="6">
        <v>1</v>
      </c>
      <c r="M26" s="6">
        <v>7</v>
      </c>
      <c r="N26" s="6"/>
      <c r="O26" s="6">
        <v>7</v>
      </c>
      <c r="P26" s="6">
        <v>1</v>
      </c>
      <c r="Q26" s="6"/>
      <c r="R26" s="77"/>
      <c r="S26" s="4"/>
      <c r="T26" s="2"/>
      <c r="U26" s="6"/>
      <c r="V26" s="6" t="s">
        <v>73</v>
      </c>
      <c r="W26" s="6"/>
      <c r="X26" s="6"/>
      <c r="Y26" s="6" t="s">
        <v>323</v>
      </c>
      <c r="Z26" s="6" t="s">
        <v>339</v>
      </c>
      <c r="AA26" s="12"/>
      <c r="AB26" s="6"/>
      <c r="AC26" s="12" t="s">
        <v>324</v>
      </c>
      <c r="AD26" s="12" t="s">
        <v>325</v>
      </c>
      <c r="AE26" s="12" t="s">
        <v>326</v>
      </c>
      <c r="AF26" s="77" t="s">
        <v>327</v>
      </c>
      <c r="AG26" s="6"/>
      <c r="AH26" s="6"/>
    </row>
    <row r="27" spans="1:34" s="23" customFormat="1" ht="85.5">
      <c r="A27" s="138" t="s">
        <v>538</v>
      </c>
      <c r="B27" s="138" t="s">
        <v>559</v>
      </c>
      <c r="C27" s="2" t="s">
        <v>200</v>
      </c>
      <c r="D27" s="13" t="s">
        <v>296</v>
      </c>
      <c r="E27" s="13" t="s">
        <v>440</v>
      </c>
      <c r="F27" s="13" t="s">
        <v>430</v>
      </c>
      <c r="G27" s="6" t="s">
        <v>634</v>
      </c>
      <c r="H27" s="6" t="b">
        <v>1</v>
      </c>
      <c r="I27" s="17"/>
      <c r="J27" s="11" t="s">
        <v>398</v>
      </c>
      <c r="K27" s="11" t="s">
        <v>431</v>
      </c>
      <c r="L27" s="10"/>
      <c r="M27" s="10"/>
      <c r="N27" s="10"/>
      <c r="O27" s="10"/>
      <c r="P27" s="10"/>
      <c r="Q27" s="10"/>
      <c r="R27" s="79"/>
      <c r="S27" s="13" t="s">
        <v>66</v>
      </c>
      <c r="T27" s="84"/>
      <c r="U27" s="17"/>
      <c r="V27" s="6" t="s">
        <v>74</v>
      </c>
      <c r="W27" s="17"/>
      <c r="X27" s="17"/>
      <c r="Y27" s="6" t="s">
        <v>323</v>
      </c>
      <c r="Z27" s="6" t="s">
        <v>339</v>
      </c>
      <c r="AA27" s="17"/>
      <c r="AB27" s="18" t="s">
        <v>526</v>
      </c>
      <c r="AC27" s="10" t="s">
        <v>324</v>
      </c>
      <c r="AD27" s="10" t="s">
        <v>432</v>
      </c>
      <c r="AE27" s="10" t="s">
        <v>326</v>
      </c>
      <c r="AF27" s="79" t="s">
        <v>327</v>
      </c>
      <c r="AG27" s="10"/>
      <c r="AH27" s="10"/>
    </row>
    <row r="28" spans="1:34" s="23" customFormat="1" ht="85.5">
      <c r="A28" s="138" t="s">
        <v>546</v>
      </c>
      <c r="B28" s="138" t="s">
        <v>184</v>
      </c>
      <c r="C28" s="2" t="s">
        <v>201</v>
      </c>
      <c r="D28" s="4" t="s">
        <v>297</v>
      </c>
      <c r="E28" s="4" t="s">
        <v>441</v>
      </c>
      <c r="F28" s="13" t="s">
        <v>433</v>
      </c>
      <c r="G28" s="6" t="s">
        <v>634</v>
      </c>
      <c r="H28" s="6" t="b">
        <v>1</v>
      </c>
      <c r="I28" s="17"/>
      <c r="J28" s="11" t="s">
        <v>434</v>
      </c>
      <c r="K28" s="11" t="s">
        <v>334</v>
      </c>
      <c r="L28" s="10">
        <v>1</v>
      </c>
      <c r="M28" s="10">
        <v>30</v>
      </c>
      <c r="N28" s="10"/>
      <c r="O28" s="10"/>
      <c r="P28" s="10"/>
      <c r="Q28" s="10"/>
      <c r="R28" s="79"/>
      <c r="S28" s="16"/>
      <c r="T28" s="83" t="s">
        <v>2</v>
      </c>
      <c r="U28" s="13"/>
      <c r="V28" s="6" t="s">
        <v>75</v>
      </c>
      <c r="W28" s="17"/>
      <c r="X28" s="17"/>
      <c r="Y28" s="6" t="s">
        <v>323</v>
      </c>
      <c r="Z28" s="6" t="s">
        <v>339</v>
      </c>
      <c r="AA28" s="17"/>
      <c r="AB28" s="18" t="s">
        <v>526</v>
      </c>
      <c r="AC28" s="10" t="s">
        <v>324</v>
      </c>
      <c r="AD28" s="10" t="s">
        <v>432</v>
      </c>
      <c r="AE28" s="10" t="s">
        <v>326</v>
      </c>
      <c r="AF28" s="79" t="s">
        <v>327</v>
      </c>
      <c r="AG28" s="18" t="s">
        <v>2</v>
      </c>
      <c r="AH28" s="83" t="s">
        <v>2</v>
      </c>
    </row>
    <row r="29" spans="1:34" s="23" customFormat="1" ht="85.5">
      <c r="A29" s="138" t="s">
        <v>546</v>
      </c>
      <c r="B29" s="138" t="s">
        <v>184</v>
      </c>
      <c r="C29" s="2" t="s">
        <v>202</v>
      </c>
      <c r="D29" s="13" t="s">
        <v>298</v>
      </c>
      <c r="E29" s="13" t="s">
        <v>442</v>
      </c>
      <c r="F29" s="13" t="s">
        <v>435</v>
      </c>
      <c r="G29" s="6" t="s">
        <v>634</v>
      </c>
      <c r="H29" s="6" t="b">
        <v>1</v>
      </c>
      <c r="I29" s="17"/>
      <c r="J29" s="11" t="s">
        <v>385</v>
      </c>
      <c r="K29" s="11" t="s">
        <v>431</v>
      </c>
      <c r="L29" s="10"/>
      <c r="M29" s="10"/>
      <c r="N29" s="10"/>
      <c r="O29" s="10"/>
      <c r="P29" s="10"/>
      <c r="Q29" s="10"/>
      <c r="R29" s="79"/>
      <c r="S29" s="13" t="s">
        <v>436</v>
      </c>
      <c r="T29" s="83" t="s">
        <v>3</v>
      </c>
      <c r="U29" s="17"/>
      <c r="V29" s="6" t="s">
        <v>76</v>
      </c>
      <c r="W29" s="17"/>
      <c r="X29" s="17"/>
      <c r="Y29" s="6" t="s">
        <v>323</v>
      </c>
      <c r="Z29" s="6" t="s">
        <v>339</v>
      </c>
      <c r="AA29" s="17"/>
      <c r="AB29" s="18" t="s">
        <v>526</v>
      </c>
      <c r="AC29" s="10" t="s">
        <v>324</v>
      </c>
      <c r="AD29" s="10" t="s">
        <v>432</v>
      </c>
      <c r="AE29" s="10" t="s">
        <v>326</v>
      </c>
      <c r="AF29" s="79" t="s">
        <v>327</v>
      </c>
      <c r="AG29" s="18" t="s">
        <v>3</v>
      </c>
      <c r="AH29" s="18" t="s">
        <v>3</v>
      </c>
    </row>
    <row r="30" spans="1:34" s="23" customFormat="1" ht="85.5">
      <c r="A30" s="138" t="s">
        <v>546</v>
      </c>
      <c r="B30" s="138" t="s">
        <v>184</v>
      </c>
      <c r="C30" s="2" t="s">
        <v>203</v>
      </c>
      <c r="D30" s="13" t="s">
        <v>437</v>
      </c>
      <c r="E30" s="13" t="s">
        <v>443</v>
      </c>
      <c r="F30" s="13" t="s">
        <v>438</v>
      </c>
      <c r="G30" s="6" t="s">
        <v>634</v>
      </c>
      <c r="H30" s="6" t="b">
        <v>1</v>
      </c>
      <c r="I30" s="17"/>
      <c r="J30" s="11" t="s">
        <v>385</v>
      </c>
      <c r="K30" s="11" t="s">
        <v>431</v>
      </c>
      <c r="L30" s="10"/>
      <c r="M30" s="10"/>
      <c r="N30" s="10"/>
      <c r="O30" s="10"/>
      <c r="P30" s="10"/>
      <c r="Q30" s="10"/>
      <c r="R30" s="79"/>
      <c r="S30" s="13" t="s">
        <v>436</v>
      </c>
      <c r="T30" s="18" t="s">
        <v>4</v>
      </c>
      <c r="U30" s="13"/>
      <c r="V30" s="6" t="s">
        <v>77</v>
      </c>
      <c r="W30" s="17"/>
      <c r="X30" s="17"/>
      <c r="Y30" s="6" t="s">
        <v>323</v>
      </c>
      <c r="Z30" s="6" t="s">
        <v>339</v>
      </c>
      <c r="AA30" s="17"/>
      <c r="AB30" s="18" t="s">
        <v>526</v>
      </c>
      <c r="AC30" s="10" t="s">
        <v>324</v>
      </c>
      <c r="AD30" s="10" t="s">
        <v>432</v>
      </c>
      <c r="AE30" s="10" t="s">
        <v>326</v>
      </c>
      <c r="AF30" s="79" t="s">
        <v>327</v>
      </c>
      <c r="AG30" s="18" t="s">
        <v>4</v>
      </c>
      <c r="AH30" s="83" t="s">
        <v>4</v>
      </c>
    </row>
    <row r="31" spans="1:34" s="23" customFormat="1" ht="99.75">
      <c r="A31" s="138" t="s">
        <v>546</v>
      </c>
      <c r="B31" s="138" t="s">
        <v>184</v>
      </c>
      <c r="C31" s="2" t="s">
        <v>204</v>
      </c>
      <c r="D31" s="13" t="s">
        <v>445</v>
      </c>
      <c r="E31" s="13" t="s">
        <v>444</v>
      </c>
      <c r="F31" s="13" t="s">
        <v>439</v>
      </c>
      <c r="G31" s="6" t="s">
        <v>634</v>
      </c>
      <c r="H31" s="6" t="b">
        <v>1</v>
      </c>
      <c r="I31" s="17"/>
      <c r="J31" s="11" t="s">
        <v>412</v>
      </c>
      <c r="K31" s="11" t="s">
        <v>413</v>
      </c>
      <c r="L31" s="10"/>
      <c r="M31" s="10"/>
      <c r="N31" s="10"/>
      <c r="O31" s="10"/>
      <c r="P31" s="10"/>
      <c r="Q31" s="10">
        <v>1</v>
      </c>
      <c r="R31" s="79">
        <v>99</v>
      </c>
      <c r="S31" s="16"/>
      <c r="T31" s="85" t="s">
        <v>5</v>
      </c>
      <c r="U31" s="13"/>
      <c r="V31" s="6" t="s">
        <v>78</v>
      </c>
      <c r="W31" s="17"/>
      <c r="X31" s="17"/>
      <c r="Y31" s="6" t="s">
        <v>323</v>
      </c>
      <c r="Z31" s="6" t="s">
        <v>339</v>
      </c>
      <c r="AA31" s="17"/>
      <c r="AB31" s="18" t="s">
        <v>526</v>
      </c>
      <c r="AC31" s="10" t="s">
        <v>324</v>
      </c>
      <c r="AD31" s="10" t="s">
        <v>432</v>
      </c>
      <c r="AE31" s="10" t="s">
        <v>326</v>
      </c>
      <c r="AF31" s="79" t="s">
        <v>327</v>
      </c>
      <c r="AG31" s="136" t="s">
        <v>6</v>
      </c>
      <c r="AH31" s="85" t="s">
        <v>6</v>
      </c>
    </row>
    <row r="32" spans="1:34" ht="28.5">
      <c r="A32" s="138" t="s">
        <v>538</v>
      </c>
      <c r="B32" s="138" t="s">
        <v>560</v>
      </c>
      <c r="C32" s="2" t="s">
        <v>205</v>
      </c>
      <c r="D32" s="3" t="s">
        <v>355</v>
      </c>
      <c r="E32" s="3" t="s">
        <v>355</v>
      </c>
      <c r="F32" s="3" t="s">
        <v>479</v>
      </c>
      <c r="G32" s="6" t="s">
        <v>634</v>
      </c>
      <c r="H32" s="11" t="b">
        <v>0</v>
      </c>
      <c r="I32" s="11" t="s">
        <v>451</v>
      </c>
      <c r="J32" s="11" t="s">
        <v>386</v>
      </c>
      <c r="K32" s="11" t="s">
        <v>334</v>
      </c>
      <c r="L32" s="11"/>
      <c r="M32" s="11"/>
      <c r="N32" s="11"/>
      <c r="O32" s="11"/>
      <c r="P32" s="11"/>
      <c r="Q32" s="11"/>
      <c r="R32" s="78"/>
      <c r="S32" s="13"/>
      <c r="T32" s="82"/>
      <c r="U32" s="11"/>
      <c r="V32" s="6" t="s">
        <v>79</v>
      </c>
      <c r="W32" s="11"/>
      <c r="X32" s="11"/>
      <c r="Y32" s="6" t="s">
        <v>323</v>
      </c>
      <c r="Z32" s="6" t="s">
        <v>339</v>
      </c>
      <c r="AA32" s="10"/>
      <c r="AB32" s="11"/>
      <c r="AC32" s="10" t="s">
        <v>324</v>
      </c>
      <c r="AD32" s="10" t="s">
        <v>432</v>
      </c>
      <c r="AE32" s="10" t="s">
        <v>326</v>
      </c>
      <c r="AF32" s="79" t="s">
        <v>327</v>
      </c>
      <c r="AG32" s="10"/>
      <c r="AH32" s="10"/>
    </row>
    <row r="33" spans="1:34" ht="28.5">
      <c r="A33" s="138" t="s">
        <v>538</v>
      </c>
      <c r="B33" s="138" t="s">
        <v>561</v>
      </c>
      <c r="C33" s="2" t="s">
        <v>206</v>
      </c>
      <c r="D33" s="3" t="s">
        <v>356</v>
      </c>
      <c r="E33" s="3" t="s">
        <v>356</v>
      </c>
      <c r="F33" s="3" t="s">
        <v>480</v>
      </c>
      <c r="G33" s="6" t="s">
        <v>634</v>
      </c>
      <c r="H33" s="11" t="b">
        <v>0</v>
      </c>
      <c r="I33" s="11" t="s">
        <v>451</v>
      </c>
      <c r="J33" s="11" t="s">
        <v>178</v>
      </c>
      <c r="K33" s="10" t="s">
        <v>403</v>
      </c>
      <c r="L33" s="10"/>
      <c r="M33" s="10"/>
      <c r="N33" s="10"/>
      <c r="O33" s="10">
        <v>3</v>
      </c>
      <c r="P33" s="10">
        <v>2</v>
      </c>
      <c r="Q33" s="141">
        <v>0</v>
      </c>
      <c r="R33" s="10">
        <v>9.99</v>
      </c>
      <c r="S33" s="13"/>
      <c r="T33" s="82"/>
      <c r="U33" s="11"/>
      <c r="V33" s="6" t="s">
        <v>80</v>
      </c>
      <c r="W33" s="11"/>
      <c r="X33" s="11"/>
      <c r="Y33" s="6" t="s">
        <v>323</v>
      </c>
      <c r="Z33" s="6" t="s">
        <v>339</v>
      </c>
      <c r="AA33" s="10">
        <v>3.36</v>
      </c>
      <c r="AB33" s="24"/>
      <c r="AC33" s="10" t="s">
        <v>324</v>
      </c>
      <c r="AD33" s="10" t="s">
        <v>432</v>
      </c>
      <c r="AE33" s="10" t="s">
        <v>326</v>
      </c>
      <c r="AF33" s="79" t="s">
        <v>327</v>
      </c>
      <c r="AG33" s="10"/>
      <c r="AH33" s="10"/>
    </row>
    <row r="34" spans="1:34" ht="28.5">
      <c r="A34" s="138" t="s">
        <v>538</v>
      </c>
      <c r="B34" s="138" t="s">
        <v>562</v>
      </c>
      <c r="C34" s="2" t="s">
        <v>207</v>
      </c>
      <c r="D34" s="3" t="s">
        <v>357</v>
      </c>
      <c r="E34" s="3" t="s">
        <v>357</v>
      </c>
      <c r="F34" s="3" t="s">
        <v>481</v>
      </c>
      <c r="G34" s="6" t="s">
        <v>634</v>
      </c>
      <c r="H34" s="11" t="b">
        <v>0</v>
      </c>
      <c r="I34" s="11" t="s">
        <v>451</v>
      </c>
      <c r="J34" s="11" t="s">
        <v>28</v>
      </c>
      <c r="K34" s="11" t="s">
        <v>334</v>
      </c>
      <c r="L34" s="11"/>
      <c r="M34" s="11"/>
      <c r="N34" s="11"/>
      <c r="O34" s="11"/>
      <c r="P34" s="11"/>
      <c r="Q34" s="11"/>
      <c r="R34" s="78"/>
      <c r="S34" s="13"/>
      <c r="T34" s="82"/>
      <c r="U34" s="11"/>
      <c r="V34" s="6" t="s">
        <v>81</v>
      </c>
      <c r="W34" s="11"/>
      <c r="X34" s="11"/>
      <c r="Y34" s="6" t="s">
        <v>323</v>
      </c>
      <c r="Z34" s="6" t="s">
        <v>339</v>
      </c>
      <c r="AA34" s="10"/>
      <c r="AB34" s="11"/>
      <c r="AC34" s="10" t="s">
        <v>324</v>
      </c>
      <c r="AD34" s="10" t="s">
        <v>432</v>
      </c>
      <c r="AE34" s="10" t="s">
        <v>326</v>
      </c>
      <c r="AF34" s="79" t="s">
        <v>327</v>
      </c>
      <c r="AG34" s="10"/>
      <c r="AH34" s="10"/>
    </row>
    <row r="35" spans="1:34" ht="42.75">
      <c r="A35" s="138" t="s">
        <v>538</v>
      </c>
      <c r="B35" s="138" t="s">
        <v>563</v>
      </c>
      <c r="C35" s="2" t="s">
        <v>208</v>
      </c>
      <c r="D35" s="3" t="s">
        <v>358</v>
      </c>
      <c r="E35" s="3" t="s">
        <v>358</v>
      </c>
      <c r="F35" s="3" t="s">
        <v>359</v>
      </c>
      <c r="G35" s="6" t="s">
        <v>634</v>
      </c>
      <c r="H35" s="11" t="b">
        <v>0</v>
      </c>
      <c r="I35" s="11" t="s">
        <v>451</v>
      </c>
      <c r="J35" s="11" t="s">
        <v>389</v>
      </c>
      <c r="K35" s="11" t="s">
        <v>413</v>
      </c>
      <c r="L35" s="11"/>
      <c r="M35" s="11"/>
      <c r="N35" s="11"/>
      <c r="O35" s="11"/>
      <c r="P35" s="11"/>
      <c r="Q35" s="11"/>
      <c r="R35" s="78"/>
      <c r="S35" s="13"/>
      <c r="T35" s="82"/>
      <c r="U35" s="11"/>
      <c r="V35" s="6" t="s">
        <v>82</v>
      </c>
      <c r="W35" s="11"/>
      <c r="X35" s="11"/>
      <c r="Y35" s="6" t="s">
        <v>323</v>
      </c>
      <c r="Z35" s="6" t="s">
        <v>339</v>
      </c>
      <c r="AA35" s="10">
        <v>8500</v>
      </c>
      <c r="AB35" s="11"/>
      <c r="AC35" s="10" t="s">
        <v>324</v>
      </c>
      <c r="AD35" s="10" t="s">
        <v>432</v>
      </c>
      <c r="AE35" s="10" t="s">
        <v>326</v>
      </c>
      <c r="AF35" s="79" t="s">
        <v>327</v>
      </c>
      <c r="AG35" s="10"/>
      <c r="AH35" s="10"/>
    </row>
    <row r="36" spans="1:34" ht="42.75">
      <c r="A36" s="138" t="s">
        <v>538</v>
      </c>
      <c r="B36" s="138" t="s">
        <v>564</v>
      </c>
      <c r="C36" s="2" t="s">
        <v>209</v>
      </c>
      <c r="D36" s="3" t="s">
        <v>362</v>
      </c>
      <c r="E36" s="3" t="s">
        <v>362</v>
      </c>
      <c r="F36" s="3" t="s">
        <v>484</v>
      </c>
      <c r="G36" s="6" t="s">
        <v>634</v>
      </c>
      <c r="H36" s="5" t="b">
        <v>0</v>
      </c>
      <c r="I36" s="11" t="s">
        <v>451</v>
      </c>
      <c r="J36" s="11" t="s">
        <v>390</v>
      </c>
      <c r="K36" s="11" t="s">
        <v>485</v>
      </c>
      <c r="L36" s="11"/>
      <c r="M36" s="11"/>
      <c r="N36" s="11"/>
      <c r="O36" s="11"/>
      <c r="P36" s="11"/>
      <c r="Q36" s="11"/>
      <c r="R36" s="78"/>
      <c r="S36" s="13"/>
      <c r="T36" s="86" t="s">
        <v>486</v>
      </c>
      <c r="U36" s="11"/>
      <c r="V36" s="6" t="s">
        <v>83</v>
      </c>
      <c r="W36" s="11"/>
      <c r="X36" s="11"/>
      <c r="Y36" s="6" t="s">
        <v>323</v>
      </c>
      <c r="Z36" s="6" t="s">
        <v>339</v>
      </c>
      <c r="AA36" s="10"/>
      <c r="AB36" s="11"/>
      <c r="AC36" s="10" t="s">
        <v>324</v>
      </c>
      <c r="AD36" s="10" t="s">
        <v>432</v>
      </c>
      <c r="AE36" s="10" t="s">
        <v>326</v>
      </c>
      <c r="AF36" s="79" t="s">
        <v>327</v>
      </c>
      <c r="AG36" s="13" t="s">
        <v>486</v>
      </c>
      <c r="AH36" s="86" t="s">
        <v>486</v>
      </c>
    </row>
    <row r="37" spans="1:34" ht="42.75">
      <c r="A37" s="138" t="s">
        <v>538</v>
      </c>
      <c r="B37" s="138" t="s">
        <v>565</v>
      </c>
      <c r="C37" s="2" t="s">
        <v>522</v>
      </c>
      <c r="D37" s="3" t="s">
        <v>363</v>
      </c>
      <c r="E37" s="3" t="s">
        <v>363</v>
      </c>
      <c r="F37" s="3" t="s">
        <v>488</v>
      </c>
      <c r="G37" s="6" t="s">
        <v>634</v>
      </c>
      <c r="H37" s="11" t="b">
        <v>1</v>
      </c>
      <c r="I37" s="11"/>
      <c r="J37" s="11" t="s">
        <v>390</v>
      </c>
      <c r="K37" s="11" t="s">
        <v>485</v>
      </c>
      <c r="L37" s="11"/>
      <c r="M37" s="11"/>
      <c r="N37" s="11"/>
      <c r="O37" s="11"/>
      <c r="P37" s="11"/>
      <c r="Q37" s="11"/>
      <c r="R37" s="78"/>
      <c r="S37" s="13"/>
      <c r="T37" s="82"/>
      <c r="U37" s="11"/>
      <c r="V37" s="6" t="s">
        <v>84</v>
      </c>
      <c r="W37" s="11"/>
      <c r="X37" s="11"/>
      <c r="Y37" s="6" t="s">
        <v>323</v>
      </c>
      <c r="Z37" s="6" t="s">
        <v>339</v>
      </c>
      <c r="AA37" s="10"/>
      <c r="AB37" s="11"/>
      <c r="AC37" s="10" t="s">
        <v>324</v>
      </c>
      <c r="AD37" s="10" t="s">
        <v>432</v>
      </c>
      <c r="AE37" s="10" t="s">
        <v>326</v>
      </c>
      <c r="AF37" s="79" t="s">
        <v>327</v>
      </c>
      <c r="AG37" s="10"/>
      <c r="AH37" s="10"/>
    </row>
    <row r="38" spans="1:34" ht="42.75">
      <c r="A38" s="138" t="s">
        <v>538</v>
      </c>
      <c r="B38" s="138" t="s">
        <v>566</v>
      </c>
      <c r="C38" s="2" t="s">
        <v>210</v>
      </c>
      <c r="D38" s="3" t="s">
        <v>364</v>
      </c>
      <c r="E38" s="3" t="s">
        <v>364</v>
      </c>
      <c r="F38" s="13" t="s">
        <v>489</v>
      </c>
      <c r="G38" s="6" t="s">
        <v>634</v>
      </c>
      <c r="H38" s="5" t="b">
        <v>0</v>
      </c>
      <c r="I38" s="5"/>
      <c r="J38" s="11" t="s">
        <v>385</v>
      </c>
      <c r="K38" s="11" t="s">
        <v>431</v>
      </c>
      <c r="L38" s="11"/>
      <c r="M38" s="11"/>
      <c r="N38" s="11"/>
      <c r="O38" s="11"/>
      <c r="P38" s="11"/>
      <c r="Q38" s="11"/>
      <c r="R38" s="78"/>
      <c r="S38" s="13" t="s">
        <v>174</v>
      </c>
      <c r="T38" s="82"/>
      <c r="U38" s="11"/>
      <c r="V38" s="6" t="s">
        <v>85</v>
      </c>
      <c r="W38" s="11"/>
      <c r="X38" s="11"/>
      <c r="Y38" s="6" t="s">
        <v>323</v>
      </c>
      <c r="Z38" s="6" t="s">
        <v>339</v>
      </c>
      <c r="AA38" s="11"/>
      <c r="AB38" s="11"/>
      <c r="AC38" s="10" t="s">
        <v>324</v>
      </c>
      <c r="AD38" s="10" t="s">
        <v>432</v>
      </c>
      <c r="AE38" s="10" t="s">
        <v>326</v>
      </c>
      <c r="AF38" s="79" t="s">
        <v>327</v>
      </c>
      <c r="AG38" s="10"/>
      <c r="AH38" s="10"/>
    </row>
    <row r="39" spans="1:34" ht="42.75">
      <c r="A39" s="138" t="s">
        <v>538</v>
      </c>
      <c r="B39" s="138" t="s">
        <v>567</v>
      </c>
      <c r="C39" s="2" t="s">
        <v>211</v>
      </c>
      <c r="D39" s="3" t="s">
        <v>360</v>
      </c>
      <c r="E39" s="3" t="s">
        <v>360</v>
      </c>
      <c r="F39" s="13" t="s">
        <v>482</v>
      </c>
      <c r="G39" s="6" t="s">
        <v>634</v>
      </c>
      <c r="H39" s="5" t="b">
        <v>1</v>
      </c>
      <c r="I39" s="5"/>
      <c r="J39" s="11" t="s">
        <v>385</v>
      </c>
      <c r="K39" s="6" t="s">
        <v>431</v>
      </c>
      <c r="L39" s="11"/>
      <c r="M39" s="11"/>
      <c r="N39" s="11"/>
      <c r="O39" s="11"/>
      <c r="P39" s="11"/>
      <c r="Q39" s="11"/>
      <c r="R39" s="78"/>
      <c r="S39" s="13" t="s">
        <v>175</v>
      </c>
      <c r="T39" s="82"/>
      <c r="U39" s="11"/>
      <c r="V39" s="6" t="s">
        <v>86</v>
      </c>
      <c r="W39" s="11"/>
      <c r="X39" s="11"/>
      <c r="Y39" s="6" t="s">
        <v>323</v>
      </c>
      <c r="Z39" s="6" t="s">
        <v>339</v>
      </c>
      <c r="AA39" s="10"/>
      <c r="AB39" s="11"/>
      <c r="AC39" s="10" t="s">
        <v>324</v>
      </c>
      <c r="AD39" s="10" t="s">
        <v>432</v>
      </c>
      <c r="AE39" s="10" t="s">
        <v>326</v>
      </c>
      <c r="AF39" s="79" t="s">
        <v>327</v>
      </c>
      <c r="AG39" s="10"/>
      <c r="AH39" s="10"/>
    </row>
    <row r="40" spans="1:34" ht="57">
      <c r="A40" s="138" t="s">
        <v>538</v>
      </c>
      <c r="B40" s="138" t="s">
        <v>568</v>
      </c>
      <c r="C40" s="2" t="s">
        <v>212</v>
      </c>
      <c r="D40" s="3" t="s">
        <v>365</v>
      </c>
      <c r="E40" s="3" t="s">
        <v>365</v>
      </c>
      <c r="F40" s="13" t="s">
        <v>495</v>
      </c>
      <c r="G40" s="6" t="s">
        <v>634</v>
      </c>
      <c r="H40" s="5" t="b">
        <v>1</v>
      </c>
      <c r="I40" s="5"/>
      <c r="J40" s="11"/>
      <c r="K40" s="11" t="s">
        <v>431</v>
      </c>
      <c r="L40" s="11"/>
      <c r="M40" s="11"/>
      <c r="N40" s="11"/>
      <c r="O40" s="11"/>
      <c r="P40" s="11"/>
      <c r="Q40" s="11"/>
      <c r="R40" s="78"/>
      <c r="S40" s="13" t="s">
        <v>176</v>
      </c>
      <c r="T40" s="82" t="s">
        <v>640</v>
      </c>
      <c r="U40" s="11"/>
      <c r="V40" s="6" t="s">
        <v>87</v>
      </c>
      <c r="W40" s="11"/>
      <c r="X40" s="11"/>
      <c r="Y40" s="6" t="s">
        <v>323</v>
      </c>
      <c r="Z40" s="6" t="s">
        <v>339</v>
      </c>
      <c r="AA40" s="11"/>
      <c r="AB40" s="11"/>
      <c r="AC40" s="10" t="s">
        <v>324</v>
      </c>
      <c r="AD40" s="10" t="s">
        <v>432</v>
      </c>
      <c r="AE40" s="10" t="s">
        <v>326</v>
      </c>
      <c r="AF40" s="79" t="s">
        <v>327</v>
      </c>
      <c r="AG40" s="11" t="s">
        <v>640</v>
      </c>
      <c r="AH40" s="82" t="s">
        <v>640</v>
      </c>
    </row>
    <row r="41" spans="1:34" ht="72.75">
      <c r="A41" s="138" t="s">
        <v>538</v>
      </c>
      <c r="B41" s="138" t="s">
        <v>569</v>
      </c>
      <c r="C41" s="2" t="s">
        <v>213</v>
      </c>
      <c r="D41" s="3" t="s">
        <v>499</v>
      </c>
      <c r="E41" s="13" t="s">
        <v>16</v>
      </c>
      <c r="F41" s="3" t="s">
        <v>530</v>
      </c>
      <c r="G41" s="6" t="s">
        <v>634</v>
      </c>
      <c r="H41" s="5" t="b">
        <v>0</v>
      </c>
      <c r="I41" s="11" t="s">
        <v>496</v>
      </c>
      <c r="J41" s="11" t="s">
        <v>497</v>
      </c>
      <c r="K41" s="25" t="s">
        <v>399</v>
      </c>
      <c r="L41" s="11">
        <v>5</v>
      </c>
      <c r="M41" s="11">
        <v>5</v>
      </c>
      <c r="N41" s="11"/>
      <c r="O41" s="11">
        <v>5</v>
      </c>
      <c r="P41" s="11"/>
      <c r="Q41" s="25"/>
      <c r="R41" s="80"/>
      <c r="S41" s="13"/>
      <c r="T41" s="82" t="s">
        <v>15</v>
      </c>
      <c r="U41" s="10"/>
      <c r="V41" s="6" t="s">
        <v>88</v>
      </c>
      <c r="W41" s="11"/>
      <c r="X41" s="11"/>
      <c r="Y41" s="6" t="s">
        <v>323</v>
      </c>
      <c r="Z41" s="6" t="s">
        <v>339</v>
      </c>
      <c r="AA41" s="12"/>
      <c r="AB41" s="6"/>
      <c r="AC41" s="12" t="s">
        <v>324</v>
      </c>
      <c r="AD41" s="12" t="s">
        <v>325</v>
      </c>
      <c r="AE41" s="12" t="s">
        <v>326</v>
      </c>
      <c r="AF41" s="77" t="s">
        <v>327</v>
      </c>
      <c r="AG41" s="11" t="s">
        <v>15</v>
      </c>
      <c r="AH41" s="82" t="s">
        <v>15</v>
      </c>
    </row>
    <row r="42" spans="1:34" ht="57">
      <c r="A42" s="138" t="s">
        <v>538</v>
      </c>
      <c r="B42" s="138" t="s">
        <v>571</v>
      </c>
      <c r="C42" s="2" t="s">
        <v>214</v>
      </c>
      <c r="D42" s="3" t="s">
        <v>361</v>
      </c>
      <c r="E42" s="3" t="s">
        <v>361</v>
      </c>
      <c r="F42" s="13" t="s">
        <v>483</v>
      </c>
      <c r="G42" s="6" t="s">
        <v>634</v>
      </c>
      <c r="H42" s="5" t="b">
        <v>1</v>
      </c>
      <c r="I42" s="5"/>
      <c r="J42" s="11" t="s">
        <v>385</v>
      </c>
      <c r="K42" s="6" t="s">
        <v>431</v>
      </c>
      <c r="L42" s="11"/>
      <c r="M42" s="11"/>
      <c r="N42" s="11"/>
      <c r="O42" s="11"/>
      <c r="P42" s="11"/>
      <c r="Q42" s="11"/>
      <c r="R42" s="78"/>
      <c r="S42" s="13" t="s">
        <v>177</v>
      </c>
      <c r="T42" s="82"/>
      <c r="U42" s="11"/>
      <c r="V42" s="6" t="s">
        <v>89</v>
      </c>
      <c r="W42" s="11"/>
      <c r="X42" s="11"/>
      <c r="Y42" s="6" t="s">
        <v>323</v>
      </c>
      <c r="Z42" s="6" t="s">
        <v>339</v>
      </c>
      <c r="AA42" s="10"/>
      <c r="AB42" s="11"/>
      <c r="AC42" s="10" t="s">
        <v>324</v>
      </c>
      <c r="AD42" s="10" t="s">
        <v>432</v>
      </c>
      <c r="AE42" s="10" t="s">
        <v>326</v>
      </c>
      <c r="AF42" s="79" t="s">
        <v>327</v>
      </c>
      <c r="AG42" s="10"/>
      <c r="AH42" s="10"/>
    </row>
    <row r="43" spans="1:34" s="14" customFormat="1" ht="128.25">
      <c r="A43" s="138" t="s">
        <v>538</v>
      </c>
      <c r="B43" s="138" t="s">
        <v>572</v>
      </c>
      <c r="C43" s="2" t="s">
        <v>215</v>
      </c>
      <c r="D43" s="13" t="s">
        <v>498</v>
      </c>
      <c r="E43" s="13" t="s">
        <v>498</v>
      </c>
      <c r="F43" s="13" t="s">
        <v>500</v>
      </c>
      <c r="G43" s="6" t="s">
        <v>634</v>
      </c>
      <c r="H43" s="5" t="b">
        <v>0</v>
      </c>
      <c r="I43" s="11" t="s">
        <v>501</v>
      </c>
      <c r="J43" s="11"/>
      <c r="K43" s="25" t="s">
        <v>431</v>
      </c>
      <c r="L43" s="11"/>
      <c r="M43" s="11"/>
      <c r="N43" s="11"/>
      <c r="O43" s="11"/>
      <c r="P43" s="11"/>
      <c r="Q43" s="25"/>
      <c r="R43" s="80"/>
      <c r="S43" s="13" t="s">
        <v>502</v>
      </c>
      <c r="T43" s="82" t="s">
        <v>503</v>
      </c>
      <c r="U43" s="10"/>
      <c r="V43" s="6" t="s">
        <v>90</v>
      </c>
      <c r="W43" s="11"/>
      <c r="X43" s="11"/>
      <c r="Y43" s="6" t="s">
        <v>323</v>
      </c>
      <c r="Z43" s="6" t="s">
        <v>339</v>
      </c>
      <c r="AA43" s="10"/>
      <c r="AB43" s="11"/>
      <c r="AC43" s="10" t="s">
        <v>324</v>
      </c>
      <c r="AD43" s="10" t="s">
        <v>432</v>
      </c>
      <c r="AE43" s="10" t="s">
        <v>326</v>
      </c>
      <c r="AF43" s="79" t="s">
        <v>327</v>
      </c>
      <c r="AG43" s="11" t="s">
        <v>503</v>
      </c>
      <c r="AH43" s="82" t="s">
        <v>503</v>
      </c>
    </row>
    <row r="44" spans="1:34" s="9" customFormat="1" ht="270.75">
      <c r="A44" s="138" t="s">
        <v>538</v>
      </c>
      <c r="B44" s="138" t="s">
        <v>606</v>
      </c>
      <c r="C44" s="2" t="s">
        <v>216</v>
      </c>
      <c r="D44" s="4" t="s">
        <v>490</v>
      </c>
      <c r="E44" s="4" t="s">
        <v>490</v>
      </c>
      <c r="F44" s="4" t="s">
        <v>491</v>
      </c>
      <c r="G44" s="6" t="s">
        <v>634</v>
      </c>
      <c r="H44" s="6" t="b">
        <v>1</v>
      </c>
      <c r="I44" s="6"/>
      <c r="J44" s="6" t="s">
        <v>338</v>
      </c>
      <c r="K44" s="6" t="s">
        <v>431</v>
      </c>
      <c r="L44" s="6">
        <v>1</v>
      </c>
      <c r="M44" s="6">
        <v>2</v>
      </c>
      <c r="N44" s="6"/>
      <c r="O44" s="6"/>
      <c r="P44" s="6"/>
      <c r="Q44" s="26"/>
      <c r="R44" s="81"/>
      <c r="S44" s="4" t="s">
        <v>63</v>
      </c>
      <c r="T44" s="87" t="s">
        <v>64</v>
      </c>
      <c r="U44" s="12"/>
      <c r="V44" s="6" t="s">
        <v>91</v>
      </c>
      <c r="W44" s="6"/>
      <c r="X44" s="6"/>
      <c r="Y44" s="6" t="s">
        <v>323</v>
      </c>
      <c r="Z44" s="6" t="s">
        <v>339</v>
      </c>
      <c r="AA44" s="12"/>
      <c r="AB44" s="6"/>
      <c r="AC44" s="12" t="s">
        <v>324</v>
      </c>
      <c r="AD44" s="12" t="s">
        <v>325</v>
      </c>
      <c r="AE44" s="12" t="s">
        <v>326</v>
      </c>
      <c r="AF44" s="77" t="s">
        <v>327</v>
      </c>
      <c r="AG44" s="87" t="s">
        <v>64</v>
      </c>
      <c r="AH44" s="87" t="s">
        <v>64</v>
      </c>
    </row>
    <row r="45" spans="1:34" s="9" customFormat="1" ht="85.5">
      <c r="A45" s="138" t="s">
        <v>546</v>
      </c>
      <c r="B45" s="138" t="s">
        <v>184</v>
      </c>
      <c r="C45" s="2" t="s">
        <v>217</v>
      </c>
      <c r="D45" s="4" t="s">
        <v>492</v>
      </c>
      <c r="E45" s="4" t="s">
        <v>492</v>
      </c>
      <c r="F45" s="4" t="s">
        <v>493</v>
      </c>
      <c r="G45" s="6" t="s">
        <v>634</v>
      </c>
      <c r="H45" s="28" t="b">
        <v>0</v>
      </c>
      <c r="I45" s="6"/>
      <c r="J45" s="6" t="s">
        <v>494</v>
      </c>
      <c r="K45" s="26" t="s">
        <v>334</v>
      </c>
      <c r="L45" s="6">
        <v>1</v>
      </c>
      <c r="M45" s="6">
        <v>500</v>
      </c>
      <c r="N45" s="6"/>
      <c r="O45" s="6"/>
      <c r="P45" s="6"/>
      <c r="Q45" s="26"/>
      <c r="R45" s="81"/>
      <c r="S45" s="4"/>
      <c r="T45" s="87" t="s">
        <v>65</v>
      </c>
      <c r="U45" s="12"/>
      <c r="V45" s="6" t="s">
        <v>92</v>
      </c>
      <c r="W45" s="6"/>
      <c r="X45" s="6"/>
      <c r="Y45" s="6" t="s">
        <v>323</v>
      </c>
      <c r="Z45" s="6" t="s">
        <v>339</v>
      </c>
      <c r="AA45" s="12"/>
      <c r="AB45" s="6"/>
      <c r="AC45" s="12" t="s">
        <v>324</v>
      </c>
      <c r="AD45" s="12" t="s">
        <v>325</v>
      </c>
      <c r="AE45" s="12" t="s">
        <v>326</v>
      </c>
      <c r="AF45" s="77" t="s">
        <v>327</v>
      </c>
      <c r="AG45" s="87" t="s">
        <v>65</v>
      </c>
      <c r="AH45" s="87" t="s">
        <v>65</v>
      </c>
    </row>
    <row r="46" spans="1:34" s="100" customFormat="1" ht="71.25">
      <c r="A46" s="6" t="s">
        <v>538</v>
      </c>
      <c r="B46" s="78" t="s">
        <v>180</v>
      </c>
      <c r="C46" s="11" t="s">
        <v>58</v>
      </c>
      <c r="D46" s="13" t="s">
        <v>181</v>
      </c>
      <c r="E46" s="13" t="s">
        <v>148</v>
      </c>
      <c r="F46" s="13" t="s">
        <v>182</v>
      </c>
      <c r="G46" s="6" t="s">
        <v>634</v>
      </c>
      <c r="H46" s="6" t="b">
        <v>1</v>
      </c>
      <c r="I46" s="94"/>
      <c r="J46" s="11" t="s">
        <v>388</v>
      </c>
      <c r="K46" s="17" t="s">
        <v>431</v>
      </c>
      <c r="L46" s="37"/>
      <c r="M46" s="37"/>
      <c r="N46" s="37"/>
      <c r="O46" s="37"/>
      <c r="P46" s="37"/>
      <c r="Q46" s="37"/>
      <c r="R46" s="37"/>
      <c r="S46" s="13" t="s">
        <v>183</v>
      </c>
      <c r="T46" s="94"/>
      <c r="U46" s="94"/>
      <c r="V46" s="6" t="s">
        <v>93</v>
      </c>
      <c r="W46" s="94"/>
      <c r="X46" s="94"/>
      <c r="Y46" s="6" t="s">
        <v>395</v>
      </c>
      <c r="Z46" s="11" t="s">
        <v>339</v>
      </c>
      <c r="AA46" s="94"/>
      <c r="AB46" s="94"/>
      <c r="AC46" s="10" t="s">
        <v>324</v>
      </c>
      <c r="AD46" s="10" t="s">
        <v>432</v>
      </c>
      <c r="AE46" s="10" t="s">
        <v>326</v>
      </c>
      <c r="AF46" s="79" t="s">
        <v>327</v>
      </c>
      <c r="AG46" s="37"/>
      <c r="AH46" s="37"/>
    </row>
    <row r="47" spans="1:34" s="100" customFormat="1" ht="128.25">
      <c r="A47" s="6" t="s">
        <v>538</v>
      </c>
      <c r="B47" s="78" t="s">
        <v>179</v>
      </c>
      <c r="C47" s="11" t="s">
        <v>59</v>
      </c>
      <c r="D47" s="13" t="s">
        <v>60</v>
      </c>
      <c r="E47" s="13" t="s">
        <v>149</v>
      </c>
      <c r="F47" s="13" t="s">
        <v>150</v>
      </c>
      <c r="G47" s="153" t="s">
        <v>61</v>
      </c>
      <c r="H47" s="6" t="b">
        <v>1</v>
      </c>
      <c r="I47" s="94"/>
      <c r="J47" s="11" t="s">
        <v>385</v>
      </c>
      <c r="K47" s="17" t="s">
        <v>431</v>
      </c>
      <c r="L47" s="37"/>
      <c r="M47" s="37"/>
      <c r="N47" s="37"/>
      <c r="O47" s="37"/>
      <c r="P47" s="37"/>
      <c r="Q47" s="37"/>
      <c r="R47" s="37"/>
      <c r="S47" s="13" t="s">
        <v>62</v>
      </c>
      <c r="T47" s="94"/>
      <c r="U47" s="94"/>
      <c r="V47" s="93" t="s">
        <v>31</v>
      </c>
      <c r="W47" s="94"/>
      <c r="X47" s="94"/>
      <c r="Y47" s="6" t="s">
        <v>395</v>
      </c>
      <c r="Z47" s="11" t="s">
        <v>339</v>
      </c>
      <c r="AA47" s="94"/>
      <c r="AB47" s="94"/>
      <c r="AC47" s="10" t="s">
        <v>324</v>
      </c>
      <c r="AD47" s="10" t="s">
        <v>432</v>
      </c>
      <c r="AE47" s="10" t="s">
        <v>326</v>
      </c>
      <c r="AF47" s="79" t="s">
        <v>327</v>
      </c>
      <c r="AG47" s="37"/>
      <c r="AH47" s="37"/>
    </row>
    <row r="48" spans="1:34" s="100" customFormat="1" ht="42.75">
      <c r="A48" s="138" t="s">
        <v>538</v>
      </c>
      <c r="B48" s="138" t="s">
        <v>573</v>
      </c>
      <c r="C48" s="2" t="s">
        <v>218</v>
      </c>
      <c r="D48" s="4" t="s">
        <v>340</v>
      </c>
      <c r="E48" s="4" t="s">
        <v>340</v>
      </c>
      <c r="F48" s="4" t="s">
        <v>528</v>
      </c>
      <c r="G48" s="6" t="s">
        <v>634</v>
      </c>
      <c r="H48" s="28" t="b">
        <v>0</v>
      </c>
      <c r="I48" s="94"/>
      <c r="J48" s="6" t="s">
        <v>341</v>
      </c>
      <c r="K48" s="26" t="s">
        <v>334</v>
      </c>
      <c r="L48" s="6">
        <v>1</v>
      </c>
      <c r="M48" s="6">
        <v>1000</v>
      </c>
      <c r="N48" s="37"/>
      <c r="O48" s="37"/>
      <c r="P48" s="37"/>
      <c r="Q48" s="37"/>
      <c r="R48" s="148"/>
      <c r="S48" s="13"/>
      <c r="T48" s="149"/>
      <c r="U48" s="94"/>
      <c r="V48" s="6" t="s">
        <v>94</v>
      </c>
      <c r="W48" s="94"/>
      <c r="X48" s="94"/>
      <c r="Y48" s="6" t="s">
        <v>323</v>
      </c>
      <c r="Z48" s="6" t="s">
        <v>339</v>
      </c>
      <c r="AA48" s="94"/>
      <c r="AB48" s="94"/>
      <c r="AC48" s="12" t="s">
        <v>324</v>
      </c>
      <c r="AD48" s="12" t="s">
        <v>325</v>
      </c>
      <c r="AE48" s="12" t="s">
        <v>326</v>
      </c>
      <c r="AF48" s="77" t="s">
        <v>327</v>
      </c>
      <c r="AG48" s="37"/>
      <c r="AH48" s="37"/>
    </row>
    <row r="49" spans="1:34" s="9" customFormat="1" ht="42.75">
      <c r="A49" s="147" t="s">
        <v>538</v>
      </c>
      <c r="B49" s="147" t="s">
        <v>546</v>
      </c>
      <c r="C49" s="2" t="s">
        <v>142</v>
      </c>
      <c r="D49" s="13" t="s">
        <v>130</v>
      </c>
      <c r="E49" s="13" t="s">
        <v>130</v>
      </c>
      <c r="F49" s="152" t="s">
        <v>143</v>
      </c>
      <c r="G49" s="6" t="s">
        <v>634</v>
      </c>
      <c r="H49" s="6" t="b">
        <v>0</v>
      </c>
      <c r="I49" s="11" t="s">
        <v>451</v>
      </c>
      <c r="J49" s="6" t="s">
        <v>494</v>
      </c>
      <c r="K49" s="26" t="s">
        <v>334</v>
      </c>
      <c r="L49" s="6">
        <v>1</v>
      </c>
      <c r="M49" s="6">
        <v>500</v>
      </c>
      <c r="N49" s="6"/>
      <c r="O49" s="6"/>
      <c r="P49" s="6"/>
      <c r="Q49" s="26"/>
      <c r="R49" s="81"/>
      <c r="S49" s="4"/>
      <c r="T49" s="6" t="s">
        <v>133</v>
      </c>
      <c r="U49" s="12"/>
      <c r="V49" s="6" t="s">
        <v>144</v>
      </c>
      <c r="W49" s="6"/>
      <c r="X49" s="6"/>
      <c r="Y49" s="6" t="s">
        <v>323</v>
      </c>
      <c r="Z49" s="6" t="s">
        <v>339</v>
      </c>
      <c r="AA49" s="12"/>
      <c r="AB49" s="6"/>
      <c r="AC49" s="12" t="s">
        <v>324</v>
      </c>
      <c r="AD49" s="12" t="s">
        <v>325</v>
      </c>
      <c r="AE49" s="12" t="s">
        <v>326</v>
      </c>
      <c r="AF49" s="77" t="s">
        <v>327</v>
      </c>
      <c r="AG49" s="6" t="s">
        <v>133</v>
      </c>
      <c r="AH49" s="6" t="s">
        <v>133</v>
      </c>
    </row>
    <row r="50" ht="14.25">
      <c r="C50" s="9"/>
    </row>
    <row r="51" spans="1:5" ht="15">
      <c r="A51" s="76" t="s">
        <v>535</v>
      </c>
      <c r="B51" s="58"/>
      <c r="C51" s="42"/>
      <c r="D51" s="43"/>
      <c r="E51" s="44"/>
    </row>
    <row r="52" spans="1:5" ht="15">
      <c r="A52" s="45" t="s">
        <v>536</v>
      </c>
      <c r="B52" s="46" t="s">
        <v>539</v>
      </c>
      <c r="C52" s="45" t="s">
        <v>536</v>
      </c>
      <c r="D52" s="47"/>
      <c r="E52" s="48" t="s">
        <v>537</v>
      </c>
    </row>
    <row r="53" spans="1:5" ht="15">
      <c r="A53" s="45" t="s">
        <v>536</v>
      </c>
      <c r="B53" s="46" t="s">
        <v>607</v>
      </c>
      <c r="C53" s="45" t="s">
        <v>536</v>
      </c>
      <c r="D53" s="47"/>
      <c r="E53" s="48" t="s">
        <v>608</v>
      </c>
    </row>
    <row r="54" spans="1:5" ht="15">
      <c r="A54" s="45" t="s">
        <v>536</v>
      </c>
      <c r="B54" s="46" t="s">
        <v>570</v>
      </c>
      <c r="C54" s="45" t="s">
        <v>536</v>
      </c>
      <c r="D54" s="49"/>
      <c r="E54" s="50" t="s">
        <v>537</v>
      </c>
    </row>
    <row r="55" spans="1:5" ht="15">
      <c r="A55" s="45" t="s">
        <v>536</v>
      </c>
      <c r="B55" s="46" t="s">
        <v>609</v>
      </c>
      <c r="C55" s="45" t="s">
        <v>536</v>
      </c>
      <c r="D55" s="47"/>
      <c r="E55" s="48" t="s">
        <v>610</v>
      </c>
    </row>
    <row r="56" spans="1:5" ht="15">
      <c r="A56" s="45" t="s">
        <v>536</v>
      </c>
      <c r="B56" s="46" t="s">
        <v>615</v>
      </c>
      <c r="C56" s="45" t="s">
        <v>536</v>
      </c>
      <c r="D56" s="47"/>
      <c r="E56" s="48" t="s">
        <v>611</v>
      </c>
    </row>
    <row r="57" spans="1:5" ht="15">
      <c r="A57" s="45" t="s">
        <v>536</v>
      </c>
      <c r="B57" s="46" t="s">
        <v>616</v>
      </c>
      <c r="C57" s="45" t="s">
        <v>536</v>
      </c>
      <c r="D57" s="47"/>
      <c r="E57" s="48" t="s">
        <v>612</v>
      </c>
    </row>
    <row r="58" spans="1:5" ht="14.25" customHeight="1">
      <c r="A58" s="45" t="s">
        <v>536</v>
      </c>
      <c r="B58" s="46" t="s">
        <v>617</v>
      </c>
      <c r="C58" s="45" t="s">
        <v>536</v>
      </c>
      <c r="D58" s="47"/>
      <c r="E58" s="48" t="s">
        <v>613</v>
      </c>
    </row>
    <row r="59" spans="1:5" ht="15">
      <c r="A59" s="45" t="s">
        <v>536</v>
      </c>
      <c r="B59" s="46" t="s">
        <v>618</v>
      </c>
      <c r="C59" s="45" t="s">
        <v>536</v>
      </c>
      <c r="D59" s="47"/>
      <c r="E59" s="48" t="s">
        <v>614</v>
      </c>
    </row>
    <row r="60" spans="1:5" ht="15">
      <c r="A60" s="45" t="s">
        <v>536</v>
      </c>
      <c r="B60" s="46" t="s">
        <v>619</v>
      </c>
      <c r="C60" s="45" t="s">
        <v>536</v>
      </c>
      <c r="D60" s="47"/>
      <c r="E60" s="48" t="s">
        <v>537</v>
      </c>
    </row>
    <row r="61" spans="1:5" ht="30">
      <c r="A61" s="45" t="s">
        <v>536</v>
      </c>
      <c r="B61" s="46" t="s">
        <v>620</v>
      </c>
      <c r="C61" s="45" t="s">
        <v>536</v>
      </c>
      <c r="D61" s="47"/>
      <c r="E61" s="48" t="s">
        <v>621</v>
      </c>
    </row>
    <row r="62" spans="1:5" ht="30">
      <c r="A62" s="45" t="s">
        <v>536</v>
      </c>
      <c r="B62" s="46" t="s">
        <v>626</v>
      </c>
      <c r="C62" s="45" t="s">
        <v>536</v>
      </c>
      <c r="D62" s="47"/>
      <c r="E62" s="48" t="s">
        <v>622</v>
      </c>
    </row>
    <row r="63" spans="1:5" ht="30">
      <c r="A63" s="45" t="s">
        <v>536</v>
      </c>
      <c r="B63" s="46" t="s">
        <v>627</v>
      </c>
      <c r="C63" s="45" t="s">
        <v>536</v>
      </c>
      <c r="D63" s="47"/>
      <c r="E63" s="48" t="s">
        <v>623</v>
      </c>
    </row>
    <row r="64" spans="1:5" ht="30">
      <c r="A64" s="45" t="s">
        <v>536</v>
      </c>
      <c r="B64" s="46" t="s">
        <v>628</v>
      </c>
      <c r="C64" s="45" t="s">
        <v>536</v>
      </c>
      <c r="D64" s="47"/>
      <c r="E64" s="48" t="s">
        <v>624</v>
      </c>
    </row>
    <row r="65" spans="1:5" ht="30">
      <c r="A65" s="45" t="s">
        <v>536</v>
      </c>
      <c r="B65" s="46" t="s">
        <v>629</v>
      </c>
      <c r="C65" s="45" t="s">
        <v>536</v>
      </c>
      <c r="D65" s="47"/>
      <c r="E65" s="48" t="s">
        <v>625</v>
      </c>
    </row>
    <row r="66" spans="1:5" ht="15">
      <c r="A66" s="45" t="s">
        <v>536</v>
      </c>
      <c r="B66" s="46" t="s">
        <v>630</v>
      </c>
      <c r="C66" s="45" t="s">
        <v>536</v>
      </c>
      <c r="D66" s="47"/>
      <c r="E66" s="48" t="s">
        <v>537</v>
      </c>
    </row>
    <row r="67" spans="1:5" ht="15">
      <c r="A67" s="45" t="s">
        <v>536</v>
      </c>
      <c r="B67" s="46" t="s">
        <v>631</v>
      </c>
      <c r="C67" s="45" t="s">
        <v>536</v>
      </c>
      <c r="D67" s="47"/>
      <c r="E67" s="48" t="s">
        <v>537</v>
      </c>
    </row>
    <row r="68" spans="1:5" ht="15">
      <c r="A68" s="45" t="s">
        <v>536</v>
      </c>
      <c r="B68" s="46" t="s">
        <v>632</v>
      </c>
      <c r="C68" s="45" t="s">
        <v>536</v>
      </c>
      <c r="D68" s="47"/>
      <c r="E68" s="48" t="s">
        <v>537</v>
      </c>
    </row>
    <row r="69" spans="1:5" ht="15.75" thickBot="1">
      <c r="A69" s="51"/>
      <c r="B69" s="52"/>
      <c r="C69" s="53"/>
      <c r="D69" s="54"/>
      <c r="E69" s="55"/>
    </row>
    <row r="70" spans="1:5" ht="15">
      <c r="A70" s="51"/>
      <c r="B70" s="101" t="s">
        <v>164</v>
      </c>
      <c r="C70" s="105">
        <f>COUNTIF(A3:A68,"CFEIS")</f>
        <v>34</v>
      </c>
      <c r="D70" s="54"/>
      <c r="E70" s="55"/>
    </row>
    <row r="71" spans="1:5" ht="15">
      <c r="A71" s="51"/>
      <c r="B71" s="102" t="s">
        <v>165</v>
      </c>
      <c r="C71" s="106">
        <f>COUNTIF(A3:A68,"new")</f>
        <v>9</v>
      </c>
      <c r="D71" s="54"/>
      <c r="E71" s="55"/>
    </row>
    <row r="72" spans="1:5" ht="15">
      <c r="A72" s="51"/>
      <c r="B72" s="102" t="s">
        <v>166</v>
      </c>
      <c r="C72" s="106">
        <f>COUNTIF(A3:A68,"n/a")</f>
        <v>4</v>
      </c>
      <c r="D72" s="54"/>
      <c r="E72" s="55"/>
    </row>
    <row r="73" spans="1:5" ht="15.75" thickBot="1">
      <c r="A73" s="51"/>
      <c r="B73" s="103" t="s">
        <v>536</v>
      </c>
      <c r="C73" s="107">
        <f>COUNTIF(A3:A68,"deleted")</f>
        <v>17</v>
      </c>
      <c r="D73" s="54"/>
      <c r="E73" s="55"/>
    </row>
    <row r="74" spans="1:5" ht="15.75" thickBot="1">
      <c r="A74" s="51"/>
      <c r="B74" s="104"/>
      <c r="C74" s="108">
        <f>SUM(C70:C73)</f>
        <v>64</v>
      </c>
      <c r="D74" s="54"/>
      <c r="E74" s="55"/>
    </row>
  </sheetData>
  <printOptions/>
  <pageMargins left="0.3" right="0.3" top="0.6" bottom="0.6" header="0.3" footer="0.3"/>
  <pageSetup fitToHeight="11" fitToWidth="1" horizontalDpi="600" verticalDpi="600" orientation="landscape" pageOrder="overThenDown" scale="26" r:id="rId2"/>
  <headerFooter alignWithMargins="0">
    <oddHeader>&amp;L&amp;"Arial,Bold"&amp;18&amp;U&amp;G&amp;C&amp;"Arial,Bold"&amp;18Verify Release 4b Draft IUVP Data Requirements&amp;R&amp;14Office of Transportation and Air Quality
&amp;D</oddHeader>
    <oddFooter>&amp;L&amp;14&amp;F
&amp;A&amp;R&amp;14Page &amp;P of &amp;N</oddFooter>
  </headerFooter>
  <colBreaks count="1" manualBreakCount="1">
    <brk id="18" max="47"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NVFEL</dc:creator>
  <cp:keywords/>
  <dc:description/>
  <cp:lastModifiedBy>Ted Howlett</cp:lastModifiedBy>
  <cp:lastPrinted>2007-07-20T11:55:19Z</cp:lastPrinted>
  <dcterms:created xsi:type="dcterms:W3CDTF">2006-09-13T13:15:25Z</dcterms:created>
  <dcterms:modified xsi:type="dcterms:W3CDTF">2007-08-14T20:03:10Z</dcterms:modified>
  <cp:category/>
  <cp:version/>
  <cp:contentType/>
  <cp:contentStatus/>
</cp:coreProperties>
</file>