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80" windowHeight="10875" activeTab="0"/>
  </bookViews>
  <sheets>
    <sheet name="CDFI" sheetId="1" r:id="rId1"/>
  </sheets>
  <definedNames>
    <definedName name="_xlnm._FilterDatabase" localSheetId="0" hidden="1">'CDFI'!$C$4:$C$138</definedName>
    <definedName name="98Y/ESCHEDULE">'CDFI'!$A$1:$E$138</definedName>
    <definedName name="_xlnm.Print_Area" localSheetId="0">'CDFI'!$A$6:$E$138</definedName>
    <definedName name="_xlnm.Print_Area">'CDFI'!$A$1:$E$138</definedName>
    <definedName name="_xlnm.Print_Titles" localSheetId="0">'CDFI'!$1:$4</definedName>
  </definedNames>
  <calcPr fullCalcOnLoad="1"/>
</workbook>
</file>

<file path=xl/sharedStrings.xml><?xml version="1.0" encoding="utf-8"?>
<sst xmlns="http://schemas.openxmlformats.org/spreadsheetml/2006/main" count="280" uniqueCount="169">
  <si>
    <t>CDF</t>
  </si>
  <si>
    <t>Close out cancelled year  (JV to back out cash and equity).  Factor upward and downward adjustments on deobligations.</t>
  </si>
  <si>
    <t>FMB</t>
  </si>
  <si>
    <t>Bob/Aaron</t>
  </si>
  <si>
    <r>
      <t xml:space="preserve">Contact Phil Howland to determine amount (if applicable, based on </t>
    </r>
    <r>
      <rPr>
        <b/>
        <sz val="12"/>
        <rFont val="Arial"/>
        <family val="2"/>
      </rPr>
      <t>9/16</t>
    </r>
    <r>
      <rPr>
        <sz val="12"/>
        <rFont val="Arial"/>
        <family val="0"/>
      </rPr>
      <t xml:space="preserve"> response) that our DO bureau customers will receive of FECA liability (workers comp) allocation from DO (NOTE:  See </t>
    </r>
    <r>
      <rPr>
        <b/>
        <sz val="12"/>
        <rFont val="Arial"/>
        <family val="2"/>
      </rPr>
      <t>9/16</t>
    </r>
    <r>
      <rPr>
        <sz val="12"/>
        <rFont val="Arial"/>
        <family val="0"/>
      </rPr>
      <t>)</t>
    </r>
  </si>
  <si>
    <t>Inquire of Phil Howland if our DO bureau customers will receive an allocation of FECA liability (workers' comp) from DO</t>
  </si>
  <si>
    <t>Bureaus submit Adjusted Trial Balance (final period 12), which incorporates all final adjustments, to TIER for preparation of final Department-wide financial statements, including the Net Cost Percentage Calculator, which is applicable to bureaus that report multiple programs on the SONC.</t>
  </si>
  <si>
    <t>Update contact and Treasury Fund Symbol information for FACTS II.</t>
  </si>
  <si>
    <t>Bob</t>
  </si>
  <si>
    <t>September SF-224 Transmission (3rd workday)</t>
  </si>
  <si>
    <r>
      <t>Dept/</t>
    </r>
    <r>
      <rPr>
        <sz val="12"/>
        <rFont val="Arial"/>
        <family val="2"/>
      </rPr>
      <t>Peggy</t>
    </r>
  </si>
  <si>
    <r>
      <t>Bureaus provide</t>
    </r>
    <r>
      <rPr>
        <b/>
        <sz val="12"/>
        <color indexed="12"/>
        <rFont val="Arial"/>
        <family val="2"/>
      </rPr>
      <t xml:space="preserve"> final </t>
    </r>
    <r>
      <rPr>
        <sz val="12"/>
        <color indexed="12"/>
        <rFont val="Arial"/>
        <family val="2"/>
      </rPr>
      <t>comments on draft Performance and Accountability Report.</t>
    </r>
  </si>
  <si>
    <t>Department completes FACTS II submission to FMS</t>
  </si>
  <si>
    <t>RESPONSIBILITY</t>
  </si>
  <si>
    <t>Check "Judgment Fund" website for claims (http://www.fms.treas.gov/judgefund/)</t>
  </si>
  <si>
    <t>CDFI</t>
  </si>
  <si>
    <t>SSB</t>
  </si>
  <si>
    <t>Peggy</t>
  </si>
  <si>
    <t>Dept</t>
  </si>
  <si>
    <t>Due       Date</t>
  </si>
  <si>
    <t>4TH QUARTER / YEAR END:</t>
  </si>
  <si>
    <t>KPMG</t>
  </si>
  <si>
    <t>Dana</t>
  </si>
  <si>
    <t>Email CDFI about lease (GSA Rent &amp; Copier) and investment footnotes.</t>
  </si>
  <si>
    <t>ARC Certification is due on FACTS II website.</t>
  </si>
  <si>
    <t>FMS 6652,6653,6654 &amp;6655 Available - Prepare cash rec and determine if TIER needs to be resubmitted due to cash outlays.</t>
  </si>
  <si>
    <t>Bureaus review TIER Master Appropriation File (MAF) and report (e-mail) any needed revisions to AIC - Joe McAndrew (202) 622-0807.</t>
  </si>
  <si>
    <t>Submit TIER period 11.</t>
  </si>
  <si>
    <t>Department distributes OPM cost factors to bureaus</t>
  </si>
  <si>
    <t>Book OPEB.</t>
  </si>
  <si>
    <t>Budget/Peggy</t>
  </si>
  <si>
    <t>Department conducts Bureau Heads meeting on critical PAR dates and deliverables.</t>
  </si>
  <si>
    <t>Customer agency comments on draft footnotes are due to ARC.</t>
  </si>
  <si>
    <t>Completed    Date</t>
  </si>
  <si>
    <t>CDFI provides GSA/FAA breakdown</t>
  </si>
  <si>
    <t>Input all repayments and borrowings for interest shortfall in GWA and obtain Larry's approval in GWA for the repayments.  NOTE:  Borrowing for interest shortfall cannot be approved/processed until 9/30.</t>
  </si>
  <si>
    <t xml:space="preserve">Obtain Larry's approval of borrowings for interest shortfall in GWA before 10AM . </t>
  </si>
  <si>
    <t>Prepare and review PAD for 9/29 generation.</t>
  </si>
  <si>
    <t>Generate and transmit PAD between 11AM-11:30.</t>
  </si>
  <si>
    <t>Department will provide draft Performance and Accountability Report to OIG and Chief of Staff, and post on DCFO Web Repository for bureau review and comment.</t>
  </si>
  <si>
    <t>Perform preliminary year end close review.</t>
  </si>
  <si>
    <t>Coordinate Y/E due dates with customers</t>
  </si>
  <si>
    <t>Monthly PAR meeting (10AM-noon)</t>
  </si>
  <si>
    <t>Post all year end Financing fund entries (removing anticipated borrowing and zero out anticipated collections - 406001 &amp; 407001).</t>
  </si>
  <si>
    <t>Bureaus will provide final narratives for MD&amp;A strategic goals</t>
  </si>
  <si>
    <t xml:space="preserve">Prepare draft OMB 01-09 (and GAAP) statements, footnotes and supplementary information and compare the 01-09 statements to FARS statements.   Note any AIC crosswalk differences. </t>
  </si>
  <si>
    <t xml:space="preserve">Provide final OMB 01-09 (and GAAP) statements, footnotes and supplementary information to auditors and compare the 01-09 statements to FARS statements.   Note any AIC crosswalk differences. </t>
  </si>
  <si>
    <t>Run FACTS II cohort file and begin reviewing cohort information</t>
  </si>
  <si>
    <t>Dana/Peggy</t>
  </si>
  <si>
    <t>Interest calculator is due today.</t>
  </si>
  <si>
    <t>Notes and supplemental information for closing package due</t>
  </si>
  <si>
    <t>Close accounting period 15 - Postclosing TB (Annual close creates beginning balances in AP 00 - Oracle)</t>
  </si>
  <si>
    <t>TBD</t>
  </si>
  <si>
    <t>Confirm 162001 balance with CDFI.</t>
  </si>
  <si>
    <t>Provide trial balance to auditors.</t>
  </si>
  <si>
    <r>
      <t xml:space="preserve">Department updates TIER Master Appropriation File (MAF) for bureau review - due </t>
    </r>
    <r>
      <rPr>
        <b/>
        <sz val="12"/>
        <color indexed="17"/>
        <rFont val="Arial"/>
        <family val="2"/>
      </rPr>
      <t>9/12</t>
    </r>
  </si>
  <si>
    <t>Post PAD collections via AR collection Interface.</t>
  </si>
  <si>
    <t>Run preliminary Budgetary/Proprietary Reconciliation</t>
  </si>
  <si>
    <t>Bureaus submit variance analysis of quarterly financial statements.</t>
  </si>
  <si>
    <t>Audited Bureaus provide management representation letters to AIC</t>
  </si>
  <si>
    <t>Provide the Department with completed updated imputed cost forms - Appendix A.</t>
  </si>
  <si>
    <t>Department posts updated imputed cost information from Appendix A forms on the DCFO Arena.</t>
  </si>
  <si>
    <t>Final performance data and explanations of shortfalls due into Performance Reporting System (PRS)</t>
  </si>
  <si>
    <t>Department verifies preparer/certifier and TAFS information for FACTS II</t>
  </si>
  <si>
    <t>Drafts due for:  1) Statement of Financing (if not fully automated); 2) Notes to the financial statements; 3) MD&amp;A (future effects); and 4) Required Supplemental Information and Other Accompanying Information.</t>
  </si>
  <si>
    <t>Bureaus email legal representation update to OGC thru November 3rd timeframe.  Note:  A combined unasserted claim and legal representation response is not permissible.</t>
  </si>
  <si>
    <t>Monitor OPDA's website for updated credit reform rates.  See the following site:  (www.whitehouse.gov/omb/credit/c2.html)</t>
  </si>
  <si>
    <r>
      <t>CDFI/</t>
    </r>
    <r>
      <rPr>
        <sz val="12"/>
        <rFont val="Arial"/>
        <family val="2"/>
      </rPr>
      <t>Peggy</t>
    </r>
  </si>
  <si>
    <t>Bureau auditors issue draft audit report and agreed upon procedures.</t>
  </si>
  <si>
    <t>Responsible Party</t>
  </si>
  <si>
    <t>Responsible Entity</t>
  </si>
  <si>
    <t>CDF-Valencia/Larry</t>
  </si>
  <si>
    <t>CDF-Valencia</t>
  </si>
  <si>
    <t>Special payroll accruals for performance and special act awards, and non-routine overtime</t>
  </si>
  <si>
    <t>Accounts receivable and accounts payable invoices are due.  After this date, any revenue or expenses must be included in accruals</t>
  </si>
  <si>
    <t>Request imputed audit cost from AIC.</t>
  </si>
  <si>
    <t>CDFI-Valencia</t>
  </si>
  <si>
    <t>CDF-Larry</t>
  </si>
  <si>
    <t>Book imputed audit costs.</t>
  </si>
  <si>
    <t>Request year end fieldwork PBC list from client/auditors (should include ALL known year end audit needs).</t>
  </si>
  <si>
    <t>Matt</t>
  </si>
  <si>
    <t>ARC provides draft text of financial statement footnotes to customer for review and comment (comments are due 9/20).</t>
  </si>
  <si>
    <t>Last date to submit year end payroll awards through HRD (after this date, awards may be included in September expense accruals)</t>
  </si>
  <si>
    <t>Review GWA Account Summary Statement for other ALCs impact to our September transactions.</t>
  </si>
  <si>
    <t>FMB Processing</t>
  </si>
  <si>
    <t>Depreciation/amortization expense should be posted by today.</t>
  </si>
  <si>
    <t>Bureaus submit the completed updated omitted imputed cost forms (AIC Acctg. Policy Memo 05-01 - Appendix B) via TIER</t>
  </si>
  <si>
    <t>Department submits Financial Statement Templates to FMS based on closing package requirement.</t>
  </si>
  <si>
    <t>Quarterly suspense clearing due to Dan W.</t>
  </si>
  <si>
    <t>Using year end interest calculator, prepare IPACs to receive interest revenue from FMS and to pay interest expense to OPDA, provide CDFI with SF-132 revision information and spreadsheet to borrow for interest shortfall.  Post associated entries.</t>
  </si>
  <si>
    <t>Close 298001 to 101024 for custodial activity.</t>
  </si>
  <si>
    <t>Provide an e-mail to customers to let them know the FFMIA/FMFIA assurance has not changed</t>
  </si>
  <si>
    <t>Monthly Prompt Pay Report due to Phil Howland</t>
  </si>
  <si>
    <t>CDF-Valencia/ Peggy</t>
  </si>
  <si>
    <t>Monthly EFT Report due to Brian Lee</t>
  </si>
  <si>
    <t>Monthly Reconciled/Unreconciled Cash Report due to Dan Waugh</t>
  </si>
  <si>
    <t>Completed   Date</t>
  </si>
  <si>
    <t xml:space="preserve">Submit 4th quarter admininistrative debt information in prescribed format to Brian Lee. (federal receivables/delinquencies) </t>
  </si>
  <si>
    <t>Provide 4th quarter TIER/TROR reconcilation and FMS certification to Brian Lee</t>
  </si>
  <si>
    <t>Joy</t>
  </si>
  <si>
    <t>IPIA - Provide draft report of the annual amount of high-risk erroneous payments in activities and programs, reduction targets, and progress made in reducing them during FY 2006 (as of 8/31/06) per the final instructions to bureaus and offices for conducting the assessment of and reporting on Improper Payments for FY 2006 to Treasury/AIC</t>
  </si>
  <si>
    <t>Recovery Act - Provide draft report of Recovery Audit Program activity for FY 2006 (as of 8/31/06) to Treasury/AIC per the final instructions to bureaus and offices for establishing and maintaining a Recovery Audit Program and reporting requirements for FY 2006.</t>
  </si>
  <si>
    <t>Close Oracle accounting period 13 06 (AUG/06-06).</t>
  </si>
  <si>
    <t>Stacy</t>
  </si>
  <si>
    <t>ARC provides capitalized asset report and capitalization policy for customer review.  Comments on capitalization report are due by 9/25.</t>
  </si>
  <si>
    <t>Bureaus submit draft FMFIA, FFMIA and A-123, Appendix A, Controls over Financial Reporting, Annual Assurance Statements to Treasury</t>
  </si>
  <si>
    <t>Upload August 2006 Statement of Financing to TIER repository.</t>
  </si>
  <si>
    <t>Begin preparing the OPEB calculations to impute costs of FEHB, FEGLI and FERS/CSRS pension expense (estimate 2 PP based on PP17).  Post OPEB by 9/27.</t>
  </si>
  <si>
    <t>Final FY2005 subsidy reestimate and SF-132s are due today so that entries can be posted in Oracle and ARC can begin the interest expense calculation</t>
  </si>
  <si>
    <t>Peggy/Bob</t>
  </si>
  <si>
    <t>Send notification to FMB, TSD, CAB, PSD employees not to post any September transactions after October 3, regardless of SEP/06-06's posting availability as trial balances will be considered final after COB 10/3/06.</t>
  </si>
  <si>
    <t>Draft Shortfalls &amp; Future Plans due in PRS</t>
  </si>
  <si>
    <t>A-123, Appendix A - Report to Update Treasury DCFO on the final FY 2006 results and status of all Corrective Action Plans.</t>
  </si>
  <si>
    <t>IPIA - Provide final report of the annual amount of high-risk erroneous payments in activities and programs, reduction targets, and progress made in reducing them during FY 2006 (as of 9/30/06) per the final instructions to bureaus and offices for conducting the assessment of and reporting on Improper Payments for FY 2006 to Treasury/AIC</t>
  </si>
  <si>
    <t>Recovery Act - Provide final report of Recovery Audit Program activity for FY 2006 (as of 9/30/06) to Treasury/AIC per the final instructions to bureaus and offices for establishing and maintaining a Recovery Audit Program and reporting requirements for FY 2006.</t>
  </si>
  <si>
    <t>Based on bureau's TIER submission, initial draft financial statements will be generated through CFOV based on this data, and posted to the DCFO Web Repository for bureau review as of 12 06.</t>
  </si>
  <si>
    <t>On a daily basis, begin running GL posted Discoverer report to ensure no activity has been posted in SEP/06-06.</t>
  </si>
  <si>
    <t>Submit TIER period 12.  AIC submission due date is 10/10.  AIC approval is required for period 12 resubmissions between 10/11 - 10/13.</t>
  </si>
  <si>
    <t>Bureaus run WebTIER TEP and FAER reports, and begin elimination reconciliation processes (certification due 10/30/06).</t>
  </si>
  <si>
    <t>Provide elimination certification documentation to Customers for 10/30 department certification</t>
  </si>
  <si>
    <t>FY 2006 YEAR END SCHEDULE</t>
  </si>
  <si>
    <t>Notify customers that preliminary open items adjustments and certifications are due on 9/13</t>
  </si>
  <si>
    <t>Preliminary open items adjustments and certifications due including perliminary FY 06 operating plans, if applicable</t>
  </si>
  <si>
    <t>Revenue and expense accruals are due including prior month expense accrual adjustments</t>
  </si>
  <si>
    <t>Any outstanding expiring fund commitments (i.e.single year - 06 or multi-year 05/06) must be obligated or decommitted.</t>
  </si>
  <si>
    <t>Bob/Peggy</t>
  </si>
  <si>
    <t>Resubmit period 12 06 TIER file to include cohort data and/or adjustments for cash outlays.</t>
  </si>
  <si>
    <t>Bureaus submit first update of the unasserted claim representation letters to AIC  (as of 9/30/06, updated through 10/15/06).  Note:  A combined unasserted claim and legal representation response is not permissible.</t>
  </si>
  <si>
    <t>Bureaus provide first update of the legal representation letter to OGC including bureau CFO &amp; legal council contingent liability figure concurrence (as of 9/30/06, updated through 10/15/06).  Note:  A combined unasserted claim and legal representation response is not permissible.</t>
  </si>
  <si>
    <t>SF 220-9 Report on Receivables Due from the Public prepared and sent with certification statement to customer for review. See the following website:  http://www.fms.treas.gov/debt/dmrpts.html  Available between 10/13-11/15 (certification due to ARC by 11/10)</t>
  </si>
  <si>
    <t>Final certification and adjustments to open items are due by noon.</t>
  </si>
  <si>
    <t>Noon 9/29/2006</t>
  </si>
  <si>
    <r>
      <t xml:space="preserve">Submit TIER period 12 revisions (with AIC approval) for FACTS II Submission (FACTS II Window = </t>
    </r>
    <r>
      <rPr>
        <sz val="12"/>
        <color indexed="17"/>
        <rFont val="Arial"/>
        <family val="2"/>
      </rPr>
      <t>10/6-10/26</t>
    </r>
    <r>
      <rPr>
        <sz val="12"/>
        <rFont val="Arial"/>
        <family val="0"/>
      </rPr>
      <t>).  Upon notification from Treasury that FACTS II submission was successful, login to FACTS II and run and print SF-133's, SF-2108 and ATB's.  Send copies of reports and certification statement to customers - certification due to ARC on 10/24.  ARC certification on FACTS II website due 10/26.</t>
    </r>
  </si>
  <si>
    <r>
      <t xml:space="preserve">Department adds 6653 Data to the TIER budget edit checks.  Note:  FACTS II window opens this date; closes 10/26; </t>
    </r>
    <r>
      <rPr>
        <b/>
        <sz val="12"/>
        <rFont val="Arial"/>
        <family val="2"/>
      </rPr>
      <t>We should have period 12 loaded into TIER</t>
    </r>
  </si>
  <si>
    <t>Download and verify FACTS II accounts and balances (window open 10/13-10/26; certification is due on FACTS II website 10/26).  Send FACTS II 133s and 2108s to customers.  Customer certification due to ARC on 10/24.</t>
  </si>
  <si>
    <t>Resubmissions of period 12 TIER data due for FACTS II submission.  Note:  FACTS II window officially closes on 10/26.</t>
  </si>
  <si>
    <t>FACTS II certifications due from customers (requested on 10/18).</t>
  </si>
  <si>
    <r>
      <t xml:space="preserve">FY 2006 capitalized hardware descriptions, useful lives, salvage values and dates placed in service (previously expensed) due to ARC (requested on </t>
    </r>
    <r>
      <rPr>
        <b/>
        <sz val="12"/>
        <color indexed="12"/>
        <rFont val="Arial"/>
        <family val="2"/>
      </rPr>
      <t>9/8</t>
    </r>
    <r>
      <rPr>
        <sz val="12"/>
        <color indexed="12"/>
        <rFont val="Arial"/>
        <family val="2"/>
      </rPr>
      <t>).</t>
    </r>
  </si>
  <si>
    <t>Last date to submit Travel authorizations through Gov Trip for travel prior to 9/30/06.</t>
  </si>
  <si>
    <r>
      <t xml:space="preserve">Prepare preliminary Interest Calculations for CDFI year end.  Use old year's rate until new rate is posted.  See OMB Credit page for website ("FCRA06").    Due </t>
    </r>
    <r>
      <rPr>
        <b/>
        <sz val="12"/>
        <rFont val="Arial"/>
        <family val="2"/>
      </rPr>
      <t>9/28</t>
    </r>
  </si>
  <si>
    <r>
      <t>Last day to submit cancelling fund (</t>
    </r>
    <r>
      <rPr>
        <b/>
        <sz val="12"/>
        <color indexed="12"/>
        <rFont val="Arial"/>
        <family val="2"/>
      </rPr>
      <t>00/01)</t>
    </r>
    <r>
      <rPr>
        <sz val="12"/>
        <color indexed="12"/>
        <rFont val="Arial"/>
        <family val="2"/>
      </rPr>
      <t xml:space="preserve"> disbursements (to avoid post month-end cancellation and reissuance of rejected ACHs).</t>
    </r>
  </si>
  <si>
    <t>Manual obligations in expiring funds are due to ARC</t>
  </si>
  <si>
    <r>
      <t xml:space="preserve">Final report on actions taken to address FY 2005 Management Challenges/High-Risk Areas </t>
    </r>
    <r>
      <rPr>
        <b/>
        <sz val="12"/>
        <color indexed="12"/>
        <rFont val="Arial"/>
        <family val="2"/>
      </rPr>
      <t>to be e-mailed to I-Ming Clark.</t>
    </r>
    <r>
      <rPr>
        <sz val="12"/>
        <rFont val="Arial"/>
        <family val="2"/>
      </rPr>
      <t xml:space="preserve"> </t>
    </r>
  </si>
  <si>
    <t>Final Performance in PRS and PRS locks down</t>
  </si>
  <si>
    <r>
      <t xml:space="preserve">DO/FMD </t>
    </r>
    <r>
      <rPr>
        <sz val="12"/>
        <rFont val="Arial"/>
        <family val="2"/>
      </rPr>
      <t xml:space="preserve">will issue the 4th quarter Transactions by Fund and Vendor Report, which includes </t>
    </r>
    <r>
      <rPr>
        <b/>
        <i/>
        <sz val="12"/>
        <rFont val="Arial"/>
        <family val="2"/>
      </rPr>
      <t>Working Capital Fund</t>
    </r>
    <r>
      <rPr>
        <sz val="12"/>
        <rFont val="Arial"/>
        <family val="2"/>
      </rPr>
      <t xml:space="preserve"> advance information.  </t>
    </r>
    <r>
      <rPr>
        <b/>
        <sz val="12"/>
        <rFont val="Arial"/>
        <family val="2"/>
      </rPr>
      <t>NOTE:  Post in October if WCF liquidation is posted after 10/3.</t>
    </r>
  </si>
  <si>
    <t>Finals due for:  1) Statement of Financing (if not fully automated); 2) Notes to the financial statements, Required Supplemental Information and Other Accompanying Information (Excel File.)  This also includes submitting the Closing Package notes (filename:  CP_Notes.xls) to WebTIER.</t>
  </si>
  <si>
    <t>In OCT/06-07, reverse obligation JE posted in SEP/06-06 that backed off FY 2007 obligations.  This reestablishes the activity in the new fiscal year, which is in agreement with PRISM.</t>
  </si>
  <si>
    <t>In OCT/06-07, reverse commitment JEs posted in SEP/06-06 and OCT/ADJ/06-07 that closed commitment balances.  This reestablishes the activity in the new fiscal year, which is in agreement with PRISM.</t>
  </si>
  <si>
    <t>JE 46100* net balance in expired funds in OCT/ADJ/06-07 (DR 461006; CR 465001) to show 4650 in FY 2007 beginning balance</t>
  </si>
  <si>
    <t>JE 1010** accounts to close to 101001 in OCT/ADJ/06-07.</t>
  </si>
  <si>
    <t>JE 310*** accounts to close to 310001 in OCT/ADJ/06-07.</t>
  </si>
  <si>
    <t>JE 461001 balances to 445001 in OCT/ADJ/06-07 since 461001 balances cannot exist in FY 2007 beginning balances for funds that are subject to reapportionment in the new year.</t>
  </si>
  <si>
    <t>JE all outstanding FY 2006 commitment balances in OCT/ADJ/06-07 (DR 47*001; CR 46*004 - using AF details); Reverse in OCT/06-07.</t>
  </si>
  <si>
    <t>TIER period 00 and 02 2007 transmission.</t>
  </si>
  <si>
    <t>Bureau auditors issue final audit report and agreed upon procedures.</t>
  </si>
  <si>
    <t>Close accounting period 02 07</t>
  </si>
  <si>
    <t>Department submits FACTS I ATB and Notes to FMS through GFRS</t>
  </si>
  <si>
    <t>Dana/Matt</t>
  </si>
  <si>
    <r>
      <t xml:space="preserve">Auditors (OIG/GAO/IPA) complete field work on bureau audits and provide </t>
    </r>
    <r>
      <rPr>
        <b/>
        <i/>
        <sz val="12"/>
        <color indexed="61"/>
        <rFont val="Arial"/>
        <family val="2"/>
      </rPr>
      <t>final audit adjustments.</t>
    </r>
  </si>
  <si>
    <t>Certification for SF 220-9 (Report on Receivables) provided by ARC on 10/25 is due.  Also, submit Report on Receivables.  Reporting window closes 11/15/06.</t>
  </si>
  <si>
    <t>Bureaus e-mail update of the unasserted claim representation letters to AIC (as of 9/30/06, updated through 11/3/06).  Note:  A combined unasserted claim and legal representation response is not permissible.</t>
  </si>
  <si>
    <r>
      <t>CDF/</t>
    </r>
    <r>
      <rPr>
        <sz val="12"/>
        <rFont val="Arial"/>
        <family val="2"/>
      </rPr>
      <t>Peggy</t>
    </r>
  </si>
  <si>
    <t>Annual Assurance - Audited Bureau and Offices submit final FMFIA, FFMIA, and A-123 Controls Over Financial Reporting Annual Assurance Statement to Treasury (A-123 section only required if at the material 10% contribution level)</t>
  </si>
  <si>
    <t>JE 2007 commitments out of 47**** and 461004.  Reverse in OCT/06-07.</t>
  </si>
  <si>
    <t>JE 2007 obligations out of 480*** and 461004.  Reverse in OCT/06-07.</t>
  </si>
  <si>
    <t>Close accounting period 14 06 (SEP/06-06).</t>
  </si>
  <si>
    <r>
      <t>CDFI/</t>
    </r>
    <r>
      <rPr>
        <sz val="12"/>
        <rFont val="Arial"/>
        <family val="2"/>
      </rPr>
      <t>ARC</t>
    </r>
  </si>
  <si>
    <r>
      <t xml:space="preserve">Annual Assurance - Unaudited Bureau and Offices submit FINAL FMFIA, FFMIA, </t>
    </r>
    <r>
      <rPr>
        <u val="single"/>
        <sz val="12"/>
        <color indexed="12"/>
        <rFont val="Arial"/>
        <family val="2"/>
      </rPr>
      <t>and</t>
    </r>
    <r>
      <rPr>
        <sz val="12"/>
        <color indexed="12"/>
        <rFont val="Arial"/>
        <family val="2"/>
      </rPr>
      <t xml:space="preserve"> A-123, Appendix A, Controls Over Financial Reporting, Annual Assurance Statement to Treasury (A-123 section only required if bureau or office is at the material 10% contribution level)</t>
    </r>
  </si>
  <si>
    <r>
      <t xml:space="preserve">Bureaus provide </t>
    </r>
    <r>
      <rPr>
        <b/>
        <i/>
        <sz val="11"/>
        <rFont val="Times New Roman"/>
        <family val="1"/>
      </rPr>
      <t>final certified Department-wide and Government-wide elimination entry data</t>
    </r>
    <r>
      <rPr>
        <sz val="11"/>
        <rFont val="Times New Roman"/>
        <family val="1"/>
      </rPr>
      <t xml:space="preserve"> to the Department through WebTIER TEP and FAER reports [began elimination process 10/16/06); provided to Customers on October 25</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</si>
</sst>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mm\-yyyy"/>
    <numFmt numFmtId="166" formatCode="m/d"/>
    <numFmt numFmtId="167" formatCode="m/d/yy"/>
  </numFmts>
  <fonts count="20">
    <font>
      <sz val="12"/>
      <name val="Arial"/>
      <family val="0"/>
    </font>
    <font>
      <b/>
      <sz val="10"/>
      <name val="Arial"/>
      <family val="0"/>
    </font>
    <font>
      <i/>
      <sz val="10"/>
      <name val="Arial"/>
      <family val="0"/>
    </font>
    <font>
      <b/>
      <i/>
      <sz val="10"/>
      <name val="Arial"/>
      <family val="0"/>
    </font>
    <font>
      <b/>
      <sz val="14"/>
      <name val="Arial"/>
      <family val="0"/>
    </font>
    <font>
      <b/>
      <sz val="12"/>
      <name val="Arial"/>
      <family val="2"/>
    </font>
    <font>
      <b/>
      <sz val="16"/>
      <name val="Arial"/>
      <family val="2"/>
    </font>
    <font>
      <sz val="12"/>
      <color indexed="12"/>
      <name val="Arial"/>
      <family val="0"/>
    </font>
    <font>
      <b/>
      <sz val="12"/>
      <color indexed="12"/>
      <name val="Arial"/>
      <family val="2"/>
    </font>
    <font>
      <sz val="12"/>
      <color indexed="17"/>
      <name val="Arial"/>
      <family val="2"/>
    </font>
    <font>
      <b/>
      <sz val="12"/>
      <color indexed="17"/>
      <name val="Arial"/>
      <family val="2"/>
    </font>
    <font>
      <sz val="12"/>
      <color indexed="61"/>
      <name val="Arial"/>
      <family val="0"/>
    </font>
    <font>
      <u val="single"/>
      <sz val="7.8"/>
      <color indexed="12"/>
      <name val="Arial"/>
      <family val="0"/>
    </font>
    <font>
      <u val="single"/>
      <sz val="7.8"/>
      <color indexed="36"/>
      <name val="Arial"/>
      <family val="0"/>
    </font>
    <font>
      <sz val="8"/>
      <name val="Tahoma"/>
      <family val="2"/>
    </font>
    <font>
      <b/>
      <i/>
      <sz val="12"/>
      <name val="Arial"/>
      <family val="2"/>
    </font>
    <font>
      <b/>
      <i/>
      <sz val="12"/>
      <color indexed="61"/>
      <name val="Arial"/>
      <family val="2"/>
    </font>
    <font>
      <u val="single"/>
      <sz val="12"/>
      <color indexed="12"/>
      <name val="Arial"/>
      <family val="2"/>
    </font>
    <font>
      <b/>
      <i/>
      <sz val="11"/>
      <name val="Times New Roman"/>
      <family val="1"/>
    </font>
    <font>
      <sz val="11"/>
      <name val="Times New Roman"/>
      <family val="1"/>
    </font>
  </fonts>
  <fills count="5">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65">
    <border>
      <left/>
      <right/>
      <top/>
      <bottom/>
      <diagonal/>
    </border>
    <border>
      <left style="double">
        <color indexed="8"/>
      </left>
      <right>
        <color indexed="63"/>
      </right>
      <top>
        <color indexed="63"/>
      </top>
      <bottom>
        <color indexed="63"/>
      </bottom>
    </border>
    <border>
      <left style="double">
        <color indexed="8"/>
      </left>
      <right>
        <color indexed="63"/>
      </right>
      <top style="thin">
        <color indexed="8"/>
      </top>
      <bottom>
        <color indexed="63"/>
      </bottom>
    </border>
    <border>
      <left style="double">
        <color indexed="8"/>
      </left>
      <right>
        <color indexed="63"/>
      </right>
      <top style="medium">
        <color indexed="8"/>
      </top>
      <bottom style="medium">
        <color indexed="8"/>
      </bottom>
    </border>
    <border>
      <left style="dotted">
        <color indexed="8"/>
      </left>
      <right style="double">
        <color indexed="8"/>
      </right>
      <top style="thin">
        <color indexed="8"/>
      </top>
      <bottom>
        <color indexed="63"/>
      </bottom>
    </border>
    <border>
      <left style="dotted">
        <color indexed="8"/>
      </left>
      <right style="double">
        <color indexed="8"/>
      </right>
      <top style="thin">
        <color indexed="8"/>
      </top>
      <bottom style="thin">
        <color indexed="8"/>
      </bottom>
    </border>
    <border>
      <left style="dotted">
        <color indexed="8"/>
      </left>
      <right>
        <color indexed="63"/>
      </right>
      <top style="thin">
        <color indexed="8"/>
      </top>
      <bottom>
        <color indexed="63"/>
      </bottom>
    </border>
    <border>
      <left style="dotted">
        <color indexed="8"/>
      </left>
      <right>
        <color indexed="63"/>
      </right>
      <top style="medium">
        <color indexed="8"/>
      </top>
      <bottom style="medium">
        <color indexed="8"/>
      </bottom>
    </border>
    <border>
      <left style="dotted">
        <color indexed="8"/>
      </left>
      <right>
        <color indexed="63"/>
      </right>
      <top>
        <color indexed="63"/>
      </top>
      <bottom>
        <color indexed="63"/>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color indexed="63"/>
      </right>
      <top>
        <color indexed="63"/>
      </top>
      <bottom style="thin">
        <color indexed="8"/>
      </bottom>
    </border>
    <border>
      <left>
        <color indexed="63"/>
      </left>
      <right style="double">
        <color indexed="8"/>
      </right>
      <top style="double">
        <color indexed="8"/>
      </top>
      <bottom>
        <color indexed="63"/>
      </bottom>
    </border>
    <border>
      <left>
        <color indexed="63"/>
      </left>
      <right style="double">
        <color indexed="8"/>
      </right>
      <top>
        <color indexed="63"/>
      </top>
      <bottom>
        <color indexed="63"/>
      </bottom>
    </border>
    <border>
      <left style="double">
        <color indexed="8"/>
      </left>
      <right>
        <color indexed="63"/>
      </right>
      <top style="thin">
        <color indexed="8"/>
      </top>
      <bottom style="double">
        <color indexed="8"/>
      </bottom>
    </border>
    <border>
      <left style="dotted">
        <color indexed="8"/>
      </left>
      <right>
        <color indexed="63"/>
      </right>
      <top style="thin">
        <color indexed="8"/>
      </top>
      <bottom style="double">
        <color indexed="8"/>
      </bottom>
    </border>
    <border>
      <left style="dotted">
        <color indexed="8"/>
      </left>
      <right style="double">
        <color indexed="8"/>
      </right>
      <top style="thin">
        <color indexed="8"/>
      </top>
      <bottom style="double">
        <color indexed="8"/>
      </bottom>
    </border>
    <border>
      <left>
        <color indexed="63"/>
      </left>
      <right>
        <color indexed="63"/>
      </right>
      <top style="thin">
        <color indexed="8"/>
      </top>
      <bottom style="double">
        <color indexed="8"/>
      </bottom>
    </border>
    <border>
      <left>
        <color indexed="63"/>
      </left>
      <right style="dotted">
        <color indexed="8"/>
      </right>
      <top style="thin">
        <color indexed="8"/>
      </top>
      <bottom>
        <color indexed="63"/>
      </bottom>
    </border>
    <border>
      <left>
        <color indexed="63"/>
      </left>
      <right style="dotted">
        <color indexed="8"/>
      </right>
      <top style="medium">
        <color indexed="8"/>
      </top>
      <bottom style="medium">
        <color indexed="8"/>
      </bottom>
    </border>
    <border>
      <left style="double">
        <color indexed="8"/>
      </left>
      <right>
        <color indexed="63"/>
      </right>
      <top style="thin">
        <color indexed="8"/>
      </top>
      <bottom style="thin">
        <color indexed="8"/>
      </bottom>
    </border>
    <border>
      <left style="dotted">
        <color indexed="8"/>
      </left>
      <right>
        <color indexed="63"/>
      </right>
      <top style="thin">
        <color indexed="8"/>
      </top>
      <bottom style="thin">
        <color indexed="8"/>
      </bottom>
    </border>
    <border>
      <left>
        <color indexed="63"/>
      </left>
      <right style="dotted">
        <color indexed="8"/>
      </right>
      <top style="thin">
        <color indexed="8"/>
      </top>
      <bottom style="thin">
        <color indexed="8"/>
      </bottom>
    </border>
    <border>
      <left style="dotted">
        <color indexed="8"/>
      </left>
      <right style="dotted">
        <color indexed="8"/>
      </right>
      <top style="thin">
        <color indexed="8"/>
      </top>
      <bottom style="thin"/>
    </border>
    <border>
      <left style="double">
        <color indexed="8"/>
      </left>
      <right>
        <color indexed="63"/>
      </right>
      <top style="thin">
        <color indexed="8"/>
      </top>
      <bottom style="thin"/>
    </border>
    <border>
      <left style="dotted">
        <color indexed="8"/>
      </left>
      <right style="double">
        <color indexed="8"/>
      </right>
      <top style="thin">
        <color indexed="8"/>
      </top>
      <bottom style="thin"/>
    </border>
    <border>
      <left style="dotted">
        <color indexed="8"/>
      </left>
      <right>
        <color indexed="63"/>
      </right>
      <top style="thin">
        <color indexed="8"/>
      </top>
      <bottom style="thin"/>
    </border>
    <border>
      <left style="dotted">
        <color indexed="8"/>
      </left>
      <right style="double">
        <color indexed="8"/>
      </right>
      <top>
        <color indexed="63"/>
      </top>
      <bottom>
        <color indexed="63"/>
      </bottom>
    </border>
    <border>
      <left>
        <color indexed="63"/>
      </left>
      <right style="dotted">
        <color indexed="8"/>
      </right>
      <top>
        <color indexed="63"/>
      </top>
      <bottom>
        <color indexed="63"/>
      </bottom>
    </border>
    <border>
      <left style="dotted">
        <color indexed="8"/>
      </left>
      <right style="double">
        <color indexed="8"/>
      </right>
      <top>
        <color indexed="63"/>
      </top>
      <bottom style="thin"/>
    </border>
    <border>
      <left style="dotted">
        <color indexed="8"/>
      </left>
      <right style="double">
        <color indexed="8"/>
      </right>
      <top style="thin"/>
      <bottom style="thin"/>
    </border>
    <border>
      <left style="dotted">
        <color indexed="8"/>
      </left>
      <right>
        <color indexed="63"/>
      </right>
      <top style="thin"/>
      <bottom style="thin"/>
    </border>
    <border>
      <left style="dotted">
        <color indexed="8"/>
      </left>
      <right style="dotted">
        <color indexed="8"/>
      </right>
      <top style="thin"/>
      <bottom style="thin"/>
    </border>
    <border>
      <left style="double">
        <color indexed="8"/>
      </left>
      <right>
        <color indexed="63"/>
      </right>
      <top style="thin"/>
      <bottom style="thin"/>
    </border>
    <border>
      <left>
        <color indexed="63"/>
      </left>
      <right style="dotted">
        <color indexed="8"/>
      </right>
      <top style="thin"/>
      <bottom style="thin"/>
    </border>
    <border>
      <left style="dotted">
        <color indexed="8"/>
      </left>
      <right style="double">
        <color indexed="8"/>
      </right>
      <top style="medium">
        <color indexed="8"/>
      </top>
      <bottom style="medium">
        <color indexed="8"/>
      </bottom>
    </border>
    <border>
      <left style="dotted">
        <color indexed="8"/>
      </left>
      <right>
        <color indexed="63"/>
      </right>
      <top>
        <color indexed="63"/>
      </top>
      <bottom style="thin"/>
    </border>
    <border>
      <left style="double">
        <color indexed="8"/>
      </left>
      <right>
        <color indexed="63"/>
      </right>
      <top>
        <color indexed="63"/>
      </top>
      <bottom style="thin"/>
    </border>
    <border>
      <left>
        <color indexed="63"/>
      </left>
      <right style="dotted">
        <color indexed="8"/>
      </right>
      <top>
        <color indexed="63"/>
      </top>
      <bottom style="thin"/>
    </border>
    <border>
      <left style="double">
        <color indexed="8"/>
      </left>
      <right>
        <color indexed="63"/>
      </right>
      <top style="medium"/>
      <bottom style="medium"/>
    </border>
    <border>
      <left>
        <color indexed="63"/>
      </left>
      <right style="dotted">
        <color indexed="8"/>
      </right>
      <top style="medium"/>
      <bottom style="medium"/>
    </border>
    <border>
      <left style="dotted">
        <color indexed="8"/>
      </left>
      <right style="double">
        <color indexed="8"/>
      </right>
      <top style="medium"/>
      <bottom style="medium"/>
    </border>
    <border>
      <left style="dotted">
        <color indexed="8"/>
      </left>
      <right>
        <color indexed="63"/>
      </right>
      <top>
        <color indexed="63"/>
      </top>
      <bottom style="thin">
        <color indexed="8"/>
      </bottom>
    </border>
    <border>
      <left>
        <color indexed="63"/>
      </left>
      <right>
        <color indexed="63"/>
      </right>
      <top>
        <color indexed="63"/>
      </top>
      <bottom style="thin"/>
    </border>
    <border>
      <left>
        <color indexed="63"/>
      </left>
      <right style="dotted">
        <color indexed="8"/>
      </right>
      <top style="thin">
        <color indexed="8"/>
      </top>
      <bottom style="thin"/>
    </border>
    <border>
      <left>
        <color indexed="63"/>
      </left>
      <right>
        <color indexed="63"/>
      </right>
      <top style="thin"/>
      <bottom style="thin"/>
    </border>
    <border>
      <left style="double"/>
      <right>
        <color indexed="63"/>
      </right>
      <top style="thin"/>
      <bottom style="thin"/>
    </border>
    <border>
      <left style="dotted">
        <color indexed="8"/>
      </left>
      <right style="double">
        <color indexed="8"/>
      </right>
      <top>
        <color indexed="63"/>
      </top>
      <bottom style="thin">
        <color indexed="8"/>
      </bottom>
    </border>
    <border>
      <left style="dotted">
        <color indexed="8"/>
      </left>
      <right>
        <color indexed="63"/>
      </right>
      <top style="medium">
        <color indexed="8"/>
      </top>
      <bottom style="thin"/>
    </border>
    <border>
      <left style="double">
        <color indexed="8"/>
      </left>
      <right>
        <color indexed="63"/>
      </right>
      <top>
        <color indexed="63"/>
      </top>
      <bottom style="thin">
        <color indexed="8"/>
      </bottom>
    </border>
    <border>
      <left>
        <color indexed="63"/>
      </left>
      <right style="dotted">
        <color indexed="8"/>
      </right>
      <top>
        <color indexed="63"/>
      </top>
      <bottom style="thin">
        <color indexed="8"/>
      </bottom>
    </border>
    <border>
      <left style="dotted">
        <color indexed="8"/>
      </left>
      <right>
        <color indexed="63"/>
      </right>
      <top style="medium"/>
      <bottom style="medium"/>
    </border>
    <border>
      <left style="double">
        <color indexed="8"/>
      </left>
      <right>
        <color indexed="63"/>
      </right>
      <top style="medium">
        <color indexed="8"/>
      </top>
      <bottom style="thin"/>
    </border>
    <border>
      <left>
        <color indexed="63"/>
      </left>
      <right style="dotted">
        <color indexed="8"/>
      </right>
      <top style="medium">
        <color indexed="8"/>
      </top>
      <bottom style="thin"/>
    </border>
    <border>
      <left style="dotted">
        <color indexed="8"/>
      </left>
      <right style="double">
        <color indexed="8"/>
      </right>
      <top style="medium">
        <color indexed="8"/>
      </top>
      <bottom style="thin"/>
    </border>
    <border>
      <left style="double"/>
      <right>
        <color indexed="63"/>
      </right>
      <top style="thin">
        <color indexed="8"/>
      </top>
      <bottom style="thin"/>
    </border>
    <border>
      <left style="double"/>
      <right>
        <color indexed="63"/>
      </right>
      <top>
        <color indexed="63"/>
      </top>
      <bottom style="thin"/>
    </border>
    <border>
      <left style="double">
        <color indexed="8"/>
      </left>
      <right>
        <color indexed="63"/>
      </right>
      <top style="thin"/>
      <bottom style="thin">
        <color indexed="8"/>
      </bottom>
    </border>
    <border>
      <left>
        <color indexed="63"/>
      </left>
      <right style="dotted">
        <color indexed="8"/>
      </right>
      <top style="thin"/>
      <bottom style="thin">
        <color indexed="8"/>
      </bottom>
    </border>
    <border>
      <left style="dotted">
        <color indexed="8"/>
      </left>
      <right>
        <color indexed="63"/>
      </right>
      <top style="thin"/>
      <bottom style="thin">
        <color indexed="8"/>
      </bottom>
    </border>
    <border>
      <left style="dotted">
        <color indexed="8"/>
      </left>
      <right style="double">
        <color indexed="8"/>
      </right>
      <top style="thin"/>
      <bottom style="thin">
        <color indexed="8"/>
      </bottom>
    </border>
    <border>
      <left style="thin"/>
      <right style="thin"/>
      <top style="thin"/>
      <bottom style="thin"/>
    </border>
    <border>
      <left style="thin"/>
      <right style="thin"/>
      <top style="thin"/>
      <bottom>
        <color indexed="63"/>
      </bottom>
    </border>
    <border>
      <left style="dotted">
        <color indexed="8"/>
      </left>
      <right style="dotted">
        <color indexed="8"/>
      </right>
      <top>
        <color indexed="63"/>
      </top>
      <bottom style="thin"/>
    </border>
    <border>
      <left style="dotted">
        <color indexed="8"/>
      </left>
      <right style="dotted">
        <color indexed="8"/>
      </right>
      <top style="medium">
        <color indexed="8"/>
      </top>
      <bottom style="medium">
        <color indexed="8"/>
      </bottom>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cellStyleXfs>
  <cellXfs count="325">
    <xf numFmtId="0" fontId="0" fillId="0" borderId="0" xfId="0" applyAlignment="1">
      <alignment/>
    </xf>
    <xf numFmtId="0" fontId="0" fillId="0" borderId="0" xfId="0" applyNumberFormat="1" applyFont="1" applyAlignment="1">
      <alignment/>
    </xf>
    <xf numFmtId="0" fontId="0" fillId="0" borderId="0" xfId="0" applyNumberFormat="1" applyFont="1" applyAlignment="1">
      <alignment horizontal="center"/>
    </xf>
    <xf numFmtId="0" fontId="4" fillId="0" borderId="1" xfId="0" applyNumberFormat="1" applyFont="1" applyAlignment="1">
      <alignment/>
    </xf>
    <xf numFmtId="17" fontId="0" fillId="0" borderId="0" xfId="0" applyNumberFormat="1" applyFont="1" applyAlignment="1">
      <alignment horizontal="center"/>
    </xf>
    <xf numFmtId="0" fontId="0" fillId="0" borderId="2" xfId="0" applyNumberFormat="1" applyFont="1" applyAlignment="1">
      <alignment horizontal="left" wrapText="1"/>
    </xf>
    <xf numFmtId="0" fontId="0" fillId="0" borderId="0" xfId="0" applyNumberFormat="1" applyFont="1" applyAlignment="1">
      <alignment horizontal="left"/>
    </xf>
    <xf numFmtId="0" fontId="0" fillId="0" borderId="2" xfId="0" applyNumberFormat="1" applyFont="1" applyAlignment="1">
      <alignment horizontal="left" wrapText="1"/>
    </xf>
    <xf numFmtId="0" fontId="0" fillId="2" borderId="3" xfId="0" applyNumberFormat="1" applyFont="1" applyFill="1" applyBorder="1" applyAlignment="1">
      <alignment horizontal="left" wrapText="1"/>
    </xf>
    <xf numFmtId="0" fontId="0" fillId="0" borderId="0" xfId="0" applyNumberFormat="1" applyFont="1" applyBorder="1" applyAlignment="1">
      <alignment horizontal="center"/>
    </xf>
    <xf numFmtId="14" fontId="0" fillId="0" borderId="4" xfId="0" applyNumberFormat="1" applyFont="1" applyBorder="1" applyAlignment="1" quotePrefix="1">
      <alignment horizontal="center"/>
    </xf>
    <xf numFmtId="14" fontId="0" fillId="0" borderId="5" xfId="0" applyNumberFormat="1" applyFont="1" applyBorder="1" applyAlignment="1" quotePrefix="1">
      <alignment horizontal="center"/>
    </xf>
    <xf numFmtId="0" fontId="0" fillId="0" borderId="6" xfId="0" applyNumberFormat="1" applyFont="1" applyAlignment="1">
      <alignment horizontal="center" wrapText="1"/>
    </xf>
    <xf numFmtId="0" fontId="0" fillId="2" borderId="7" xfId="0" applyNumberFormat="1" applyFont="1" applyFill="1" applyBorder="1" applyAlignment="1">
      <alignment horizontal="center" wrapText="1"/>
    </xf>
    <xf numFmtId="0" fontId="0" fillId="0" borderId="8" xfId="0" applyNumberFormat="1" applyFont="1" applyBorder="1" applyAlignment="1">
      <alignment horizontal="center" wrapText="1"/>
    </xf>
    <xf numFmtId="0" fontId="6" fillId="0" borderId="9" xfId="0" applyNumberFormat="1" applyFont="1" applyAlignment="1">
      <alignment/>
    </xf>
    <xf numFmtId="0" fontId="6" fillId="0" borderId="1" xfId="0" applyNumberFormat="1" applyFont="1" applyAlignment="1">
      <alignment/>
    </xf>
    <xf numFmtId="0" fontId="0" fillId="0" borderId="10" xfId="0" applyNumberFormat="1" applyFont="1" applyBorder="1" applyAlignment="1">
      <alignment horizontal="center"/>
    </xf>
    <xf numFmtId="0" fontId="0" fillId="0" borderId="11" xfId="0" applyNumberFormat="1" applyFont="1" applyBorder="1" applyAlignment="1">
      <alignment horizontal="center"/>
    </xf>
    <xf numFmtId="0" fontId="0" fillId="0" borderId="12" xfId="0" applyNumberFormat="1" applyFont="1" applyBorder="1" applyAlignment="1">
      <alignment horizontal="center"/>
    </xf>
    <xf numFmtId="0" fontId="0" fillId="0" borderId="13" xfId="0" applyNumberFormat="1" applyFont="1" applyBorder="1" applyAlignment="1">
      <alignment horizontal="center"/>
    </xf>
    <xf numFmtId="0" fontId="5" fillId="0" borderId="14" xfId="0" applyNumberFormat="1" applyFont="1" applyBorder="1" applyAlignment="1">
      <alignment/>
    </xf>
    <xf numFmtId="0" fontId="4" fillId="0" borderId="15" xfId="0" applyNumberFormat="1" applyFont="1" applyBorder="1" applyAlignment="1">
      <alignment horizontal="center" wrapText="1"/>
    </xf>
    <xf numFmtId="0" fontId="5" fillId="0" borderId="16" xfId="0" applyNumberFormat="1" applyFont="1" applyBorder="1" applyAlignment="1">
      <alignment horizontal="center" wrapText="1"/>
    </xf>
    <xf numFmtId="0" fontId="6" fillId="0" borderId="0" xfId="0" applyNumberFormat="1" applyFont="1" applyBorder="1" applyAlignment="1">
      <alignment/>
    </xf>
    <xf numFmtId="0" fontId="5" fillId="0" borderId="17" xfId="0" applyNumberFormat="1" applyFont="1" applyBorder="1" applyAlignment="1">
      <alignment/>
    </xf>
    <xf numFmtId="0" fontId="6" fillId="0" borderId="10" xfId="0" applyNumberFormat="1" applyFont="1" applyBorder="1" applyAlignment="1">
      <alignment/>
    </xf>
    <xf numFmtId="0" fontId="4" fillId="0" borderId="0" xfId="0" applyNumberFormat="1" applyFont="1" applyBorder="1" applyAlignment="1">
      <alignment/>
    </xf>
    <xf numFmtId="0" fontId="0" fillId="0" borderId="18" xfId="0" applyNumberFormat="1" applyFont="1" applyBorder="1" applyAlignment="1">
      <alignment horizontal="left" wrapText="1"/>
    </xf>
    <xf numFmtId="0" fontId="0" fillId="0" borderId="18" xfId="0" applyNumberFormat="1" applyFont="1" applyBorder="1" applyAlignment="1">
      <alignment horizontal="left" wrapText="1"/>
    </xf>
    <xf numFmtId="0" fontId="0" fillId="2" borderId="19" xfId="0" applyNumberFormat="1" applyFont="1" applyFill="1" applyBorder="1" applyAlignment="1">
      <alignment horizontal="left" wrapText="1"/>
    </xf>
    <xf numFmtId="0" fontId="0" fillId="0" borderId="20" xfId="0" applyNumberFormat="1" applyFont="1" applyBorder="1" applyAlignment="1">
      <alignment horizontal="left" wrapText="1"/>
    </xf>
    <xf numFmtId="0" fontId="0" fillId="0" borderId="21" xfId="0" applyNumberFormat="1" applyFont="1" applyBorder="1" applyAlignment="1">
      <alignment horizontal="center" wrapText="1"/>
    </xf>
    <xf numFmtId="0" fontId="0" fillId="0" borderId="22" xfId="0" applyNumberFormat="1" applyFont="1" applyBorder="1" applyAlignment="1">
      <alignment horizontal="left"/>
    </xf>
    <xf numFmtId="14" fontId="0" fillId="0" borderId="4" xfId="0" applyNumberFormat="1" applyFont="1" applyBorder="1" applyAlignment="1">
      <alignment horizontal="center"/>
    </xf>
    <xf numFmtId="0" fontId="0" fillId="0" borderId="6" xfId="0" applyNumberFormat="1" applyFont="1" applyAlignment="1">
      <alignment horizontal="center" wrapText="1"/>
    </xf>
    <xf numFmtId="14" fontId="0" fillId="0" borderId="5" xfId="0" applyNumberFormat="1" applyFont="1" applyBorder="1" applyAlignment="1">
      <alignment horizontal="center"/>
    </xf>
    <xf numFmtId="0" fontId="0" fillId="0" borderId="2" xfId="0" applyNumberFormat="1" applyFont="1" applyAlignment="1">
      <alignment horizontal="left" wrapText="1"/>
    </xf>
    <xf numFmtId="14" fontId="0" fillId="0" borderId="4" xfId="0" applyNumberFormat="1" applyFont="1" applyBorder="1" applyAlignment="1" quotePrefix="1">
      <alignment horizontal="center"/>
    </xf>
    <xf numFmtId="0" fontId="0" fillId="0" borderId="22" xfId="0" applyNumberFormat="1" applyFont="1" applyBorder="1" applyAlignment="1">
      <alignment horizontal="left" wrapText="1"/>
    </xf>
    <xf numFmtId="0" fontId="0" fillId="0" borderId="21" xfId="0" applyNumberFormat="1" applyFont="1" applyBorder="1" applyAlignment="1">
      <alignment horizontal="center" wrapText="1"/>
    </xf>
    <xf numFmtId="0" fontId="0" fillId="0" borderId="23" xfId="0" applyNumberFormat="1" applyFont="1" applyBorder="1" applyAlignment="1">
      <alignment horizontal="center" wrapText="1"/>
    </xf>
    <xf numFmtId="0" fontId="0" fillId="0" borderId="24" xfId="0" applyNumberFormat="1" applyFont="1" applyBorder="1" applyAlignment="1">
      <alignment horizontal="left" wrapText="1"/>
    </xf>
    <xf numFmtId="14" fontId="0" fillId="0" borderId="25" xfId="0" applyNumberFormat="1" applyFont="1" applyBorder="1" applyAlignment="1" quotePrefix="1">
      <alignment horizontal="center"/>
    </xf>
    <xf numFmtId="0" fontId="0" fillId="0" borderId="26" xfId="0" applyNumberFormat="1" applyFont="1" applyBorder="1" applyAlignment="1">
      <alignment horizontal="center" wrapText="1"/>
    </xf>
    <xf numFmtId="0" fontId="0" fillId="0" borderId="8" xfId="0" applyNumberFormat="1" applyFont="1" applyBorder="1" applyAlignment="1">
      <alignment horizontal="center" wrapText="1"/>
    </xf>
    <xf numFmtId="0" fontId="5" fillId="0" borderId="1" xfId="0" applyNumberFormat="1" applyFont="1" applyBorder="1" applyAlignment="1">
      <alignment/>
    </xf>
    <xf numFmtId="0" fontId="5" fillId="0" borderId="0" xfId="0" applyNumberFormat="1" applyFont="1" applyBorder="1" applyAlignment="1">
      <alignment/>
    </xf>
    <xf numFmtId="0" fontId="4" fillId="0" borderId="8" xfId="0" applyNumberFormat="1" applyFont="1" applyBorder="1" applyAlignment="1">
      <alignment horizontal="center" wrapText="1"/>
    </xf>
    <xf numFmtId="0" fontId="5" fillId="0" borderId="27" xfId="0" applyNumberFormat="1" applyFont="1" applyBorder="1" applyAlignment="1">
      <alignment horizontal="center" wrapText="1"/>
    </xf>
    <xf numFmtId="0" fontId="7" fillId="0" borderId="0" xfId="0" applyNumberFormat="1" applyFont="1" applyAlignment="1">
      <alignment/>
    </xf>
    <xf numFmtId="0" fontId="7" fillId="0" borderId="0" xfId="0" applyFont="1" applyAlignment="1">
      <alignment/>
    </xf>
    <xf numFmtId="0" fontId="9" fillId="0" borderId="0" xfId="0" applyNumberFormat="1" applyFont="1" applyAlignment="1">
      <alignment/>
    </xf>
    <xf numFmtId="0" fontId="9" fillId="0" borderId="21" xfId="0" applyNumberFormat="1" applyFont="1" applyBorder="1" applyAlignment="1">
      <alignment horizontal="center" wrapText="1"/>
    </xf>
    <xf numFmtId="0" fontId="9" fillId="0" borderId="0" xfId="0" applyFont="1" applyAlignment="1">
      <alignment/>
    </xf>
    <xf numFmtId="0" fontId="7" fillId="0" borderId="0" xfId="0" applyNumberFormat="1" applyFont="1" applyAlignment="1">
      <alignment/>
    </xf>
    <xf numFmtId="0" fontId="7" fillId="0" borderId="21" xfId="0" applyNumberFormat="1" applyFont="1" applyBorder="1" applyAlignment="1">
      <alignment horizontal="center" wrapText="1"/>
    </xf>
    <xf numFmtId="0" fontId="7" fillId="0" borderId="0" xfId="0" applyFont="1" applyAlignment="1">
      <alignment/>
    </xf>
    <xf numFmtId="0" fontId="9" fillId="0" borderId="0" xfId="0" applyNumberFormat="1" applyFont="1" applyAlignment="1">
      <alignment/>
    </xf>
    <xf numFmtId="0" fontId="9" fillId="0" borderId="0" xfId="0" applyFont="1" applyAlignment="1">
      <alignment/>
    </xf>
    <xf numFmtId="0" fontId="0" fillId="0" borderId="0" xfId="0" applyNumberFormat="1" applyFont="1" applyAlignment="1">
      <alignment/>
    </xf>
    <xf numFmtId="0" fontId="0" fillId="0" borderId="0" xfId="0" applyFont="1" applyAlignment="1">
      <alignment/>
    </xf>
    <xf numFmtId="0" fontId="7" fillId="0" borderId="2" xfId="0" applyNumberFormat="1" applyFont="1" applyAlignment="1">
      <alignment horizontal="left" wrapText="1"/>
    </xf>
    <xf numFmtId="0" fontId="7" fillId="0" borderId="18" xfId="0" applyNumberFormat="1" applyFont="1" applyBorder="1" applyAlignment="1">
      <alignment horizontal="left" wrapText="1"/>
    </xf>
    <xf numFmtId="14" fontId="7" fillId="0" borderId="4" xfId="0" applyNumberFormat="1" applyFont="1" applyBorder="1" applyAlignment="1" quotePrefix="1">
      <alignment horizontal="center"/>
    </xf>
    <xf numFmtId="0" fontId="7" fillId="0" borderId="6" xfId="0" applyNumberFormat="1" applyFont="1" applyFill="1" applyAlignment="1">
      <alignment horizontal="center" wrapText="1"/>
    </xf>
    <xf numFmtId="0" fontId="7" fillId="0" borderId="28" xfId="0" applyNumberFormat="1" applyFont="1" applyBorder="1" applyAlignment="1">
      <alignment horizontal="left" wrapText="1"/>
    </xf>
    <xf numFmtId="14" fontId="7" fillId="0" borderId="27" xfId="0" applyNumberFormat="1" applyFont="1" applyBorder="1" applyAlignment="1" quotePrefix="1">
      <alignment horizontal="center"/>
    </xf>
    <xf numFmtId="0" fontId="7" fillId="0" borderId="1" xfId="0" applyNumberFormat="1" applyFont="1" applyBorder="1" applyAlignment="1">
      <alignment horizontal="left" wrapText="1"/>
    </xf>
    <xf numFmtId="0" fontId="7" fillId="0" borderId="8" xfId="0" applyNumberFormat="1" applyFont="1" applyBorder="1" applyAlignment="1">
      <alignment horizontal="center" wrapText="1"/>
    </xf>
    <xf numFmtId="14" fontId="0" fillId="0" borderId="29" xfId="0" applyNumberFormat="1" applyFont="1" applyBorder="1" applyAlignment="1">
      <alignment horizontal="center" wrapText="1"/>
    </xf>
    <xf numFmtId="14" fontId="7" fillId="0" borderId="30" xfId="0" applyNumberFormat="1" applyFont="1" applyBorder="1" applyAlignment="1">
      <alignment horizontal="center" wrapText="1"/>
    </xf>
    <xf numFmtId="14" fontId="9" fillId="0" borderId="30" xfId="0" applyNumberFormat="1" applyFont="1" applyBorder="1" applyAlignment="1">
      <alignment horizontal="center" wrapText="1"/>
    </xf>
    <xf numFmtId="0" fontId="0" fillId="0" borderId="31" xfId="0" applyNumberFormat="1" applyFont="1" applyBorder="1" applyAlignment="1">
      <alignment horizontal="center" wrapText="1"/>
    </xf>
    <xf numFmtId="14" fontId="0" fillId="0" borderId="30" xfId="0" applyNumberFormat="1" applyFont="1" applyBorder="1" applyAlignment="1" quotePrefix="1">
      <alignment horizontal="center"/>
    </xf>
    <xf numFmtId="0" fontId="7" fillId="0" borderId="32" xfId="0" applyNumberFormat="1" applyFont="1" applyBorder="1" applyAlignment="1">
      <alignment horizontal="center" wrapText="1"/>
    </xf>
    <xf numFmtId="0" fontId="0" fillId="0" borderId="33" xfId="0" applyNumberFormat="1" applyFont="1" applyBorder="1" applyAlignment="1">
      <alignment horizontal="left" wrapText="1"/>
    </xf>
    <xf numFmtId="0" fontId="0" fillId="0" borderId="34" xfId="0" applyNumberFormat="1" applyFont="1" applyBorder="1" applyAlignment="1">
      <alignment horizontal="left" wrapText="1"/>
    </xf>
    <xf numFmtId="0" fontId="0" fillId="0" borderId="31" xfId="0" applyNumberFormat="1" applyFont="1" applyBorder="1" applyAlignment="1">
      <alignment horizontal="center" wrapText="1"/>
    </xf>
    <xf numFmtId="0" fontId="0" fillId="0" borderId="31" xfId="0" applyNumberFormat="1" applyFont="1" applyFill="1" applyBorder="1" applyAlignment="1">
      <alignment horizontal="center" wrapText="1"/>
    </xf>
    <xf numFmtId="14" fontId="0" fillId="0" borderId="30" xfId="0" applyNumberFormat="1" applyFont="1" applyBorder="1" applyAlignment="1" quotePrefix="1">
      <alignment horizontal="center"/>
    </xf>
    <xf numFmtId="0" fontId="0" fillId="0" borderId="33" xfId="0" applyNumberFormat="1" applyFont="1" applyBorder="1" applyAlignment="1">
      <alignment horizontal="left" wrapText="1"/>
    </xf>
    <xf numFmtId="0" fontId="0" fillId="0" borderId="34" xfId="0" applyNumberFormat="1" applyFont="1" applyBorder="1" applyAlignment="1">
      <alignment horizontal="left" wrapText="1"/>
    </xf>
    <xf numFmtId="0" fontId="0" fillId="0" borderId="34" xfId="0" applyNumberFormat="1" applyFont="1" applyBorder="1" applyAlignment="1">
      <alignment horizontal="left"/>
    </xf>
    <xf numFmtId="0" fontId="7" fillId="0" borderId="20" xfId="0" applyNumberFormat="1" applyFont="1" applyBorder="1" applyAlignment="1">
      <alignment horizontal="left" wrapText="1"/>
    </xf>
    <xf numFmtId="14" fontId="7" fillId="0" borderId="5" xfId="0" applyNumberFormat="1" applyFont="1" applyBorder="1" applyAlignment="1">
      <alignment horizontal="center"/>
    </xf>
    <xf numFmtId="0" fontId="11" fillId="0" borderId="0" xfId="0" applyNumberFormat="1" applyFont="1" applyAlignment="1">
      <alignment/>
    </xf>
    <xf numFmtId="0" fontId="11" fillId="0" borderId="0" xfId="0" applyFont="1" applyAlignment="1">
      <alignment/>
    </xf>
    <xf numFmtId="0" fontId="0" fillId="0" borderId="1" xfId="0" applyNumberFormat="1" applyFont="1" applyBorder="1" applyAlignment="1">
      <alignment horizontal="left" wrapText="1"/>
    </xf>
    <xf numFmtId="0" fontId="0" fillId="0" borderId="28" xfId="0" applyNumberFormat="1" applyFont="1" applyBorder="1" applyAlignment="1">
      <alignment horizontal="left"/>
    </xf>
    <xf numFmtId="14" fontId="0" fillId="2" borderId="35" xfId="0" applyNumberFormat="1" applyFont="1" applyFill="1" applyBorder="1" applyAlignment="1">
      <alignment horizontal="center"/>
    </xf>
    <xf numFmtId="0" fontId="7" fillId="0" borderId="22" xfId="0" applyNumberFormat="1" applyFont="1" applyBorder="1" applyAlignment="1">
      <alignment horizontal="left"/>
    </xf>
    <xf numFmtId="0" fontId="0" fillId="0" borderId="24" xfId="0" applyNumberFormat="1" applyFont="1" applyBorder="1" applyAlignment="1">
      <alignment horizontal="left" wrapText="1"/>
    </xf>
    <xf numFmtId="0" fontId="7" fillId="0" borderId="34" xfId="0" applyNumberFormat="1" applyFont="1" applyBorder="1" applyAlignment="1">
      <alignment horizontal="left" wrapText="1"/>
    </xf>
    <xf numFmtId="0" fontId="7" fillId="0" borderId="31" xfId="0" applyNumberFormat="1" applyFont="1" applyBorder="1" applyAlignment="1">
      <alignment horizontal="center" wrapText="1"/>
    </xf>
    <xf numFmtId="0" fontId="0" fillId="0" borderId="26" xfId="0" applyNumberFormat="1" applyFont="1" applyBorder="1" applyAlignment="1">
      <alignment horizontal="center" wrapText="1"/>
    </xf>
    <xf numFmtId="0" fontId="0" fillId="0" borderId="32" xfId="0" applyNumberFormat="1" applyFont="1" applyBorder="1" applyAlignment="1">
      <alignment horizontal="center" wrapText="1"/>
    </xf>
    <xf numFmtId="0" fontId="7" fillId="0" borderId="31" xfId="0" applyNumberFormat="1" applyFont="1" applyBorder="1" applyAlignment="1">
      <alignment horizontal="center" wrapText="1"/>
    </xf>
    <xf numFmtId="0" fontId="9" fillId="0" borderId="33" xfId="0" applyNumberFormat="1" applyFont="1" applyBorder="1" applyAlignment="1">
      <alignment horizontal="left" wrapText="1"/>
    </xf>
    <xf numFmtId="0" fontId="9" fillId="0" borderId="34" xfId="0" applyNumberFormat="1" applyFont="1" applyBorder="1" applyAlignment="1">
      <alignment horizontal="left"/>
    </xf>
    <xf numFmtId="0" fontId="9" fillId="0" borderId="31" xfId="0" applyNumberFormat="1" applyFont="1" applyBorder="1" applyAlignment="1">
      <alignment horizontal="center" wrapText="1"/>
    </xf>
    <xf numFmtId="0" fontId="0" fillId="0" borderId="36" xfId="0" applyNumberFormat="1" applyFont="1" applyBorder="1" applyAlignment="1">
      <alignment horizontal="center" wrapText="1"/>
    </xf>
    <xf numFmtId="0" fontId="0" fillId="0" borderId="37" xfId="0" applyNumberFormat="1" applyFont="1" applyBorder="1" applyAlignment="1">
      <alignment horizontal="left" wrapText="1"/>
    </xf>
    <xf numFmtId="0" fontId="0" fillId="0" borderId="38" xfId="0" applyNumberFormat="1" applyFont="1" applyBorder="1" applyAlignment="1">
      <alignment horizontal="left"/>
    </xf>
    <xf numFmtId="14" fontId="0" fillId="0" borderId="29" xfId="0" applyNumberFormat="1" applyFont="1" applyBorder="1" applyAlignment="1">
      <alignment horizontal="center" wrapText="1"/>
    </xf>
    <xf numFmtId="0" fontId="0" fillId="2" borderId="39" xfId="0" applyNumberFormat="1" applyFont="1" applyFill="1" applyBorder="1" applyAlignment="1">
      <alignment horizontal="left"/>
    </xf>
    <xf numFmtId="0" fontId="0" fillId="2" borderId="40" xfId="0" applyNumberFormat="1" applyFont="1" applyFill="1" applyBorder="1" applyAlignment="1">
      <alignment horizontal="left"/>
    </xf>
    <xf numFmtId="14" fontId="0" fillId="2" borderId="41" xfId="0" applyNumberFormat="1" applyFont="1" applyFill="1" applyBorder="1" applyAlignment="1" quotePrefix="1">
      <alignment horizontal="center"/>
    </xf>
    <xf numFmtId="14" fontId="0" fillId="0" borderId="29" xfId="0" applyNumberFormat="1" applyFont="1" applyBorder="1" applyAlignment="1" quotePrefix="1">
      <alignment horizontal="center"/>
    </xf>
    <xf numFmtId="0" fontId="0" fillId="0" borderId="42" xfId="0" applyNumberFormat="1" applyFont="1" applyBorder="1" applyAlignment="1">
      <alignment horizontal="center" wrapText="1"/>
    </xf>
    <xf numFmtId="14" fontId="7" fillId="0" borderId="29" xfId="0" applyNumberFormat="1" applyFont="1" applyBorder="1" applyAlignment="1">
      <alignment horizontal="center" wrapText="1"/>
    </xf>
    <xf numFmtId="0" fontId="7" fillId="0" borderId="33" xfId="0" applyNumberFormat="1" applyFont="1" applyBorder="1" applyAlignment="1">
      <alignment horizontal="left" wrapText="1"/>
    </xf>
    <xf numFmtId="0" fontId="7" fillId="0" borderId="34" xfId="0" applyNumberFormat="1" applyFont="1" applyBorder="1" applyAlignment="1">
      <alignment horizontal="left"/>
    </xf>
    <xf numFmtId="14" fontId="7" fillId="0" borderId="30" xfId="0" applyNumberFormat="1" applyFont="1" applyBorder="1" applyAlignment="1" quotePrefix="1">
      <alignment horizontal="center"/>
    </xf>
    <xf numFmtId="0" fontId="7" fillId="0" borderId="34" xfId="0" applyNumberFormat="1" applyFont="1" applyBorder="1" applyAlignment="1">
      <alignment horizontal="left"/>
    </xf>
    <xf numFmtId="14" fontId="0" fillId="0" borderId="25" xfId="0" applyNumberFormat="1" applyFont="1" applyBorder="1" applyAlignment="1">
      <alignment horizontal="center"/>
    </xf>
    <xf numFmtId="0" fontId="0" fillId="0" borderId="43" xfId="0" applyNumberFormat="1" applyFont="1" applyBorder="1" applyAlignment="1">
      <alignment horizontal="left" wrapText="1"/>
    </xf>
    <xf numFmtId="0" fontId="0" fillId="0" borderId="24" xfId="0" applyNumberFormat="1" applyFont="1" applyBorder="1" applyAlignment="1">
      <alignment horizontal="left" wrapText="1"/>
    </xf>
    <xf numFmtId="14" fontId="0" fillId="0" borderId="25" xfId="0" applyNumberFormat="1" applyFont="1" applyBorder="1" applyAlignment="1" quotePrefix="1">
      <alignment horizontal="center"/>
    </xf>
    <xf numFmtId="0" fontId="7" fillId="0" borderId="24" xfId="0" applyNumberFormat="1" applyFont="1" applyBorder="1" applyAlignment="1">
      <alignment horizontal="left" wrapText="1"/>
    </xf>
    <xf numFmtId="0" fontId="8" fillId="0" borderId="43" xfId="0" applyNumberFormat="1" applyFont="1" applyBorder="1" applyAlignment="1">
      <alignment/>
    </xf>
    <xf numFmtId="0" fontId="7" fillId="0" borderId="36" xfId="0" applyNumberFormat="1" applyFont="1" applyBorder="1" applyAlignment="1">
      <alignment horizontal="center" wrapText="1"/>
    </xf>
    <xf numFmtId="0" fontId="0" fillId="0" borderId="36" xfId="0" applyNumberFormat="1" applyFont="1" applyBorder="1" applyAlignment="1">
      <alignment horizontal="center" wrapText="1"/>
    </xf>
    <xf numFmtId="0" fontId="7" fillId="0" borderId="34" xfId="0" applyNumberFormat="1" applyFont="1" applyBorder="1" applyAlignment="1">
      <alignment horizontal="left" wrapText="1"/>
    </xf>
    <xf numFmtId="0" fontId="7" fillId="0" borderId="24" xfId="0" applyNumberFormat="1" applyFont="1" applyBorder="1" applyAlignment="1">
      <alignment horizontal="left" wrapText="1"/>
    </xf>
    <xf numFmtId="0" fontId="7" fillId="0" borderId="26" xfId="0" applyNumberFormat="1" applyFont="1" applyBorder="1" applyAlignment="1">
      <alignment horizontal="center" wrapText="1"/>
    </xf>
    <xf numFmtId="0" fontId="7" fillId="0" borderId="37" xfId="0" applyNumberFormat="1" applyFont="1" applyBorder="1" applyAlignment="1">
      <alignment horizontal="left" wrapText="1"/>
    </xf>
    <xf numFmtId="0" fontId="0" fillId="0" borderId="37" xfId="0" applyNumberFormat="1" applyFont="1" applyBorder="1" applyAlignment="1">
      <alignment horizontal="left" wrapText="1"/>
    </xf>
    <xf numFmtId="0" fontId="7" fillId="0" borderId="6" xfId="0" applyNumberFormat="1" applyFont="1" applyAlignment="1">
      <alignment horizontal="center" wrapText="1"/>
    </xf>
    <xf numFmtId="0" fontId="0" fillId="0" borderId="44" xfId="0" applyNumberFormat="1" applyFont="1" applyBorder="1" applyAlignment="1">
      <alignment horizontal="left"/>
    </xf>
    <xf numFmtId="14" fontId="7" fillId="0" borderId="30" xfId="0" applyNumberFormat="1" applyFont="1" applyBorder="1" applyAlignment="1">
      <alignment horizontal="center"/>
    </xf>
    <xf numFmtId="0" fontId="0" fillId="0" borderId="38" xfId="0" applyNumberFormat="1" applyFont="1" applyBorder="1" applyAlignment="1">
      <alignment horizontal="left"/>
    </xf>
    <xf numFmtId="14" fontId="0" fillId="0" borderId="29" xfId="0" applyNumberFormat="1" applyFont="1" applyBorder="1" applyAlignment="1" quotePrefix="1">
      <alignment horizontal="center"/>
    </xf>
    <xf numFmtId="0" fontId="0" fillId="0" borderId="2" xfId="0" applyNumberFormat="1" applyAlignment="1">
      <alignment horizontal="left" wrapText="1"/>
    </xf>
    <xf numFmtId="0" fontId="0" fillId="0" borderId="0" xfId="0" applyNumberFormat="1" applyFont="1" applyAlignment="1">
      <alignment horizontal="center"/>
    </xf>
    <xf numFmtId="14" fontId="9" fillId="0" borderId="30" xfId="0" applyNumberFormat="1" applyFont="1" applyBorder="1" applyAlignment="1" quotePrefix="1">
      <alignment horizontal="center"/>
    </xf>
    <xf numFmtId="0" fontId="9" fillId="0" borderId="20" xfId="0" applyNumberFormat="1" applyFont="1" applyBorder="1" applyAlignment="1">
      <alignment horizontal="left" wrapText="1"/>
    </xf>
    <xf numFmtId="0" fontId="9" fillId="0" borderId="22" xfId="0" applyNumberFormat="1" applyFont="1" applyBorder="1" applyAlignment="1">
      <alignment horizontal="left" wrapText="1"/>
    </xf>
    <xf numFmtId="14" fontId="9" fillId="0" borderId="5" xfId="0" applyNumberFormat="1" applyFont="1" applyBorder="1" applyAlignment="1">
      <alignment horizontal="center"/>
    </xf>
    <xf numFmtId="14" fontId="7" fillId="0" borderId="27" xfId="0" applyNumberFormat="1" applyFont="1" applyBorder="1" applyAlignment="1">
      <alignment horizontal="center"/>
    </xf>
    <xf numFmtId="0" fontId="0" fillId="0" borderId="0" xfId="0" applyNumberFormat="1" applyFont="1" applyFill="1" applyAlignment="1">
      <alignment/>
    </xf>
    <xf numFmtId="0" fontId="0" fillId="0" borderId="0" xfId="0" applyFont="1" applyFill="1" applyAlignment="1">
      <alignment/>
    </xf>
    <xf numFmtId="0" fontId="0" fillId="0" borderId="20" xfId="0" applyNumberFormat="1" applyFont="1" applyBorder="1" applyAlignment="1">
      <alignment horizontal="left" wrapText="1"/>
    </xf>
    <xf numFmtId="0" fontId="0" fillId="0" borderId="45" xfId="0" applyNumberFormat="1" applyFont="1" applyBorder="1" applyAlignment="1">
      <alignment horizontal="left" wrapText="1"/>
    </xf>
    <xf numFmtId="0" fontId="7" fillId="0" borderId="38" xfId="0" applyNumberFormat="1" applyFont="1" applyBorder="1" applyAlignment="1">
      <alignment horizontal="left"/>
    </xf>
    <xf numFmtId="0" fontId="0" fillId="0" borderId="18" xfId="0" applyNumberFormat="1" applyFont="1" applyBorder="1" applyAlignment="1">
      <alignment horizontal="left"/>
    </xf>
    <xf numFmtId="14" fontId="9" fillId="0" borderId="30" xfId="0" applyNumberFormat="1" applyFont="1" applyBorder="1" applyAlignment="1" quotePrefix="1">
      <alignment horizontal="center"/>
    </xf>
    <xf numFmtId="14" fontId="0" fillId="0" borderId="29" xfId="0" applyNumberFormat="1" applyFont="1" applyBorder="1" applyAlignment="1">
      <alignment horizontal="center"/>
    </xf>
    <xf numFmtId="0" fontId="7" fillId="0" borderId="46" xfId="0" applyNumberFormat="1" applyFont="1" applyBorder="1" applyAlignment="1">
      <alignment horizontal="left" wrapText="1"/>
    </xf>
    <xf numFmtId="0" fontId="0" fillId="0" borderId="32" xfId="0" applyNumberFormat="1" applyFont="1" applyFill="1" applyBorder="1" applyAlignment="1">
      <alignment horizontal="center" wrapText="1"/>
    </xf>
    <xf numFmtId="0" fontId="7" fillId="0" borderId="31" xfId="0" applyNumberFormat="1" applyFont="1" applyFill="1" applyBorder="1" applyAlignment="1">
      <alignment horizontal="center" wrapText="1"/>
    </xf>
    <xf numFmtId="14" fontId="0" fillId="0" borderId="27" xfId="0" applyNumberFormat="1" applyFont="1" applyBorder="1" applyAlignment="1" quotePrefix="1">
      <alignment horizontal="center"/>
    </xf>
    <xf numFmtId="0" fontId="9" fillId="0" borderId="33" xfId="0" applyNumberFormat="1" applyFont="1" applyBorder="1" applyAlignment="1">
      <alignment horizontal="left"/>
    </xf>
    <xf numFmtId="0" fontId="0" fillId="0" borderId="44" xfId="0" applyNumberFormat="1" applyFont="1" applyBorder="1" applyAlignment="1">
      <alignment horizontal="left" wrapText="1"/>
    </xf>
    <xf numFmtId="14" fontId="0" fillId="0" borderId="47" xfId="0" applyNumberFormat="1" applyFont="1" applyFill="1" applyBorder="1" applyAlignment="1">
      <alignment horizontal="center"/>
    </xf>
    <xf numFmtId="0" fontId="7" fillId="0" borderId="0" xfId="0" applyNumberFormat="1" applyFont="1" applyFill="1" applyAlignment="1">
      <alignment/>
    </xf>
    <xf numFmtId="0" fontId="7" fillId="0" borderId="0" xfId="0" applyFont="1" applyFill="1" applyAlignment="1">
      <alignment/>
    </xf>
    <xf numFmtId="0" fontId="9" fillId="0" borderId="26" xfId="0" applyNumberFormat="1" applyFont="1" applyBorder="1" applyAlignment="1">
      <alignment horizontal="center" wrapText="1"/>
    </xf>
    <xf numFmtId="0" fontId="0" fillId="0" borderId="2" xfId="0" applyNumberFormat="1" applyFont="1" applyAlignment="1">
      <alignment/>
    </xf>
    <xf numFmtId="0" fontId="0" fillId="0" borderId="48" xfId="0" applyNumberFormat="1" applyFont="1" applyBorder="1" applyAlignment="1">
      <alignment horizontal="center" wrapText="1"/>
    </xf>
    <xf numFmtId="0" fontId="0" fillId="0" borderId="38" xfId="0" applyNumberFormat="1" applyFont="1" applyBorder="1" applyAlignment="1">
      <alignment horizontal="left" wrapText="1"/>
    </xf>
    <xf numFmtId="0" fontId="7" fillId="0" borderId="33" xfId="0" applyNumberFormat="1" applyFont="1" applyFill="1" applyBorder="1" applyAlignment="1">
      <alignment horizontal="left" wrapText="1"/>
    </xf>
    <xf numFmtId="0" fontId="7" fillId="0" borderId="34" xfId="0" applyNumberFormat="1" applyFont="1" applyFill="1" applyBorder="1" applyAlignment="1">
      <alignment horizontal="left" wrapText="1"/>
    </xf>
    <xf numFmtId="14" fontId="7" fillId="0" borderId="30" xfId="0" applyNumberFormat="1" applyFont="1" applyFill="1" applyBorder="1" applyAlignment="1" quotePrefix="1">
      <alignment horizontal="center"/>
    </xf>
    <xf numFmtId="0" fontId="0" fillId="0" borderId="0" xfId="0" applyNumberFormat="1" applyFont="1" applyFill="1" applyAlignment="1">
      <alignment/>
    </xf>
    <xf numFmtId="0" fontId="0" fillId="0" borderId="49" xfId="0" applyNumberFormat="1" applyFont="1" applyFill="1" applyBorder="1" applyAlignment="1">
      <alignment horizontal="left" wrapText="1"/>
    </xf>
    <xf numFmtId="0" fontId="0" fillId="0" borderId="50" xfId="0" applyNumberFormat="1" applyFont="1" applyFill="1" applyBorder="1" applyAlignment="1">
      <alignment horizontal="left" wrapText="1"/>
    </xf>
    <xf numFmtId="0" fontId="0" fillId="0" borderId="42" xfId="0" applyNumberFormat="1" applyFont="1" applyFill="1" applyBorder="1" applyAlignment="1">
      <alignment horizontal="center" wrapText="1"/>
    </xf>
    <xf numFmtId="14" fontId="0" fillId="0" borderId="47" xfId="0" applyNumberFormat="1" applyFont="1" applyFill="1" applyBorder="1" applyAlignment="1" quotePrefix="1">
      <alignment horizontal="center"/>
    </xf>
    <xf numFmtId="0" fontId="0" fillId="0" borderId="0" xfId="0" applyFill="1" applyAlignment="1">
      <alignment/>
    </xf>
    <xf numFmtId="0" fontId="0" fillId="0" borderId="36" xfId="0" applyNumberFormat="1" applyFont="1" applyFill="1" applyBorder="1" applyAlignment="1">
      <alignment horizontal="center" wrapText="1"/>
    </xf>
    <xf numFmtId="14" fontId="0" fillId="0" borderId="29" xfId="0" applyNumberFormat="1" applyFont="1" applyFill="1" applyBorder="1" applyAlignment="1" quotePrefix="1">
      <alignment horizontal="center"/>
    </xf>
    <xf numFmtId="0" fontId="0" fillId="0" borderId="2" xfId="0" applyNumberFormat="1" applyFont="1" applyFill="1" applyAlignment="1">
      <alignment horizontal="left" wrapText="1"/>
    </xf>
    <xf numFmtId="0" fontId="0" fillId="0" borderId="6" xfId="0" applyNumberFormat="1" applyFont="1" applyFill="1" applyAlignment="1">
      <alignment horizontal="center" wrapText="1"/>
    </xf>
    <xf numFmtId="0" fontId="0" fillId="0" borderId="33" xfId="0" applyNumberFormat="1" applyFont="1" applyFill="1" applyBorder="1" applyAlignment="1">
      <alignment horizontal="left" wrapText="1"/>
    </xf>
    <xf numFmtId="0" fontId="0" fillId="0" borderId="34" xfId="0" applyNumberFormat="1" applyFont="1" applyFill="1" applyBorder="1" applyAlignment="1">
      <alignment horizontal="left" wrapText="1"/>
    </xf>
    <xf numFmtId="0" fontId="0" fillId="0" borderId="31" xfId="0" applyNumberFormat="1" applyFont="1" applyFill="1" applyBorder="1" applyAlignment="1">
      <alignment horizontal="center" wrapText="1"/>
    </xf>
    <xf numFmtId="14" fontId="0" fillId="0" borderId="30" xfId="0" applyNumberFormat="1" applyFont="1" applyFill="1" applyBorder="1" applyAlignment="1" quotePrefix="1">
      <alignment horizontal="center"/>
    </xf>
    <xf numFmtId="0" fontId="7" fillId="0" borderId="24" xfId="0" applyNumberFormat="1" applyFont="1" applyFill="1" applyBorder="1" applyAlignment="1">
      <alignment horizontal="left" wrapText="1"/>
    </xf>
    <xf numFmtId="0" fontId="7" fillId="0" borderId="44" xfId="0" applyNumberFormat="1" applyFont="1" applyFill="1" applyBorder="1" applyAlignment="1">
      <alignment horizontal="left" wrapText="1"/>
    </xf>
    <xf numFmtId="14" fontId="7" fillId="0" borderId="25" xfId="0" applyNumberFormat="1" applyFont="1" applyFill="1" applyBorder="1" applyAlignment="1" quotePrefix="1">
      <alignment horizontal="center"/>
    </xf>
    <xf numFmtId="0" fontId="7" fillId="0" borderId="37" xfId="0" applyNumberFormat="1" applyFont="1" applyFill="1" applyBorder="1" applyAlignment="1">
      <alignment horizontal="left" wrapText="1"/>
    </xf>
    <xf numFmtId="0" fontId="7" fillId="0" borderId="36" xfId="0" applyNumberFormat="1" applyFont="1" applyFill="1" applyBorder="1" applyAlignment="1">
      <alignment horizontal="center" wrapText="1"/>
    </xf>
    <xf numFmtId="14" fontId="7" fillId="0" borderId="29" xfId="0" applyNumberFormat="1" applyFont="1" applyFill="1" applyBorder="1" applyAlignment="1" quotePrefix="1">
      <alignment horizontal="center"/>
    </xf>
    <xf numFmtId="0" fontId="0" fillId="0" borderId="33" xfId="0" applyNumberFormat="1" applyFont="1" applyFill="1" applyBorder="1" applyAlignment="1">
      <alignment horizontal="left" wrapText="1"/>
    </xf>
    <xf numFmtId="0" fontId="0" fillId="0" borderId="34" xfId="0" applyNumberFormat="1" applyFont="1" applyFill="1" applyBorder="1" applyAlignment="1">
      <alignment horizontal="left" wrapText="1"/>
    </xf>
    <xf numFmtId="14" fontId="0" fillId="0" borderId="30" xfId="0" applyNumberFormat="1" applyFont="1" applyFill="1" applyBorder="1" applyAlignment="1" quotePrefix="1">
      <alignment horizontal="center"/>
    </xf>
    <xf numFmtId="0" fontId="0" fillId="0" borderId="34" xfId="0" applyNumberFormat="1" applyFont="1" applyFill="1" applyBorder="1" applyAlignment="1">
      <alignment horizontal="left"/>
    </xf>
    <xf numFmtId="0" fontId="7" fillId="0" borderId="34" xfId="0" applyNumberFormat="1" applyFont="1" applyFill="1" applyBorder="1" applyAlignment="1">
      <alignment horizontal="left"/>
    </xf>
    <xf numFmtId="14" fontId="0" fillId="0" borderId="30" xfId="0" applyNumberFormat="1" applyFont="1" applyFill="1" applyBorder="1" applyAlignment="1">
      <alignment horizontal="center"/>
    </xf>
    <xf numFmtId="0" fontId="0" fillId="0" borderId="34" xfId="0" applyNumberFormat="1" applyFont="1" applyFill="1" applyBorder="1" applyAlignment="1">
      <alignment horizontal="left"/>
    </xf>
    <xf numFmtId="0" fontId="0" fillId="0" borderId="32" xfId="0" applyNumberFormat="1" applyFont="1" applyFill="1" applyBorder="1" applyAlignment="1">
      <alignment horizontal="center" wrapText="1"/>
    </xf>
    <xf numFmtId="0" fontId="0" fillId="0" borderId="34" xfId="0" applyNumberFormat="1" applyFont="1" applyFill="1" applyBorder="1" applyAlignment="1">
      <alignment horizontal="left" wrapText="1"/>
    </xf>
    <xf numFmtId="0" fontId="9" fillId="0" borderId="0" xfId="0" applyNumberFormat="1" applyFont="1" applyFill="1" applyAlignment="1">
      <alignment/>
    </xf>
    <xf numFmtId="0" fontId="9" fillId="0" borderId="0" xfId="0" applyFont="1" applyFill="1" applyAlignment="1">
      <alignment/>
    </xf>
    <xf numFmtId="0" fontId="0" fillId="0" borderId="18" xfId="0" applyNumberFormat="1" applyFont="1" applyFill="1" applyBorder="1" applyAlignment="1">
      <alignment horizontal="left" wrapText="1"/>
    </xf>
    <xf numFmtId="14" fontId="0" fillId="0" borderId="4" xfId="0" applyNumberFormat="1" applyFont="1" applyFill="1" applyBorder="1" applyAlignment="1" quotePrefix="1">
      <alignment horizontal="center"/>
    </xf>
    <xf numFmtId="0" fontId="7" fillId="0" borderId="0" xfId="0" applyNumberFormat="1" applyFont="1" applyFill="1" applyAlignment="1">
      <alignment/>
    </xf>
    <xf numFmtId="0" fontId="7" fillId="0" borderId="18" xfId="0" applyNumberFormat="1" applyFont="1" applyFill="1" applyBorder="1" applyAlignment="1">
      <alignment horizontal="left" wrapText="1"/>
    </xf>
    <xf numFmtId="0" fontId="7" fillId="0" borderId="0" xfId="0" applyFont="1" applyFill="1" applyAlignment="1">
      <alignment/>
    </xf>
    <xf numFmtId="0" fontId="0" fillId="0" borderId="1" xfId="0" applyNumberFormat="1" applyFont="1" applyFill="1" applyBorder="1" applyAlignment="1">
      <alignment horizontal="left" wrapText="1"/>
    </xf>
    <xf numFmtId="0" fontId="0" fillId="0" borderId="28" xfId="0" applyNumberFormat="1" applyFont="1" applyFill="1" applyBorder="1" applyAlignment="1">
      <alignment horizontal="left" wrapText="1"/>
    </xf>
    <xf numFmtId="14" fontId="0" fillId="0" borderId="27" xfId="0" applyNumberFormat="1" applyFont="1" applyFill="1" applyBorder="1" applyAlignment="1" quotePrefix="1">
      <alignment horizontal="center"/>
    </xf>
    <xf numFmtId="0" fontId="0" fillId="0" borderId="37" xfId="0" applyNumberFormat="1" applyFont="1" applyFill="1" applyBorder="1" applyAlignment="1">
      <alignment horizontal="left" wrapText="1"/>
    </xf>
    <xf numFmtId="0" fontId="0" fillId="0" borderId="38" xfId="0" applyNumberFormat="1" applyFont="1" applyFill="1" applyBorder="1" applyAlignment="1">
      <alignment horizontal="left"/>
    </xf>
    <xf numFmtId="0" fontId="0" fillId="0" borderId="36" xfId="0" applyNumberFormat="1" applyFont="1" applyFill="1" applyBorder="1" applyAlignment="1">
      <alignment horizontal="center" wrapText="1"/>
    </xf>
    <xf numFmtId="14" fontId="0" fillId="0" borderId="29" xfId="0" applyNumberFormat="1" applyFont="1" applyFill="1" applyBorder="1" applyAlignment="1">
      <alignment horizontal="center" wrapText="1"/>
    </xf>
    <xf numFmtId="0" fontId="7" fillId="0" borderId="38" xfId="0" applyNumberFormat="1" applyFont="1" applyFill="1" applyBorder="1" applyAlignment="1">
      <alignment horizontal="left"/>
    </xf>
    <xf numFmtId="0" fontId="9" fillId="0" borderId="24" xfId="0" applyNumberFormat="1" applyFont="1" applyBorder="1" applyAlignment="1">
      <alignment horizontal="left" wrapText="1"/>
    </xf>
    <xf numFmtId="0" fontId="9" fillId="0" borderId="44" xfId="0" applyNumberFormat="1" applyFont="1" applyBorder="1" applyAlignment="1">
      <alignment horizontal="left"/>
    </xf>
    <xf numFmtId="14" fontId="9" fillId="0" borderId="25" xfId="0" applyNumberFormat="1" applyFont="1" applyBorder="1" applyAlignment="1" quotePrefix="1">
      <alignment horizontal="center"/>
    </xf>
    <xf numFmtId="0" fontId="7" fillId="0" borderId="38" xfId="0" applyNumberFormat="1" applyFont="1" applyFill="1" applyBorder="1" applyAlignment="1">
      <alignment horizontal="left"/>
    </xf>
    <xf numFmtId="0" fontId="7" fillId="0" borderId="36" xfId="0" applyNumberFormat="1" applyFont="1" applyFill="1" applyBorder="1" applyAlignment="1">
      <alignment horizontal="center" wrapText="1"/>
    </xf>
    <xf numFmtId="0" fontId="7" fillId="0" borderId="38" xfId="0" applyNumberFormat="1" applyFont="1" applyBorder="1" applyAlignment="1">
      <alignment horizontal="left" wrapText="1"/>
    </xf>
    <xf numFmtId="14" fontId="7" fillId="0" borderId="25" xfId="0" applyNumberFormat="1" applyFont="1" applyBorder="1" applyAlignment="1">
      <alignment horizontal="center"/>
    </xf>
    <xf numFmtId="14" fontId="0" fillId="0" borderId="29" xfId="0" applyNumberFormat="1" applyFont="1" applyFill="1" applyBorder="1" applyAlignment="1">
      <alignment horizontal="center"/>
    </xf>
    <xf numFmtId="0" fontId="0" fillId="2" borderId="51" xfId="0" applyNumberFormat="1" applyFont="1" applyFill="1" applyBorder="1" applyAlignment="1">
      <alignment horizontal="center" vertical="top" wrapText="1"/>
    </xf>
    <xf numFmtId="0" fontId="0" fillId="0" borderId="32" xfId="0" applyNumberFormat="1" applyFont="1" applyBorder="1" applyAlignment="1">
      <alignment horizontal="center" wrapText="1"/>
    </xf>
    <xf numFmtId="0" fontId="9" fillId="0" borderId="32" xfId="0" applyNumberFormat="1" applyFont="1" applyBorder="1" applyAlignment="1">
      <alignment horizontal="center" wrapText="1"/>
    </xf>
    <xf numFmtId="0" fontId="0" fillId="0" borderId="52" xfId="0" applyNumberFormat="1" applyFont="1" applyBorder="1" applyAlignment="1">
      <alignment horizontal="left" wrapText="1"/>
    </xf>
    <xf numFmtId="0" fontId="0" fillId="0" borderId="53" xfId="0" applyNumberFormat="1" applyFont="1" applyBorder="1" applyAlignment="1">
      <alignment horizontal="left" wrapText="1"/>
    </xf>
    <xf numFmtId="14" fontId="0" fillId="0" borderId="54" xfId="0" applyNumberFormat="1" applyFont="1" applyBorder="1" applyAlignment="1">
      <alignment horizontal="center"/>
    </xf>
    <xf numFmtId="0" fontId="0" fillId="0" borderId="26" xfId="0" applyNumberFormat="1" applyFont="1" applyFill="1" applyBorder="1" applyAlignment="1">
      <alignment horizontal="center" wrapText="1"/>
    </xf>
    <xf numFmtId="0" fontId="0" fillId="0" borderId="43" xfId="0" applyNumberFormat="1" applyFont="1" applyBorder="1" applyAlignment="1">
      <alignment horizontal="left" wrapText="1"/>
    </xf>
    <xf numFmtId="0" fontId="0" fillId="0" borderId="0" xfId="0" applyNumberFormat="1" applyFont="1" applyBorder="1" applyAlignment="1">
      <alignment horizontal="left" wrapText="1"/>
    </xf>
    <xf numFmtId="14" fontId="7" fillId="0" borderId="27" xfId="0" applyNumberFormat="1" applyFont="1" applyBorder="1" applyAlignment="1">
      <alignment horizontal="center" wrapText="1"/>
    </xf>
    <xf numFmtId="0" fontId="0" fillId="0" borderId="55" xfId="0" applyNumberFormat="1" applyFont="1" applyBorder="1" applyAlignment="1">
      <alignment horizontal="left" wrapText="1"/>
    </xf>
    <xf numFmtId="0" fontId="0" fillId="0" borderId="56" xfId="0" applyNumberFormat="1" applyFont="1" applyFill="1" applyBorder="1" applyAlignment="1">
      <alignment horizontal="left" wrapText="1"/>
    </xf>
    <xf numFmtId="0" fontId="0" fillId="0" borderId="43" xfId="0" applyNumberFormat="1" applyFont="1" applyBorder="1" applyAlignment="1">
      <alignment/>
    </xf>
    <xf numFmtId="0" fontId="11" fillId="0" borderId="57" xfId="0" applyNumberFormat="1" applyFont="1" applyBorder="1" applyAlignment="1">
      <alignment horizontal="left" wrapText="1"/>
    </xf>
    <xf numFmtId="0" fontId="11" fillId="0" borderId="58" xfId="0" applyNumberFormat="1" applyFont="1" applyBorder="1" applyAlignment="1">
      <alignment horizontal="left"/>
    </xf>
    <xf numFmtId="0" fontId="11" fillId="0" borderId="59" xfId="0" applyNumberFormat="1" applyFont="1" applyBorder="1" applyAlignment="1">
      <alignment horizontal="center" wrapText="1"/>
    </xf>
    <xf numFmtId="14" fontId="11" fillId="0" borderId="60" xfId="0" applyNumberFormat="1" applyFont="1" applyBorder="1" applyAlignment="1" quotePrefix="1">
      <alignment horizontal="center"/>
    </xf>
    <xf numFmtId="0" fontId="0" fillId="0" borderId="34" xfId="0" applyNumberFormat="1" applyFont="1" applyBorder="1" applyAlignment="1">
      <alignment horizontal="left"/>
    </xf>
    <xf numFmtId="0" fontId="9" fillId="0" borderId="34" xfId="0" applyNumberFormat="1" applyFont="1" applyBorder="1" applyAlignment="1">
      <alignment horizontal="left" wrapText="1"/>
    </xf>
    <xf numFmtId="0" fontId="9" fillId="0" borderId="31" xfId="0" applyNumberFormat="1" applyFont="1" applyBorder="1" applyAlignment="1">
      <alignment horizontal="center" wrapText="1"/>
    </xf>
    <xf numFmtId="0" fontId="0" fillId="3" borderId="0" xfId="0" applyNumberFormat="1" applyFont="1" applyFill="1" applyAlignment="1">
      <alignment/>
    </xf>
    <xf numFmtId="0" fontId="0" fillId="3" borderId="0" xfId="0" applyFont="1" applyFill="1" applyAlignment="1">
      <alignment/>
    </xf>
    <xf numFmtId="0" fontId="7" fillId="3" borderId="0" xfId="0" applyNumberFormat="1" applyFont="1" applyFill="1" applyAlignment="1">
      <alignment/>
    </xf>
    <xf numFmtId="0" fontId="7" fillId="3" borderId="0" xfId="0" applyFont="1" applyFill="1" applyAlignment="1">
      <alignment/>
    </xf>
    <xf numFmtId="0" fontId="0" fillId="3" borderId="0" xfId="0" applyNumberFormat="1" applyFont="1" applyFill="1" applyAlignment="1">
      <alignment/>
    </xf>
    <xf numFmtId="0" fontId="0" fillId="3" borderId="0" xfId="0" applyFill="1" applyAlignment="1">
      <alignment/>
    </xf>
    <xf numFmtId="0" fontId="4" fillId="0" borderId="8" xfId="0" applyNumberFormat="1" applyFont="1" applyFill="1" applyBorder="1" applyAlignment="1">
      <alignment horizontal="center" wrapText="1"/>
    </xf>
    <xf numFmtId="0" fontId="0" fillId="0" borderId="1" xfId="0" applyNumberFormat="1" applyFont="1" applyBorder="1" applyAlignment="1">
      <alignment horizontal="left" wrapText="1"/>
    </xf>
    <xf numFmtId="0" fontId="0" fillId="4" borderId="0" xfId="0" applyNumberFormat="1" applyFont="1" applyFill="1" applyAlignment="1">
      <alignment/>
    </xf>
    <xf numFmtId="0" fontId="0" fillId="4" borderId="0" xfId="0" applyNumberFormat="1" applyFont="1" applyFill="1" applyAlignment="1">
      <alignment/>
    </xf>
    <xf numFmtId="0" fontId="0" fillId="4" borderId="0" xfId="0" applyFont="1" applyFill="1" applyAlignment="1">
      <alignment/>
    </xf>
    <xf numFmtId="0" fontId="0" fillId="4" borderId="0" xfId="0" applyFill="1" applyAlignment="1">
      <alignment/>
    </xf>
    <xf numFmtId="0" fontId="9" fillId="0" borderId="1" xfId="0" applyNumberFormat="1" applyFont="1" applyFill="1" applyBorder="1" applyAlignment="1">
      <alignment horizontal="left" wrapText="1"/>
    </xf>
    <xf numFmtId="0" fontId="9" fillId="0" borderId="28" xfId="0" applyNumberFormat="1" applyFont="1" applyFill="1" applyBorder="1" applyAlignment="1">
      <alignment horizontal="left" wrapText="1"/>
    </xf>
    <xf numFmtId="14" fontId="0" fillId="0" borderId="25" xfId="0" applyNumberFormat="1" applyFont="1" applyFill="1" applyBorder="1" applyAlignment="1" quotePrefix="1">
      <alignment horizontal="center"/>
    </xf>
    <xf numFmtId="0" fontId="9" fillId="0" borderId="0" xfId="0" applyNumberFormat="1" applyFont="1" applyFill="1" applyAlignment="1">
      <alignment/>
    </xf>
    <xf numFmtId="0" fontId="11" fillId="0" borderId="0" xfId="0" applyNumberFormat="1" applyFont="1" applyFill="1" applyAlignment="1">
      <alignment/>
    </xf>
    <xf numFmtId="14" fontId="7" fillId="0" borderId="30" xfId="0" applyNumberFormat="1" applyFont="1" applyFill="1" applyBorder="1" applyAlignment="1">
      <alignment horizontal="center"/>
    </xf>
    <xf numFmtId="0" fontId="7" fillId="0" borderId="18" xfId="0" applyNumberFormat="1" applyFont="1" applyFill="1" applyBorder="1" applyAlignment="1">
      <alignment horizontal="left" wrapText="1"/>
    </xf>
    <xf numFmtId="14" fontId="7" fillId="0" borderId="4" xfId="0" applyNumberFormat="1" applyFont="1" applyFill="1" applyBorder="1" applyAlignment="1">
      <alignment horizontal="center"/>
    </xf>
    <xf numFmtId="0" fontId="7" fillId="0" borderId="2" xfId="0" applyNumberFormat="1" applyFont="1" applyFill="1" applyAlignment="1">
      <alignment wrapText="1"/>
    </xf>
    <xf numFmtId="14" fontId="0" fillId="0" borderId="27" xfId="0" applyNumberFormat="1" applyFont="1" applyBorder="1" applyAlignment="1">
      <alignment horizontal="center" wrapText="1"/>
    </xf>
    <xf numFmtId="14" fontId="0" fillId="0" borderId="29" xfId="0" applyNumberFormat="1" applyFont="1" applyFill="1" applyBorder="1" applyAlignment="1" quotePrefix="1">
      <alignment horizontal="center"/>
    </xf>
    <xf numFmtId="0" fontId="0" fillId="0" borderId="33" xfId="0" applyNumberFormat="1" applyFont="1" applyFill="1" applyBorder="1" applyAlignment="1">
      <alignment horizontal="left" wrapText="1"/>
    </xf>
    <xf numFmtId="0" fontId="0" fillId="0" borderId="43" xfId="0" applyNumberFormat="1" applyFont="1" applyFill="1" applyBorder="1" applyAlignment="1">
      <alignment horizontal="left" wrapText="1"/>
    </xf>
    <xf numFmtId="0" fontId="0" fillId="0" borderId="2" xfId="0" applyNumberFormat="1" applyFont="1" applyBorder="1" applyAlignment="1">
      <alignment horizontal="left" wrapText="1"/>
    </xf>
    <xf numFmtId="14" fontId="0" fillId="0" borderId="30" xfId="0" applyNumberFormat="1" applyFont="1" applyBorder="1" applyAlignment="1">
      <alignment horizontal="center"/>
    </xf>
    <xf numFmtId="0" fontId="5" fillId="0" borderId="43" xfId="0" applyNumberFormat="1" applyFont="1" applyBorder="1" applyAlignment="1">
      <alignment/>
    </xf>
    <xf numFmtId="0" fontId="0" fillId="0" borderId="38" xfId="0" applyNumberFormat="1" applyFont="1" applyBorder="1" applyAlignment="1">
      <alignment horizontal="left" wrapText="1"/>
    </xf>
    <xf numFmtId="14" fontId="7" fillId="0" borderId="25" xfId="0" applyNumberFormat="1" applyFont="1" applyFill="1" applyBorder="1" applyAlignment="1">
      <alignment horizontal="center"/>
    </xf>
    <xf numFmtId="0" fontId="7" fillId="0" borderId="0" xfId="0" applyNumberFormat="1" applyFont="1" applyFill="1" applyBorder="1" applyAlignment="1">
      <alignment/>
    </xf>
    <xf numFmtId="0" fontId="0" fillId="2" borderId="0" xfId="0" applyNumberFormat="1" applyFont="1" applyFill="1" applyAlignment="1">
      <alignment horizontal="center"/>
    </xf>
    <xf numFmtId="167" fontId="0" fillId="2" borderId="0" xfId="0" applyNumberFormat="1" applyFont="1" applyFill="1" applyAlignment="1">
      <alignment horizontal="center"/>
    </xf>
    <xf numFmtId="0" fontId="4" fillId="2" borderId="8" xfId="0" applyNumberFormat="1" applyFont="1" applyFill="1" applyBorder="1" applyAlignment="1">
      <alignment horizontal="center" wrapText="1"/>
    </xf>
    <xf numFmtId="167" fontId="4" fillId="2" borderId="8" xfId="0" applyNumberFormat="1" applyFont="1" applyFill="1" applyBorder="1" applyAlignment="1">
      <alignment horizontal="center" wrapText="1"/>
    </xf>
    <xf numFmtId="0" fontId="0" fillId="2" borderId="0" xfId="0" applyNumberFormat="1" applyFont="1" applyFill="1" applyAlignment="1" quotePrefix="1">
      <alignment horizontal="center"/>
    </xf>
    <xf numFmtId="167" fontId="0" fillId="2" borderId="61" xfId="0" applyNumberFormat="1" applyFont="1" applyFill="1" applyBorder="1" applyAlignment="1" quotePrefix="1">
      <alignment horizontal="center"/>
    </xf>
    <xf numFmtId="0" fontId="0" fillId="2" borderId="0" xfId="0" applyNumberFormat="1" applyFont="1" applyFill="1" applyAlignment="1" quotePrefix="1">
      <alignment horizontal="center"/>
    </xf>
    <xf numFmtId="167" fontId="0" fillId="2" borderId="61" xfId="0" applyNumberFormat="1" applyFont="1" applyFill="1" applyBorder="1" applyAlignment="1" quotePrefix="1">
      <alignment horizontal="center"/>
    </xf>
    <xf numFmtId="167" fontId="0" fillId="2" borderId="61" xfId="0" applyNumberFormat="1" applyFont="1" applyFill="1" applyBorder="1" applyAlignment="1">
      <alignment horizontal="center"/>
    </xf>
    <xf numFmtId="167" fontId="0" fillId="2" borderId="62" xfId="0" applyNumberFormat="1" applyFont="1" applyFill="1" applyBorder="1" applyAlignment="1" quotePrefix="1">
      <alignment horizontal="center"/>
    </xf>
    <xf numFmtId="164" fontId="5" fillId="0" borderId="32" xfId="0" applyNumberFormat="1" applyFont="1" applyFill="1" applyBorder="1" applyAlignment="1">
      <alignment horizontal="center" wrapText="1"/>
    </xf>
    <xf numFmtId="0" fontId="0" fillId="0" borderId="2" xfId="0" applyNumberFormat="1" applyFont="1" applyFill="1" applyAlignment="1">
      <alignment horizontal="left" wrapText="1"/>
    </xf>
    <xf numFmtId="14" fontId="7" fillId="0" borderId="30" xfId="0" applyNumberFormat="1" applyFont="1" applyFill="1" applyBorder="1" applyAlignment="1">
      <alignment horizontal="center" wrapText="1"/>
    </xf>
    <xf numFmtId="164" fontId="5" fillId="0" borderId="31" xfId="0" applyNumberFormat="1" applyFont="1" applyFill="1" applyBorder="1" applyAlignment="1">
      <alignment horizontal="center" wrapText="1"/>
    </xf>
    <xf numFmtId="164" fontId="0" fillId="0" borderId="10" xfId="0" applyNumberFormat="1" applyFont="1" applyFill="1" applyBorder="1" applyAlignment="1">
      <alignment horizontal="center"/>
    </xf>
    <xf numFmtId="164" fontId="0" fillId="0" borderId="0" xfId="0" applyNumberFormat="1" applyFont="1" applyFill="1" applyBorder="1" applyAlignment="1">
      <alignment horizontal="center"/>
    </xf>
    <xf numFmtId="164" fontId="0" fillId="0" borderId="11" xfId="0" applyNumberFormat="1" applyFont="1" applyFill="1" applyBorder="1" applyAlignment="1">
      <alignment horizontal="center"/>
    </xf>
    <xf numFmtId="164" fontId="5" fillId="0" borderId="15" xfId="0" applyNumberFormat="1" applyFont="1" applyFill="1" applyBorder="1" applyAlignment="1">
      <alignment horizontal="center" wrapText="1"/>
    </xf>
    <xf numFmtId="164" fontId="5" fillId="0" borderId="63" xfId="0" applyNumberFormat="1" applyFont="1" applyFill="1" applyBorder="1" applyAlignment="1">
      <alignment horizontal="center" wrapText="1"/>
    </xf>
    <xf numFmtId="164" fontId="5" fillId="0" borderId="64" xfId="0" applyNumberFormat="1" applyFont="1" applyFill="1" applyBorder="1" applyAlignment="1">
      <alignment horizontal="center" wrapText="1"/>
    </xf>
    <xf numFmtId="164" fontId="0" fillId="0" borderId="0" xfId="0" applyNumberFormat="1" applyFont="1" applyFill="1" applyAlignment="1">
      <alignment horizontal="center"/>
    </xf>
    <xf numFmtId="164" fontId="0" fillId="0" borderId="0" xfId="0" applyNumberFormat="1" applyFont="1" applyFill="1" applyAlignment="1">
      <alignment/>
    </xf>
    <xf numFmtId="0" fontId="0" fillId="0" borderId="18" xfId="0" applyNumberFormat="1" applyFont="1" applyBorder="1" applyAlignment="1">
      <alignment horizontal="left" wrapText="1"/>
    </xf>
    <xf numFmtId="0" fontId="0" fillId="0" borderId="33" xfId="0" applyNumberFormat="1" applyFont="1" applyFill="1" applyBorder="1" applyAlignment="1">
      <alignment horizontal="left" wrapText="1"/>
    </xf>
    <xf numFmtId="0" fontId="0" fillId="0" borderId="24" xfId="0" applyNumberFormat="1" applyFont="1" applyFill="1" applyBorder="1" applyAlignment="1">
      <alignment horizontal="left" wrapText="1"/>
    </xf>
    <xf numFmtId="14" fontId="9" fillId="0" borderId="30" xfId="0" applyNumberFormat="1" applyFont="1" applyFill="1" applyBorder="1" applyAlignment="1" quotePrefix="1">
      <alignment horizontal="center"/>
    </xf>
    <xf numFmtId="14" fontId="7" fillId="0" borderId="29" xfId="0" applyNumberFormat="1" applyFont="1" applyBorder="1" applyAlignment="1">
      <alignment horizontal="center"/>
    </xf>
    <xf numFmtId="167" fontId="0" fillId="2" borderId="62" xfId="0" applyNumberFormat="1" applyFont="1" applyFill="1" applyBorder="1" applyAlignment="1" quotePrefix="1">
      <alignment horizontal="center"/>
    </xf>
    <xf numFmtId="0" fontId="0" fillId="0" borderId="44" xfId="0" applyNumberFormat="1" applyFont="1" applyFill="1" applyBorder="1" applyAlignment="1">
      <alignment horizontal="left"/>
    </xf>
    <xf numFmtId="0" fontId="7" fillId="0" borderId="28" xfId="0" applyNumberFormat="1" applyFont="1" applyBorder="1" applyAlignment="1">
      <alignment horizontal="left"/>
    </xf>
    <xf numFmtId="0" fontId="0" fillId="0" borderId="44" xfId="0" applyNumberFormat="1" applyFont="1" applyBorder="1" applyAlignment="1">
      <alignment horizontal="left" wrapText="1"/>
    </xf>
    <xf numFmtId="0" fontId="7" fillId="0" borderId="45" xfId="0" applyNumberFormat="1" applyFont="1" applyBorder="1" applyAlignment="1">
      <alignment horizontal="left" wrapText="1"/>
    </xf>
    <xf numFmtId="14" fontId="0" fillId="0" borderId="30" xfId="0" applyNumberFormat="1" applyFont="1" applyFill="1" applyBorder="1" applyAlignment="1">
      <alignment horizontal="center"/>
    </xf>
    <xf numFmtId="0" fontId="0" fillId="2" borderId="51" xfId="0" applyNumberFormat="1" applyFont="1" applyFill="1" applyBorder="1" applyAlignment="1">
      <alignment horizontal="center" vertical="center" wrapText="1"/>
    </xf>
    <xf numFmtId="0" fontId="0" fillId="2" borderId="7" xfId="0" applyNumberFormat="1" applyFont="1" applyFill="1" applyBorder="1" applyAlignment="1">
      <alignment horizontal="center" vertical="center" wrapText="1"/>
    </xf>
    <xf numFmtId="0" fontId="9" fillId="0" borderId="37" xfId="0" applyNumberFormat="1" applyFont="1" applyBorder="1" applyAlignment="1">
      <alignment horizontal="left" wrapText="1"/>
    </xf>
    <xf numFmtId="0" fontId="9" fillId="0" borderId="38" xfId="0" applyNumberFormat="1" applyFont="1" applyBorder="1" applyAlignment="1">
      <alignment horizontal="left" wrapText="1"/>
    </xf>
    <xf numFmtId="0" fontId="9" fillId="0" borderId="26" xfId="0" applyNumberFormat="1" applyFont="1" applyBorder="1" applyAlignment="1">
      <alignment horizontal="center" wrapText="1"/>
    </xf>
    <xf numFmtId="14" fontId="0" fillId="0" borderId="25" xfId="0" applyNumberFormat="1" applyFont="1" applyFill="1" applyBorder="1" applyAlignment="1">
      <alignment horizontal="center"/>
    </xf>
    <xf numFmtId="0" fontId="0" fillId="0" borderId="0" xfId="0" applyFont="1" applyFill="1" applyBorder="1" applyAlignment="1">
      <alignment horizontal="center"/>
    </xf>
    <xf numFmtId="0" fontId="9" fillId="0" borderId="32" xfId="0" applyNumberFormat="1" applyFont="1" applyFill="1" applyBorder="1" applyAlignment="1">
      <alignment horizontal="center" wrapText="1"/>
    </xf>
    <xf numFmtId="14" fontId="7" fillId="0" borderId="4" xfId="0" applyNumberFormat="1" applyFont="1" applyFill="1" applyBorder="1" applyAlignment="1" quotePrefix="1">
      <alignment horizontal="center"/>
    </xf>
    <xf numFmtId="0" fontId="0" fillId="0" borderId="24" xfId="0" applyNumberFormat="1" applyFont="1" applyBorder="1" applyAlignment="1">
      <alignment horizontal="left" wrapText="1"/>
    </xf>
    <xf numFmtId="0" fontId="0" fillId="0" borderId="34" xfId="0" applyNumberFormat="1" applyFont="1" applyBorder="1" applyAlignment="1">
      <alignment horizontal="left" wrapText="1"/>
    </xf>
    <xf numFmtId="0" fontId="0" fillId="0" borderId="36" xfId="0" applyNumberFormat="1" applyFont="1" applyBorder="1" applyAlignment="1">
      <alignment horizontal="center" wrapText="1"/>
    </xf>
    <xf numFmtId="164" fontId="5" fillId="0" borderId="32" xfId="0" applyNumberFormat="1" applyFont="1" applyFill="1" applyBorder="1" applyAlignment="1">
      <alignment horizontal="center" wrapText="1"/>
    </xf>
    <xf numFmtId="14" fontId="0" fillId="0" borderId="30" xfId="0" applyNumberFormat="1" applyFont="1" applyBorder="1" applyAlignment="1" quotePrefix="1">
      <alignment horizontal="center"/>
    </xf>
    <xf numFmtId="0" fontId="0" fillId="0" borderId="0" xfId="0" applyNumberFormat="1" applyFont="1" applyAlignment="1">
      <alignment/>
    </xf>
    <xf numFmtId="0" fontId="0" fillId="2" borderId="0" xfId="0" applyNumberFormat="1" applyFont="1" applyFill="1" applyAlignment="1" quotePrefix="1">
      <alignment horizontal="center"/>
    </xf>
    <xf numFmtId="167" fontId="0" fillId="2" borderId="61" xfId="0" applyNumberFormat="1" applyFont="1" applyFill="1" applyBorder="1" applyAlignment="1" quotePrefix="1">
      <alignment horizontal="center"/>
    </xf>
    <xf numFmtId="0" fontId="0" fillId="0" borderId="0" xfId="0" applyNumberFormat="1" applyFont="1" applyFill="1" applyAlignment="1">
      <alignment/>
    </xf>
    <xf numFmtId="0" fontId="0" fillId="0" borderId="0" xfId="0" applyFont="1" applyAlignment="1">
      <alignment/>
    </xf>
    <xf numFmtId="0" fontId="0" fillId="0" borderId="37" xfId="0" applyNumberFormat="1" applyFont="1" applyBorder="1" applyAlignment="1">
      <alignment horizontal="left" wrapText="1"/>
    </xf>
    <xf numFmtId="0" fontId="0" fillId="0" borderId="38" xfId="0" applyNumberFormat="1" applyFont="1" applyBorder="1" applyAlignment="1">
      <alignment horizontal="left" wrapText="1"/>
    </xf>
    <xf numFmtId="0" fontId="0" fillId="0" borderId="36" xfId="0" applyNumberFormat="1" applyFont="1" applyBorder="1" applyAlignment="1">
      <alignment horizontal="center" wrapText="1"/>
    </xf>
    <xf numFmtId="14" fontId="0" fillId="0" borderId="29" xfId="0" applyNumberFormat="1" applyFont="1" applyBorder="1" applyAlignment="1" quotePrefix="1">
      <alignment horizontal="center"/>
    </xf>
    <xf numFmtId="14" fontId="0" fillId="0" borderId="30" xfId="0" applyNumberFormat="1" applyFont="1" applyBorder="1" applyAlignment="1" quotePrefix="1">
      <alignment horizontal="center"/>
    </xf>
    <xf numFmtId="14" fontId="0" fillId="0" borderId="29" xfId="0" applyNumberFormat="1" applyFont="1" applyFill="1" applyBorder="1" applyAlignment="1">
      <alignment horizontal="center"/>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Q181"/>
  <sheetViews>
    <sheetView tabSelected="1" zoomScale="75" zoomScaleNormal="75" workbookViewId="0" topLeftCell="A1">
      <pane ySplit="4" topLeftCell="BM5" activePane="bottomLeft" state="frozen"/>
      <selection pane="topLeft" activeCell="A1" sqref="A1"/>
      <selection pane="bottomLeft" activeCell="A1" sqref="A1"/>
    </sheetView>
  </sheetViews>
  <sheetFormatPr defaultColWidth="8.88671875" defaultRowHeight="15"/>
  <cols>
    <col min="1" max="1" width="54.3359375" style="1" customWidth="1"/>
    <col min="2" max="2" width="1.99609375" style="1" customWidth="1"/>
    <col min="3" max="3" width="12.6640625" style="134" customWidth="1"/>
    <col min="4" max="4" width="10.77734375" style="288" customWidth="1"/>
    <col min="5" max="5" width="10.4453125" style="134" customWidth="1"/>
    <col min="6" max="6" width="14.21484375" style="1" hidden="1" customWidth="1"/>
    <col min="7" max="7" width="14.10546875" style="267" hidden="1" customWidth="1"/>
    <col min="8" max="8" width="13.21484375" style="268" hidden="1" customWidth="1"/>
    <col min="9" max="15" width="9.6640625" style="164" customWidth="1"/>
    <col min="16" max="199" width="9.6640625" style="1" customWidth="1"/>
    <col min="200" max="16384" width="9.6640625" style="0" customWidth="1"/>
  </cols>
  <sheetData>
    <row r="1" spans="1:5" ht="19.5" customHeight="1" thickTop="1">
      <c r="A1" s="15" t="s">
        <v>15</v>
      </c>
      <c r="B1" s="26"/>
      <c r="C1" s="17"/>
      <c r="D1" s="281"/>
      <c r="E1" s="19"/>
    </row>
    <row r="2" spans="1:5" ht="18" customHeight="1">
      <c r="A2" s="16" t="s">
        <v>120</v>
      </c>
      <c r="B2" s="24"/>
      <c r="C2" s="9"/>
      <c r="D2" s="282"/>
      <c r="E2" s="20"/>
    </row>
    <row r="3" spans="1:7" ht="18">
      <c r="A3" s="3"/>
      <c r="B3" s="27"/>
      <c r="C3" s="18"/>
      <c r="D3" s="283"/>
      <c r="E3" s="20"/>
      <c r="G3" s="267" t="s">
        <v>15</v>
      </c>
    </row>
    <row r="4" spans="1:8" ht="36.75" thickBot="1">
      <c r="A4" s="21" t="s">
        <v>13</v>
      </c>
      <c r="B4" s="25"/>
      <c r="C4" s="22" t="s">
        <v>15</v>
      </c>
      <c r="D4" s="284" t="s">
        <v>33</v>
      </c>
      <c r="E4" s="23" t="s">
        <v>19</v>
      </c>
      <c r="F4" s="242" t="s">
        <v>69</v>
      </c>
      <c r="G4" s="269" t="s">
        <v>70</v>
      </c>
      <c r="H4" s="270" t="s">
        <v>96</v>
      </c>
    </row>
    <row r="5" spans="1:5" ht="18.75" customHeight="1" thickTop="1">
      <c r="A5" s="46" t="s">
        <v>20</v>
      </c>
      <c r="B5" s="47"/>
      <c r="C5" s="48"/>
      <c r="D5" s="285"/>
      <c r="E5" s="49"/>
    </row>
    <row r="6" spans="1:8" ht="15.75" customHeight="1">
      <c r="A6" s="158" t="s">
        <v>41</v>
      </c>
      <c r="B6" s="28"/>
      <c r="C6" s="12" t="s">
        <v>80</v>
      </c>
      <c r="D6" s="277">
        <f>IF(H6=0,"",IF(#REF!=0,"",IF(#REF!=0,"",IF(#REF!=0,"",MAX(H6,#REF!,#REF!,#REF!)))))</f>
      </c>
      <c r="E6" s="34">
        <v>38947</v>
      </c>
      <c r="F6" s="1" t="str">
        <f>LEFT(C6,3)</f>
        <v>Mat</v>
      </c>
      <c r="G6" s="271" t="str">
        <f>IF(F6="CDF","CDFI",IF(F6="KPM","Auditors",IF(F6="B&amp;C","Auditors",IF(F6="Dep","Department",IF(F6="","","ARC")))))</f>
        <v>ARC</v>
      </c>
      <c r="H6" s="272"/>
    </row>
    <row r="7" spans="1:199" s="156" customFormat="1" ht="15.75">
      <c r="A7" s="161" t="s">
        <v>75</v>
      </c>
      <c r="B7" s="162"/>
      <c r="C7" s="150" t="s">
        <v>76</v>
      </c>
      <c r="D7" s="277">
        <f>IF(H7=0,"",IF(#REF!=0,"",IF(#REF!=0,"",IF(#REF!=0,"",MAX(H7,#REF!,#REF!,#REF!)))))</f>
      </c>
      <c r="E7" s="253">
        <v>38957</v>
      </c>
      <c r="F7" s="60" t="str">
        <f>LEFT(C7,3)</f>
        <v>CDF</v>
      </c>
      <c r="G7" s="271" t="str">
        <f>IF(F7="CDF","CDFI",IF(F7="KPM","Auditors",IF(F7="B&amp;C","Auditors",IF(F7="Dep","Department",IF(F7="","","ARC")))))</f>
        <v>CDFI</v>
      </c>
      <c r="H7" s="272"/>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5"/>
      <c r="CO7" s="155"/>
      <c r="CP7" s="155"/>
      <c r="CQ7" s="155"/>
      <c r="CR7" s="155"/>
      <c r="CS7" s="155"/>
      <c r="CT7" s="155"/>
      <c r="CU7" s="155"/>
      <c r="CV7" s="155"/>
      <c r="CW7" s="155"/>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5"/>
      <c r="DX7" s="155"/>
      <c r="DY7" s="155"/>
      <c r="DZ7" s="155"/>
      <c r="EA7" s="155"/>
      <c r="EB7" s="155"/>
      <c r="EC7" s="155"/>
      <c r="ED7" s="155"/>
      <c r="EE7" s="155"/>
      <c r="EF7" s="155"/>
      <c r="EG7" s="155"/>
      <c r="EH7" s="155"/>
      <c r="EI7" s="155"/>
      <c r="EJ7" s="155"/>
      <c r="EK7" s="155"/>
      <c r="EL7" s="155"/>
      <c r="EM7" s="155"/>
      <c r="EN7" s="155"/>
      <c r="EO7" s="155"/>
      <c r="EP7" s="155"/>
      <c r="EQ7" s="155"/>
      <c r="ER7" s="155"/>
      <c r="ES7" s="155"/>
      <c r="ET7" s="155"/>
      <c r="EU7" s="155"/>
      <c r="EV7" s="155"/>
      <c r="EW7" s="155"/>
      <c r="EX7" s="155"/>
      <c r="EY7" s="155"/>
      <c r="EZ7" s="155"/>
      <c r="FA7" s="155"/>
      <c r="FB7" s="155"/>
      <c r="FC7" s="155"/>
      <c r="FD7" s="155"/>
      <c r="FE7" s="155"/>
      <c r="FF7" s="155"/>
      <c r="FG7" s="155"/>
      <c r="FH7" s="155"/>
      <c r="FI7" s="155"/>
      <c r="FJ7" s="155"/>
      <c r="FK7" s="155"/>
      <c r="FL7" s="155"/>
      <c r="FM7" s="155"/>
      <c r="FN7" s="155"/>
      <c r="FO7" s="155"/>
      <c r="FP7" s="155"/>
      <c r="FQ7" s="155"/>
      <c r="FR7" s="155"/>
      <c r="FS7" s="155"/>
      <c r="FT7" s="155"/>
      <c r="FU7" s="155"/>
      <c r="FV7" s="155"/>
      <c r="FW7" s="155"/>
      <c r="FX7" s="155"/>
      <c r="FY7" s="155"/>
      <c r="FZ7" s="155"/>
      <c r="GA7" s="155"/>
      <c r="GB7" s="155"/>
      <c r="GC7" s="155"/>
      <c r="GD7" s="155"/>
      <c r="GE7" s="155"/>
      <c r="GF7" s="155"/>
      <c r="GG7" s="155"/>
      <c r="GH7" s="155"/>
      <c r="GI7" s="155"/>
      <c r="GJ7" s="155"/>
      <c r="GK7" s="155"/>
      <c r="GL7" s="155"/>
      <c r="GM7" s="155"/>
      <c r="GN7" s="155"/>
      <c r="GO7" s="155"/>
      <c r="GP7" s="155"/>
      <c r="GQ7" s="155"/>
    </row>
    <row r="8" spans="1:199" s="239" customFormat="1" ht="30.75">
      <c r="A8" s="256" t="s">
        <v>138</v>
      </c>
      <c r="B8" s="254"/>
      <c r="C8" s="65" t="s">
        <v>15</v>
      </c>
      <c r="D8" s="277">
        <f>IF(H8=0,"",IF(#REF!=0,"",IF(#REF!=0,"",IF(#REF!=0,"",MAX(H8,#REF!,#REF!,#REF!)))))</f>
      </c>
      <c r="E8" s="255">
        <v>38960</v>
      </c>
      <c r="F8" s="60" t="str">
        <f>LEFT(C8,3)</f>
        <v>CDF</v>
      </c>
      <c r="G8" s="271" t="str">
        <f aca="true" t="shared" si="0" ref="G8:G55">IF(F8="CDF","CDFI",IF(F8="KPM","Auditors",IF(F8="B&amp;C","Auditors",IF(F8="Dep","Department",IF(F8="","","ARC")))))</f>
        <v>CDFI</v>
      </c>
      <c r="H8" s="272"/>
      <c r="I8" s="155"/>
      <c r="J8" s="155"/>
      <c r="K8" s="155"/>
      <c r="L8" s="155"/>
      <c r="M8" s="155"/>
      <c r="N8" s="155"/>
      <c r="O8" s="155"/>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238"/>
      <c r="BE8" s="238"/>
      <c r="BF8" s="238"/>
      <c r="BG8" s="238"/>
      <c r="BH8" s="238"/>
      <c r="BI8" s="238"/>
      <c r="BJ8" s="238"/>
      <c r="BK8" s="238"/>
      <c r="BL8" s="238"/>
      <c r="BM8" s="238"/>
      <c r="BN8" s="238"/>
      <c r="BO8" s="238"/>
      <c r="BP8" s="238"/>
      <c r="BQ8" s="238"/>
      <c r="BR8" s="238"/>
      <c r="BS8" s="238"/>
      <c r="BT8" s="238"/>
      <c r="BU8" s="238"/>
      <c r="BV8" s="238"/>
      <c r="BW8" s="238"/>
      <c r="BX8" s="238"/>
      <c r="BY8" s="238"/>
      <c r="BZ8" s="238"/>
      <c r="CA8" s="238"/>
      <c r="CB8" s="238"/>
      <c r="CC8" s="238"/>
      <c r="CD8" s="238"/>
      <c r="CE8" s="238"/>
      <c r="CF8" s="238"/>
      <c r="CG8" s="238"/>
      <c r="CH8" s="238"/>
      <c r="CI8" s="238"/>
      <c r="CJ8" s="238"/>
      <c r="CK8" s="238"/>
      <c r="CL8" s="238"/>
      <c r="CM8" s="238"/>
      <c r="CN8" s="238"/>
      <c r="CO8" s="238"/>
      <c r="CP8" s="238"/>
      <c r="CQ8" s="238"/>
      <c r="CR8" s="238"/>
      <c r="CS8" s="238"/>
      <c r="CT8" s="238"/>
      <c r="CU8" s="238"/>
      <c r="CV8" s="238"/>
      <c r="CW8" s="238"/>
      <c r="CX8" s="238"/>
      <c r="CY8" s="238"/>
      <c r="CZ8" s="238"/>
      <c r="DA8" s="238"/>
      <c r="DB8" s="238"/>
      <c r="DC8" s="238"/>
      <c r="DD8" s="238"/>
      <c r="DE8" s="238"/>
      <c r="DF8" s="238"/>
      <c r="DG8" s="238"/>
      <c r="DH8" s="238"/>
      <c r="DI8" s="238"/>
      <c r="DJ8" s="238"/>
      <c r="DK8" s="238"/>
      <c r="DL8" s="238"/>
      <c r="DM8" s="238"/>
      <c r="DN8" s="238"/>
      <c r="DO8" s="238"/>
      <c r="DP8" s="238"/>
      <c r="DQ8" s="238"/>
      <c r="DR8" s="238"/>
      <c r="DS8" s="238"/>
      <c r="DT8" s="238"/>
      <c r="DU8" s="238"/>
      <c r="DV8" s="238"/>
      <c r="DW8" s="238"/>
      <c r="DX8" s="238"/>
      <c r="DY8" s="238"/>
      <c r="DZ8" s="238"/>
      <c r="EA8" s="238"/>
      <c r="EB8" s="238"/>
      <c r="EC8" s="238"/>
      <c r="ED8" s="238"/>
      <c r="EE8" s="238"/>
      <c r="EF8" s="238"/>
      <c r="EG8" s="238"/>
      <c r="EH8" s="238"/>
      <c r="EI8" s="238"/>
      <c r="EJ8" s="238"/>
      <c r="EK8" s="238"/>
      <c r="EL8" s="238"/>
      <c r="EM8" s="238"/>
      <c r="EN8" s="238"/>
      <c r="EO8" s="238"/>
      <c r="EP8" s="238"/>
      <c r="EQ8" s="238"/>
      <c r="ER8" s="238"/>
      <c r="ES8" s="238"/>
      <c r="ET8" s="238"/>
      <c r="EU8" s="238"/>
      <c r="EV8" s="238"/>
      <c r="EW8" s="238"/>
      <c r="EX8" s="238"/>
      <c r="EY8" s="238"/>
      <c r="EZ8" s="238"/>
      <c r="FA8" s="238"/>
      <c r="FB8" s="238"/>
      <c r="FC8" s="238"/>
      <c r="FD8" s="238"/>
      <c r="FE8" s="238"/>
      <c r="FF8" s="238"/>
      <c r="FG8" s="238"/>
      <c r="FH8" s="238"/>
      <c r="FI8" s="238"/>
      <c r="FJ8" s="238"/>
      <c r="FK8" s="238"/>
      <c r="FL8" s="238"/>
      <c r="FM8" s="238"/>
      <c r="FN8" s="238"/>
      <c r="FO8" s="238"/>
      <c r="FP8" s="238"/>
      <c r="FQ8" s="238"/>
      <c r="FR8" s="238"/>
      <c r="FS8" s="238"/>
      <c r="FT8" s="238"/>
      <c r="FU8" s="238"/>
      <c r="FV8" s="238"/>
      <c r="FW8" s="238"/>
      <c r="FX8" s="238"/>
      <c r="FY8" s="238"/>
      <c r="FZ8" s="238"/>
      <c r="GA8" s="238"/>
      <c r="GB8" s="238"/>
      <c r="GC8" s="238"/>
      <c r="GD8" s="238"/>
      <c r="GE8" s="238"/>
      <c r="GF8" s="238"/>
      <c r="GG8" s="238"/>
      <c r="GH8" s="238"/>
      <c r="GI8" s="238"/>
      <c r="GJ8" s="238"/>
      <c r="GK8" s="238"/>
      <c r="GL8" s="238"/>
      <c r="GM8" s="238"/>
      <c r="GN8" s="238"/>
      <c r="GO8" s="238"/>
      <c r="GP8" s="238"/>
      <c r="GQ8" s="238"/>
    </row>
    <row r="9" spans="1:8" ht="30.75">
      <c r="A9" s="5" t="s">
        <v>60</v>
      </c>
      <c r="B9" s="297"/>
      <c r="C9" s="222" t="s">
        <v>17</v>
      </c>
      <c r="D9" s="277">
        <f>IF(H9=0,"",IF(#REF!=0,"",IF(#REF!=0,"",IF(#REF!=0,"",MAX(H9,#REF!,#REF!,#REF!)))))</f>
      </c>
      <c r="E9" s="305">
        <v>38961</v>
      </c>
      <c r="F9" s="60" t="str">
        <f>LEFT(C9,3)</f>
        <v>Peg</v>
      </c>
      <c r="G9" s="271" t="str">
        <f t="shared" si="0"/>
        <v>ARC</v>
      </c>
      <c r="H9" s="272"/>
    </row>
    <row r="10" spans="1:199" s="57" customFormat="1" ht="31.5" thickBot="1">
      <c r="A10" s="119" t="s">
        <v>79</v>
      </c>
      <c r="B10" s="120"/>
      <c r="C10" s="121" t="s">
        <v>93</v>
      </c>
      <c r="D10" s="277">
        <f>IF(H10=0,"",IF(#REF!=0,"",IF(#REF!=0,"",IF(#REF!=0,"",MAX(H10,#REF!,#REF!,#REF!)))))</f>
      </c>
      <c r="E10" s="110">
        <v>38965</v>
      </c>
      <c r="F10" s="1" t="str">
        <f aca="true" t="shared" si="1" ref="F10:F54">LEFT(C10,3)</f>
        <v>CDF</v>
      </c>
      <c r="G10" s="271" t="str">
        <f t="shared" si="0"/>
        <v>CDFI</v>
      </c>
      <c r="H10" s="272"/>
      <c r="I10" s="266"/>
      <c r="J10" s="155"/>
      <c r="K10" s="155"/>
      <c r="L10" s="155"/>
      <c r="M10" s="155"/>
      <c r="N10" s="155"/>
      <c r="O10" s="1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row>
    <row r="11" spans="1:8" ht="16.5" thickBot="1">
      <c r="A11" s="105" t="s">
        <v>102</v>
      </c>
      <c r="B11" s="106"/>
      <c r="C11" s="216" t="s">
        <v>16</v>
      </c>
      <c r="D11" s="277">
        <f>IF(H11=0,"",IF(#REF!=0,"",IF(#REF!=0,"",IF(#REF!=0,"",MAX(H11,#REF!,#REF!,#REF!)))))</f>
      </c>
      <c r="E11" s="107">
        <v>38965</v>
      </c>
      <c r="F11" s="1" t="str">
        <f t="shared" si="1"/>
        <v>SSB</v>
      </c>
      <c r="G11" s="271" t="str">
        <f t="shared" si="0"/>
        <v>ARC</v>
      </c>
      <c r="H11" s="272"/>
    </row>
    <row r="12" spans="1:8" ht="16.5" customHeight="1">
      <c r="A12" s="102" t="s">
        <v>27</v>
      </c>
      <c r="B12" s="103"/>
      <c r="C12" s="101" t="s">
        <v>99</v>
      </c>
      <c r="D12" s="277">
        <f>IF(H12=0,"",IF(#REF!=0,"",IF(#REF!=0,"",IF(#REF!=0,"",MAX(H12,#REF!,#REF!,#REF!)))))</f>
      </c>
      <c r="E12" s="104">
        <v>38966</v>
      </c>
      <c r="F12" s="1" t="str">
        <f t="shared" si="1"/>
        <v>Joy</v>
      </c>
      <c r="G12" s="271" t="str">
        <f t="shared" si="0"/>
        <v>ARC</v>
      </c>
      <c r="H12" s="272"/>
    </row>
    <row r="13" spans="1:199" s="61" customFormat="1" ht="30.75">
      <c r="A13" s="88" t="s">
        <v>121</v>
      </c>
      <c r="B13" s="89"/>
      <c r="C13" s="122" t="s">
        <v>80</v>
      </c>
      <c r="D13" s="277">
        <f>IF(H13=0,"",IF(#REF!=0,"",IF(#REF!=0,"",IF(#REF!=0,"",MAX(H13,#REF!,#REF!,#REF!)))))</f>
      </c>
      <c r="E13" s="257">
        <v>38966</v>
      </c>
      <c r="F13" s="1" t="str">
        <f t="shared" si="1"/>
        <v>Mat</v>
      </c>
      <c r="G13" s="271" t="str">
        <f t="shared" si="0"/>
        <v>ARC</v>
      </c>
      <c r="H13" s="272"/>
      <c r="I13" s="140"/>
      <c r="J13" s="140"/>
      <c r="K13" s="140"/>
      <c r="L13" s="140"/>
      <c r="M13" s="140"/>
      <c r="N13" s="140"/>
      <c r="O13" s="14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row>
    <row r="14" spans="1:8" ht="30.75">
      <c r="A14" s="133" t="s">
        <v>81</v>
      </c>
      <c r="B14" s="28"/>
      <c r="C14" s="101" t="s">
        <v>17</v>
      </c>
      <c r="D14" s="277">
        <f>IF(H14=0,"",IF(#REF!=0,"",IF(#REF!=0,"",IF(#REF!=0,"",MAX(H14,#REF!,#REF!,#REF!)))))</f>
      </c>
      <c r="E14" s="38">
        <v>38966</v>
      </c>
      <c r="F14" s="1" t="str">
        <f t="shared" si="1"/>
        <v>Peg</v>
      </c>
      <c r="G14" s="271" t="str">
        <f t="shared" si="0"/>
        <v>ARC</v>
      </c>
      <c r="H14" s="272"/>
    </row>
    <row r="15" spans="1:199" s="54" customFormat="1" ht="31.5" customHeight="1">
      <c r="A15" s="98" t="s">
        <v>55</v>
      </c>
      <c r="B15" s="99"/>
      <c r="C15" s="100" t="s">
        <v>18</v>
      </c>
      <c r="D15" s="277">
        <f>IF(H15=0,"",IF(#REF!=0,"",IF(#REF!=0,"",IF(#REF!=0,"",MAX(H15,#REF!,#REF!,#REF!)))))</f>
      </c>
      <c r="E15" s="135">
        <v>38966</v>
      </c>
      <c r="F15" s="1" t="str">
        <f>LEFT(C15,3)</f>
        <v>Dep</v>
      </c>
      <c r="G15" s="271" t="str">
        <f>IF(F15="CDF","CDFI",IF(F15="KPM","Auditors",IF(F15="B&amp;C","Auditors",IF(F15="Dep","Department",IF(F15="","","ARC")))))</f>
        <v>Department</v>
      </c>
      <c r="H15" s="272"/>
      <c r="I15" s="193"/>
      <c r="J15" s="193"/>
      <c r="K15" s="193"/>
      <c r="L15" s="193"/>
      <c r="M15" s="193"/>
      <c r="N15" s="193"/>
      <c r="O15" s="193"/>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row>
    <row r="16" spans="1:199" s="57" customFormat="1" ht="45.75">
      <c r="A16" s="111" t="s">
        <v>108</v>
      </c>
      <c r="B16" s="112"/>
      <c r="C16" s="75" t="s">
        <v>77</v>
      </c>
      <c r="D16" s="277">
        <f>IF(H16=0,"",IF(#REF!=0,"",IF(#REF!=0,"",IF(#REF!=0,"",MAX(H16,#REF!,#REF!,#REF!)))))</f>
      </c>
      <c r="E16" s="71">
        <v>38967</v>
      </c>
      <c r="F16" s="1" t="str">
        <f>LEFT(C16,3)</f>
        <v>CDF</v>
      </c>
      <c r="G16" s="271" t="str">
        <f>IF(F16="CDF","CDFI",IF(F16="KPM","Auditors",IF(F16="B&amp;C","Auditors",IF(F16="Dep","Department",IF(F16="","","ARC")))))</f>
        <v>CDFI</v>
      </c>
      <c r="H16" s="272"/>
      <c r="I16" s="155"/>
      <c r="J16" s="155"/>
      <c r="K16" s="155"/>
      <c r="L16" s="155"/>
      <c r="M16" s="155"/>
      <c r="N16" s="155"/>
      <c r="O16" s="1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row>
    <row r="17" spans="1:199" s="61" customFormat="1" ht="90.75">
      <c r="A17" s="117" t="s">
        <v>100</v>
      </c>
      <c r="B17" s="263"/>
      <c r="C17" s="122" t="s">
        <v>84</v>
      </c>
      <c r="D17" s="277">
        <f>IF(H17=0,"",IF(#REF!=0,"",IF(#REF!=0,"",IF(#REF!=0,"",MAX(H17,#REF!,#REF!,#REF!)))))</f>
      </c>
      <c r="E17" s="70">
        <v>38968</v>
      </c>
      <c r="F17" s="60" t="str">
        <f>LEFT(C17,3)</f>
        <v>FMB</v>
      </c>
      <c r="G17" s="273" t="str">
        <f>IF(F17="CDF","CDFI",IF(F17="KPM","Auditors",IF(F17="B&amp;C","Auditors",IF(F17="Dep","Department",IF(F17="","","ARC")))))</f>
        <v>ARC</v>
      </c>
      <c r="H17" s="274"/>
      <c r="I17" s="140"/>
      <c r="J17" s="140"/>
      <c r="K17" s="140"/>
      <c r="L17" s="140"/>
      <c r="M17" s="140"/>
      <c r="N17" s="140"/>
      <c r="O17" s="14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row>
    <row r="18" spans="1:199" s="61" customFormat="1" ht="60.75">
      <c r="A18" s="117" t="s">
        <v>101</v>
      </c>
      <c r="B18" s="263"/>
      <c r="C18" s="122" t="s">
        <v>84</v>
      </c>
      <c r="D18" s="277">
        <f>IF(H18=0,"",IF(#REF!=0,"",IF(#REF!=0,"",IF(#REF!=0,"",MAX(H18,#REF!,#REF!,#REF!)))))</f>
      </c>
      <c r="E18" s="70">
        <v>38968</v>
      </c>
      <c r="F18" s="60" t="str">
        <f>LEFT(C18,3)</f>
        <v>FMB</v>
      </c>
      <c r="G18" s="273" t="str">
        <f>IF(F18="CDF","CDFI",IF(F18="KPM","Auditors",IF(F18="B&amp;C","Auditors",IF(F18="Dep","Department",IF(F18="","","ARC")))))</f>
        <v>ARC</v>
      </c>
      <c r="H18" s="274"/>
      <c r="I18" s="140"/>
      <c r="J18" s="140"/>
      <c r="K18" s="140"/>
      <c r="L18" s="140"/>
      <c r="M18" s="140"/>
      <c r="N18" s="140"/>
      <c r="O18" s="14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row>
    <row r="19" spans="1:199" s="57" customFormat="1" ht="45.75">
      <c r="A19" s="111" t="s">
        <v>105</v>
      </c>
      <c r="B19" s="112"/>
      <c r="C19" s="97" t="s">
        <v>15</v>
      </c>
      <c r="D19" s="277">
        <f>IF(H19=0,"",IF(#REF!=0,"",IF(#REF!=0,"",IF(#REF!=0,"",MAX(H19,#REF!,#REF!,#REF!)))))</f>
      </c>
      <c r="E19" s="113">
        <v>38968</v>
      </c>
      <c r="F19" s="1" t="str">
        <f t="shared" si="1"/>
        <v>CDF</v>
      </c>
      <c r="G19" s="271" t="str">
        <f t="shared" si="0"/>
        <v>CDFI</v>
      </c>
      <c r="H19" s="272"/>
      <c r="I19" s="155"/>
      <c r="J19" s="155"/>
      <c r="K19" s="155"/>
      <c r="L19" s="155"/>
      <c r="M19" s="155"/>
      <c r="N19" s="155"/>
      <c r="O19" s="1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row>
    <row r="20" spans="1:199" s="61" customFormat="1" ht="45.75">
      <c r="A20" s="37" t="s">
        <v>104</v>
      </c>
      <c r="B20" s="289"/>
      <c r="C20" s="35" t="s">
        <v>8</v>
      </c>
      <c r="D20" s="277">
        <f>IF(H20=0,"",IF(#REF!=0,"",IF(#REF!=0,"",IF(#REF!=0,"",MAX(H20,#REF!,#REF!,#REF!)))))</f>
      </c>
      <c r="E20" s="38">
        <v>38968</v>
      </c>
      <c r="F20" s="1" t="str">
        <f>LEFT(C20,3)</f>
        <v>Bob</v>
      </c>
      <c r="G20" s="273" t="str">
        <f>IF(F20="CDF","CDFI",IF(F20="KPM","Auditors",IF(F20="B&amp;C","Auditors",IF(F20="Dep","Department",IF(F20="","","ARC")))))</f>
        <v>ARC</v>
      </c>
      <c r="H20" s="272"/>
      <c r="I20" s="140"/>
      <c r="J20" s="140"/>
      <c r="K20" s="140"/>
      <c r="L20" s="140"/>
      <c r="M20" s="140"/>
      <c r="N20" s="140"/>
      <c r="O20" s="14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row>
    <row r="21" spans="1:199" s="54" customFormat="1" ht="31.5" customHeight="1">
      <c r="A21" s="98" t="s">
        <v>61</v>
      </c>
      <c r="B21" s="99"/>
      <c r="C21" s="100" t="s">
        <v>18</v>
      </c>
      <c r="D21" s="277">
        <f>IF(H21=0,"",IF(#REF!=0,"",IF(#REF!=0,"",IF(#REF!=0,"",MAX(H21,#REF!,#REF!,#REF!)))))</f>
      </c>
      <c r="E21" s="135">
        <v>38968</v>
      </c>
      <c r="F21" s="1" t="str">
        <f t="shared" si="1"/>
        <v>Dep</v>
      </c>
      <c r="G21" s="271" t="str">
        <f t="shared" si="0"/>
        <v>Department</v>
      </c>
      <c r="H21" s="272"/>
      <c r="I21" s="193"/>
      <c r="J21" s="193"/>
      <c r="K21" s="193"/>
      <c r="L21" s="193"/>
      <c r="M21" s="193"/>
      <c r="N21" s="193"/>
      <c r="O21" s="193"/>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row>
    <row r="22" spans="1:199" s="141" customFormat="1" ht="15.75">
      <c r="A22" s="184" t="s">
        <v>56</v>
      </c>
      <c r="B22" s="185"/>
      <c r="C22" s="191" t="s">
        <v>17</v>
      </c>
      <c r="D22" s="277">
        <f>IF(H22=0,"",IF(#REF!=0,"",IF(#REF!=0,"",IF(#REF!=0,"",MAX(H22,#REF!,#REF!,#REF!)))))</f>
      </c>
      <c r="E22" s="186">
        <v>38972</v>
      </c>
      <c r="F22" s="1" t="str">
        <f>LEFT(C22,3)</f>
        <v>Peg</v>
      </c>
      <c r="G22" s="271" t="str">
        <f>IF(F22="CDF","CDFI",IF(F22="KPM","Auditors",IF(F22="B&amp;C","Auditors",IF(F22="Dep","Department",IF(F22="","","ARC")))))</f>
        <v>ARC</v>
      </c>
      <c r="H22" s="272"/>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0"/>
      <c r="ED22" s="140"/>
      <c r="EE22" s="140"/>
      <c r="EF22" s="140"/>
      <c r="EG22" s="140"/>
      <c r="EH22" s="140"/>
      <c r="EI22" s="140"/>
      <c r="EJ22" s="140"/>
      <c r="EK22" s="140"/>
      <c r="EL22" s="140"/>
      <c r="EM22" s="140"/>
      <c r="EN22" s="140"/>
      <c r="EO22" s="140"/>
      <c r="EP22" s="140"/>
      <c r="EQ22" s="140"/>
      <c r="ER22" s="140"/>
      <c r="ES22" s="140"/>
      <c r="ET22" s="140"/>
      <c r="EU22" s="140"/>
      <c r="EV22" s="140"/>
      <c r="EW22" s="140"/>
      <c r="EX22" s="140"/>
      <c r="EY22" s="140"/>
      <c r="EZ22" s="140"/>
      <c r="FA22" s="140"/>
      <c r="FB22" s="140"/>
      <c r="FC22" s="140"/>
      <c r="FD22" s="140"/>
      <c r="FE22" s="140"/>
      <c r="FF22" s="140"/>
      <c r="FG22" s="140"/>
      <c r="FH22" s="140"/>
      <c r="FI22" s="140"/>
      <c r="FJ22" s="140"/>
      <c r="FK22" s="140"/>
      <c r="FL22" s="140"/>
      <c r="FM22" s="140"/>
      <c r="FN22" s="140"/>
      <c r="FO22" s="140"/>
      <c r="FP22" s="140"/>
      <c r="FQ22" s="140"/>
      <c r="FR22" s="140"/>
      <c r="FS22" s="140"/>
      <c r="FT22" s="140"/>
      <c r="FU22" s="140"/>
      <c r="FV22" s="140"/>
      <c r="FW22" s="140"/>
      <c r="FX22" s="140"/>
      <c r="FY22" s="140"/>
      <c r="FZ22" s="140"/>
      <c r="GA22" s="140"/>
      <c r="GB22" s="140"/>
      <c r="GC22" s="140"/>
      <c r="GD22" s="140"/>
      <c r="GE22" s="140"/>
      <c r="GF22" s="140"/>
      <c r="GG22" s="140"/>
      <c r="GH22" s="140"/>
      <c r="GI22" s="140"/>
      <c r="GJ22" s="140"/>
      <c r="GK22" s="140"/>
      <c r="GL22" s="140"/>
      <c r="GM22" s="140"/>
      <c r="GN22" s="140"/>
      <c r="GO22" s="140"/>
      <c r="GP22" s="140"/>
      <c r="GQ22" s="140"/>
    </row>
    <row r="23" spans="1:199" s="57" customFormat="1" ht="30.75">
      <c r="A23" s="243" t="s">
        <v>26</v>
      </c>
      <c r="B23" s="213"/>
      <c r="C23" s="109" t="s">
        <v>22</v>
      </c>
      <c r="D23" s="277">
        <f>IF(H23=0,"",IF(#REF!=0,"",IF(#REF!=0,"",IF(#REF!=0,"",MAX(H23,#REF!,#REF!,#REF!)))))</f>
      </c>
      <c r="E23" s="132">
        <v>38972</v>
      </c>
      <c r="F23" s="1" t="str">
        <f t="shared" si="1"/>
        <v>Dan</v>
      </c>
      <c r="G23" s="271" t="str">
        <f t="shared" si="0"/>
        <v>ARC</v>
      </c>
      <c r="H23" s="272"/>
      <c r="I23" s="155"/>
      <c r="J23" s="155"/>
      <c r="K23" s="155"/>
      <c r="L23" s="155"/>
      <c r="M23" s="155"/>
      <c r="N23" s="155"/>
      <c r="O23" s="1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row>
    <row r="24" spans="1:199" s="239" customFormat="1" ht="30.75">
      <c r="A24" s="161" t="s">
        <v>122</v>
      </c>
      <c r="B24" s="162"/>
      <c r="C24" s="150" t="s">
        <v>15</v>
      </c>
      <c r="D24" s="277">
        <f>IF(H24=0,"",IF(#REF!=0,"",IF(#REF!=0,"",IF(#REF!=0,"",MAX(H24,#REF!,#REF!,#REF!)))))</f>
      </c>
      <c r="E24" s="253">
        <v>38973</v>
      </c>
      <c r="F24" s="1" t="str">
        <f t="shared" si="1"/>
        <v>CDF</v>
      </c>
      <c r="G24" s="271" t="str">
        <f t="shared" si="0"/>
        <v>CDFI</v>
      </c>
      <c r="H24" s="272"/>
      <c r="I24" s="155"/>
      <c r="J24" s="155"/>
      <c r="K24" s="155"/>
      <c r="L24" s="155"/>
      <c r="M24" s="155"/>
      <c r="N24" s="155"/>
      <c r="O24" s="155"/>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238"/>
      <c r="BI24" s="238"/>
      <c r="BJ24" s="238"/>
      <c r="BK24" s="238"/>
      <c r="BL24" s="238"/>
      <c r="BM24" s="238"/>
      <c r="BN24" s="238"/>
      <c r="BO24" s="238"/>
      <c r="BP24" s="238"/>
      <c r="BQ24" s="238"/>
      <c r="BR24" s="238"/>
      <c r="BS24" s="238"/>
      <c r="BT24" s="238"/>
      <c r="BU24" s="238"/>
      <c r="BV24" s="238"/>
      <c r="BW24" s="238"/>
      <c r="BX24" s="238"/>
      <c r="BY24" s="238"/>
      <c r="BZ24" s="238"/>
      <c r="CA24" s="238"/>
      <c r="CB24" s="238"/>
      <c r="CC24" s="238"/>
      <c r="CD24" s="238"/>
      <c r="CE24" s="238"/>
      <c r="CF24" s="238"/>
      <c r="CG24" s="238"/>
      <c r="CH24" s="238"/>
      <c r="CI24" s="238"/>
      <c r="CJ24" s="238"/>
      <c r="CK24" s="238"/>
      <c r="CL24" s="238"/>
      <c r="CM24" s="238"/>
      <c r="CN24" s="238"/>
      <c r="CO24" s="238"/>
      <c r="CP24" s="238"/>
      <c r="CQ24" s="238"/>
      <c r="CR24" s="238"/>
      <c r="CS24" s="238"/>
      <c r="CT24" s="238"/>
      <c r="CU24" s="238"/>
      <c r="CV24" s="238"/>
      <c r="CW24" s="238"/>
      <c r="CX24" s="238"/>
      <c r="CY24" s="238"/>
      <c r="CZ24" s="238"/>
      <c r="DA24" s="238"/>
      <c r="DB24" s="238"/>
      <c r="DC24" s="238"/>
      <c r="DD24" s="238"/>
      <c r="DE24" s="238"/>
      <c r="DF24" s="238"/>
      <c r="DG24" s="238"/>
      <c r="DH24" s="238"/>
      <c r="DI24" s="238"/>
      <c r="DJ24" s="238"/>
      <c r="DK24" s="238"/>
      <c r="DL24" s="238"/>
      <c r="DM24" s="238"/>
      <c r="DN24" s="238"/>
      <c r="DO24" s="238"/>
      <c r="DP24" s="238"/>
      <c r="DQ24" s="238"/>
      <c r="DR24" s="238"/>
      <c r="DS24" s="238"/>
      <c r="DT24" s="238"/>
      <c r="DU24" s="238"/>
      <c r="DV24" s="238"/>
      <c r="DW24" s="238"/>
      <c r="DX24" s="238"/>
      <c r="DY24" s="238"/>
      <c r="DZ24" s="238"/>
      <c r="EA24" s="238"/>
      <c r="EB24" s="238"/>
      <c r="EC24" s="238"/>
      <c r="ED24" s="238"/>
      <c r="EE24" s="238"/>
      <c r="EF24" s="238"/>
      <c r="EG24" s="238"/>
      <c r="EH24" s="238"/>
      <c r="EI24" s="238"/>
      <c r="EJ24" s="238"/>
      <c r="EK24" s="238"/>
      <c r="EL24" s="238"/>
      <c r="EM24" s="238"/>
      <c r="EN24" s="238"/>
      <c r="EO24" s="238"/>
      <c r="EP24" s="238"/>
      <c r="EQ24" s="238"/>
      <c r="ER24" s="238"/>
      <c r="ES24" s="238"/>
      <c r="ET24" s="238"/>
      <c r="EU24" s="238"/>
      <c r="EV24" s="238"/>
      <c r="EW24" s="238"/>
      <c r="EX24" s="238"/>
      <c r="EY24" s="238"/>
      <c r="EZ24" s="238"/>
      <c r="FA24" s="238"/>
      <c r="FB24" s="238"/>
      <c r="FC24" s="238"/>
      <c r="FD24" s="238"/>
      <c r="FE24" s="238"/>
      <c r="FF24" s="238"/>
      <c r="FG24" s="238"/>
      <c r="FH24" s="238"/>
      <c r="FI24" s="238"/>
      <c r="FJ24" s="238"/>
      <c r="FK24" s="238"/>
      <c r="FL24" s="238"/>
      <c r="FM24" s="238"/>
      <c r="FN24" s="238"/>
      <c r="FO24" s="238"/>
      <c r="FP24" s="238"/>
      <c r="FQ24" s="238"/>
      <c r="FR24" s="238"/>
      <c r="FS24" s="238"/>
      <c r="FT24" s="238"/>
      <c r="FU24" s="238"/>
      <c r="FV24" s="238"/>
      <c r="FW24" s="238"/>
      <c r="FX24" s="238"/>
      <c r="FY24" s="238"/>
      <c r="FZ24" s="238"/>
      <c r="GA24" s="238"/>
      <c r="GB24" s="238"/>
      <c r="GC24" s="238"/>
      <c r="GD24" s="238"/>
      <c r="GE24" s="238"/>
      <c r="GF24" s="238"/>
      <c r="GG24" s="238"/>
      <c r="GH24" s="238"/>
      <c r="GI24" s="238"/>
      <c r="GJ24" s="238"/>
      <c r="GK24" s="238"/>
      <c r="GL24" s="238"/>
      <c r="GM24" s="238"/>
      <c r="GN24" s="238"/>
      <c r="GO24" s="238"/>
      <c r="GP24" s="238"/>
      <c r="GQ24" s="238"/>
    </row>
    <row r="25" spans="1:8" ht="15.75" customHeight="1">
      <c r="A25" s="81" t="s">
        <v>37</v>
      </c>
      <c r="B25" s="82"/>
      <c r="C25" s="44" t="s">
        <v>8</v>
      </c>
      <c r="D25" s="277">
        <f>IF(H25=0,"",IF(#REF!=0,"",IF(#REF!=0,"",IF(#REF!=0,"",MAX(H25,#REF!,#REF!,#REF!)))))</f>
      </c>
      <c r="E25" s="74">
        <v>38975</v>
      </c>
      <c r="F25" s="1" t="str">
        <f t="shared" si="1"/>
        <v>Bob</v>
      </c>
      <c r="G25" s="271" t="str">
        <f t="shared" si="0"/>
        <v>ARC</v>
      </c>
      <c r="H25" s="272"/>
    </row>
    <row r="26" spans="1:199" s="61" customFormat="1" ht="30.75">
      <c r="A26" s="278" t="s">
        <v>94</v>
      </c>
      <c r="B26" s="77"/>
      <c r="C26" s="122" t="s">
        <v>84</v>
      </c>
      <c r="D26" s="277">
        <f>IF(H26=0,"",IF(#REF!=0,"",IF(#REF!=0,"",IF(#REF!=0,"",MAX(H26,#REF!,#REF!,#REF!)))))</f>
      </c>
      <c r="E26" s="80">
        <v>38975</v>
      </c>
      <c r="F26" s="60" t="str">
        <f t="shared" si="1"/>
        <v>FMB</v>
      </c>
      <c r="G26" s="273" t="str">
        <f t="shared" si="0"/>
        <v>ARC</v>
      </c>
      <c r="H26" s="274"/>
      <c r="I26" s="140"/>
      <c r="J26" s="140"/>
      <c r="K26" s="140"/>
      <c r="L26" s="140"/>
      <c r="M26" s="140"/>
      <c r="N26" s="140"/>
      <c r="O26" s="14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row>
    <row r="27" spans="1:199" s="61" customFormat="1" ht="30.75">
      <c r="A27" s="291" t="s">
        <v>92</v>
      </c>
      <c r="B27" s="160"/>
      <c r="C27" s="122" t="s">
        <v>84</v>
      </c>
      <c r="D27" s="277">
        <f>IF(H27=0,"",IF(#REF!=0,"",IF(#REF!=0,"",IF(#REF!=0,"",MAX(H27,#REF!,#REF!,#REF!)))))</f>
      </c>
      <c r="E27" s="80">
        <v>38975</v>
      </c>
      <c r="F27" s="60" t="str">
        <f>LEFT(C27,3)</f>
        <v>FMB</v>
      </c>
      <c r="G27" s="273" t="str">
        <f>IF(F27="CDF","CDFI",IF(F27="KPM","Auditors",IF(F27="B&amp;C","Auditors",IF(F27="Dep","Department",IF(F27="","","ARC")))))</f>
        <v>ARC</v>
      </c>
      <c r="H27" s="274"/>
      <c r="I27" s="140"/>
      <c r="J27" s="140"/>
      <c r="K27" s="140"/>
      <c r="L27" s="140"/>
      <c r="M27" s="140"/>
      <c r="N27" s="140"/>
      <c r="O27" s="14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row>
    <row r="28" spans="1:199" s="61" customFormat="1" ht="15.75">
      <c r="A28" s="76" t="s">
        <v>95</v>
      </c>
      <c r="B28" s="160"/>
      <c r="C28" s="78" t="s">
        <v>8</v>
      </c>
      <c r="D28" s="277">
        <f>IF(H28=0,"",IF(#REF!=0,"",IF(#REF!=0,"",IF(#REF!=0,"",MAX(H28,#REF!,#REF!,#REF!)))))</f>
      </c>
      <c r="E28" s="80">
        <v>38975</v>
      </c>
      <c r="F28" s="60" t="str">
        <f>LEFT(C28,3)</f>
        <v>Bob</v>
      </c>
      <c r="G28" s="273" t="str">
        <f>IF(F28="CDF","CDFI",IF(F28="KPM","Auditors",IF(F28="B&amp;C","Auditors",IF(F28="Dep","Department",IF(F28="","","ARC")))))</f>
        <v>ARC</v>
      </c>
      <c r="H28" s="274"/>
      <c r="I28" s="140"/>
      <c r="J28" s="140"/>
      <c r="K28" s="140"/>
      <c r="L28" s="140"/>
      <c r="M28" s="140"/>
      <c r="N28" s="140"/>
      <c r="O28" s="14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row>
    <row r="29" spans="1:199" s="61" customFormat="1" ht="15.75">
      <c r="A29" s="88" t="s">
        <v>106</v>
      </c>
      <c r="B29" s="160"/>
      <c r="C29" s="45" t="s">
        <v>99</v>
      </c>
      <c r="D29" s="277">
        <f>IF(H29=0,"",IF(#REF!=0,"",IF(#REF!=0,"",IF(#REF!=0,"",MAX(H29,#REF!,#REF!,#REF!)))))</f>
      </c>
      <c r="E29" s="132">
        <v>38975</v>
      </c>
      <c r="F29" s="1" t="str">
        <f t="shared" si="1"/>
        <v>Joy</v>
      </c>
      <c r="G29" s="271" t="str">
        <f t="shared" si="0"/>
        <v>ARC</v>
      </c>
      <c r="H29" s="272"/>
      <c r="I29" s="140"/>
      <c r="J29" s="140"/>
      <c r="K29" s="140"/>
      <c r="L29" s="140"/>
      <c r="M29" s="140"/>
      <c r="N29" s="140"/>
      <c r="O29" s="14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row>
    <row r="30" spans="1:199" s="61" customFormat="1" ht="30.75">
      <c r="A30" s="76" t="s">
        <v>86</v>
      </c>
      <c r="B30" s="77"/>
      <c r="C30" s="78" t="str">
        <f>C9</f>
        <v>Peggy</v>
      </c>
      <c r="D30" s="277">
        <f>IF(H30=0,"",IF(#REF!=0,"",IF(#REF!=0,"",IF(#REF!=0,"",MAX(H30,#REF!,#REF!,#REF!)))))</f>
      </c>
      <c r="E30" s="80">
        <v>38975</v>
      </c>
      <c r="F30" s="60" t="str">
        <f t="shared" si="1"/>
        <v>Peg</v>
      </c>
      <c r="G30" s="273" t="str">
        <f t="shared" si="0"/>
        <v>ARC</v>
      </c>
      <c r="H30" s="274"/>
      <c r="I30" s="140"/>
      <c r="J30" s="140"/>
      <c r="K30" s="140"/>
      <c r="L30" s="140"/>
      <c r="M30" s="140"/>
      <c r="N30" s="140"/>
      <c r="O30" s="14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row>
    <row r="31" spans="1:8" ht="31.5" customHeight="1">
      <c r="A31" s="31" t="s">
        <v>23</v>
      </c>
      <c r="B31" s="83"/>
      <c r="C31" s="73" t="s">
        <v>99</v>
      </c>
      <c r="D31" s="277">
        <f>IF(H31=0,"",IF(#REF!=0,"",IF(#REF!=0,"",IF(#REF!=0,"",MAX(H31,#REF!,#REF!,#REF!)))))</f>
      </c>
      <c r="E31" s="74">
        <v>38975</v>
      </c>
      <c r="F31" s="1" t="str">
        <f t="shared" si="1"/>
        <v>Joy</v>
      </c>
      <c r="G31" s="271" t="str">
        <f t="shared" si="0"/>
        <v>ARC</v>
      </c>
      <c r="H31" s="272"/>
    </row>
    <row r="32" spans="1:199" s="239" customFormat="1" ht="30.75">
      <c r="A32" s="161" t="s">
        <v>82</v>
      </c>
      <c r="B32" s="179"/>
      <c r="C32" s="121" t="s">
        <v>15</v>
      </c>
      <c r="D32" s="277">
        <f>IF(H32=0,"",IF(#REF!=0,"",IF(#REF!=0,"",IF(#REF!=0,"",MAX(H32,#REF!,#REF!,#REF!)))))</f>
      </c>
      <c r="E32" s="265">
        <v>38975</v>
      </c>
      <c r="F32" s="60" t="str">
        <f>LEFT(C32,3)</f>
        <v>CDF</v>
      </c>
      <c r="G32" s="271" t="str">
        <f>IF(F32="CDF","CDFI",IF(F32="KPM","Auditors",IF(F32="B&amp;C","Auditors",IF(F32="Dep","Department",IF(F32="","","ARC")))))</f>
        <v>CDFI</v>
      </c>
      <c r="H32" s="272"/>
      <c r="I32" s="155"/>
      <c r="J32" s="155"/>
      <c r="K32" s="155"/>
      <c r="L32" s="155"/>
      <c r="M32" s="155"/>
      <c r="N32" s="155"/>
      <c r="O32" s="155"/>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c r="BS32" s="238"/>
      <c r="BT32" s="238"/>
      <c r="BU32" s="238"/>
      <c r="BV32" s="238"/>
      <c r="BW32" s="238"/>
      <c r="BX32" s="238"/>
      <c r="BY32" s="238"/>
      <c r="BZ32" s="238"/>
      <c r="CA32" s="238"/>
      <c r="CB32" s="238"/>
      <c r="CC32" s="238"/>
      <c r="CD32" s="238"/>
      <c r="CE32" s="238"/>
      <c r="CF32" s="238"/>
      <c r="CG32" s="238"/>
      <c r="CH32" s="238"/>
      <c r="CI32" s="238"/>
      <c r="CJ32" s="238"/>
      <c r="CK32" s="238"/>
      <c r="CL32" s="238"/>
      <c r="CM32" s="238"/>
      <c r="CN32" s="238"/>
      <c r="CO32" s="238"/>
      <c r="CP32" s="238"/>
      <c r="CQ32" s="238"/>
      <c r="CR32" s="238"/>
      <c r="CS32" s="238"/>
      <c r="CT32" s="238"/>
      <c r="CU32" s="238"/>
      <c r="CV32" s="238"/>
      <c r="CW32" s="238"/>
      <c r="CX32" s="238"/>
      <c r="CY32" s="238"/>
      <c r="CZ32" s="238"/>
      <c r="DA32" s="238"/>
      <c r="DB32" s="238"/>
      <c r="DC32" s="238"/>
      <c r="DD32" s="238"/>
      <c r="DE32" s="238"/>
      <c r="DF32" s="238"/>
      <c r="DG32" s="238"/>
      <c r="DH32" s="238"/>
      <c r="DI32" s="238"/>
      <c r="DJ32" s="238"/>
      <c r="DK32" s="238"/>
      <c r="DL32" s="238"/>
      <c r="DM32" s="238"/>
      <c r="DN32" s="238"/>
      <c r="DO32" s="238"/>
      <c r="DP32" s="238"/>
      <c r="DQ32" s="238"/>
      <c r="DR32" s="238"/>
      <c r="DS32" s="238"/>
      <c r="DT32" s="238"/>
      <c r="DU32" s="238"/>
      <c r="DV32" s="238"/>
      <c r="DW32" s="238"/>
      <c r="DX32" s="238"/>
      <c r="DY32" s="238"/>
      <c r="DZ32" s="238"/>
      <c r="EA32" s="238"/>
      <c r="EB32" s="238"/>
      <c r="EC32" s="238"/>
      <c r="ED32" s="238"/>
      <c r="EE32" s="238"/>
      <c r="EF32" s="238"/>
      <c r="EG32" s="238"/>
      <c r="EH32" s="238"/>
      <c r="EI32" s="238"/>
      <c r="EJ32" s="238"/>
      <c r="EK32" s="238"/>
      <c r="EL32" s="238"/>
      <c r="EM32" s="238"/>
      <c r="EN32" s="238"/>
      <c r="EO32" s="238"/>
      <c r="EP32" s="238"/>
      <c r="EQ32" s="238"/>
      <c r="ER32" s="238"/>
      <c r="ES32" s="238"/>
      <c r="ET32" s="238"/>
      <c r="EU32" s="238"/>
      <c r="EV32" s="238"/>
      <c r="EW32" s="238"/>
      <c r="EX32" s="238"/>
      <c r="EY32" s="238"/>
      <c r="EZ32" s="238"/>
      <c r="FA32" s="238"/>
      <c r="FB32" s="238"/>
      <c r="FC32" s="238"/>
      <c r="FD32" s="238"/>
      <c r="FE32" s="238"/>
      <c r="FF32" s="238"/>
      <c r="FG32" s="238"/>
      <c r="FH32" s="238"/>
      <c r="FI32" s="238"/>
      <c r="FJ32" s="238"/>
      <c r="FK32" s="238"/>
      <c r="FL32" s="238"/>
      <c r="FM32" s="238"/>
      <c r="FN32" s="238"/>
      <c r="FO32" s="238"/>
      <c r="FP32" s="238"/>
      <c r="FQ32" s="238"/>
      <c r="FR32" s="238"/>
      <c r="FS32" s="238"/>
      <c r="FT32" s="238"/>
      <c r="FU32" s="238"/>
      <c r="FV32" s="238"/>
      <c r="FW32" s="238"/>
      <c r="FX32" s="238"/>
      <c r="FY32" s="238"/>
      <c r="FZ32" s="238"/>
      <c r="GA32" s="238"/>
      <c r="GB32" s="238"/>
      <c r="GC32" s="238"/>
      <c r="GD32" s="238"/>
      <c r="GE32" s="238"/>
      <c r="GF32" s="238"/>
      <c r="GG32" s="238"/>
      <c r="GH32" s="238"/>
      <c r="GI32" s="238"/>
      <c r="GJ32" s="238"/>
      <c r="GK32" s="238"/>
      <c r="GL32" s="238"/>
      <c r="GM32" s="238"/>
      <c r="GN32" s="238"/>
      <c r="GO32" s="238"/>
      <c r="GP32" s="238"/>
      <c r="GQ32" s="238"/>
    </row>
    <row r="33" spans="1:199" s="54" customFormat="1" ht="15.75" customHeight="1">
      <c r="A33" s="152" t="s">
        <v>28</v>
      </c>
      <c r="B33" s="99"/>
      <c r="C33" s="218" t="s">
        <v>18</v>
      </c>
      <c r="D33" s="277">
        <f>IF(H33=0,"",IF(#REF!=0,"",IF(#REF!=0,"",IF(#REF!=0,"",MAX(H33,#REF!,#REF!,#REF!)))))</f>
      </c>
      <c r="E33" s="135">
        <v>38978</v>
      </c>
      <c r="F33" s="1" t="str">
        <f t="shared" si="1"/>
        <v>Dep</v>
      </c>
      <c r="G33" s="271" t="str">
        <f t="shared" si="0"/>
        <v>Department</v>
      </c>
      <c r="H33" s="272"/>
      <c r="I33" s="193"/>
      <c r="J33" s="193"/>
      <c r="K33" s="193"/>
      <c r="L33" s="193"/>
      <c r="M33" s="193"/>
      <c r="N33" s="193"/>
      <c r="O33" s="193"/>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row>
    <row r="34" spans="1:199" s="169" customFormat="1" ht="48" customHeight="1">
      <c r="A34" s="165" t="s">
        <v>107</v>
      </c>
      <c r="B34" s="166"/>
      <c r="C34" s="167" t="s">
        <v>99</v>
      </c>
      <c r="D34" s="277">
        <f>IF(H34=0,"",IF(#REF!=0,"",IF(#REF!=0,"",IF(#REF!=0,"",MAX(H34,#REF!,#REF!,#REF!)))))</f>
      </c>
      <c r="E34" s="168">
        <v>38978</v>
      </c>
      <c r="F34" s="1" t="str">
        <f t="shared" si="1"/>
        <v>Joy</v>
      </c>
      <c r="G34" s="271" t="str">
        <f t="shared" si="0"/>
        <v>ARC</v>
      </c>
      <c r="H34" s="272"/>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c r="BY34" s="164"/>
      <c r="BZ34" s="164"/>
      <c r="CA34" s="164"/>
      <c r="CB34" s="164"/>
      <c r="CC34" s="164"/>
      <c r="CD34" s="164"/>
      <c r="CE34" s="164"/>
      <c r="CF34" s="164"/>
      <c r="CG34" s="164"/>
      <c r="CH34" s="164"/>
      <c r="CI34" s="164"/>
      <c r="CJ34" s="164"/>
      <c r="CK34" s="164"/>
      <c r="CL34" s="164"/>
      <c r="CM34" s="164"/>
      <c r="CN34" s="164"/>
      <c r="CO34" s="164"/>
      <c r="CP34" s="164"/>
      <c r="CQ34" s="164"/>
      <c r="CR34" s="164"/>
      <c r="CS34" s="164"/>
      <c r="CT34" s="164"/>
      <c r="CU34" s="164"/>
      <c r="CV34" s="164"/>
      <c r="CW34" s="164"/>
      <c r="CX34" s="164"/>
      <c r="CY34" s="164"/>
      <c r="CZ34" s="164"/>
      <c r="DA34" s="164"/>
      <c r="DB34" s="164"/>
      <c r="DC34" s="164"/>
      <c r="DD34" s="164"/>
      <c r="DE34" s="164"/>
      <c r="DF34" s="164"/>
      <c r="DG34" s="164"/>
      <c r="DH34" s="164"/>
      <c r="DI34" s="164"/>
      <c r="DJ34" s="164"/>
      <c r="DK34" s="164"/>
      <c r="DL34" s="164"/>
      <c r="DM34" s="164"/>
      <c r="DN34" s="164"/>
      <c r="DO34" s="164"/>
      <c r="DP34" s="164"/>
      <c r="DQ34" s="164"/>
      <c r="DR34" s="164"/>
      <c r="DS34" s="164"/>
      <c r="DT34" s="164"/>
      <c r="DU34" s="164"/>
      <c r="DV34" s="164"/>
      <c r="DW34" s="164"/>
      <c r="DX34" s="164"/>
      <c r="DY34" s="164"/>
      <c r="DZ34" s="164"/>
      <c r="EA34" s="164"/>
      <c r="EB34" s="164"/>
      <c r="EC34" s="164"/>
      <c r="ED34" s="164"/>
      <c r="EE34" s="164"/>
      <c r="EF34" s="164"/>
      <c r="EG34" s="164"/>
      <c r="EH34" s="164"/>
      <c r="EI34" s="164"/>
      <c r="EJ34" s="164"/>
      <c r="EK34" s="164"/>
      <c r="EL34" s="164"/>
      <c r="EM34" s="164"/>
      <c r="EN34" s="164"/>
      <c r="EO34" s="164"/>
      <c r="EP34" s="164"/>
      <c r="EQ34" s="164"/>
      <c r="ER34" s="164"/>
      <c r="ES34" s="164"/>
      <c r="ET34" s="164"/>
      <c r="EU34" s="164"/>
      <c r="EV34" s="164"/>
      <c r="EW34" s="164"/>
      <c r="EX34" s="164"/>
      <c r="EY34" s="164"/>
      <c r="EZ34" s="164"/>
      <c r="FA34" s="164"/>
      <c r="FB34" s="164"/>
      <c r="FC34" s="164"/>
      <c r="FD34" s="164"/>
      <c r="FE34" s="164"/>
      <c r="FF34" s="164"/>
      <c r="FG34" s="164"/>
      <c r="FH34" s="164"/>
      <c r="FI34" s="164"/>
      <c r="FJ34" s="164"/>
      <c r="FK34" s="164"/>
      <c r="FL34" s="164"/>
      <c r="FM34" s="164"/>
      <c r="FN34" s="164"/>
      <c r="FO34" s="164"/>
      <c r="FP34" s="164"/>
      <c r="FQ34" s="164"/>
      <c r="FR34" s="164"/>
      <c r="FS34" s="164"/>
      <c r="FT34" s="164"/>
      <c r="FU34" s="164"/>
      <c r="FV34" s="164"/>
      <c r="FW34" s="164"/>
      <c r="FX34" s="164"/>
      <c r="FY34" s="164"/>
      <c r="FZ34" s="164"/>
      <c r="GA34" s="164"/>
      <c r="GB34" s="164"/>
      <c r="GC34" s="164"/>
      <c r="GD34" s="164"/>
      <c r="GE34" s="164"/>
      <c r="GF34" s="164"/>
      <c r="GG34" s="164"/>
      <c r="GH34" s="164"/>
      <c r="GI34" s="164"/>
      <c r="GJ34" s="164"/>
      <c r="GK34" s="164"/>
      <c r="GL34" s="164"/>
      <c r="GM34" s="164"/>
      <c r="GN34" s="164"/>
      <c r="GO34" s="164"/>
      <c r="GP34" s="164"/>
      <c r="GQ34" s="164"/>
    </row>
    <row r="35" spans="1:8" ht="31.5" customHeight="1">
      <c r="A35" s="42" t="s">
        <v>5</v>
      </c>
      <c r="B35" s="264"/>
      <c r="C35" s="44" t="s">
        <v>103</v>
      </c>
      <c r="D35" s="277">
        <f>IF(H35=0,"",IF(#REF!=0,"",IF(#REF!=0,"",IF(#REF!=0,"",MAX(H35,#REF!,#REF!,#REF!)))))</f>
      </c>
      <c r="E35" s="108">
        <v>38978</v>
      </c>
      <c r="F35" s="1" t="str">
        <f t="shared" si="1"/>
        <v>Sta</v>
      </c>
      <c r="G35" s="271" t="str">
        <f t="shared" si="0"/>
        <v>ARC</v>
      </c>
      <c r="H35" s="272"/>
    </row>
    <row r="36" spans="1:199" s="169" customFormat="1" ht="45.75">
      <c r="A36" s="172" t="s">
        <v>139</v>
      </c>
      <c r="B36" s="175"/>
      <c r="C36" s="173" t="s">
        <v>17</v>
      </c>
      <c r="D36" s="277">
        <f>IF(H36=0,"",IF(#REF!=0,"",IF(#REF!=0,"",IF(#REF!=0,"",MAX(H36,#REF!,#REF!,#REF!)))))</f>
      </c>
      <c r="E36" s="177">
        <v>38980</v>
      </c>
      <c r="F36" s="1" t="str">
        <f t="shared" si="1"/>
        <v>Peg</v>
      </c>
      <c r="G36" s="271" t="str">
        <f t="shared" si="0"/>
        <v>ARC</v>
      </c>
      <c r="H36" s="272"/>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4"/>
      <c r="CE36" s="164"/>
      <c r="CF36" s="164"/>
      <c r="CG36" s="164"/>
      <c r="CH36" s="164"/>
      <c r="CI36" s="164"/>
      <c r="CJ36" s="164"/>
      <c r="CK36" s="164"/>
      <c r="CL36" s="164"/>
      <c r="CM36" s="164"/>
      <c r="CN36" s="164"/>
      <c r="CO36" s="164"/>
      <c r="CP36" s="164"/>
      <c r="CQ36" s="164"/>
      <c r="CR36" s="164"/>
      <c r="CS36" s="164"/>
      <c r="CT36" s="164"/>
      <c r="CU36" s="164"/>
      <c r="CV36" s="164"/>
      <c r="CW36" s="164"/>
      <c r="CX36" s="164"/>
      <c r="CY36" s="164"/>
      <c r="CZ36" s="164"/>
      <c r="DA36" s="164"/>
      <c r="DB36" s="164"/>
      <c r="DC36" s="164"/>
      <c r="DD36" s="164"/>
      <c r="DE36" s="164"/>
      <c r="DF36" s="164"/>
      <c r="DG36" s="164"/>
      <c r="DH36" s="164"/>
      <c r="DI36" s="164"/>
      <c r="DJ36" s="164"/>
      <c r="DK36" s="164"/>
      <c r="DL36" s="164"/>
      <c r="DM36" s="164"/>
      <c r="DN36" s="164"/>
      <c r="DO36" s="164"/>
      <c r="DP36" s="164"/>
      <c r="DQ36" s="164"/>
      <c r="DR36" s="164"/>
      <c r="DS36" s="164"/>
      <c r="DT36" s="164"/>
      <c r="DU36" s="164"/>
      <c r="DV36" s="164"/>
      <c r="DW36" s="164"/>
      <c r="DX36" s="164"/>
      <c r="DY36" s="164"/>
      <c r="DZ36" s="164"/>
      <c r="EA36" s="164"/>
      <c r="EB36" s="164"/>
      <c r="EC36" s="164"/>
      <c r="ED36" s="164"/>
      <c r="EE36" s="164"/>
      <c r="EF36" s="164"/>
      <c r="EG36" s="164"/>
      <c r="EH36" s="164"/>
      <c r="EI36" s="164"/>
      <c r="EJ36" s="164"/>
      <c r="EK36" s="164"/>
      <c r="EL36" s="164"/>
      <c r="EM36" s="164"/>
      <c r="EN36" s="164"/>
      <c r="EO36" s="164"/>
      <c r="EP36" s="164"/>
      <c r="EQ36" s="164"/>
      <c r="ER36" s="164"/>
      <c r="ES36" s="164"/>
      <c r="ET36" s="164"/>
      <c r="EU36" s="164"/>
      <c r="EV36" s="164"/>
      <c r="EW36" s="164"/>
      <c r="EX36" s="164"/>
      <c r="EY36" s="164"/>
      <c r="EZ36" s="164"/>
      <c r="FA36" s="164"/>
      <c r="FB36" s="164"/>
      <c r="FC36" s="164"/>
      <c r="FD36" s="164"/>
      <c r="FE36" s="164"/>
      <c r="FF36" s="164"/>
      <c r="FG36" s="164"/>
      <c r="FH36" s="164"/>
      <c r="FI36" s="164"/>
      <c r="FJ36" s="164"/>
      <c r="FK36" s="164"/>
      <c r="FL36" s="164"/>
      <c r="FM36" s="164"/>
      <c r="FN36" s="164"/>
      <c r="FO36" s="164"/>
      <c r="FP36" s="164"/>
      <c r="FQ36" s="164"/>
      <c r="FR36" s="164"/>
      <c r="FS36" s="164"/>
      <c r="FT36" s="164"/>
      <c r="FU36" s="164"/>
      <c r="FV36" s="164"/>
      <c r="FW36" s="164"/>
      <c r="FX36" s="164"/>
      <c r="FY36" s="164"/>
      <c r="FZ36" s="164"/>
      <c r="GA36" s="164"/>
      <c r="GB36" s="164"/>
      <c r="GC36" s="164"/>
      <c r="GD36" s="164"/>
      <c r="GE36" s="164"/>
      <c r="GF36" s="164"/>
      <c r="GG36" s="164"/>
      <c r="GH36" s="164"/>
      <c r="GI36" s="164"/>
      <c r="GJ36" s="164"/>
      <c r="GK36" s="164"/>
      <c r="GL36" s="164"/>
      <c r="GM36" s="164"/>
      <c r="GN36" s="164"/>
      <c r="GO36" s="164"/>
      <c r="GP36" s="164"/>
      <c r="GQ36" s="164"/>
    </row>
    <row r="37" spans="1:199" s="57" customFormat="1" ht="31.5" customHeight="1">
      <c r="A37" s="5" t="s">
        <v>7</v>
      </c>
      <c r="B37" s="66"/>
      <c r="C37" s="40" t="s">
        <v>22</v>
      </c>
      <c r="D37" s="277">
        <f>IF(H37=0,"",IF(#REF!=0,"",IF(#REF!=0,"",IF(#REF!=0,"",MAX(H37,#REF!,#REF!,#REF!)))))</f>
      </c>
      <c r="E37" s="151">
        <v>38980</v>
      </c>
      <c r="F37" s="1" t="str">
        <f t="shared" si="1"/>
        <v>Dan</v>
      </c>
      <c r="G37" s="271" t="str">
        <f t="shared" si="0"/>
        <v>ARC</v>
      </c>
      <c r="H37" s="272"/>
      <c r="I37" s="155"/>
      <c r="J37" s="155"/>
      <c r="K37" s="155"/>
      <c r="L37" s="155"/>
      <c r="M37" s="155"/>
      <c r="N37" s="155"/>
      <c r="O37" s="1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row>
    <row r="38" spans="1:8" ht="15.75">
      <c r="A38" s="42" t="s">
        <v>53</v>
      </c>
      <c r="B38" s="153"/>
      <c r="C38" s="41" t="s">
        <v>17</v>
      </c>
      <c r="D38" s="277">
        <f>IF(H38=0,"",IF(#REF!=0,"",IF(#REF!=0,"",IF(#REF!=0,"",MAX(H38,#REF!,#REF!,#REF!)))))</f>
      </c>
      <c r="E38" s="118">
        <v>38980</v>
      </c>
      <c r="F38" s="1" t="str">
        <f t="shared" si="1"/>
        <v>Peg</v>
      </c>
      <c r="G38" s="271" t="str">
        <f t="shared" si="0"/>
        <v>ARC</v>
      </c>
      <c r="H38" s="272"/>
    </row>
    <row r="39" spans="1:199" s="57" customFormat="1" ht="15.75">
      <c r="A39" s="62" t="s">
        <v>32</v>
      </c>
      <c r="B39" s="66"/>
      <c r="C39" s="150" t="s">
        <v>15</v>
      </c>
      <c r="D39" s="277">
        <f>IF(H39=0,"",IF(#REF!=0,"",IF(#REF!=0,"",IF(#REF!=0,"",MAX(H39,#REF!,#REF!,#REF!)))))</f>
      </c>
      <c r="E39" s="67">
        <v>38980</v>
      </c>
      <c r="F39" s="1" t="str">
        <f t="shared" si="1"/>
        <v>CDF</v>
      </c>
      <c r="G39" s="271" t="str">
        <f t="shared" si="0"/>
        <v>CDFI</v>
      </c>
      <c r="H39" s="272"/>
      <c r="I39" s="155"/>
      <c r="J39" s="155"/>
      <c r="K39" s="155"/>
      <c r="L39" s="155"/>
      <c r="M39" s="155"/>
      <c r="N39" s="155"/>
      <c r="O39" s="1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row>
    <row r="40" spans="1:199" s="141" customFormat="1" ht="15.75">
      <c r="A40" s="184" t="s">
        <v>42</v>
      </c>
      <c r="B40" s="185"/>
      <c r="C40" s="79" t="s">
        <v>48</v>
      </c>
      <c r="D40" s="277">
        <f>IF(H40=0,"",IF(#REF!=0,"",IF(#REF!=0,"",IF(#REF!=0,"",MAX(H40,#REF!,#REF!,#REF!)))))</f>
      </c>
      <c r="E40" s="186">
        <v>38980</v>
      </c>
      <c r="F40" s="1" t="str">
        <f t="shared" si="1"/>
        <v>Dan</v>
      </c>
      <c r="G40" s="271" t="str">
        <f t="shared" si="0"/>
        <v>ARC</v>
      </c>
      <c r="H40" s="272"/>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0"/>
      <c r="BR40" s="140"/>
      <c r="BS40" s="140"/>
      <c r="BT40" s="140"/>
      <c r="BU40" s="140"/>
      <c r="BV40" s="140"/>
      <c r="BW40" s="140"/>
      <c r="BX40" s="140"/>
      <c r="BY40" s="140"/>
      <c r="BZ40" s="140"/>
      <c r="CA40" s="140"/>
      <c r="CB40" s="140"/>
      <c r="CC40" s="140"/>
      <c r="CD40" s="140"/>
      <c r="CE40" s="140"/>
      <c r="CF40" s="140"/>
      <c r="CG40" s="140"/>
      <c r="CH40" s="140"/>
      <c r="CI40" s="140"/>
      <c r="CJ40" s="140"/>
      <c r="CK40" s="140"/>
      <c r="CL40" s="140"/>
      <c r="CM40" s="140"/>
      <c r="CN40" s="140"/>
      <c r="CO40" s="140"/>
      <c r="CP40" s="140"/>
      <c r="CQ40" s="140"/>
      <c r="CR40" s="140"/>
      <c r="CS40" s="140"/>
      <c r="CT40" s="140"/>
      <c r="CU40" s="140"/>
      <c r="CV40" s="140"/>
      <c r="CW40" s="140"/>
      <c r="CX40" s="140"/>
      <c r="CY40" s="140"/>
      <c r="CZ40" s="140"/>
      <c r="DA40" s="140"/>
      <c r="DB40" s="140"/>
      <c r="DC40" s="140"/>
      <c r="DD40" s="140"/>
      <c r="DE40" s="140"/>
      <c r="DF40" s="140"/>
      <c r="DG40" s="140"/>
      <c r="DH40" s="140"/>
      <c r="DI40" s="140"/>
      <c r="DJ40" s="140"/>
      <c r="DK40" s="140"/>
      <c r="DL40" s="140"/>
      <c r="DM40" s="140"/>
      <c r="DN40" s="140"/>
      <c r="DO40" s="140"/>
      <c r="DP40" s="140"/>
      <c r="DQ40" s="140"/>
      <c r="DR40" s="140"/>
      <c r="DS40" s="140"/>
      <c r="DT40" s="140"/>
      <c r="DU40" s="140"/>
      <c r="DV40" s="140"/>
      <c r="DW40" s="140"/>
      <c r="DX40" s="140"/>
      <c r="DY40" s="140"/>
      <c r="DZ40" s="140"/>
      <c r="EA40" s="140"/>
      <c r="EB40" s="140"/>
      <c r="EC40" s="140"/>
      <c r="ED40" s="140"/>
      <c r="EE40" s="140"/>
      <c r="EF40" s="140"/>
      <c r="EG40" s="140"/>
      <c r="EH40" s="140"/>
      <c r="EI40" s="140"/>
      <c r="EJ40" s="140"/>
      <c r="EK40" s="140"/>
      <c r="EL40" s="140"/>
      <c r="EM40" s="140"/>
      <c r="EN40" s="140"/>
      <c r="EO40" s="140"/>
      <c r="EP40" s="140"/>
      <c r="EQ40" s="140"/>
      <c r="ER40" s="140"/>
      <c r="ES40" s="140"/>
      <c r="ET40" s="140"/>
      <c r="EU40" s="140"/>
      <c r="EV40" s="140"/>
      <c r="EW40" s="140"/>
      <c r="EX40" s="140"/>
      <c r="EY40" s="140"/>
      <c r="EZ40" s="140"/>
      <c r="FA40" s="140"/>
      <c r="FB40" s="140"/>
      <c r="FC40" s="140"/>
      <c r="FD40" s="140"/>
      <c r="FE40" s="140"/>
      <c r="FF40" s="140"/>
      <c r="FG40" s="140"/>
      <c r="FH40" s="140"/>
      <c r="FI40" s="140"/>
      <c r="FJ40" s="140"/>
      <c r="FK40" s="140"/>
      <c r="FL40" s="140"/>
      <c r="FM40" s="140"/>
      <c r="FN40" s="140"/>
      <c r="FO40" s="140"/>
      <c r="FP40" s="140"/>
      <c r="FQ40" s="140"/>
      <c r="FR40" s="140"/>
      <c r="FS40" s="140"/>
      <c r="FT40" s="140"/>
      <c r="FU40" s="140"/>
      <c r="FV40" s="140"/>
      <c r="FW40" s="140"/>
      <c r="FX40" s="140"/>
      <c r="FY40" s="140"/>
      <c r="FZ40" s="140"/>
      <c r="GA40" s="140"/>
      <c r="GB40" s="140"/>
      <c r="GC40" s="140"/>
      <c r="GD40" s="140"/>
      <c r="GE40" s="140"/>
      <c r="GF40" s="140"/>
      <c r="GG40" s="140"/>
      <c r="GH40" s="140"/>
      <c r="GI40" s="140"/>
      <c r="GJ40" s="140"/>
      <c r="GK40" s="140"/>
      <c r="GL40" s="140"/>
      <c r="GM40" s="140"/>
      <c r="GN40" s="140"/>
      <c r="GO40" s="140"/>
      <c r="GP40" s="140"/>
      <c r="GQ40" s="140"/>
    </row>
    <row r="41" spans="1:199" s="156" customFormat="1" ht="15.75">
      <c r="A41" s="161" t="s">
        <v>111</v>
      </c>
      <c r="B41" s="162"/>
      <c r="C41" s="150" t="s">
        <v>0</v>
      </c>
      <c r="D41" s="277">
        <f>IF(H41=0,"",IF(#REF!=0,"",IF(#REF!=0,"",IF(#REF!=0,"",MAX(H41,#REF!,#REF!,#REF!)))))</f>
      </c>
      <c r="E41" s="183">
        <v>38980</v>
      </c>
      <c r="F41" s="60" t="str">
        <f t="shared" si="1"/>
        <v>CDF</v>
      </c>
      <c r="G41" s="273" t="str">
        <f t="shared" si="0"/>
        <v>CDFI</v>
      </c>
      <c r="H41" s="272"/>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c r="BX41" s="155"/>
      <c r="BY41" s="155"/>
      <c r="BZ41" s="155"/>
      <c r="CA41" s="155"/>
      <c r="CB41" s="155"/>
      <c r="CC41" s="155"/>
      <c r="CD41" s="155"/>
      <c r="CE41" s="155"/>
      <c r="CF41" s="155"/>
      <c r="CG41" s="155"/>
      <c r="CH41" s="155"/>
      <c r="CI41" s="155"/>
      <c r="CJ41" s="155"/>
      <c r="CK41" s="155"/>
      <c r="CL41" s="155"/>
      <c r="CM41" s="155"/>
      <c r="CN41" s="155"/>
      <c r="CO41" s="155"/>
      <c r="CP41" s="155"/>
      <c r="CQ41" s="155"/>
      <c r="CR41" s="155"/>
      <c r="CS41" s="155"/>
      <c r="CT41" s="155"/>
      <c r="CU41" s="155"/>
      <c r="CV41" s="155"/>
      <c r="CW41" s="155"/>
      <c r="CX41" s="155"/>
      <c r="CY41" s="155"/>
      <c r="CZ41" s="155"/>
      <c r="DA41" s="155"/>
      <c r="DB41" s="155"/>
      <c r="DC41" s="155"/>
      <c r="DD41" s="155"/>
      <c r="DE41" s="155"/>
      <c r="DF41" s="155"/>
      <c r="DG41" s="155"/>
      <c r="DH41" s="155"/>
      <c r="DI41" s="155"/>
      <c r="DJ41" s="155"/>
      <c r="DK41" s="155"/>
      <c r="DL41" s="155"/>
      <c r="DM41" s="155"/>
      <c r="DN41" s="155"/>
      <c r="DO41" s="155"/>
      <c r="DP41" s="155"/>
      <c r="DQ41" s="155"/>
      <c r="DR41" s="155"/>
      <c r="DS41" s="155"/>
      <c r="DT41" s="155"/>
      <c r="DU41" s="155"/>
      <c r="DV41" s="155"/>
      <c r="DW41" s="155"/>
      <c r="DX41" s="155"/>
      <c r="DY41" s="155"/>
      <c r="DZ41" s="155"/>
      <c r="EA41" s="155"/>
      <c r="EB41" s="155"/>
      <c r="EC41" s="155"/>
      <c r="ED41" s="155"/>
      <c r="EE41" s="155"/>
      <c r="EF41" s="155"/>
      <c r="EG41" s="155"/>
      <c r="EH41" s="155"/>
      <c r="EI41" s="155"/>
      <c r="EJ41" s="155"/>
      <c r="EK41" s="155"/>
      <c r="EL41" s="155"/>
      <c r="EM41" s="155"/>
      <c r="EN41" s="155"/>
      <c r="EO41" s="155"/>
      <c r="EP41" s="155"/>
      <c r="EQ41" s="155"/>
      <c r="ER41" s="155"/>
      <c r="ES41" s="155"/>
      <c r="ET41" s="155"/>
      <c r="EU41" s="155"/>
      <c r="EV41" s="155"/>
      <c r="EW41" s="155"/>
      <c r="EX41" s="155"/>
      <c r="EY41" s="155"/>
      <c r="EZ41" s="155"/>
      <c r="FA41" s="155"/>
      <c r="FB41" s="155"/>
      <c r="FC41" s="155"/>
      <c r="FD41" s="155"/>
      <c r="FE41" s="155"/>
      <c r="FF41" s="155"/>
      <c r="FG41" s="155"/>
      <c r="FH41" s="155"/>
      <c r="FI41" s="155"/>
      <c r="FJ41" s="155"/>
      <c r="FK41" s="155"/>
      <c r="FL41" s="155"/>
      <c r="FM41" s="155"/>
      <c r="FN41" s="155"/>
      <c r="FO41" s="155"/>
      <c r="FP41" s="155"/>
      <c r="FQ41" s="155"/>
      <c r="FR41" s="155"/>
      <c r="FS41" s="155"/>
      <c r="FT41" s="155"/>
      <c r="FU41" s="155"/>
      <c r="FV41" s="155"/>
      <c r="FW41" s="155"/>
      <c r="FX41" s="155"/>
      <c r="FY41" s="155"/>
      <c r="FZ41" s="155"/>
      <c r="GA41" s="155"/>
      <c r="GB41" s="155"/>
      <c r="GC41" s="155"/>
      <c r="GD41" s="155"/>
      <c r="GE41" s="155"/>
      <c r="GF41" s="155"/>
      <c r="GG41" s="155"/>
      <c r="GH41" s="155"/>
      <c r="GI41" s="155"/>
      <c r="GJ41" s="155"/>
      <c r="GK41" s="155"/>
      <c r="GL41" s="155"/>
      <c r="GM41" s="155"/>
      <c r="GN41" s="155"/>
      <c r="GO41" s="155"/>
      <c r="GP41" s="155"/>
      <c r="GQ41" s="155"/>
    </row>
    <row r="42" spans="1:199" s="239" customFormat="1" ht="30.75">
      <c r="A42" s="181" t="s">
        <v>73</v>
      </c>
      <c r="B42" s="207"/>
      <c r="C42" s="182" t="s">
        <v>0</v>
      </c>
      <c r="D42" s="277">
        <f>IF(H42=0,"",IF(#REF!=0,"",IF(#REF!=0,"",IF(#REF!=0,"",MAX(H42,#REF!,#REF!,#REF!)))))</f>
      </c>
      <c r="E42" s="163">
        <v>38982</v>
      </c>
      <c r="F42" s="1" t="str">
        <f>LEFT(C42,3)</f>
        <v>CDF</v>
      </c>
      <c r="G42" s="273" t="str">
        <f>IF(F42="CDF","CDFI",IF(F42="KPM","Auditors",IF(F42="B&amp;C","Auditors",IF(F42="Dep","Department",IF(F42="","","ARC")))))</f>
        <v>CDFI</v>
      </c>
      <c r="H42" s="272"/>
      <c r="I42" s="155"/>
      <c r="J42" s="155"/>
      <c r="K42" s="155"/>
      <c r="L42" s="155"/>
      <c r="M42" s="155"/>
      <c r="N42" s="155"/>
      <c r="O42" s="155"/>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8"/>
      <c r="BR42" s="238"/>
      <c r="BS42" s="238"/>
      <c r="BT42" s="238"/>
      <c r="BU42" s="238"/>
      <c r="BV42" s="238"/>
      <c r="BW42" s="238"/>
      <c r="BX42" s="238"/>
      <c r="BY42" s="238"/>
      <c r="BZ42" s="238"/>
      <c r="CA42" s="238"/>
      <c r="CB42" s="238"/>
      <c r="CC42" s="238"/>
      <c r="CD42" s="238"/>
      <c r="CE42" s="238"/>
      <c r="CF42" s="238"/>
      <c r="CG42" s="238"/>
      <c r="CH42" s="238"/>
      <c r="CI42" s="238"/>
      <c r="CJ42" s="238"/>
      <c r="CK42" s="238"/>
      <c r="CL42" s="238"/>
      <c r="CM42" s="238"/>
      <c r="CN42" s="238"/>
      <c r="CO42" s="238"/>
      <c r="CP42" s="238"/>
      <c r="CQ42" s="238"/>
      <c r="CR42" s="238"/>
      <c r="CS42" s="238"/>
      <c r="CT42" s="238"/>
      <c r="CU42" s="238"/>
      <c r="CV42" s="238"/>
      <c r="CW42" s="238"/>
      <c r="CX42" s="238"/>
      <c r="CY42" s="238"/>
      <c r="CZ42" s="238"/>
      <c r="DA42" s="238"/>
      <c r="DB42" s="238"/>
      <c r="DC42" s="238"/>
      <c r="DD42" s="238"/>
      <c r="DE42" s="238"/>
      <c r="DF42" s="238"/>
      <c r="DG42" s="238"/>
      <c r="DH42" s="238"/>
      <c r="DI42" s="238"/>
      <c r="DJ42" s="238"/>
      <c r="DK42" s="238"/>
      <c r="DL42" s="238"/>
      <c r="DM42" s="238"/>
      <c r="DN42" s="238"/>
      <c r="DO42" s="238"/>
      <c r="DP42" s="238"/>
      <c r="DQ42" s="238"/>
      <c r="DR42" s="238"/>
      <c r="DS42" s="238"/>
      <c r="DT42" s="238"/>
      <c r="DU42" s="238"/>
      <c r="DV42" s="238"/>
      <c r="DW42" s="238"/>
      <c r="DX42" s="238"/>
      <c r="DY42" s="238"/>
      <c r="DZ42" s="238"/>
      <c r="EA42" s="238"/>
      <c r="EB42" s="238"/>
      <c r="EC42" s="238"/>
      <c r="ED42" s="238"/>
      <c r="EE42" s="238"/>
      <c r="EF42" s="238"/>
      <c r="EG42" s="238"/>
      <c r="EH42" s="238"/>
      <c r="EI42" s="238"/>
      <c r="EJ42" s="238"/>
      <c r="EK42" s="238"/>
      <c r="EL42" s="238"/>
      <c r="EM42" s="238"/>
      <c r="EN42" s="238"/>
      <c r="EO42" s="238"/>
      <c r="EP42" s="238"/>
      <c r="EQ42" s="238"/>
      <c r="ER42" s="238"/>
      <c r="ES42" s="238"/>
      <c r="ET42" s="238"/>
      <c r="EU42" s="238"/>
      <c r="EV42" s="238"/>
      <c r="EW42" s="238"/>
      <c r="EX42" s="238"/>
      <c r="EY42" s="238"/>
      <c r="EZ42" s="238"/>
      <c r="FA42" s="238"/>
      <c r="FB42" s="238"/>
      <c r="FC42" s="238"/>
      <c r="FD42" s="238"/>
      <c r="FE42" s="238"/>
      <c r="FF42" s="238"/>
      <c r="FG42" s="238"/>
      <c r="FH42" s="238"/>
      <c r="FI42" s="238"/>
      <c r="FJ42" s="238"/>
      <c r="FK42" s="238"/>
      <c r="FL42" s="238"/>
      <c r="FM42" s="238"/>
      <c r="FN42" s="238"/>
      <c r="FO42" s="238"/>
      <c r="FP42" s="238"/>
      <c r="FQ42" s="238"/>
      <c r="FR42" s="238"/>
      <c r="FS42" s="238"/>
      <c r="FT42" s="238"/>
      <c r="FU42" s="238"/>
      <c r="FV42" s="238"/>
      <c r="FW42" s="238"/>
      <c r="FX42" s="238"/>
      <c r="FY42" s="238"/>
      <c r="FZ42" s="238"/>
      <c r="GA42" s="238"/>
      <c r="GB42" s="238"/>
      <c r="GC42" s="238"/>
      <c r="GD42" s="238"/>
      <c r="GE42" s="238"/>
      <c r="GF42" s="238"/>
      <c r="GG42" s="238"/>
      <c r="GH42" s="238"/>
      <c r="GI42" s="238"/>
      <c r="GJ42" s="238"/>
      <c r="GK42" s="238"/>
      <c r="GL42" s="238"/>
      <c r="GM42" s="238"/>
      <c r="GN42" s="238"/>
      <c r="GO42" s="238"/>
      <c r="GP42" s="238"/>
      <c r="GQ42" s="238"/>
    </row>
    <row r="43" spans="1:199" s="57" customFormat="1" ht="31.5">
      <c r="A43" s="62" t="s">
        <v>140</v>
      </c>
      <c r="B43" s="63"/>
      <c r="C43" s="128" t="s">
        <v>15</v>
      </c>
      <c r="D43" s="277">
        <f>IF(H43=0,"",IF(#REF!=0,"",IF(#REF!=0,"",IF(#REF!=0,"",MAX(H43,#REF!,#REF!,#REF!)))))</f>
      </c>
      <c r="E43" s="64">
        <v>38982</v>
      </c>
      <c r="F43" s="60" t="str">
        <f t="shared" si="1"/>
        <v>CDF</v>
      </c>
      <c r="G43" s="271" t="str">
        <f t="shared" si="0"/>
        <v>CDFI</v>
      </c>
      <c r="H43" s="272"/>
      <c r="I43" s="155"/>
      <c r="J43" s="155"/>
      <c r="K43" s="155"/>
      <c r="L43" s="155"/>
      <c r="M43" s="155"/>
      <c r="N43" s="155"/>
      <c r="O43" s="1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row>
    <row r="44" spans="1:199" s="246" customFormat="1" ht="30.75">
      <c r="A44" s="161" t="s">
        <v>124</v>
      </c>
      <c r="B44" s="188"/>
      <c r="C44" s="150" t="s">
        <v>15</v>
      </c>
      <c r="D44" s="277">
        <f>IF(H44=0,"",IF(#REF!=0,"",IF(#REF!=0,"",IF(#REF!=0,"",MAX(H44,#REF!,#REF!,#REF!)))))</f>
      </c>
      <c r="E44" s="163">
        <v>38982</v>
      </c>
      <c r="F44" s="1" t="str">
        <f t="shared" si="1"/>
        <v>CDF</v>
      </c>
      <c r="G44" s="271" t="str">
        <f t="shared" si="0"/>
        <v>CDFI</v>
      </c>
      <c r="H44" s="272"/>
      <c r="I44" s="140"/>
      <c r="J44" s="140"/>
      <c r="K44" s="140"/>
      <c r="L44" s="140"/>
      <c r="M44" s="140"/>
      <c r="N44" s="140"/>
      <c r="O44" s="140"/>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c r="BV44" s="244"/>
      <c r="BW44" s="244"/>
      <c r="BX44" s="244"/>
      <c r="BY44" s="244"/>
      <c r="BZ44" s="244"/>
      <c r="CA44" s="244"/>
      <c r="CB44" s="244"/>
      <c r="CC44" s="244"/>
      <c r="CD44" s="244"/>
      <c r="CE44" s="244"/>
      <c r="CF44" s="244"/>
      <c r="CG44" s="244"/>
      <c r="CH44" s="244"/>
      <c r="CI44" s="244"/>
      <c r="CJ44" s="244"/>
      <c r="CK44" s="244"/>
      <c r="CL44" s="244"/>
      <c r="CM44" s="244"/>
      <c r="CN44" s="244"/>
      <c r="CO44" s="244"/>
      <c r="CP44" s="244"/>
      <c r="CQ44" s="244"/>
      <c r="CR44" s="244"/>
      <c r="CS44" s="244"/>
      <c r="CT44" s="244"/>
      <c r="CU44" s="244"/>
      <c r="CV44" s="244"/>
      <c r="CW44" s="244"/>
      <c r="CX44" s="244"/>
      <c r="CY44" s="244"/>
      <c r="CZ44" s="244"/>
      <c r="DA44" s="244"/>
      <c r="DB44" s="244"/>
      <c r="DC44" s="244"/>
      <c r="DD44" s="244"/>
      <c r="DE44" s="244"/>
      <c r="DF44" s="244"/>
      <c r="DG44" s="244"/>
      <c r="DH44" s="244"/>
      <c r="DI44" s="244"/>
      <c r="DJ44" s="244"/>
      <c r="DK44" s="244"/>
      <c r="DL44" s="244"/>
      <c r="DM44" s="244"/>
      <c r="DN44" s="244"/>
      <c r="DO44" s="244"/>
      <c r="DP44" s="244"/>
      <c r="DQ44" s="244"/>
      <c r="DR44" s="244"/>
      <c r="DS44" s="244"/>
      <c r="DT44" s="244"/>
      <c r="DU44" s="244"/>
      <c r="DV44" s="244"/>
      <c r="DW44" s="244"/>
      <c r="DX44" s="244"/>
      <c r="DY44" s="244"/>
      <c r="DZ44" s="244"/>
      <c r="EA44" s="244"/>
      <c r="EB44" s="244"/>
      <c r="EC44" s="244"/>
      <c r="ED44" s="244"/>
      <c r="EE44" s="244"/>
      <c r="EF44" s="244"/>
      <c r="EG44" s="244"/>
      <c r="EH44" s="244"/>
      <c r="EI44" s="244"/>
      <c r="EJ44" s="244"/>
      <c r="EK44" s="244"/>
      <c r="EL44" s="244"/>
      <c r="EM44" s="244"/>
      <c r="EN44" s="244"/>
      <c r="EO44" s="244"/>
      <c r="EP44" s="244"/>
      <c r="EQ44" s="244"/>
      <c r="ER44" s="244"/>
      <c r="ES44" s="244"/>
      <c r="ET44" s="244"/>
      <c r="EU44" s="244"/>
      <c r="EV44" s="244"/>
      <c r="EW44" s="244"/>
      <c r="EX44" s="244"/>
      <c r="EY44" s="244"/>
      <c r="EZ44" s="244"/>
      <c r="FA44" s="244"/>
      <c r="FB44" s="244"/>
      <c r="FC44" s="244"/>
      <c r="FD44" s="244"/>
      <c r="FE44" s="244"/>
      <c r="FF44" s="244"/>
      <c r="FG44" s="244"/>
      <c r="FH44" s="244"/>
      <c r="FI44" s="244"/>
      <c r="FJ44" s="244"/>
      <c r="FK44" s="244"/>
      <c r="FL44" s="244"/>
      <c r="FM44" s="244"/>
      <c r="FN44" s="244"/>
      <c r="FO44" s="244"/>
      <c r="FP44" s="244"/>
      <c r="FQ44" s="244"/>
      <c r="FR44" s="244"/>
      <c r="FS44" s="244"/>
      <c r="FT44" s="244"/>
      <c r="FU44" s="244"/>
      <c r="FV44" s="244"/>
      <c r="FW44" s="244"/>
      <c r="FX44" s="244"/>
      <c r="FY44" s="244"/>
      <c r="FZ44" s="244"/>
      <c r="GA44" s="244"/>
      <c r="GB44" s="244"/>
      <c r="GC44" s="244"/>
      <c r="GD44" s="244"/>
      <c r="GE44" s="244"/>
      <c r="GF44" s="244"/>
      <c r="GG44" s="244"/>
      <c r="GH44" s="244"/>
      <c r="GI44" s="244"/>
      <c r="GJ44" s="244"/>
      <c r="GK44" s="244"/>
      <c r="GL44" s="244"/>
      <c r="GM44" s="244"/>
      <c r="GN44" s="244"/>
      <c r="GO44" s="244"/>
      <c r="GP44" s="244"/>
      <c r="GQ44" s="244"/>
    </row>
    <row r="45" spans="1:8" ht="30.75">
      <c r="A45" s="7" t="s">
        <v>66</v>
      </c>
      <c r="B45" s="29"/>
      <c r="C45" s="217" t="s">
        <v>17</v>
      </c>
      <c r="D45" s="277">
        <f>IF(H45=0,"",IF(#REF!=0,"",IF(#REF!=0,"",IF(#REF!=0,"",MAX(H45,#REF!,#REF!,#REF!)))))</f>
      </c>
      <c r="E45" s="10">
        <v>38985</v>
      </c>
      <c r="F45" s="1" t="str">
        <f>LEFT(C45,3)</f>
        <v>Peg</v>
      </c>
      <c r="G45" s="271" t="str">
        <f>IF(F45="CDF","CDFI",IF(F45="KPM","Auditors",IF(F45="B&amp;C","Auditors",IF(F45="Dep","Department",IF(F45="","","ARC")))))</f>
        <v>ARC</v>
      </c>
      <c r="H45" s="272"/>
    </row>
    <row r="46" spans="1:199" s="156" customFormat="1" ht="45.75">
      <c r="A46" s="178" t="s">
        <v>137</v>
      </c>
      <c r="B46" s="179"/>
      <c r="C46" s="182" t="s">
        <v>0</v>
      </c>
      <c r="D46" s="277">
        <f>IF(H46=0,"",IF(#REF!=0,"",IF(#REF!=0,"",IF(#REF!=0,"",MAX(H46,#REF!,#REF!,#REF!)))))</f>
      </c>
      <c r="E46" s="180">
        <v>38985</v>
      </c>
      <c r="F46" s="1" t="str">
        <f t="shared" si="1"/>
        <v>CDF</v>
      </c>
      <c r="G46" s="271" t="str">
        <f>IF(F42="CDF","CDFI",IF(F42="KPM","Auditors",IF(F42="B&amp;C","Auditors",IF(F42="Dep","Department",IF(F42="","","ARC")))))</f>
        <v>CDFI</v>
      </c>
      <c r="H46" s="272"/>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5"/>
      <c r="BR46" s="155"/>
      <c r="BS46" s="155"/>
      <c r="BT46" s="155"/>
      <c r="BU46" s="155"/>
      <c r="BV46" s="155"/>
      <c r="BW46" s="155"/>
      <c r="BX46" s="155"/>
      <c r="BY46" s="155"/>
      <c r="BZ46" s="155"/>
      <c r="CA46" s="155"/>
      <c r="CB46" s="155"/>
      <c r="CC46" s="155"/>
      <c r="CD46" s="155"/>
      <c r="CE46" s="155"/>
      <c r="CF46" s="155"/>
      <c r="CG46" s="155"/>
      <c r="CH46" s="155"/>
      <c r="CI46" s="155"/>
      <c r="CJ46" s="155"/>
      <c r="CK46" s="155"/>
      <c r="CL46" s="155"/>
      <c r="CM46" s="155"/>
      <c r="CN46" s="155"/>
      <c r="CO46" s="155"/>
      <c r="CP46" s="155"/>
      <c r="CQ46" s="155"/>
      <c r="CR46" s="155"/>
      <c r="CS46" s="155"/>
      <c r="CT46" s="155"/>
      <c r="CU46" s="155"/>
      <c r="CV46" s="155"/>
      <c r="CW46" s="155"/>
      <c r="CX46" s="155"/>
      <c r="CY46" s="155"/>
      <c r="CZ46" s="155"/>
      <c r="DA46" s="155"/>
      <c r="DB46" s="155"/>
      <c r="DC46" s="155"/>
      <c r="DD46" s="155"/>
      <c r="DE46" s="155"/>
      <c r="DF46" s="155"/>
      <c r="DG46" s="155"/>
      <c r="DH46" s="155"/>
      <c r="DI46" s="155"/>
      <c r="DJ46" s="155"/>
      <c r="DK46" s="155"/>
      <c r="DL46" s="155"/>
      <c r="DM46" s="155"/>
      <c r="DN46" s="155"/>
      <c r="DO46" s="155"/>
      <c r="DP46" s="155"/>
      <c r="DQ46" s="155"/>
      <c r="DR46" s="155"/>
      <c r="DS46" s="155"/>
      <c r="DT46" s="155"/>
      <c r="DU46" s="155"/>
      <c r="DV46" s="155"/>
      <c r="DW46" s="155"/>
      <c r="DX46" s="155"/>
      <c r="DY46" s="155"/>
      <c r="DZ46" s="155"/>
      <c r="EA46" s="155"/>
      <c r="EB46" s="155"/>
      <c r="EC46" s="155"/>
      <c r="ED46" s="155"/>
      <c r="EE46" s="155"/>
      <c r="EF46" s="155"/>
      <c r="EG46" s="155"/>
      <c r="EH46" s="155"/>
      <c r="EI46" s="155"/>
      <c r="EJ46" s="155"/>
      <c r="EK46" s="155"/>
      <c r="EL46" s="155"/>
      <c r="EM46" s="155"/>
      <c r="EN46" s="155"/>
      <c r="EO46" s="155"/>
      <c r="EP46" s="155"/>
      <c r="EQ46" s="155"/>
      <c r="ER46" s="155"/>
      <c r="ES46" s="155"/>
      <c r="ET46" s="155"/>
      <c r="EU46" s="155"/>
      <c r="EV46" s="155"/>
      <c r="EW46" s="155"/>
      <c r="EX46" s="155"/>
      <c r="EY46" s="155"/>
      <c r="EZ46" s="155"/>
      <c r="FA46" s="155"/>
      <c r="FB46" s="155"/>
      <c r="FC46" s="155"/>
      <c r="FD46" s="155"/>
      <c r="FE46" s="155"/>
      <c r="FF46" s="155"/>
      <c r="FG46" s="155"/>
      <c r="FH46" s="155"/>
      <c r="FI46" s="155"/>
      <c r="FJ46" s="155"/>
      <c r="FK46" s="155"/>
      <c r="FL46" s="155"/>
      <c r="FM46" s="155"/>
      <c r="FN46" s="155"/>
      <c r="FO46" s="155"/>
      <c r="FP46" s="155"/>
      <c r="FQ46" s="155"/>
      <c r="FR46" s="155"/>
      <c r="FS46" s="155"/>
      <c r="FT46" s="155"/>
      <c r="FU46" s="155"/>
      <c r="FV46" s="155"/>
      <c r="FW46" s="155"/>
      <c r="FX46" s="155"/>
      <c r="FY46" s="155"/>
      <c r="FZ46" s="155"/>
      <c r="GA46" s="155"/>
      <c r="GB46" s="155"/>
      <c r="GC46" s="155"/>
      <c r="GD46" s="155"/>
      <c r="GE46" s="155"/>
      <c r="GF46" s="155"/>
      <c r="GG46" s="155"/>
      <c r="GH46" s="155"/>
      <c r="GI46" s="155"/>
      <c r="GJ46" s="155"/>
      <c r="GK46" s="155"/>
      <c r="GL46" s="155"/>
      <c r="GM46" s="155"/>
      <c r="GN46" s="155"/>
      <c r="GO46" s="155"/>
      <c r="GP46" s="155"/>
      <c r="GQ46" s="155"/>
    </row>
    <row r="47" spans="1:199" s="156" customFormat="1" ht="15.75">
      <c r="A47" s="161" t="s">
        <v>34</v>
      </c>
      <c r="B47" s="188"/>
      <c r="C47" s="150" t="s">
        <v>72</v>
      </c>
      <c r="D47" s="277">
        <f>IF(H47=0,"",IF(#REF!=0,"",IF(#REF!=0,"",IF(#REF!=0,"",MAX(H47,#REF!,#REF!,#REF!)))))</f>
      </c>
      <c r="E47" s="163">
        <v>38985</v>
      </c>
      <c r="F47" s="1" t="str">
        <f t="shared" si="1"/>
        <v>CDF</v>
      </c>
      <c r="G47" s="271" t="str">
        <f t="shared" si="0"/>
        <v>CDFI</v>
      </c>
      <c r="H47" s="272"/>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55"/>
      <c r="BX47" s="155"/>
      <c r="BY47" s="155"/>
      <c r="BZ47" s="155"/>
      <c r="CA47" s="155"/>
      <c r="CB47" s="155"/>
      <c r="CC47" s="155"/>
      <c r="CD47" s="155"/>
      <c r="CE47" s="155"/>
      <c r="CF47" s="155"/>
      <c r="CG47" s="155"/>
      <c r="CH47" s="155"/>
      <c r="CI47" s="155"/>
      <c r="CJ47" s="155"/>
      <c r="CK47" s="155"/>
      <c r="CL47" s="155"/>
      <c r="CM47" s="155"/>
      <c r="CN47" s="155"/>
      <c r="CO47" s="155"/>
      <c r="CP47" s="155"/>
      <c r="CQ47" s="155"/>
      <c r="CR47" s="155"/>
      <c r="CS47" s="155"/>
      <c r="CT47" s="155"/>
      <c r="CU47" s="155"/>
      <c r="CV47" s="155"/>
      <c r="CW47" s="155"/>
      <c r="CX47" s="155"/>
      <c r="CY47" s="155"/>
      <c r="CZ47" s="155"/>
      <c r="DA47" s="155"/>
      <c r="DB47" s="155"/>
      <c r="DC47" s="155"/>
      <c r="DD47" s="155"/>
      <c r="DE47" s="155"/>
      <c r="DF47" s="155"/>
      <c r="DG47" s="155"/>
      <c r="DH47" s="155"/>
      <c r="DI47" s="155"/>
      <c r="DJ47" s="155"/>
      <c r="DK47" s="155"/>
      <c r="DL47" s="155"/>
      <c r="DM47" s="155"/>
      <c r="DN47" s="155"/>
      <c r="DO47" s="155"/>
      <c r="DP47" s="155"/>
      <c r="DQ47" s="155"/>
      <c r="DR47" s="155"/>
      <c r="DS47" s="155"/>
      <c r="DT47" s="155"/>
      <c r="DU47" s="155"/>
      <c r="DV47" s="155"/>
      <c r="DW47" s="155"/>
      <c r="DX47" s="155"/>
      <c r="DY47" s="155"/>
      <c r="DZ47" s="155"/>
      <c r="EA47" s="155"/>
      <c r="EB47" s="155"/>
      <c r="EC47" s="155"/>
      <c r="ED47" s="155"/>
      <c r="EE47" s="155"/>
      <c r="EF47" s="155"/>
      <c r="EG47" s="155"/>
      <c r="EH47" s="155"/>
      <c r="EI47" s="155"/>
      <c r="EJ47" s="155"/>
      <c r="EK47" s="155"/>
      <c r="EL47" s="155"/>
      <c r="EM47" s="155"/>
      <c r="EN47" s="155"/>
      <c r="EO47" s="155"/>
      <c r="EP47" s="155"/>
      <c r="EQ47" s="155"/>
      <c r="ER47" s="155"/>
      <c r="ES47" s="155"/>
      <c r="ET47" s="155"/>
      <c r="EU47" s="155"/>
      <c r="EV47" s="155"/>
      <c r="EW47" s="155"/>
      <c r="EX47" s="155"/>
      <c r="EY47" s="155"/>
      <c r="EZ47" s="155"/>
      <c r="FA47" s="155"/>
      <c r="FB47" s="155"/>
      <c r="FC47" s="155"/>
      <c r="FD47" s="155"/>
      <c r="FE47" s="155"/>
      <c r="FF47" s="155"/>
      <c r="FG47" s="155"/>
      <c r="FH47" s="155"/>
      <c r="FI47" s="155"/>
      <c r="FJ47" s="155"/>
      <c r="FK47" s="155"/>
      <c r="FL47" s="155"/>
      <c r="FM47" s="155"/>
      <c r="FN47" s="155"/>
      <c r="FO47" s="155"/>
      <c r="FP47" s="155"/>
      <c r="FQ47" s="155"/>
      <c r="FR47" s="155"/>
      <c r="FS47" s="155"/>
      <c r="FT47" s="155"/>
      <c r="FU47" s="155"/>
      <c r="FV47" s="155"/>
      <c r="FW47" s="155"/>
      <c r="FX47" s="155"/>
      <c r="FY47" s="155"/>
      <c r="FZ47" s="155"/>
      <c r="GA47" s="155"/>
      <c r="GB47" s="155"/>
      <c r="GC47" s="155"/>
      <c r="GD47" s="155"/>
      <c r="GE47" s="155"/>
      <c r="GF47" s="155"/>
      <c r="GG47" s="155"/>
      <c r="GH47" s="155"/>
      <c r="GI47" s="155"/>
      <c r="GJ47" s="155"/>
      <c r="GK47" s="155"/>
      <c r="GL47" s="155"/>
      <c r="GM47" s="155"/>
      <c r="GN47" s="155"/>
      <c r="GO47" s="155"/>
      <c r="GP47" s="155"/>
      <c r="GQ47" s="155"/>
    </row>
    <row r="48" spans="1:199" s="247" customFormat="1" ht="15.75" customHeight="1">
      <c r="A48" s="161" t="s">
        <v>141</v>
      </c>
      <c r="B48" s="162"/>
      <c r="C48" s="150" t="s">
        <v>15</v>
      </c>
      <c r="D48" s="277">
        <f>IF(H48=0,"",IF(#REF!=0,"",IF(#REF!=0,"",IF(#REF!=0,"",MAX(H48,#REF!,#REF!,#REF!)))))</f>
      </c>
      <c r="E48" s="163">
        <v>38986</v>
      </c>
      <c r="F48" s="1" t="str">
        <f>LEFT(C48,3)</f>
        <v>CDF</v>
      </c>
      <c r="G48" s="271" t="str">
        <f>IF(F48="CDF","CDFI",IF(F48="KPM","Auditors",IF(F48="B&amp;C","Auditors",IF(F48="Dep","Department",IF(F48="","","ARC")))))</f>
        <v>CDFI</v>
      </c>
      <c r="H48" s="272"/>
      <c r="I48" s="164"/>
      <c r="J48" s="164"/>
      <c r="K48" s="164"/>
      <c r="L48" s="164"/>
      <c r="M48" s="164"/>
      <c r="N48" s="164"/>
      <c r="O48" s="164"/>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c r="BN48" s="245"/>
      <c r="BO48" s="245"/>
      <c r="BP48" s="245"/>
      <c r="BQ48" s="245"/>
      <c r="BR48" s="245"/>
      <c r="BS48" s="245"/>
      <c r="BT48" s="245"/>
      <c r="BU48" s="245"/>
      <c r="BV48" s="245"/>
      <c r="BW48" s="245"/>
      <c r="BX48" s="245"/>
      <c r="BY48" s="245"/>
      <c r="BZ48" s="245"/>
      <c r="CA48" s="245"/>
      <c r="CB48" s="245"/>
      <c r="CC48" s="245"/>
      <c r="CD48" s="245"/>
      <c r="CE48" s="245"/>
      <c r="CF48" s="245"/>
      <c r="CG48" s="245"/>
      <c r="CH48" s="245"/>
      <c r="CI48" s="245"/>
      <c r="CJ48" s="245"/>
      <c r="CK48" s="245"/>
      <c r="CL48" s="245"/>
      <c r="CM48" s="245"/>
      <c r="CN48" s="245"/>
      <c r="CO48" s="245"/>
      <c r="CP48" s="245"/>
      <c r="CQ48" s="245"/>
      <c r="CR48" s="245"/>
      <c r="CS48" s="245"/>
      <c r="CT48" s="245"/>
      <c r="CU48" s="245"/>
      <c r="CV48" s="245"/>
      <c r="CW48" s="245"/>
      <c r="CX48" s="245"/>
      <c r="CY48" s="245"/>
      <c r="CZ48" s="245"/>
      <c r="DA48" s="245"/>
      <c r="DB48" s="245"/>
      <c r="DC48" s="245"/>
      <c r="DD48" s="245"/>
      <c r="DE48" s="245"/>
      <c r="DF48" s="245"/>
      <c r="DG48" s="245"/>
      <c r="DH48" s="245"/>
      <c r="DI48" s="245"/>
      <c r="DJ48" s="245"/>
      <c r="DK48" s="245"/>
      <c r="DL48" s="245"/>
      <c r="DM48" s="245"/>
      <c r="DN48" s="245"/>
      <c r="DO48" s="245"/>
      <c r="DP48" s="245"/>
      <c r="DQ48" s="245"/>
      <c r="DR48" s="245"/>
      <c r="DS48" s="245"/>
      <c r="DT48" s="245"/>
      <c r="DU48" s="245"/>
      <c r="DV48" s="245"/>
      <c r="DW48" s="245"/>
      <c r="DX48" s="245"/>
      <c r="DY48" s="245"/>
      <c r="DZ48" s="245"/>
      <c r="EA48" s="245"/>
      <c r="EB48" s="245"/>
      <c r="EC48" s="245"/>
      <c r="ED48" s="245"/>
      <c r="EE48" s="245"/>
      <c r="EF48" s="245"/>
      <c r="EG48" s="245"/>
      <c r="EH48" s="245"/>
      <c r="EI48" s="245"/>
      <c r="EJ48" s="245"/>
      <c r="EK48" s="245"/>
      <c r="EL48" s="245"/>
      <c r="EM48" s="245"/>
      <c r="EN48" s="245"/>
      <c r="EO48" s="245"/>
      <c r="EP48" s="245"/>
      <c r="EQ48" s="245"/>
      <c r="ER48" s="245"/>
      <c r="ES48" s="245"/>
      <c r="ET48" s="245"/>
      <c r="EU48" s="245"/>
      <c r="EV48" s="245"/>
      <c r="EW48" s="245"/>
      <c r="EX48" s="245"/>
      <c r="EY48" s="245"/>
      <c r="EZ48" s="245"/>
      <c r="FA48" s="245"/>
      <c r="FB48" s="245"/>
      <c r="FC48" s="245"/>
      <c r="FD48" s="245"/>
      <c r="FE48" s="245"/>
      <c r="FF48" s="245"/>
      <c r="FG48" s="245"/>
      <c r="FH48" s="245"/>
      <c r="FI48" s="245"/>
      <c r="FJ48" s="245"/>
      <c r="FK48" s="245"/>
      <c r="FL48" s="245"/>
      <c r="FM48" s="245"/>
      <c r="FN48" s="245"/>
      <c r="FO48" s="245"/>
      <c r="FP48" s="245"/>
      <c r="FQ48" s="245"/>
      <c r="FR48" s="245"/>
      <c r="FS48" s="245"/>
      <c r="FT48" s="245"/>
      <c r="FU48" s="245"/>
      <c r="FV48" s="245"/>
      <c r="FW48" s="245"/>
      <c r="FX48" s="245"/>
      <c r="FY48" s="245"/>
      <c r="FZ48" s="245"/>
      <c r="GA48" s="245"/>
      <c r="GB48" s="245"/>
      <c r="GC48" s="245"/>
      <c r="GD48" s="245"/>
      <c r="GE48" s="245"/>
      <c r="GF48" s="245"/>
      <c r="GG48" s="245"/>
      <c r="GH48" s="245"/>
      <c r="GI48" s="245"/>
      <c r="GJ48" s="245"/>
      <c r="GK48" s="245"/>
      <c r="GL48" s="245"/>
      <c r="GM48" s="245"/>
      <c r="GN48" s="245"/>
      <c r="GO48" s="245"/>
      <c r="GP48" s="245"/>
      <c r="GQ48" s="245"/>
    </row>
    <row r="49" spans="1:199" s="239" customFormat="1" ht="30.75">
      <c r="A49" s="161" t="s">
        <v>74</v>
      </c>
      <c r="B49" s="188"/>
      <c r="C49" s="150" t="s">
        <v>0</v>
      </c>
      <c r="D49" s="277">
        <f>IF(H49=0,"",IF(#REF!=0,"",IF(#REF!=0,"",IF(#REF!=0,"",MAX(H49,#REF!,#REF!,#REF!)))))</f>
      </c>
      <c r="E49" s="163">
        <v>38986</v>
      </c>
      <c r="F49" s="1" t="str">
        <f t="shared" si="1"/>
        <v>CDF</v>
      </c>
      <c r="G49" s="271" t="str">
        <f t="shared" si="0"/>
        <v>CDFI</v>
      </c>
      <c r="H49" s="272"/>
      <c r="I49" s="155"/>
      <c r="J49" s="155"/>
      <c r="K49" s="155"/>
      <c r="L49" s="155"/>
      <c r="M49" s="155"/>
      <c r="N49" s="155"/>
      <c r="O49" s="155"/>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238"/>
      <c r="BR49" s="238"/>
      <c r="BS49" s="238"/>
      <c r="BT49" s="238"/>
      <c r="BU49" s="238"/>
      <c r="BV49" s="238"/>
      <c r="BW49" s="238"/>
      <c r="BX49" s="238"/>
      <c r="BY49" s="238"/>
      <c r="BZ49" s="238"/>
      <c r="CA49" s="238"/>
      <c r="CB49" s="238"/>
      <c r="CC49" s="238"/>
      <c r="CD49" s="238"/>
      <c r="CE49" s="238"/>
      <c r="CF49" s="238"/>
      <c r="CG49" s="238"/>
      <c r="CH49" s="238"/>
      <c r="CI49" s="238"/>
      <c r="CJ49" s="238"/>
      <c r="CK49" s="238"/>
      <c r="CL49" s="238"/>
      <c r="CM49" s="238"/>
      <c r="CN49" s="238"/>
      <c r="CO49" s="238"/>
      <c r="CP49" s="238"/>
      <c r="CQ49" s="238"/>
      <c r="CR49" s="238"/>
      <c r="CS49" s="238"/>
      <c r="CT49" s="238"/>
      <c r="CU49" s="238"/>
      <c r="CV49" s="238"/>
      <c r="CW49" s="238"/>
      <c r="CX49" s="238"/>
      <c r="CY49" s="238"/>
      <c r="CZ49" s="238"/>
      <c r="DA49" s="238"/>
      <c r="DB49" s="238"/>
      <c r="DC49" s="238"/>
      <c r="DD49" s="238"/>
      <c r="DE49" s="238"/>
      <c r="DF49" s="238"/>
      <c r="DG49" s="238"/>
      <c r="DH49" s="238"/>
      <c r="DI49" s="238"/>
      <c r="DJ49" s="238"/>
      <c r="DK49" s="238"/>
      <c r="DL49" s="238"/>
      <c r="DM49" s="238"/>
      <c r="DN49" s="238"/>
      <c r="DO49" s="238"/>
      <c r="DP49" s="238"/>
      <c r="DQ49" s="238"/>
      <c r="DR49" s="238"/>
      <c r="DS49" s="238"/>
      <c r="DT49" s="238"/>
      <c r="DU49" s="238"/>
      <c r="DV49" s="238"/>
      <c r="DW49" s="238"/>
      <c r="DX49" s="238"/>
      <c r="DY49" s="238"/>
      <c r="DZ49" s="238"/>
      <c r="EA49" s="238"/>
      <c r="EB49" s="238"/>
      <c r="EC49" s="238"/>
      <c r="ED49" s="238"/>
      <c r="EE49" s="238"/>
      <c r="EF49" s="238"/>
      <c r="EG49" s="238"/>
      <c r="EH49" s="238"/>
      <c r="EI49" s="238"/>
      <c r="EJ49" s="238"/>
      <c r="EK49" s="238"/>
      <c r="EL49" s="238"/>
      <c r="EM49" s="238"/>
      <c r="EN49" s="238"/>
      <c r="EO49" s="238"/>
      <c r="EP49" s="238"/>
      <c r="EQ49" s="238"/>
      <c r="ER49" s="238"/>
      <c r="ES49" s="238"/>
      <c r="ET49" s="238"/>
      <c r="EU49" s="238"/>
      <c r="EV49" s="238"/>
      <c r="EW49" s="238"/>
      <c r="EX49" s="238"/>
      <c r="EY49" s="238"/>
      <c r="EZ49" s="238"/>
      <c r="FA49" s="238"/>
      <c r="FB49" s="238"/>
      <c r="FC49" s="238"/>
      <c r="FD49" s="238"/>
      <c r="FE49" s="238"/>
      <c r="FF49" s="238"/>
      <c r="FG49" s="238"/>
      <c r="FH49" s="238"/>
      <c r="FI49" s="238"/>
      <c r="FJ49" s="238"/>
      <c r="FK49" s="238"/>
      <c r="FL49" s="238"/>
      <c r="FM49" s="238"/>
      <c r="FN49" s="238"/>
      <c r="FO49" s="238"/>
      <c r="FP49" s="238"/>
      <c r="FQ49" s="238"/>
      <c r="FR49" s="238"/>
      <c r="FS49" s="238"/>
      <c r="FT49" s="238"/>
      <c r="FU49" s="238"/>
      <c r="FV49" s="238"/>
      <c r="FW49" s="238"/>
      <c r="FX49" s="238"/>
      <c r="FY49" s="238"/>
      <c r="FZ49" s="238"/>
      <c r="GA49" s="238"/>
      <c r="GB49" s="238"/>
      <c r="GC49" s="238"/>
      <c r="GD49" s="238"/>
      <c r="GE49" s="238"/>
      <c r="GF49" s="238"/>
      <c r="GG49" s="238"/>
      <c r="GH49" s="238"/>
      <c r="GI49" s="238"/>
      <c r="GJ49" s="238"/>
      <c r="GK49" s="238"/>
      <c r="GL49" s="238"/>
      <c r="GM49" s="238"/>
      <c r="GN49" s="238"/>
      <c r="GO49" s="238"/>
      <c r="GP49" s="238"/>
      <c r="GQ49" s="238"/>
    </row>
    <row r="50" spans="1:199" s="239" customFormat="1" ht="30.75">
      <c r="A50" s="161" t="s">
        <v>123</v>
      </c>
      <c r="B50" s="188"/>
      <c r="C50" s="150" t="s">
        <v>0</v>
      </c>
      <c r="D50" s="277">
        <f>IF(H50=0,"",IF(#REF!=0,"",IF(#REF!=0,"",IF(#REF!=0,"",MAX(H50,#REF!,#REF!,#REF!)))))</f>
      </c>
      <c r="E50" s="163">
        <v>38987</v>
      </c>
      <c r="F50" s="1" t="str">
        <f t="shared" si="1"/>
        <v>CDF</v>
      </c>
      <c r="G50" s="271" t="str">
        <f t="shared" si="0"/>
        <v>CDFI</v>
      </c>
      <c r="H50" s="272"/>
      <c r="I50" s="155"/>
      <c r="J50" s="155"/>
      <c r="K50" s="155"/>
      <c r="L50" s="155"/>
      <c r="M50" s="155"/>
      <c r="N50" s="155"/>
      <c r="O50" s="155"/>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8"/>
      <c r="BR50" s="238"/>
      <c r="BS50" s="238"/>
      <c r="BT50" s="238"/>
      <c r="BU50" s="238"/>
      <c r="BV50" s="238"/>
      <c r="BW50" s="238"/>
      <c r="BX50" s="238"/>
      <c r="BY50" s="238"/>
      <c r="BZ50" s="238"/>
      <c r="CA50" s="238"/>
      <c r="CB50" s="238"/>
      <c r="CC50" s="238"/>
      <c r="CD50" s="238"/>
      <c r="CE50" s="238"/>
      <c r="CF50" s="238"/>
      <c r="CG50" s="238"/>
      <c r="CH50" s="238"/>
      <c r="CI50" s="238"/>
      <c r="CJ50" s="238"/>
      <c r="CK50" s="238"/>
      <c r="CL50" s="238"/>
      <c r="CM50" s="238"/>
      <c r="CN50" s="238"/>
      <c r="CO50" s="238"/>
      <c r="CP50" s="238"/>
      <c r="CQ50" s="238"/>
      <c r="CR50" s="238"/>
      <c r="CS50" s="238"/>
      <c r="CT50" s="238"/>
      <c r="CU50" s="238"/>
      <c r="CV50" s="238"/>
      <c r="CW50" s="238"/>
      <c r="CX50" s="238"/>
      <c r="CY50" s="238"/>
      <c r="CZ50" s="238"/>
      <c r="DA50" s="238"/>
      <c r="DB50" s="238"/>
      <c r="DC50" s="238"/>
      <c r="DD50" s="238"/>
      <c r="DE50" s="238"/>
      <c r="DF50" s="238"/>
      <c r="DG50" s="238"/>
      <c r="DH50" s="238"/>
      <c r="DI50" s="238"/>
      <c r="DJ50" s="238"/>
      <c r="DK50" s="238"/>
      <c r="DL50" s="238"/>
      <c r="DM50" s="238"/>
      <c r="DN50" s="238"/>
      <c r="DO50" s="238"/>
      <c r="DP50" s="238"/>
      <c r="DQ50" s="238"/>
      <c r="DR50" s="238"/>
      <c r="DS50" s="238"/>
      <c r="DT50" s="238"/>
      <c r="DU50" s="238"/>
      <c r="DV50" s="238"/>
      <c r="DW50" s="238"/>
      <c r="DX50" s="238"/>
      <c r="DY50" s="238"/>
      <c r="DZ50" s="238"/>
      <c r="EA50" s="238"/>
      <c r="EB50" s="238"/>
      <c r="EC50" s="238"/>
      <c r="ED50" s="238"/>
      <c r="EE50" s="238"/>
      <c r="EF50" s="238"/>
      <c r="EG50" s="238"/>
      <c r="EH50" s="238"/>
      <c r="EI50" s="238"/>
      <c r="EJ50" s="238"/>
      <c r="EK50" s="238"/>
      <c r="EL50" s="238"/>
      <c r="EM50" s="238"/>
      <c r="EN50" s="238"/>
      <c r="EO50" s="238"/>
      <c r="EP50" s="238"/>
      <c r="EQ50" s="238"/>
      <c r="ER50" s="238"/>
      <c r="ES50" s="238"/>
      <c r="ET50" s="238"/>
      <c r="EU50" s="238"/>
      <c r="EV50" s="238"/>
      <c r="EW50" s="238"/>
      <c r="EX50" s="238"/>
      <c r="EY50" s="238"/>
      <c r="EZ50" s="238"/>
      <c r="FA50" s="238"/>
      <c r="FB50" s="238"/>
      <c r="FC50" s="238"/>
      <c r="FD50" s="238"/>
      <c r="FE50" s="238"/>
      <c r="FF50" s="238"/>
      <c r="FG50" s="238"/>
      <c r="FH50" s="238"/>
      <c r="FI50" s="238"/>
      <c r="FJ50" s="238"/>
      <c r="FK50" s="238"/>
      <c r="FL50" s="238"/>
      <c r="FM50" s="238"/>
      <c r="FN50" s="238"/>
      <c r="FO50" s="238"/>
      <c r="FP50" s="238"/>
      <c r="FQ50" s="238"/>
      <c r="FR50" s="238"/>
      <c r="FS50" s="238"/>
      <c r="FT50" s="238"/>
      <c r="FU50" s="238"/>
      <c r="FV50" s="238"/>
      <c r="FW50" s="238"/>
      <c r="FX50" s="238"/>
      <c r="FY50" s="238"/>
      <c r="FZ50" s="238"/>
      <c r="GA50" s="238"/>
      <c r="GB50" s="238"/>
      <c r="GC50" s="238"/>
      <c r="GD50" s="238"/>
      <c r="GE50" s="238"/>
      <c r="GF50" s="238"/>
      <c r="GG50" s="238"/>
      <c r="GH50" s="238"/>
      <c r="GI50" s="238"/>
      <c r="GJ50" s="238"/>
      <c r="GK50" s="238"/>
      <c r="GL50" s="238"/>
      <c r="GM50" s="238"/>
      <c r="GN50" s="238"/>
      <c r="GO50" s="238"/>
      <c r="GP50" s="238"/>
      <c r="GQ50" s="238"/>
    </row>
    <row r="51" spans="1:199" s="169" customFormat="1" ht="15.75">
      <c r="A51" s="200" t="s">
        <v>49</v>
      </c>
      <c r="B51" s="201"/>
      <c r="C51" s="170" t="s">
        <v>17</v>
      </c>
      <c r="D51" s="277">
        <f>IF(H51=0,"",IF(#REF!=0,"",IF(#REF!=0,"",IF(#REF!=0,"",MAX(H51,#REF!,#REF!,#REF!)))))</f>
      </c>
      <c r="E51" s="202">
        <v>38987</v>
      </c>
      <c r="F51" s="1" t="str">
        <f t="shared" si="1"/>
        <v>Peg</v>
      </c>
      <c r="G51" s="271" t="str">
        <f t="shared" si="0"/>
        <v>ARC</v>
      </c>
      <c r="H51" s="272"/>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4"/>
      <c r="BR51" s="164"/>
      <c r="BS51" s="164"/>
      <c r="BT51" s="164"/>
      <c r="BU51" s="164"/>
      <c r="BV51" s="164"/>
      <c r="BW51" s="164"/>
      <c r="BX51" s="164"/>
      <c r="BY51" s="164"/>
      <c r="BZ51" s="164"/>
      <c r="CA51" s="164"/>
      <c r="CB51" s="164"/>
      <c r="CC51" s="164"/>
      <c r="CD51" s="164"/>
      <c r="CE51" s="164"/>
      <c r="CF51" s="164"/>
      <c r="CG51" s="164"/>
      <c r="CH51" s="164"/>
      <c r="CI51" s="164"/>
      <c r="CJ51" s="164"/>
      <c r="CK51" s="164"/>
      <c r="CL51" s="164"/>
      <c r="CM51" s="164"/>
      <c r="CN51" s="164"/>
      <c r="CO51" s="164"/>
      <c r="CP51" s="164"/>
      <c r="CQ51" s="164"/>
      <c r="CR51" s="164"/>
      <c r="CS51" s="164"/>
      <c r="CT51" s="164"/>
      <c r="CU51" s="164"/>
      <c r="CV51" s="164"/>
      <c r="CW51" s="164"/>
      <c r="CX51" s="164"/>
      <c r="CY51" s="164"/>
      <c r="CZ51" s="164"/>
      <c r="DA51" s="164"/>
      <c r="DB51" s="164"/>
      <c r="DC51" s="164"/>
      <c r="DD51" s="164"/>
      <c r="DE51" s="164"/>
      <c r="DF51" s="164"/>
      <c r="DG51" s="164"/>
      <c r="DH51" s="164"/>
      <c r="DI51" s="164"/>
      <c r="DJ51" s="164"/>
      <c r="DK51" s="164"/>
      <c r="DL51" s="164"/>
      <c r="DM51" s="164"/>
      <c r="DN51" s="164"/>
      <c r="DO51" s="164"/>
      <c r="DP51" s="164"/>
      <c r="DQ51" s="164"/>
      <c r="DR51" s="164"/>
      <c r="DS51" s="164"/>
      <c r="DT51" s="164"/>
      <c r="DU51" s="164"/>
      <c r="DV51" s="164"/>
      <c r="DW51" s="164"/>
      <c r="DX51" s="164"/>
      <c r="DY51" s="164"/>
      <c r="DZ51" s="164"/>
      <c r="EA51" s="164"/>
      <c r="EB51" s="164"/>
      <c r="EC51" s="164"/>
      <c r="ED51" s="164"/>
      <c r="EE51" s="164"/>
      <c r="EF51" s="164"/>
      <c r="EG51" s="164"/>
      <c r="EH51" s="164"/>
      <c r="EI51" s="164"/>
      <c r="EJ51" s="164"/>
      <c r="EK51" s="164"/>
      <c r="EL51" s="164"/>
      <c r="EM51" s="164"/>
      <c r="EN51" s="164"/>
      <c r="EO51" s="164"/>
      <c r="EP51" s="164"/>
      <c r="EQ51" s="164"/>
      <c r="ER51" s="164"/>
      <c r="ES51" s="164"/>
      <c r="ET51" s="164"/>
      <c r="EU51" s="164"/>
      <c r="EV51" s="164"/>
      <c r="EW51" s="164"/>
      <c r="EX51" s="164"/>
      <c r="EY51" s="164"/>
      <c r="EZ51" s="164"/>
      <c r="FA51" s="164"/>
      <c r="FB51" s="164"/>
      <c r="FC51" s="164"/>
      <c r="FD51" s="164"/>
      <c r="FE51" s="164"/>
      <c r="FF51" s="164"/>
      <c r="FG51" s="164"/>
      <c r="FH51" s="164"/>
      <c r="FI51" s="164"/>
      <c r="FJ51" s="164"/>
      <c r="FK51" s="164"/>
      <c r="FL51" s="164"/>
      <c r="FM51" s="164"/>
      <c r="FN51" s="164"/>
      <c r="FO51" s="164"/>
      <c r="FP51" s="164"/>
      <c r="FQ51" s="164"/>
      <c r="FR51" s="164"/>
      <c r="FS51" s="164"/>
      <c r="FT51" s="164"/>
      <c r="FU51" s="164"/>
      <c r="FV51" s="164"/>
      <c r="FW51" s="164"/>
      <c r="FX51" s="164"/>
      <c r="FY51" s="164"/>
      <c r="FZ51" s="164"/>
      <c r="GA51" s="164"/>
      <c r="GB51" s="164"/>
      <c r="GC51" s="164"/>
      <c r="GD51" s="164"/>
      <c r="GE51" s="164"/>
      <c r="GF51" s="164"/>
      <c r="GG51" s="164"/>
      <c r="GH51" s="164"/>
      <c r="GI51" s="164"/>
      <c r="GJ51" s="164"/>
      <c r="GK51" s="164"/>
      <c r="GL51" s="164"/>
      <c r="GM51" s="164"/>
      <c r="GN51" s="164"/>
      <c r="GO51" s="164"/>
      <c r="GP51" s="164"/>
      <c r="GQ51" s="164"/>
    </row>
    <row r="52" spans="1:199" s="169" customFormat="1" ht="15.75">
      <c r="A52" s="174" t="s">
        <v>29</v>
      </c>
      <c r="B52" s="175"/>
      <c r="C52" s="79" t="s">
        <v>99</v>
      </c>
      <c r="D52" s="277">
        <f>IF(H52=0,"",IF(#REF!=0,"",IF(#REF!=0,"",IF(#REF!=0,"",MAX(H52,#REF!,#REF!,#REF!)))))</f>
      </c>
      <c r="E52" s="189">
        <v>38987</v>
      </c>
      <c r="F52" s="1" t="str">
        <f t="shared" si="1"/>
        <v>Joy</v>
      </c>
      <c r="G52" s="271" t="str">
        <f t="shared" si="0"/>
        <v>ARC</v>
      </c>
      <c r="H52" s="272"/>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4"/>
      <c r="BR52" s="164"/>
      <c r="BS52" s="164"/>
      <c r="BT52" s="164"/>
      <c r="BU52" s="164"/>
      <c r="BV52" s="164"/>
      <c r="BW52" s="164"/>
      <c r="BX52" s="164"/>
      <c r="BY52" s="164"/>
      <c r="BZ52" s="164"/>
      <c r="CA52" s="164"/>
      <c r="CB52" s="164"/>
      <c r="CC52" s="164"/>
      <c r="CD52" s="164"/>
      <c r="CE52" s="164"/>
      <c r="CF52" s="164"/>
      <c r="CG52" s="164"/>
      <c r="CH52" s="164"/>
      <c r="CI52" s="164"/>
      <c r="CJ52" s="164"/>
      <c r="CK52" s="164"/>
      <c r="CL52" s="164"/>
      <c r="CM52" s="164"/>
      <c r="CN52" s="164"/>
      <c r="CO52" s="164"/>
      <c r="CP52" s="164"/>
      <c r="CQ52" s="164"/>
      <c r="CR52" s="164"/>
      <c r="CS52" s="164"/>
      <c r="CT52" s="164"/>
      <c r="CU52" s="164"/>
      <c r="CV52" s="164"/>
      <c r="CW52" s="164"/>
      <c r="CX52" s="164"/>
      <c r="CY52" s="164"/>
      <c r="CZ52" s="164"/>
      <c r="DA52" s="164"/>
      <c r="DB52" s="164"/>
      <c r="DC52" s="164"/>
      <c r="DD52" s="164"/>
      <c r="DE52" s="164"/>
      <c r="DF52" s="164"/>
      <c r="DG52" s="164"/>
      <c r="DH52" s="164"/>
      <c r="DI52" s="164"/>
      <c r="DJ52" s="164"/>
      <c r="DK52" s="164"/>
      <c r="DL52" s="164"/>
      <c r="DM52" s="164"/>
      <c r="DN52" s="164"/>
      <c r="DO52" s="164"/>
      <c r="DP52" s="164"/>
      <c r="DQ52" s="164"/>
      <c r="DR52" s="164"/>
      <c r="DS52" s="164"/>
      <c r="DT52" s="164"/>
      <c r="DU52" s="164"/>
      <c r="DV52" s="164"/>
      <c r="DW52" s="164"/>
      <c r="DX52" s="164"/>
      <c r="DY52" s="164"/>
      <c r="DZ52" s="164"/>
      <c r="EA52" s="164"/>
      <c r="EB52" s="164"/>
      <c r="EC52" s="164"/>
      <c r="ED52" s="164"/>
      <c r="EE52" s="164"/>
      <c r="EF52" s="164"/>
      <c r="EG52" s="164"/>
      <c r="EH52" s="164"/>
      <c r="EI52" s="164"/>
      <c r="EJ52" s="164"/>
      <c r="EK52" s="164"/>
      <c r="EL52" s="164"/>
      <c r="EM52" s="164"/>
      <c r="EN52" s="164"/>
      <c r="EO52" s="164"/>
      <c r="EP52" s="164"/>
      <c r="EQ52" s="164"/>
      <c r="ER52" s="164"/>
      <c r="ES52" s="164"/>
      <c r="ET52" s="164"/>
      <c r="EU52" s="164"/>
      <c r="EV52" s="164"/>
      <c r="EW52" s="164"/>
      <c r="EX52" s="164"/>
      <c r="EY52" s="164"/>
      <c r="EZ52" s="164"/>
      <c r="FA52" s="164"/>
      <c r="FB52" s="164"/>
      <c r="FC52" s="164"/>
      <c r="FD52" s="164"/>
      <c r="FE52" s="164"/>
      <c r="FF52" s="164"/>
      <c r="FG52" s="164"/>
      <c r="FH52" s="164"/>
      <c r="FI52" s="164"/>
      <c r="FJ52" s="164"/>
      <c r="FK52" s="164"/>
      <c r="FL52" s="164"/>
      <c r="FM52" s="164"/>
      <c r="FN52" s="164"/>
      <c r="FO52" s="164"/>
      <c r="FP52" s="164"/>
      <c r="FQ52" s="164"/>
      <c r="FR52" s="164"/>
      <c r="FS52" s="164"/>
      <c r="FT52" s="164"/>
      <c r="FU52" s="164"/>
      <c r="FV52" s="164"/>
      <c r="FW52" s="164"/>
      <c r="FX52" s="164"/>
      <c r="FY52" s="164"/>
      <c r="FZ52" s="164"/>
      <c r="GA52" s="164"/>
      <c r="GB52" s="164"/>
      <c r="GC52" s="164"/>
      <c r="GD52" s="164"/>
      <c r="GE52" s="164"/>
      <c r="GF52" s="164"/>
      <c r="GG52" s="164"/>
      <c r="GH52" s="164"/>
      <c r="GI52" s="164"/>
      <c r="GJ52" s="164"/>
      <c r="GK52" s="164"/>
      <c r="GL52" s="164"/>
      <c r="GM52" s="164"/>
      <c r="GN52" s="164"/>
      <c r="GO52" s="164"/>
      <c r="GP52" s="164"/>
      <c r="GQ52" s="164"/>
    </row>
    <row r="53" spans="1:199" s="141" customFormat="1" ht="15.75">
      <c r="A53" s="184" t="s">
        <v>85</v>
      </c>
      <c r="B53" s="185"/>
      <c r="C53" s="79" t="s">
        <v>8</v>
      </c>
      <c r="D53" s="277">
        <f>IF(H53=0,"",IF(#REF!=0,"",IF(#REF!=0,"",IF(#REF!=0,"",MAX(H53,#REF!,#REF!,#REF!)))))</f>
      </c>
      <c r="E53" s="186">
        <v>38988</v>
      </c>
      <c r="F53" s="1" t="str">
        <f t="shared" si="1"/>
        <v>Bob</v>
      </c>
      <c r="G53" s="271" t="str">
        <f t="shared" si="0"/>
        <v>ARC</v>
      </c>
      <c r="H53" s="272"/>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0"/>
      <c r="BR53" s="140"/>
      <c r="BS53" s="140"/>
      <c r="BT53" s="140"/>
      <c r="BU53" s="140"/>
      <c r="BV53" s="140"/>
      <c r="BW53" s="140"/>
      <c r="BX53" s="140"/>
      <c r="BY53" s="140"/>
      <c r="BZ53" s="140"/>
      <c r="CA53" s="140"/>
      <c r="CB53" s="140"/>
      <c r="CC53" s="140"/>
      <c r="CD53" s="140"/>
      <c r="CE53" s="140"/>
      <c r="CF53" s="140"/>
      <c r="CG53" s="140"/>
      <c r="CH53" s="140"/>
      <c r="CI53" s="140"/>
      <c r="CJ53" s="140"/>
      <c r="CK53" s="140"/>
      <c r="CL53" s="140"/>
      <c r="CM53" s="140"/>
      <c r="CN53" s="140"/>
      <c r="CO53" s="140"/>
      <c r="CP53" s="140"/>
      <c r="CQ53" s="140"/>
      <c r="CR53" s="140"/>
      <c r="CS53" s="140"/>
      <c r="CT53" s="140"/>
      <c r="CU53" s="140"/>
      <c r="CV53" s="140"/>
      <c r="CW53" s="140"/>
      <c r="CX53" s="140"/>
      <c r="CY53" s="140"/>
      <c r="CZ53" s="140"/>
      <c r="DA53" s="140"/>
      <c r="DB53" s="140"/>
      <c r="DC53" s="140"/>
      <c r="DD53" s="140"/>
      <c r="DE53" s="140"/>
      <c r="DF53" s="140"/>
      <c r="DG53" s="140"/>
      <c r="DH53" s="140"/>
      <c r="DI53" s="140"/>
      <c r="DJ53" s="140"/>
      <c r="DK53" s="140"/>
      <c r="DL53" s="140"/>
      <c r="DM53" s="140"/>
      <c r="DN53" s="140"/>
      <c r="DO53" s="140"/>
      <c r="DP53" s="140"/>
      <c r="DQ53" s="140"/>
      <c r="DR53" s="140"/>
      <c r="DS53" s="140"/>
      <c r="DT53" s="140"/>
      <c r="DU53" s="140"/>
      <c r="DV53" s="140"/>
      <c r="DW53" s="140"/>
      <c r="DX53" s="140"/>
      <c r="DY53" s="140"/>
      <c r="DZ53" s="140"/>
      <c r="EA53" s="140"/>
      <c r="EB53" s="140"/>
      <c r="EC53" s="140"/>
      <c r="ED53" s="140"/>
      <c r="EE53" s="140"/>
      <c r="EF53" s="140"/>
      <c r="EG53" s="140"/>
      <c r="EH53" s="140"/>
      <c r="EI53" s="140"/>
      <c r="EJ53" s="140"/>
      <c r="EK53" s="140"/>
      <c r="EL53" s="140"/>
      <c r="EM53" s="140"/>
      <c r="EN53" s="140"/>
      <c r="EO53" s="140"/>
      <c r="EP53" s="140"/>
      <c r="EQ53" s="140"/>
      <c r="ER53" s="140"/>
      <c r="ES53" s="140"/>
      <c r="ET53" s="140"/>
      <c r="EU53" s="140"/>
      <c r="EV53" s="140"/>
      <c r="EW53" s="140"/>
      <c r="EX53" s="140"/>
      <c r="EY53" s="140"/>
      <c r="EZ53" s="140"/>
      <c r="FA53" s="140"/>
      <c r="FB53" s="140"/>
      <c r="FC53" s="140"/>
      <c r="FD53" s="140"/>
      <c r="FE53" s="140"/>
      <c r="FF53" s="140"/>
      <c r="FG53" s="140"/>
      <c r="FH53" s="140"/>
      <c r="FI53" s="140"/>
      <c r="FJ53" s="140"/>
      <c r="FK53" s="140"/>
      <c r="FL53" s="140"/>
      <c r="FM53" s="140"/>
      <c r="FN53" s="140"/>
      <c r="FO53" s="140"/>
      <c r="FP53" s="140"/>
      <c r="FQ53" s="140"/>
      <c r="FR53" s="140"/>
      <c r="FS53" s="140"/>
      <c r="FT53" s="140"/>
      <c r="FU53" s="140"/>
      <c r="FV53" s="140"/>
      <c r="FW53" s="140"/>
      <c r="FX53" s="140"/>
      <c r="FY53" s="140"/>
      <c r="FZ53" s="140"/>
      <c r="GA53" s="140"/>
      <c r="GB53" s="140"/>
      <c r="GC53" s="140"/>
      <c r="GD53" s="140"/>
      <c r="GE53" s="140"/>
      <c r="GF53" s="140"/>
      <c r="GG53" s="140"/>
      <c r="GH53" s="140"/>
      <c r="GI53" s="140"/>
      <c r="GJ53" s="140"/>
      <c r="GK53" s="140"/>
      <c r="GL53" s="140"/>
      <c r="GM53" s="140"/>
      <c r="GN53" s="140"/>
      <c r="GO53" s="140"/>
      <c r="GP53" s="140"/>
      <c r="GQ53" s="140"/>
    </row>
    <row r="54" spans="1:199" s="141" customFormat="1" ht="60.75">
      <c r="A54" s="165" t="s">
        <v>89</v>
      </c>
      <c r="B54" s="190"/>
      <c r="C54" s="176" t="s">
        <v>17</v>
      </c>
      <c r="D54" s="277">
        <f>IF(H54=0,"",IF(#REF!=0,"",IF(#REF!=0,"",IF(#REF!=0,"",MAX(H54,#REF!,#REF!,#REF!)))))</f>
      </c>
      <c r="E54" s="189">
        <v>38988</v>
      </c>
      <c r="F54" s="1" t="str">
        <f t="shared" si="1"/>
        <v>Peg</v>
      </c>
      <c r="G54" s="271" t="str">
        <f t="shared" si="0"/>
        <v>ARC</v>
      </c>
      <c r="H54" s="272"/>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140"/>
      <c r="BC54" s="140"/>
      <c r="BD54" s="140"/>
      <c r="BE54" s="140"/>
      <c r="BF54" s="140"/>
      <c r="BG54" s="140"/>
      <c r="BH54" s="140"/>
      <c r="BI54" s="140"/>
      <c r="BJ54" s="140"/>
      <c r="BK54" s="140"/>
      <c r="BL54" s="140"/>
      <c r="BM54" s="140"/>
      <c r="BN54" s="140"/>
      <c r="BO54" s="140"/>
      <c r="BP54" s="140"/>
      <c r="BQ54" s="140"/>
      <c r="BR54" s="140"/>
      <c r="BS54" s="140"/>
      <c r="BT54" s="140"/>
      <c r="BU54" s="140"/>
      <c r="BV54" s="140"/>
      <c r="BW54" s="140"/>
      <c r="BX54" s="140"/>
      <c r="BY54" s="140"/>
      <c r="BZ54" s="140"/>
      <c r="CA54" s="140"/>
      <c r="CB54" s="140"/>
      <c r="CC54" s="140"/>
      <c r="CD54" s="140"/>
      <c r="CE54" s="140"/>
      <c r="CF54" s="140"/>
      <c r="CG54" s="140"/>
      <c r="CH54" s="140"/>
      <c r="CI54" s="140"/>
      <c r="CJ54" s="140"/>
      <c r="CK54" s="140"/>
      <c r="CL54" s="140"/>
      <c r="CM54" s="140"/>
      <c r="CN54" s="140"/>
      <c r="CO54" s="140"/>
      <c r="CP54" s="140"/>
      <c r="CQ54" s="140"/>
      <c r="CR54" s="140"/>
      <c r="CS54" s="140"/>
      <c r="CT54" s="140"/>
      <c r="CU54" s="140"/>
      <c r="CV54" s="140"/>
      <c r="CW54" s="140"/>
      <c r="CX54" s="140"/>
      <c r="CY54" s="140"/>
      <c r="CZ54" s="140"/>
      <c r="DA54" s="140"/>
      <c r="DB54" s="140"/>
      <c r="DC54" s="140"/>
      <c r="DD54" s="140"/>
      <c r="DE54" s="140"/>
      <c r="DF54" s="140"/>
      <c r="DG54" s="140"/>
      <c r="DH54" s="140"/>
      <c r="DI54" s="140"/>
      <c r="DJ54" s="140"/>
      <c r="DK54" s="140"/>
      <c r="DL54" s="140"/>
      <c r="DM54" s="140"/>
      <c r="DN54" s="140"/>
      <c r="DO54" s="140"/>
      <c r="DP54" s="140"/>
      <c r="DQ54" s="140"/>
      <c r="DR54" s="140"/>
      <c r="DS54" s="140"/>
      <c r="DT54" s="140"/>
      <c r="DU54" s="140"/>
      <c r="DV54" s="140"/>
      <c r="DW54" s="140"/>
      <c r="DX54" s="140"/>
      <c r="DY54" s="140"/>
      <c r="DZ54" s="140"/>
      <c r="EA54" s="140"/>
      <c r="EB54" s="140"/>
      <c r="EC54" s="140"/>
      <c r="ED54" s="140"/>
      <c r="EE54" s="140"/>
      <c r="EF54" s="140"/>
      <c r="EG54" s="140"/>
      <c r="EH54" s="140"/>
      <c r="EI54" s="140"/>
      <c r="EJ54" s="140"/>
      <c r="EK54" s="140"/>
      <c r="EL54" s="140"/>
      <c r="EM54" s="140"/>
      <c r="EN54" s="140"/>
      <c r="EO54" s="140"/>
      <c r="EP54" s="140"/>
      <c r="EQ54" s="140"/>
      <c r="ER54" s="140"/>
      <c r="ES54" s="140"/>
      <c r="ET54" s="140"/>
      <c r="EU54" s="140"/>
      <c r="EV54" s="140"/>
      <c r="EW54" s="140"/>
      <c r="EX54" s="140"/>
      <c r="EY54" s="140"/>
      <c r="EZ54" s="140"/>
      <c r="FA54" s="140"/>
      <c r="FB54" s="140"/>
      <c r="FC54" s="140"/>
      <c r="FD54" s="140"/>
      <c r="FE54" s="140"/>
      <c r="FF54" s="140"/>
      <c r="FG54" s="140"/>
      <c r="FH54" s="140"/>
      <c r="FI54" s="140"/>
      <c r="FJ54" s="140"/>
      <c r="FK54" s="140"/>
      <c r="FL54" s="140"/>
      <c r="FM54" s="140"/>
      <c r="FN54" s="140"/>
      <c r="FO54" s="140"/>
      <c r="FP54" s="140"/>
      <c r="FQ54" s="140"/>
      <c r="FR54" s="140"/>
      <c r="FS54" s="140"/>
      <c r="FT54" s="140"/>
      <c r="FU54" s="140"/>
      <c r="FV54" s="140"/>
      <c r="FW54" s="140"/>
      <c r="FX54" s="140"/>
      <c r="FY54" s="140"/>
      <c r="FZ54" s="140"/>
      <c r="GA54" s="140"/>
      <c r="GB54" s="140"/>
      <c r="GC54" s="140"/>
      <c r="GD54" s="140"/>
      <c r="GE54" s="140"/>
      <c r="GF54" s="140"/>
      <c r="GG54" s="140"/>
      <c r="GH54" s="140"/>
      <c r="GI54" s="140"/>
      <c r="GJ54" s="140"/>
      <c r="GK54" s="140"/>
      <c r="GL54" s="140"/>
      <c r="GM54" s="140"/>
      <c r="GN54" s="140"/>
      <c r="GO54" s="140"/>
      <c r="GP54" s="140"/>
      <c r="GQ54" s="140"/>
    </row>
    <row r="55" spans="1:199" s="156" customFormat="1" ht="60.75">
      <c r="A55" s="161" t="s">
        <v>35</v>
      </c>
      <c r="B55" s="162"/>
      <c r="C55" s="150" t="s">
        <v>71</v>
      </c>
      <c r="D55" s="277">
        <f>IF(H55=0,"",IF(#REF!=0,"",IF(#REF!=0,"",IF(#REF!=0,"",MAX(H55,#REF!,#REF!,#REF!)))))</f>
      </c>
      <c r="E55" s="163">
        <v>38988</v>
      </c>
      <c r="F55" s="60" t="str">
        <f aca="true" t="shared" si="2" ref="F55:F106">LEFT(C55,3)</f>
        <v>CDF</v>
      </c>
      <c r="G55" s="271" t="str">
        <f t="shared" si="0"/>
        <v>CDFI</v>
      </c>
      <c r="H55" s="272"/>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c r="AU55" s="155"/>
      <c r="AV55" s="155"/>
      <c r="AW55" s="155"/>
      <c r="AX55" s="155"/>
      <c r="AY55" s="155"/>
      <c r="AZ55" s="155"/>
      <c r="BA55" s="155"/>
      <c r="BB55" s="155"/>
      <c r="BC55" s="155"/>
      <c r="BD55" s="155"/>
      <c r="BE55" s="155"/>
      <c r="BF55" s="155"/>
      <c r="BG55" s="155"/>
      <c r="BH55" s="155"/>
      <c r="BI55" s="155"/>
      <c r="BJ55" s="155"/>
      <c r="BK55" s="155"/>
      <c r="BL55" s="155"/>
      <c r="BM55" s="155"/>
      <c r="BN55" s="155"/>
      <c r="BO55" s="155"/>
      <c r="BP55" s="155"/>
      <c r="BQ55" s="155"/>
      <c r="BR55" s="155"/>
      <c r="BS55" s="155"/>
      <c r="BT55" s="155"/>
      <c r="BU55" s="155"/>
      <c r="BV55" s="155"/>
      <c r="BW55" s="155"/>
      <c r="BX55" s="155"/>
      <c r="BY55" s="155"/>
      <c r="BZ55" s="155"/>
      <c r="CA55" s="155"/>
      <c r="CB55" s="155"/>
      <c r="CC55" s="155"/>
      <c r="CD55" s="155"/>
      <c r="CE55" s="155"/>
      <c r="CF55" s="155"/>
      <c r="CG55" s="155"/>
      <c r="CH55" s="155"/>
      <c r="CI55" s="155"/>
      <c r="CJ55" s="155"/>
      <c r="CK55" s="155"/>
      <c r="CL55" s="155"/>
      <c r="CM55" s="155"/>
      <c r="CN55" s="155"/>
      <c r="CO55" s="155"/>
      <c r="CP55" s="155"/>
      <c r="CQ55" s="155"/>
      <c r="CR55" s="155"/>
      <c r="CS55" s="155"/>
      <c r="CT55" s="155"/>
      <c r="CU55" s="155"/>
      <c r="CV55" s="155"/>
      <c r="CW55" s="155"/>
      <c r="CX55" s="155"/>
      <c r="CY55" s="155"/>
      <c r="CZ55" s="155"/>
      <c r="DA55" s="155"/>
      <c r="DB55" s="155"/>
      <c r="DC55" s="155"/>
      <c r="DD55" s="155"/>
      <c r="DE55" s="155"/>
      <c r="DF55" s="155"/>
      <c r="DG55" s="155"/>
      <c r="DH55" s="155"/>
      <c r="DI55" s="155"/>
      <c r="DJ55" s="155"/>
      <c r="DK55" s="155"/>
      <c r="DL55" s="155"/>
      <c r="DM55" s="155"/>
      <c r="DN55" s="155"/>
      <c r="DO55" s="155"/>
      <c r="DP55" s="155"/>
      <c r="DQ55" s="155"/>
      <c r="DR55" s="155"/>
      <c r="DS55" s="155"/>
      <c r="DT55" s="155"/>
      <c r="DU55" s="155"/>
      <c r="DV55" s="155"/>
      <c r="DW55" s="155"/>
      <c r="DX55" s="155"/>
      <c r="DY55" s="155"/>
      <c r="DZ55" s="155"/>
      <c r="EA55" s="155"/>
      <c r="EB55" s="155"/>
      <c r="EC55" s="155"/>
      <c r="ED55" s="155"/>
      <c r="EE55" s="155"/>
      <c r="EF55" s="155"/>
      <c r="EG55" s="155"/>
      <c r="EH55" s="155"/>
      <c r="EI55" s="155"/>
      <c r="EJ55" s="155"/>
      <c r="EK55" s="155"/>
      <c r="EL55" s="155"/>
      <c r="EM55" s="155"/>
      <c r="EN55" s="155"/>
      <c r="EO55" s="155"/>
      <c r="EP55" s="155"/>
      <c r="EQ55" s="155"/>
      <c r="ER55" s="155"/>
      <c r="ES55" s="155"/>
      <c r="ET55" s="155"/>
      <c r="EU55" s="155"/>
      <c r="EV55" s="155"/>
      <c r="EW55" s="155"/>
      <c r="EX55" s="155"/>
      <c r="EY55" s="155"/>
      <c r="EZ55" s="155"/>
      <c r="FA55" s="155"/>
      <c r="FB55" s="155"/>
      <c r="FC55" s="155"/>
      <c r="FD55" s="155"/>
      <c r="FE55" s="155"/>
      <c r="FF55" s="155"/>
      <c r="FG55" s="155"/>
      <c r="FH55" s="155"/>
      <c r="FI55" s="155"/>
      <c r="FJ55" s="155"/>
      <c r="FK55" s="155"/>
      <c r="FL55" s="155"/>
      <c r="FM55" s="155"/>
      <c r="FN55" s="155"/>
      <c r="FO55" s="155"/>
      <c r="FP55" s="155"/>
      <c r="FQ55" s="155"/>
      <c r="FR55" s="155"/>
      <c r="FS55" s="155"/>
      <c r="FT55" s="155"/>
      <c r="FU55" s="155"/>
      <c r="FV55" s="155"/>
      <c r="FW55" s="155"/>
      <c r="FX55" s="155"/>
      <c r="FY55" s="155"/>
      <c r="FZ55" s="155"/>
      <c r="GA55" s="155"/>
      <c r="GB55" s="155"/>
      <c r="GC55" s="155"/>
      <c r="GD55" s="155"/>
      <c r="GE55" s="155"/>
      <c r="GF55" s="155"/>
      <c r="GG55" s="155"/>
      <c r="GH55" s="155"/>
      <c r="GI55" s="155"/>
      <c r="GJ55" s="155"/>
      <c r="GK55" s="155"/>
      <c r="GL55" s="155"/>
      <c r="GM55" s="155"/>
      <c r="GN55" s="155"/>
      <c r="GO55" s="155"/>
      <c r="GP55" s="155"/>
      <c r="GQ55" s="155"/>
    </row>
    <row r="56" spans="1:199" s="239" customFormat="1" ht="30.75">
      <c r="A56" s="161" t="s">
        <v>130</v>
      </c>
      <c r="B56" s="162"/>
      <c r="C56" s="121" t="s">
        <v>15</v>
      </c>
      <c r="D56" s="277">
        <f>IF(H56=0,"",IF(#REF!=0,"",IF(#REF!=0,"",IF(#REF!=0,"",MAX(H56,#REF!,#REF!,#REF!)))))</f>
      </c>
      <c r="E56" s="279" t="s">
        <v>131</v>
      </c>
      <c r="F56" s="60" t="str">
        <f t="shared" si="2"/>
        <v>CDF</v>
      </c>
      <c r="G56" s="271" t="str">
        <f aca="true" t="shared" si="3" ref="G56:G106">IF(F56="CDF","CDFI",IF(F56="KPM","Auditors",IF(F56="B&amp;C","Auditors",IF(F56="Dep","Department",IF(F56="","","ARC")))))</f>
        <v>CDFI</v>
      </c>
      <c r="H56" s="272"/>
      <c r="I56" s="155"/>
      <c r="J56" s="155"/>
      <c r="K56" s="155"/>
      <c r="L56" s="155"/>
      <c r="M56" s="155"/>
      <c r="N56" s="155"/>
      <c r="O56" s="155"/>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8"/>
      <c r="AY56" s="238"/>
      <c r="AZ56" s="238"/>
      <c r="BA56" s="238"/>
      <c r="BB56" s="238"/>
      <c r="BC56" s="238"/>
      <c r="BD56" s="238"/>
      <c r="BE56" s="238"/>
      <c r="BF56" s="238"/>
      <c r="BG56" s="238"/>
      <c r="BH56" s="238"/>
      <c r="BI56" s="238"/>
      <c r="BJ56" s="238"/>
      <c r="BK56" s="238"/>
      <c r="BL56" s="238"/>
      <c r="BM56" s="238"/>
      <c r="BN56" s="238"/>
      <c r="BO56" s="238"/>
      <c r="BP56" s="238"/>
      <c r="BQ56" s="238"/>
      <c r="BR56" s="238"/>
      <c r="BS56" s="238"/>
      <c r="BT56" s="238"/>
      <c r="BU56" s="238"/>
      <c r="BV56" s="238"/>
      <c r="BW56" s="238"/>
      <c r="BX56" s="238"/>
      <c r="BY56" s="238"/>
      <c r="BZ56" s="238"/>
      <c r="CA56" s="238"/>
      <c r="CB56" s="238"/>
      <c r="CC56" s="238"/>
      <c r="CD56" s="238"/>
      <c r="CE56" s="238"/>
      <c r="CF56" s="238"/>
      <c r="CG56" s="238"/>
      <c r="CH56" s="238"/>
      <c r="CI56" s="238"/>
      <c r="CJ56" s="238"/>
      <c r="CK56" s="238"/>
      <c r="CL56" s="238"/>
      <c r="CM56" s="238"/>
      <c r="CN56" s="238"/>
      <c r="CO56" s="238"/>
      <c r="CP56" s="238"/>
      <c r="CQ56" s="238"/>
      <c r="CR56" s="238"/>
      <c r="CS56" s="238"/>
      <c r="CT56" s="238"/>
      <c r="CU56" s="238"/>
      <c r="CV56" s="238"/>
      <c r="CW56" s="238"/>
      <c r="CX56" s="238"/>
      <c r="CY56" s="238"/>
      <c r="CZ56" s="238"/>
      <c r="DA56" s="238"/>
      <c r="DB56" s="238"/>
      <c r="DC56" s="238"/>
      <c r="DD56" s="238"/>
      <c r="DE56" s="238"/>
      <c r="DF56" s="238"/>
      <c r="DG56" s="238"/>
      <c r="DH56" s="238"/>
      <c r="DI56" s="238"/>
      <c r="DJ56" s="238"/>
      <c r="DK56" s="238"/>
      <c r="DL56" s="238"/>
      <c r="DM56" s="238"/>
      <c r="DN56" s="238"/>
      <c r="DO56" s="238"/>
      <c r="DP56" s="238"/>
      <c r="DQ56" s="238"/>
      <c r="DR56" s="238"/>
      <c r="DS56" s="238"/>
      <c r="DT56" s="238"/>
      <c r="DU56" s="238"/>
      <c r="DV56" s="238"/>
      <c r="DW56" s="238"/>
      <c r="DX56" s="238"/>
      <c r="DY56" s="238"/>
      <c r="DZ56" s="238"/>
      <c r="EA56" s="238"/>
      <c r="EB56" s="238"/>
      <c r="EC56" s="238"/>
      <c r="ED56" s="238"/>
      <c r="EE56" s="238"/>
      <c r="EF56" s="238"/>
      <c r="EG56" s="238"/>
      <c r="EH56" s="238"/>
      <c r="EI56" s="238"/>
      <c r="EJ56" s="238"/>
      <c r="EK56" s="238"/>
      <c r="EL56" s="238"/>
      <c r="EM56" s="238"/>
      <c r="EN56" s="238"/>
      <c r="EO56" s="238"/>
      <c r="EP56" s="238"/>
      <c r="EQ56" s="238"/>
      <c r="ER56" s="238"/>
      <c r="ES56" s="238"/>
      <c r="ET56" s="238"/>
      <c r="EU56" s="238"/>
      <c r="EV56" s="238"/>
      <c r="EW56" s="238"/>
      <c r="EX56" s="238"/>
      <c r="EY56" s="238"/>
      <c r="EZ56" s="238"/>
      <c r="FA56" s="238"/>
      <c r="FB56" s="238"/>
      <c r="FC56" s="238"/>
      <c r="FD56" s="238"/>
      <c r="FE56" s="238"/>
      <c r="FF56" s="238"/>
      <c r="FG56" s="238"/>
      <c r="FH56" s="238"/>
      <c r="FI56" s="238"/>
      <c r="FJ56" s="238"/>
      <c r="FK56" s="238"/>
      <c r="FL56" s="238"/>
      <c r="FM56" s="238"/>
      <c r="FN56" s="238"/>
      <c r="FO56" s="238"/>
      <c r="FP56" s="238"/>
      <c r="FQ56" s="238"/>
      <c r="FR56" s="238"/>
      <c r="FS56" s="238"/>
      <c r="FT56" s="238"/>
      <c r="FU56" s="238"/>
      <c r="FV56" s="238"/>
      <c r="FW56" s="238"/>
      <c r="FX56" s="238"/>
      <c r="FY56" s="238"/>
      <c r="FZ56" s="238"/>
      <c r="GA56" s="238"/>
      <c r="GB56" s="238"/>
      <c r="GC56" s="238"/>
      <c r="GD56" s="238"/>
      <c r="GE56" s="238"/>
      <c r="GF56" s="238"/>
      <c r="GG56" s="238"/>
      <c r="GH56" s="238"/>
      <c r="GI56" s="238"/>
      <c r="GJ56" s="238"/>
      <c r="GK56" s="238"/>
      <c r="GL56" s="238"/>
      <c r="GM56" s="238"/>
      <c r="GN56" s="238"/>
      <c r="GO56" s="238"/>
      <c r="GP56" s="238"/>
      <c r="GQ56" s="238"/>
    </row>
    <row r="57" spans="1:199" s="156" customFormat="1" ht="15.75">
      <c r="A57" s="184" t="s">
        <v>38</v>
      </c>
      <c r="B57" s="185"/>
      <c r="C57" s="79" t="s">
        <v>109</v>
      </c>
      <c r="D57" s="277">
        <f>IF(H57=0,"",IF(#REF!=0,"",IF(#REF!=0,"",IF(#REF!=0,"",MAX(H57,#REF!,#REF!,#REF!)))))</f>
      </c>
      <c r="E57" s="186">
        <v>38989</v>
      </c>
      <c r="F57" s="1" t="str">
        <f>LEFT(C57,3)</f>
        <v>Peg</v>
      </c>
      <c r="G57" s="271" t="str">
        <f>IF(F57="CDF","CDFI",IF(F57="KPM","Auditors",IF(F57="B&amp;C","Auditors",IF(F57="Dep","Department",IF(F57="","","ARC")))))</f>
        <v>ARC</v>
      </c>
      <c r="H57" s="272"/>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c r="AU57" s="155"/>
      <c r="AV57" s="155"/>
      <c r="AW57" s="155"/>
      <c r="AX57" s="155"/>
      <c r="AY57" s="155"/>
      <c r="AZ57" s="155"/>
      <c r="BA57" s="155"/>
      <c r="BB57" s="155"/>
      <c r="BC57" s="155"/>
      <c r="BD57" s="155"/>
      <c r="BE57" s="155"/>
      <c r="BF57" s="155"/>
      <c r="BG57" s="155"/>
      <c r="BH57" s="155"/>
      <c r="BI57" s="155"/>
      <c r="BJ57" s="155"/>
      <c r="BK57" s="155"/>
      <c r="BL57" s="155"/>
      <c r="BM57" s="155"/>
      <c r="BN57" s="155"/>
      <c r="BO57" s="155"/>
      <c r="BP57" s="155"/>
      <c r="BQ57" s="155"/>
      <c r="BR57" s="155"/>
      <c r="BS57" s="155"/>
      <c r="BT57" s="155"/>
      <c r="BU57" s="155"/>
      <c r="BV57" s="155"/>
      <c r="BW57" s="155"/>
      <c r="BX57" s="155"/>
      <c r="BY57" s="155"/>
      <c r="BZ57" s="155"/>
      <c r="CA57" s="155"/>
      <c r="CB57" s="155"/>
      <c r="CC57" s="155"/>
      <c r="CD57" s="155"/>
      <c r="CE57" s="155"/>
      <c r="CF57" s="155"/>
      <c r="CG57" s="155"/>
      <c r="CH57" s="155"/>
      <c r="CI57" s="155"/>
      <c r="CJ57" s="155"/>
      <c r="CK57" s="155"/>
      <c r="CL57" s="155"/>
      <c r="CM57" s="155"/>
      <c r="CN57" s="155"/>
      <c r="CO57" s="155"/>
      <c r="CP57" s="155"/>
      <c r="CQ57" s="155"/>
      <c r="CR57" s="155"/>
      <c r="CS57" s="155"/>
      <c r="CT57" s="155"/>
      <c r="CU57" s="155"/>
      <c r="CV57" s="155"/>
      <c r="CW57" s="155"/>
      <c r="CX57" s="155"/>
      <c r="CY57" s="155"/>
      <c r="CZ57" s="155"/>
      <c r="DA57" s="155"/>
      <c r="DB57" s="155"/>
      <c r="DC57" s="155"/>
      <c r="DD57" s="155"/>
      <c r="DE57" s="155"/>
      <c r="DF57" s="155"/>
      <c r="DG57" s="155"/>
      <c r="DH57" s="155"/>
      <c r="DI57" s="155"/>
      <c r="DJ57" s="155"/>
      <c r="DK57" s="155"/>
      <c r="DL57" s="155"/>
      <c r="DM57" s="155"/>
      <c r="DN57" s="155"/>
      <c r="DO57" s="155"/>
      <c r="DP57" s="155"/>
      <c r="DQ57" s="155"/>
      <c r="DR57" s="155"/>
      <c r="DS57" s="155"/>
      <c r="DT57" s="155"/>
      <c r="DU57" s="155"/>
      <c r="DV57" s="155"/>
      <c r="DW57" s="155"/>
      <c r="DX57" s="155"/>
      <c r="DY57" s="155"/>
      <c r="DZ57" s="155"/>
      <c r="EA57" s="155"/>
      <c r="EB57" s="155"/>
      <c r="EC57" s="155"/>
      <c r="ED57" s="155"/>
      <c r="EE57" s="155"/>
      <c r="EF57" s="155"/>
      <c r="EG57" s="155"/>
      <c r="EH57" s="155"/>
      <c r="EI57" s="155"/>
      <c r="EJ57" s="155"/>
      <c r="EK57" s="155"/>
      <c r="EL57" s="155"/>
      <c r="EM57" s="155"/>
      <c r="EN57" s="155"/>
      <c r="EO57" s="155"/>
      <c r="EP57" s="155"/>
      <c r="EQ57" s="155"/>
      <c r="ER57" s="155"/>
      <c r="ES57" s="155"/>
      <c r="ET57" s="155"/>
      <c r="EU57" s="155"/>
      <c r="EV57" s="155"/>
      <c r="EW57" s="155"/>
      <c r="EX57" s="155"/>
      <c r="EY57" s="155"/>
      <c r="EZ57" s="155"/>
      <c r="FA57" s="155"/>
      <c r="FB57" s="155"/>
      <c r="FC57" s="155"/>
      <c r="FD57" s="155"/>
      <c r="FE57" s="155"/>
      <c r="FF57" s="155"/>
      <c r="FG57" s="155"/>
      <c r="FH57" s="155"/>
      <c r="FI57" s="155"/>
      <c r="FJ57" s="155"/>
      <c r="FK57" s="155"/>
      <c r="FL57" s="155"/>
      <c r="FM57" s="155"/>
      <c r="FN57" s="155"/>
      <c r="FO57" s="155"/>
      <c r="FP57" s="155"/>
      <c r="FQ57" s="155"/>
      <c r="FR57" s="155"/>
      <c r="FS57" s="155"/>
      <c r="FT57" s="155"/>
      <c r="FU57" s="155"/>
      <c r="FV57" s="155"/>
      <c r="FW57" s="155"/>
      <c r="FX57" s="155"/>
      <c r="FY57" s="155"/>
      <c r="FZ57" s="155"/>
      <c r="GA57" s="155"/>
      <c r="GB57" s="155"/>
      <c r="GC57" s="155"/>
      <c r="GD57" s="155"/>
      <c r="GE57" s="155"/>
      <c r="GF57" s="155"/>
      <c r="GG57" s="155"/>
      <c r="GH57" s="155"/>
      <c r="GI57" s="155"/>
      <c r="GJ57" s="155"/>
      <c r="GK57" s="155"/>
      <c r="GL57" s="155"/>
      <c r="GM57" s="155"/>
      <c r="GN57" s="155"/>
      <c r="GO57" s="155"/>
      <c r="GP57" s="155"/>
      <c r="GQ57" s="155"/>
    </row>
    <row r="58" spans="1:199" s="57" customFormat="1" ht="30.75">
      <c r="A58" s="161" t="s">
        <v>36</v>
      </c>
      <c r="B58" s="112"/>
      <c r="C58" s="75" t="s">
        <v>71</v>
      </c>
      <c r="D58" s="277">
        <f>IF(H58=0,"",IF(#REF!=0,"",IF(#REF!=0,"",IF(#REF!=0,"",MAX(H58,#REF!,#REF!,#REF!)))))</f>
      </c>
      <c r="E58" s="130">
        <v>38989</v>
      </c>
      <c r="F58" s="60" t="str">
        <f t="shared" si="2"/>
        <v>CDF</v>
      </c>
      <c r="G58" s="271" t="str">
        <f t="shared" si="3"/>
        <v>CDFI</v>
      </c>
      <c r="H58" s="272"/>
      <c r="I58" s="155"/>
      <c r="J58" s="155"/>
      <c r="K58" s="155"/>
      <c r="L58" s="155"/>
      <c r="M58" s="155"/>
      <c r="N58" s="155"/>
      <c r="O58" s="1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c r="CW58" s="55"/>
      <c r="CX58" s="55"/>
      <c r="CY58" s="55"/>
      <c r="CZ58" s="55"/>
      <c r="DA58" s="55"/>
      <c r="DB58" s="55"/>
      <c r="DC58" s="55"/>
      <c r="DD58" s="55"/>
      <c r="DE58" s="55"/>
      <c r="DF58" s="55"/>
      <c r="DG58" s="55"/>
      <c r="DH58" s="55"/>
      <c r="DI58" s="55"/>
      <c r="DJ58" s="55"/>
      <c r="DK58" s="55"/>
      <c r="DL58" s="55"/>
      <c r="DM58" s="55"/>
      <c r="DN58" s="55"/>
      <c r="DO58" s="55"/>
      <c r="DP58" s="55"/>
      <c r="DQ58" s="55"/>
      <c r="DR58" s="55"/>
      <c r="DS58" s="55"/>
      <c r="DT58" s="55"/>
      <c r="DU58" s="55"/>
      <c r="DV58" s="55"/>
      <c r="DW58" s="55"/>
      <c r="DX58" s="55"/>
      <c r="DY58" s="55"/>
      <c r="DZ58" s="55"/>
      <c r="EA58" s="55"/>
      <c r="EB58" s="55"/>
      <c r="EC58" s="55"/>
      <c r="ED58" s="55"/>
      <c r="EE58" s="55"/>
      <c r="EF58" s="55"/>
      <c r="EG58" s="55"/>
      <c r="EH58" s="55"/>
      <c r="EI58" s="55"/>
      <c r="EJ58" s="55"/>
      <c r="EK58" s="55"/>
      <c r="EL58" s="55"/>
      <c r="EM58" s="55"/>
      <c r="EN58" s="55"/>
      <c r="EO58" s="55"/>
      <c r="EP58" s="55"/>
      <c r="EQ58" s="55"/>
      <c r="ER58" s="55"/>
      <c r="ES58" s="55"/>
      <c r="ET58" s="55"/>
      <c r="EU58" s="55"/>
      <c r="EV58" s="55"/>
      <c r="EW58" s="55"/>
      <c r="EX58" s="55"/>
      <c r="EY58" s="55"/>
      <c r="EZ58" s="55"/>
      <c r="FA58" s="55"/>
      <c r="FB58" s="55"/>
      <c r="FC58" s="55"/>
      <c r="FD58" s="55"/>
      <c r="FE58" s="55"/>
      <c r="FF58" s="55"/>
      <c r="FG58" s="55"/>
      <c r="FH58" s="55"/>
      <c r="FI58" s="55"/>
      <c r="FJ58" s="55"/>
      <c r="FK58" s="55"/>
      <c r="FL58" s="55"/>
      <c r="FM58" s="55"/>
      <c r="FN58" s="55"/>
      <c r="FO58" s="55"/>
      <c r="FP58" s="55"/>
      <c r="FQ58" s="55"/>
      <c r="FR58" s="55"/>
      <c r="FS58" s="55"/>
      <c r="FT58" s="55"/>
      <c r="FU58" s="55"/>
      <c r="FV58" s="55"/>
      <c r="FW58" s="55"/>
      <c r="FX58" s="55"/>
      <c r="FY58" s="55"/>
      <c r="FZ58" s="55"/>
      <c r="GA58" s="55"/>
      <c r="GB58" s="55"/>
      <c r="GC58" s="55"/>
      <c r="GD58" s="55"/>
      <c r="GE58" s="55"/>
      <c r="GF58" s="55"/>
      <c r="GG58" s="55"/>
      <c r="GH58" s="55"/>
      <c r="GI58" s="55"/>
      <c r="GJ58" s="55"/>
      <c r="GK58" s="55"/>
      <c r="GL58" s="55"/>
      <c r="GM58" s="55"/>
      <c r="GN58" s="55"/>
      <c r="GO58" s="55"/>
      <c r="GP58" s="55"/>
      <c r="GQ58" s="55"/>
    </row>
    <row r="59" spans="1:199" s="57" customFormat="1" ht="30.75">
      <c r="A59" s="111" t="s">
        <v>112</v>
      </c>
      <c r="B59" s="144"/>
      <c r="C59" s="121" t="s">
        <v>15</v>
      </c>
      <c r="D59" s="277">
        <f>IF(H59=0,"",IF(#REF!=0,"",IF(#REF!=0,"",IF(#REF!=0,"",MAX(H59,#REF!,#REF!,#REF!)))))</f>
      </c>
      <c r="E59" s="293">
        <v>38989</v>
      </c>
      <c r="F59" s="60" t="str">
        <f>LEFT(C59,3)</f>
        <v>CDF</v>
      </c>
      <c r="G59" s="271" t="str">
        <f>IF(F59="CDF","CDFI",IF(F59="KPM","Auditors",IF(F59="B&amp;C","Auditors",IF(F59="Dep","Department",IF(F59="","","ARC")))))</f>
        <v>CDFI</v>
      </c>
      <c r="H59" s="272"/>
      <c r="I59" s="155"/>
      <c r="J59" s="155"/>
      <c r="K59" s="155"/>
      <c r="L59" s="155"/>
      <c r="M59" s="155"/>
      <c r="N59" s="155"/>
      <c r="O59" s="1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c r="CW59" s="55"/>
      <c r="CX59" s="55"/>
      <c r="CY59" s="55"/>
      <c r="CZ59" s="55"/>
      <c r="DA59" s="55"/>
      <c r="DB59" s="55"/>
      <c r="DC59" s="55"/>
      <c r="DD59" s="55"/>
      <c r="DE59" s="55"/>
      <c r="DF59" s="55"/>
      <c r="DG59" s="55"/>
      <c r="DH59" s="55"/>
      <c r="DI59" s="55"/>
      <c r="DJ59" s="55"/>
      <c r="DK59" s="55"/>
      <c r="DL59" s="55"/>
      <c r="DM59" s="55"/>
      <c r="DN59" s="55"/>
      <c r="DO59" s="55"/>
      <c r="DP59" s="55"/>
      <c r="DQ59" s="55"/>
      <c r="DR59" s="55"/>
      <c r="DS59" s="55"/>
      <c r="DT59" s="55"/>
      <c r="DU59" s="55"/>
      <c r="DV59" s="55"/>
      <c r="DW59" s="55"/>
      <c r="DX59" s="55"/>
      <c r="DY59" s="55"/>
      <c r="DZ59" s="55"/>
      <c r="EA59" s="55"/>
      <c r="EB59" s="55"/>
      <c r="EC59" s="55"/>
      <c r="ED59" s="55"/>
      <c r="EE59" s="55"/>
      <c r="EF59" s="55"/>
      <c r="EG59" s="55"/>
      <c r="EH59" s="55"/>
      <c r="EI59" s="55"/>
      <c r="EJ59" s="55"/>
      <c r="EK59" s="55"/>
      <c r="EL59" s="55"/>
      <c r="EM59" s="55"/>
      <c r="EN59" s="55"/>
      <c r="EO59" s="55"/>
      <c r="EP59" s="55"/>
      <c r="EQ59" s="55"/>
      <c r="ER59" s="55"/>
      <c r="ES59" s="55"/>
      <c r="ET59" s="55"/>
      <c r="EU59" s="55"/>
      <c r="EV59" s="55"/>
      <c r="EW59" s="55"/>
      <c r="EX59" s="55"/>
      <c r="EY59" s="55"/>
      <c r="EZ59" s="55"/>
      <c r="FA59" s="55"/>
      <c r="FB59" s="55"/>
      <c r="FC59" s="55"/>
      <c r="FD59" s="55"/>
      <c r="FE59" s="55"/>
      <c r="FF59" s="55"/>
      <c r="FG59" s="55"/>
      <c r="FH59" s="55"/>
      <c r="FI59" s="55"/>
      <c r="FJ59" s="55"/>
      <c r="FK59" s="55"/>
      <c r="FL59" s="55"/>
      <c r="FM59" s="55"/>
      <c r="FN59" s="55"/>
      <c r="FO59" s="55"/>
      <c r="FP59" s="55"/>
      <c r="FQ59" s="55"/>
      <c r="FR59" s="55"/>
      <c r="FS59" s="55"/>
      <c r="FT59" s="55"/>
      <c r="FU59" s="55"/>
      <c r="FV59" s="55"/>
      <c r="FW59" s="55"/>
      <c r="FX59" s="55"/>
      <c r="FY59" s="55"/>
      <c r="FZ59" s="55"/>
      <c r="GA59" s="55"/>
      <c r="GB59" s="55"/>
      <c r="GC59" s="55"/>
      <c r="GD59" s="55"/>
      <c r="GE59" s="55"/>
      <c r="GF59" s="55"/>
      <c r="GG59" s="55"/>
      <c r="GH59" s="55"/>
      <c r="GI59" s="55"/>
      <c r="GJ59" s="55"/>
      <c r="GK59" s="55"/>
      <c r="GL59" s="55"/>
      <c r="GM59" s="55"/>
      <c r="GN59" s="55"/>
      <c r="GO59" s="55"/>
      <c r="GP59" s="55"/>
      <c r="GQ59" s="55"/>
    </row>
    <row r="60" spans="1:199" s="57" customFormat="1" ht="30.75">
      <c r="A60" s="68" t="s">
        <v>31</v>
      </c>
      <c r="B60" s="66"/>
      <c r="C60" s="121" t="s">
        <v>15</v>
      </c>
      <c r="D60" s="285">
        <f>IF(H60=0,"",IF(#REF!=0,"",IF(#REF!=0,"",IF(#REF!=0,"",MAX(H60,#REF!,#REF!,#REF!)))))</f>
      </c>
      <c r="E60" s="67">
        <v>38989</v>
      </c>
      <c r="F60" s="1" t="str">
        <f t="shared" si="2"/>
        <v>CDF</v>
      </c>
      <c r="G60" s="271" t="str">
        <f t="shared" si="3"/>
        <v>CDFI</v>
      </c>
      <c r="H60" s="272"/>
      <c r="I60" s="155"/>
      <c r="J60" s="155"/>
      <c r="K60" s="155"/>
      <c r="L60" s="155"/>
      <c r="M60" s="155"/>
      <c r="N60" s="155"/>
      <c r="O60" s="1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c r="CC60" s="55"/>
      <c r="CD60" s="55"/>
      <c r="CE60" s="55"/>
      <c r="CF60" s="55"/>
      <c r="CG60" s="55"/>
      <c r="CH60" s="55"/>
      <c r="CI60" s="55"/>
      <c r="CJ60" s="55"/>
      <c r="CK60" s="55"/>
      <c r="CL60" s="55"/>
      <c r="CM60" s="55"/>
      <c r="CN60" s="55"/>
      <c r="CO60" s="55"/>
      <c r="CP60" s="55"/>
      <c r="CQ60" s="55"/>
      <c r="CR60" s="55"/>
      <c r="CS60" s="55"/>
      <c r="CT60" s="55"/>
      <c r="CU60" s="55"/>
      <c r="CV60" s="55"/>
      <c r="CW60" s="55"/>
      <c r="CX60" s="55"/>
      <c r="CY60" s="55"/>
      <c r="CZ60" s="55"/>
      <c r="DA60" s="55"/>
      <c r="DB60" s="55"/>
      <c r="DC60" s="55"/>
      <c r="DD60" s="55"/>
      <c r="DE60" s="55"/>
      <c r="DF60" s="55"/>
      <c r="DG60" s="55"/>
      <c r="DH60" s="55"/>
      <c r="DI60" s="55"/>
      <c r="DJ60" s="55"/>
      <c r="DK60" s="55"/>
      <c r="DL60" s="55"/>
      <c r="DM60" s="55"/>
      <c r="DN60" s="55"/>
      <c r="DO60" s="55"/>
      <c r="DP60" s="55"/>
      <c r="DQ60" s="55"/>
      <c r="DR60" s="55"/>
      <c r="DS60" s="55"/>
      <c r="DT60" s="55"/>
      <c r="DU60" s="55"/>
      <c r="DV60" s="55"/>
      <c r="DW60" s="55"/>
      <c r="DX60" s="55"/>
      <c r="DY60" s="55"/>
      <c r="DZ60" s="55"/>
      <c r="EA60" s="55"/>
      <c r="EB60" s="55"/>
      <c r="EC60" s="55"/>
      <c r="ED60" s="55"/>
      <c r="EE60" s="55"/>
      <c r="EF60" s="55"/>
      <c r="EG60" s="55"/>
      <c r="EH60" s="55"/>
      <c r="EI60" s="55"/>
      <c r="EJ60" s="55"/>
      <c r="EK60" s="55"/>
      <c r="EL60" s="55"/>
      <c r="EM60" s="55"/>
      <c r="EN60" s="55"/>
      <c r="EO60" s="55"/>
      <c r="EP60" s="55"/>
      <c r="EQ60" s="55"/>
      <c r="ER60" s="55"/>
      <c r="ES60" s="55"/>
      <c r="ET60" s="55"/>
      <c r="EU60" s="55"/>
      <c r="EV60" s="55"/>
      <c r="EW60" s="55"/>
      <c r="EX60" s="55"/>
      <c r="EY60" s="55"/>
      <c r="EZ60" s="55"/>
      <c r="FA60" s="55"/>
      <c r="FB60" s="55"/>
      <c r="FC60" s="55"/>
      <c r="FD60" s="55"/>
      <c r="FE60" s="55"/>
      <c r="FF60" s="55"/>
      <c r="FG60" s="55"/>
      <c r="FH60" s="55"/>
      <c r="FI60" s="55"/>
      <c r="FJ60" s="55"/>
      <c r="FK60" s="55"/>
      <c r="FL60" s="55"/>
      <c r="FM60" s="55"/>
      <c r="FN60" s="55"/>
      <c r="FO60" s="55"/>
      <c r="FP60" s="55"/>
      <c r="FQ60" s="55"/>
      <c r="FR60" s="55"/>
      <c r="FS60" s="55"/>
      <c r="FT60" s="55"/>
      <c r="FU60" s="55"/>
      <c r="FV60" s="55"/>
      <c r="FW60" s="55"/>
      <c r="FX60" s="55"/>
      <c r="FY60" s="55"/>
      <c r="FZ60" s="55"/>
      <c r="GA60" s="55"/>
      <c r="GB60" s="55"/>
      <c r="GC60" s="55"/>
      <c r="GD60" s="55"/>
      <c r="GE60" s="55"/>
      <c r="GF60" s="55"/>
      <c r="GG60" s="55"/>
      <c r="GH60" s="55"/>
      <c r="GI60" s="55"/>
      <c r="GJ60" s="55"/>
      <c r="GK60" s="55"/>
      <c r="GL60" s="55"/>
      <c r="GM60" s="55"/>
      <c r="GN60" s="55"/>
      <c r="GO60" s="55"/>
      <c r="GP60" s="55"/>
      <c r="GQ60" s="55"/>
    </row>
    <row r="61" spans="1:199" s="169" customFormat="1" ht="30.75">
      <c r="A61" s="290" t="s">
        <v>1</v>
      </c>
      <c r="B61" s="192"/>
      <c r="C61" s="176" t="s">
        <v>17</v>
      </c>
      <c r="D61" s="277">
        <f>IF(H61=0,"",IF(#REF!=0,"",IF(#REF!=0,"",IF(#REF!=0,"",MAX(H61,#REF!,#REF!,#REF!)))))</f>
      </c>
      <c r="E61" s="177">
        <v>38992</v>
      </c>
      <c r="F61" s="1" t="str">
        <f t="shared" si="2"/>
        <v>Peg</v>
      </c>
      <c r="G61" s="271" t="str">
        <f t="shared" si="3"/>
        <v>ARC</v>
      </c>
      <c r="H61" s="272"/>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4"/>
      <c r="AY61" s="164"/>
      <c r="AZ61" s="164"/>
      <c r="BA61" s="164"/>
      <c r="BB61" s="164"/>
      <c r="BC61" s="164"/>
      <c r="BD61" s="164"/>
      <c r="BE61" s="164"/>
      <c r="BF61" s="164"/>
      <c r="BG61" s="164"/>
      <c r="BH61" s="164"/>
      <c r="BI61" s="164"/>
      <c r="BJ61" s="164"/>
      <c r="BK61" s="164"/>
      <c r="BL61" s="164"/>
      <c r="BM61" s="164"/>
      <c r="BN61" s="164"/>
      <c r="BO61" s="164"/>
      <c r="BP61" s="164"/>
      <c r="BQ61" s="164"/>
      <c r="BR61" s="164"/>
      <c r="BS61" s="164"/>
      <c r="BT61" s="164"/>
      <c r="BU61" s="164"/>
      <c r="BV61" s="164"/>
      <c r="BW61" s="164"/>
      <c r="BX61" s="164"/>
      <c r="BY61" s="164"/>
      <c r="BZ61" s="164"/>
      <c r="CA61" s="164"/>
      <c r="CB61" s="164"/>
      <c r="CC61" s="164"/>
      <c r="CD61" s="164"/>
      <c r="CE61" s="164"/>
      <c r="CF61" s="164"/>
      <c r="CG61" s="164"/>
      <c r="CH61" s="164"/>
      <c r="CI61" s="164"/>
      <c r="CJ61" s="164"/>
      <c r="CK61" s="164"/>
      <c r="CL61" s="164"/>
      <c r="CM61" s="164"/>
      <c r="CN61" s="164"/>
      <c r="CO61" s="164"/>
      <c r="CP61" s="164"/>
      <c r="CQ61" s="164"/>
      <c r="CR61" s="164"/>
      <c r="CS61" s="164"/>
      <c r="CT61" s="164"/>
      <c r="CU61" s="164"/>
      <c r="CV61" s="164"/>
      <c r="CW61" s="164"/>
      <c r="CX61" s="164"/>
      <c r="CY61" s="164"/>
      <c r="CZ61" s="164"/>
      <c r="DA61" s="164"/>
      <c r="DB61" s="164"/>
      <c r="DC61" s="164"/>
      <c r="DD61" s="164"/>
      <c r="DE61" s="164"/>
      <c r="DF61" s="164"/>
      <c r="DG61" s="164"/>
      <c r="DH61" s="164"/>
      <c r="DI61" s="164"/>
      <c r="DJ61" s="164"/>
      <c r="DK61" s="164"/>
      <c r="DL61" s="164"/>
      <c r="DM61" s="164"/>
      <c r="DN61" s="164"/>
      <c r="DO61" s="164"/>
      <c r="DP61" s="164"/>
      <c r="DQ61" s="164"/>
      <c r="DR61" s="164"/>
      <c r="DS61" s="164"/>
      <c r="DT61" s="164"/>
      <c r="DU61" s="164"/>
      <c r="DV61" s="164"/>
      <c r="DW61" s="164"/>
      <c r="DX61" s="164"/>
      <c r="DY61" s="164"/>
      <c r="DZ61" s="164"/>
      <c r="EA61" s="164"/>
      <c r="EB61" s="164"/>
      <c r="EC61" s="164"/>
      <c r="ED61" s="164"/>
      <c r="EE61" s="164"/>
      <c r="EF61" s="164"/>
      <c r="EG61" s="164"/>
      <c r="EH61" s="164"/>
      <c r="EI61" s="164"/>
      <c r="EJ61" s="164"/>
      <c r="EK61" s="164"/>
      <c r="EL61" s="164"/>
      <c r="EM61" s="164"/>
      <c r="EN61" s="164"/>
      <c r="EO61" s="164"/>
      <c r="EP61" s="164"/>
      <c r="EQ61" s="164"/>
      <c r="ER61" s="164"/>
      <c r="ES61" s="164"/>
      <c r="ET61" s="164"/>
      <c r="EU61" s="164"/>
      <c r="EV61" s="164"/>
      <c r="EW61" s="164"/>
      <c r="EX61" s="164"/>
      <c r="EY61" s="164"/>
      <c r="EZ61" s="164"/>
      <c r="FA61" s="164"/>
      <c r="FB61" s="164"/>
      <c r="FC61" s="164"/>
      <c r="FD61" s="164"/>
      <c r="FE61" s="164"/>
      <c r="FF61" s="164"/>
      <c r="FG61" s="164"/>
      <c r="FH61" s="164"/>
      <c r="FI61" s="164"/>
      <c r="FJ61" s="164"/>
      <c r="FK61" s="164"/>
      <c r="FL61" s="164"/>
      <c r="FM61" s="164"/>
      <c r="FN61" s="164"/>
      <c r="FO61" s="164"/>
      <c r="FP61" s="164"/>
      <c r="FQ61" s="164"/>
      <c r="FR61" s="164"/>
      <c r="FS61" s="164"/>
      <c r="FT61" s="164"/>
      <c r="FU61" s="164"/>
      <c r="FV61" s="164"/>
      <c r="FW61" s="164"/>
      <c r="FX61" s="164"/>
      <c r="FY61" s="164"/>
      <c r="FZ61" s="164"/>
      <c r="GA61" s="164"/>
      <c r="GB61" s="164"/>
      <c r="GC61" s="164"/>
      <c r="GD61" s="164"/>
      <c r="GE61" s="164"/>
      <c r="GF61" s="164"/>
      <c r="GG61" s="164"/>
      <c r="GH61" s="164"/>
      <c r="GI61" s="164"/>
      <c r="GJ61" s="164"/>
      <c r="GK61" s="164"/>
      <c r="GL61" s="164"/>
      <c r="GM61" s="164"/>
      <c r="GN61" s="164"/>
      <c r="GO61" s="164"/>
      <c r="GP61" s="164"/>
      <c r="GQ61" s="164"/>
    </row>
    <row r="62" spans="1:199" s="169" customFormat="1" ht="60.75">
      <c r="A62" s="174" t="s">
        <v>110</v>
      </c>
      <c r="B62" s="175"/>
      <c r="C62" s="79" t="s">
        <v>22</v>
      </c>
      <c r="D62" s="277">
        <f>IF(H62=0,"",IF(#REF!=0,"",IF(#REF!=0,"",IF(#REF!=0,"",MAX(H62,#REF!,#REF!,#REF!)))))</f>
      </c>
      <c r="E62" s="177">
        <v>38992</v>
      </c>
      <c r="F62" s="1" t="str">
        <f t="shared" si="2"/>
        <v>Dan</v>
      </c>
      <c r="G62" s="271" t="str">
        <f t="shared" si="3"/>
        <v>ARC</v>
      </c>
      <c r="H62" s="272"/>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4"/>
      <c r="AY62" s="164"/>
      <c r="AZ62" s="164"/>
      <c r="BA62" s="164"/>
      <c r="BB62" s="164"/>
      <c r="BC62" s="164"/>
      <c r="BD62" s="164"/>
      <c r="BE62" s="164"/>
      <c r="BF62" s="164"/>
      <c r="BG62" s="164"/>
      <c r="BH62" s="164"/>
      <c r="BI62" s="164"/>
      <c r="BJ62" s="164"/>
      <c r="BK62" s="164"/>
      <c r="BL62" s="164"/>
      <c r="BM62" s="164"/>
      <c r="BN62" s="164"/>
      <c r="BO62" s="164"/>
      <c r="BP62" s="164"/>
      <c r="BQ62" s="164"/>
      <c r="BR62" s="164"/>
      <c r="BS62" s="164"/>
      <c r="BT62" s="164"/>
      <c r="BU62" s="164"/>
      <c r="BV62" s="164"/>
      <c r="BW62" s="164"/>
      <c r="BX62" s="164"/>
      <c r="BY62" s="164"/>
      <c r="BZ62" s="164"/>
      <c r="CA62" s="164"/>
      <c r="CB62" s="164"/>
      <c r="CC62" s="164"/>
      <c r="CD62" s="164"/>
      <c r="CE62" s="164"/>
      <c r="CF62" s="164"/>
      <c r="CG62" s="164"/>
      <c r="CH62" s="164"/>
      <c r="CI62" s="164"/>
      <c r="CJ62" s="164"/>
      <c r="CK62" s="164"/>
      <c r="CL62" s="164"/>
      <c r="CM62" s="164"/>
      <c r="CN62" s="164"/>
      <c r="CO62" s="164"/>
      <c r="CP62" s="164"/>
      <c r="CQ62" s="164"/>
      <c r="CR62" s="164"/>
      <c r="CS62" s="164"/>
      <c r="CT62" s="164"/>
      <c r="CU62" s="164"/>
      <c r="CV62" s="164"/>
      <c r="CW62" s="164"/>
      <c r="CX62" s="164"/>
      <c r="CY62" s="164"/>
      <c r="CZ62" s="164"/>
      <c r="DA62" s="164"/>
      <c r="DB62" s="164"/>
      <c r="DC62" s="164"/>
      <c r="DD62" s="164"/>
      <c r="DE62" s="164"/>
      <c r="DF62" s="164"/>
      <c r="DG62" s="164"/>
      <c r="DH62" s="164"/>
      <c r="DI62" s="164"/>
      <c r="DJ62" s="164"/>
      <c r="DK62" s="164"/>
      <c r="DL62" s="164"/>
      <c r="DM62" s="164"/>
      <c r="DN62" s="164"/>
      <c r="DO62" s="164"/>
      <c r="DP62" s="164"/>
      <c r="DQ62" s="164"/>
      <c r="DR62" s="164"/>
      <c r="DS62" s="164"/>
      <c r="DT62" s="164"/>
      <c r="DU62" s="164"/>
      <c r="DV62" s="164"/>
      <c r="DW62" s="164"/>
      <c r="DX62" s="164"/>
      <c r="DY62" s="164"/>
      <c r="DZ62" s="164"/>
      <c r="EA62" s="164"/>
      <c r="EB62" s="164"/>
      <c r="EC62" s="164"/>
      <c r="ED62" s="164"/>
      <c r="EE62" s="164"/>
      <c r="EF62" s="164"/>
      <c r="EG62" s="164"/>
      <c r="EH62" s="164"/>
      <c r="EI62" s="164"/>
      <c r="EJ62" s="164"/>
      <c r="EK62" s="164"/>
      <c r="EL62" s="164"/>
      <c r="EM62" s="164"/>
      <c r="EN62" s="164"/>
      <c r="EO62" s="164"/>
      <c r="EP62" s="164"/>
      <c r="EQ62" s="164"/>
      <c r="ER62" s="164"/>
      <c r="ES62" s="164"/>
      <c r="ET62" s="164"/>
      <c r="EU62" s="164"/>
      <c r="EV62" s="164"/>
      <c r="EW62" s="164"/>
      <c r="EX62" s="164"/>
      <c r="EY62" s="164"/>
      <c r="EZ62" s="164"/>
      <c r="FA62" s="164"/>
      <c r="FB62" s="164"/>
      <c r="FC62" s="164"/>
      <c r="FD62" s="164"/>
      <c r="FE62" s="164"/>
      <c r="FF62" s="164"/>
      <c r="FG62" s="164"/>
      <c r="FH62" s="164"/>
      <c r="FI62" s="164"/>
      <c r="FJ62" s="164"/>
      <c r="FK62" s="164"/>
      <c r="FL62" s="164"/>
      <c r="FM62" s="164"/>
      <c r="FN62" s="164"/>
      <c r="FO62" s="164"/>
      <c r="FP62" s="164"/>
      <c r="FQ62" s="164"/>
      <c r="FR62" s="164"/>
      <c r="FS62" s="164"/>
      <c r="FT62" s="164"/>
      <c r="FU62" s="164"/>
      <c r="FV62" s="164"/>
      <c r="FW62" s="164"/>
      <c r="FX62" s="164"/>
      <c r="FY62" s="164"/>
      <c r="FZ62" s="164"/>
      <c r="GA62" s="164"/>
      <c r="GB62" s="164"/>
      <c r="GC62" s="164"/>
      <c r="GD62" s="164"/>
      <c r="GE62" s="164"/>
      <c r="GF62" s="164"/>
      <c r="GG62" s="164"/>
      <c r="GH62" s="164"/>
      <c r="GI62" s="164"/>
      <c r="GJ62" s="164"/>
      <c r="GK62" s="164"/>
      <c r="GL62" s="164"/>
      <c r="GM62" s="164"/>
      <c r="GN62" s="164"/>
      <c r="GO62" s="164"/>
      <c r="GP62" s="164"/>
      <c r="GQ62" s="164"/>
    </row>
    <row r="63" spans="1:199" s="194" customFormat="1" ht="30.75">
      <c r="A63" s="248" t="s">
        <v>87</v>
      </c>
      <c r="B63" s="249"/>
      <c r="C63" s="307" t="s">
        <v>18</v>
      </c>
      <c r="D63" s="277">
        <f>IF(H63=0,"",IF(#REF!=0,"",IF(#REF!=0,"",IF(#REF!=0,"",MAX(H63,#REF!,#REF!,#REF!)))))</f>
      </c>
      <c r="E63" s="292">
        <v>38993</v>
      </c>
      <c r="F63" s="1" t="str">
        <f t="shared" si="2"/>
        <v>Dep</v>
      </c>
      <c r="G63" s="271" t="str">
        <f t="shared" si="3"/>
        <v>Department</v>
      </c>
      <c r="H63" s="272"/>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c r="BS63" s="193"/>
      <c r="BT63" s="193"/>
      <c r="BU63" s="193"/>
      <c r="BV63" s="193"/>
      <c r="BW63" s="193"/>
      <c r="BX63" s="193"/>
      <c r="BY63" s="193"/>
      <c r="BZ63" s="193"/>
      <c r="CA63" s="193"/>
      <c r="CB63" s="193"/>
      <c r="CC63" s="193"/>
      <c r="CD63" s="193"/>
      <c r="CE63" s="193"/>
      <c r="CF63" s="193"/>
      <c r="CG63" s="193"/>
      <c r="CH63" s="193"/>
      <c r="CI63" s="193"/>
      <c r="CJ63" s="193"/>
      <c r="CK63" s="193"/>
      <c r="CL63" s="193"/>
      <c r="CM63" s="193"/>
      <c r="CN63" s="193"/>
      <c r="CO63" s="193"/>
      <c r="CP63" s="193"/>
      <c r="CQ63" s="193"/>
      <c r="CR63" s="193"/>
      <c r="CS63" s="193"/>
      <c r="CT63" s="193"/>
      <c r="CU63" s="193"/>
      <c r="CV63" s="193"/>
      <c r="CW63" s="193"/>
      <c r="CX63" s="193"/>
      <c r="CY63" s="193"/>
      <c r="CZ63" s="193"/>
      <c r="DA63" s="193"/>
      <c r="DB63" s="193"/>
      <c r="DC63" s="193"/>
      <c r="DD63" s="193"/>
      <c r="DE63" s="193"/>
      <c r="DF63" s="193"/>
      <c r="DG63" s="193"/>
      <c r="DH63" s="193"/>
      <c r="DI63" s="193"/>
      <c r="DJ63" s="193"/>
      <c r="DK63" s="193"/>
      <c r="DL63" s="193"/>
      <c r="DM63" s="193"/>
      <c r="DN63" s="193"/>
      <c r="DO63" s="193"/>
      <c r="DP63" s="193"/>
      <c r="DQ63" s="193"/>
      <c r="DR63" s="193"/>
      <c r="DS63" s="193"/>
      <c r="DT63" s="193"/>
      <c r="DU63" s="193"/>
      <c r="DV63" s="193"/>
      <c r="DW63" s="193"/>
      <c r="DX63" s="193"/>
      <c r="DY63" s="193"/>
      <c r="DZ63" s="193"/>
      <c r="EA63" s="193"/>
      <c r="EB63" s="193"/>
      <c r="EC63" s="193"/>
      <c r="ED63" s="193"/>
      <c r="EE63" s="193"/>
      <c r="EF63" s="193"/>
      <c r="EG63" s="193"/>
      <c r="EH63" s="193"/>
      <c r="EI63" s="193"/>
      <c r="EJ63" s="193"/>
      <c r="EK63" s="193"/>
      <c r="EL63" s="193"/>
      <c r="EM63" s="193"/>
      <c r="EN63" s="193"/>
      <c r="EO63" s="193"/>
      <c r="EP63" s="193"/>
      <c r="EQ63" s="193"/>
      <c r="ER63" s="193"/>
      <c r="ES63" s="193"/>
      <c r="ET63" s="193"/>
      <c r="EU63" s="193"/>
      <c r="EV63" s="193"/>
      <c r="EW63" s="193"/>
      <c r="EX63" s="193"/>
      <c r="EY63" s="193"/>
      <c r="EZ63" s="193"/>
      <c r="FA63" s="193"/>
      <c r="FB63" s="193"/>
      <c r="FC63" s="193"/>
      <c r="FD63" s="193"/>
      <c r="FE63" s="193"/>
      <c r="FF63" s="193"/>
      <c r="FG63" s="193"/>
      <c r="FH63" s="193"/>
      <c r="FI63" s="193"/>
      <c r="FJ63" s="193"/>
      <c r="FK63" s="193"/>
      <c r="FL63" s="193"/>
      <c r="FM63" s="193"/>
      <c r="FN63" s="193"/>
      <c r="FO63" s="193"/>
      <c r="FP63" s="193"/>
      <c r="FQ63" s="193"/>
      <c r="FR63" s="193"/>
      <c r="FS63" s="193"/>
      <c r="FT63" s="193"/>
      <c r="FU63" s="193"/>
      <c r="FV63" s="193"/>
      <c r="FW63" s="193"/>
      <c r="FX63" s="193"/>
      <c r="FY63" s="193"/>
      <c r="FZ63" s="193"/>
      <c r="GA63" s="193"/>
      <c r="GB63" s="193"/>
      <c r="GC63" s="193"/>
      <c r="GD63" s="193"/>
      <c r="GE63" s="193"/>
      <c r="GF63" s="193"/>
      <c r="GG63" s="193"/>
      <c r="GH63" s="193"/>
      <c r="GI63" s="193"/>
      <c r="GJ63" s="193"/>
      <c r="GK63" s="193"/>
      <c r="GL63" s="193"/>
      <c r="GM63" s="193"/>
      <c r="GN63" s="193"/>
      <c r="GO63" s="193"/>
      <c r="GP63" s="193"/>
      <c r="GQ63" s="193"/>
    </row>
    <row r="64" spans="1:199" s="141" customFormat="1" ht="15.75">
      <c r="A64" s="278" t="s">
        <v>78</v>
      </c>
      <c r="B64" s="195"/>
      <c r="C64" s="306" t="s">
        <v>99</v>
      </c>
      <c r="D64" s="277">
        <f>IF(H64=0,"",IF(#REF!=0,"",IF(#REF!=0,"",IF(#REF!=0,"",MAX(H64,#REF!,#REF!,#REF!)))))</f>
      </c>
      <c r="E64" s="196">
        <v>38993</v>
      </c>
      <c r="F64" s="1" t="str">
        <f t="shared" si="2"/>
        <v>Joy</v>
      </c>
      <c r="G64" s="271" t="str">
        <f t="shared" si="3"/>
        <v>ARC</v>
      </c>
      <c r="H64" s="272"/>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140"/>
      <c r="BB64" s="140"/>
      <c r="BC64" s="140"/>
      <c r="BD64" s="140"/>
      <c r="BE64" s="140"/>
      <c r="BF64" s="140"/>
      <c r="BG64" s="140"/>
      <c r="BH64" s="140"/>
      <c r="BI64" s="140"/>
      <c r="BJ64" s="140"/>
      <c r="BK64" s="140"/>
      <c r="BL64" s="140"/>
      <c r="BM64" s="140"/>
      <c r="BN64" s="140"/>
      <c r="BO64" s="140"/>
      <c r="BP64" s="140"/>
      <c r="BQ64" s="140"/>
      <c r="BR64" s="140"/>
      <c r="BS64" s="140"/>
      <c r="BT64" s="140"/>
      <c r="BU64" s="140"/>
      <c r="BV64" s="140"/>
      <c r="BW64" s="140"/>
      <c r="BX64" s="140"/>
      <c r="BY64" s="140"/>
      <c r="BZ64" s="140"/>
      <c r="CA64" s="140"/>
      <c r="CB64" s="140"/>
      <c r="CC64" s="140"/>
      <c r="CD64" s="140"/>
      <c r="CE64" s="140"/>
      <c r="CF64" s="140"/>
      <c r="CG64" s="140"/>
      <c r="CH64" s="140"/>
      <c r="CI64" s="140"/>
      <c r="CJ64" s="140"/>
      <c r="CK64" s="140"/>
      <c r="CL64" s="140"/>
      <c r="CM64" s="140"/>
      <c r="CN64" s="140"/>
      <c r="CO64" s="140"/>
      <c r="CP64" s="140"/>
      <c r="CQ64" s="140"/>
      <c r="CR64" s="140"/>
      <c r="CS64" s="140"/>
      <c r="CT64" s="140"/>
      <c r="CU64" s="140"/>
      <c r="CV64" s="140"/>
      <c r="CW64" s="140"/>
      <c r="CX64" s="140"/>
      <c r="CY64" s="140"/>
      <c r="CZ64" s="140"/>
      <c r="DA64" s="140"/>
      <c r="DB64" s="140"/>
      <c r="DC64" s="140"/>
      <c r="DD64" s="140"/>
      <c r="DE64" s="140"/>
      <c r="DF64" s="140"/>
      <c r="DG64" s="140"/>
      <c r="DH64" s="140"/>
      <c r="DI64" s="140"/>
      <c r="DJ64" s="140"/>
      <c r="DK64" s="140"/>
      <c r="DL64" s="140"/>
      <c r="DM64" s="140"/>
      <c r="DN64" s="140"/>
      <c r="DO64" s="140"/>
      <c r="DP64" s="140"/>
      <c r="DQ64" s="140"/>
      <c r="DR64" s="140"/>
      <c r="DS64" s="140"/>
      <c r="DT64" s="140"/>
      <c r="DU64" s="140"/>
      <c r="DV64" s="140"/>
      <c r="DW64" s="140"/>
      <c r="DX64" s="140"/>
      <c r="DY64" s="140"/>
      <c r="DZ64" s="140"/>
      <c r="EA64" s="140"/>
      <c r="EB64" s="140"/>
      <c r="EC64" s="140"/>
      <c r="ED64" s="140"/>
      <c r="EE64" s="140"/>
      <c r="EF64" s="140"/>
      <c r="EG64" s="140"/>
      <c r="EH64" s="140"/>
      <c r="EI64" s="140"/>
      <c r="EJ64" s="140"/>
      <c r="EK64" s="140"/>
      <c r="EL64" s="140"/>
      <c r="EM64" s="140"/>
      <c r="EN64" s="140"/>
      <c r="EO64" s="140"/>
      <c r="EP64" s="140"/>
      <c r="EQ64" s="140"/>
      <c r="ER64" s="140"/>
      <c r="ES64" s="140"/>
      <c r="ET64" s="140"/>
      <c r="EU64" s="140"/>
      <c r="EV64" s="140"/>
      <c r="EW64" s="140"/>
      <c r="EX64" s="140"/>
      <c r="EY64" s="140"/>
      <c r="EZ64" s="140"/>
      <c r="FA64" s="140"/>
      <c r="FB64" s="140"/>
      <c r="FC64" s="140"/>
      <c r="FD64" s="140"/>
      <c r="FE64" s="140"/>
      <c r="FF64" s="140"/>
      <c r="FG64" s="140"/>
      <c r="FH64" s="140"/>
      <c r="FI64" s="140"/>
      <c r="FJ64" s="140"/>
      <c r="FK64" s="140"/>
      <c r="FL64" s="140"/>
      <c r="FM64" s="140"/>
      <c r="FN64" s="140"/>
      <c r="FO64" s="140"/>
      <c r="FP64" s="140"/>
      <c r="FQ64" s="140"/>
      <c r="FR64" s="140"/>
      <c r="FS64" s="140"/>
      <c r="FT64" s="140"/>
      <c r="FU64" s="140"/>
      <c r="FV64" s="140"/>
      <c r="FW64" s="140"/>
      <c r="FX64" s="140"/>
      <c r="FY64" s="140"/>
      <c r="FZ64" s="140"/>
      <c r="GA64" s="140"/>
      <c r="GB64" s="140"/>
      <c r="GC64" s="140"/>
      <c r="GD64" s="140"/>
      <c r="GE64" s="140"/>
      <c r="GF64" s="140"/>
      <c r="GG64" s="140"/>
      <c r="GH64" s="140"/>
      <c r="GI64" s="140"/>
      <c r="GJ64" s="140"/>
      <c r="GK64" s="140"/>
      <c r="GL64" s="140"/>
      <c r="GM64" s="140"/>
      <c r="GN64" s="140"/>
      <c r="GO64" s="140"/>
      <c r="GP64" s="140"/>
      <c r="GQ64" s="140"/>
    </row>
    <row r="65" spans="1:199" s="199" customFormat="1" ht="30.75">
      <c r="A65" s="172" t="s">
        <v>43</v>
      </c>
      <c r="B65" s="198"/>
      <c r="C65" s="176" t="s">
        <v>30</v>
      </c>
      <c r="D65" s="277">
        <f>IF(H65=0,"",IF(#REF!=0,"",IF(#REF!=0,"",IF(#REF!=0,"",MAX(H65,#REF!,#REF!,#REF!)))))</f>
      </c>
      <c r="E65" s="196">
        <v>38993</v>
      </c>
      <c r="F65" s="1" t="str">
        <f t="shared" si="2"/>
        <v>Bud</v>
      </c>
      <c r="G65" s="271" t="str">
        <f t="shared" si="3"/>
        <v>ARC</v>
      </c>
      <c r="H65" s="272"/>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7"/>
      <c r="BR65" s="197"/>
      <c r="BS65" s="197"/>
      <c r="BT65" s="197"/>
      <c r="BU65" s="197"/>
      <c r="BV65" s="197"/>
      <c r="BW65" s="197"/>
      <c r="BX65" s="197"/>
      <c r="BY65" s="197"/>
      <c r="BZ65" s="197"/>
      <c r="CA65" s="197"/>
      <c r="CB65" s="197"/>
      <c r="CC65" s="197"/>
      <c r="CD65" s="197"/>
      <c r="CE65" s="197"/>
      <c r="CF65" s="197"/>
      <c r="CG65" s="197"/>
      <c r="CH65" s="197"/>
      <c r="CI65" s="197"/>
      <c r="CJ65" s="197"/>
      <c r="CK65" s="197"/>
      <c r="CL65" s="197"/>
      <c r="CM65" s="197"/>
      <c r="CN65" s="197"/>
      <c r="CO65" s="197"/>
      <c r="CP65" s="197"/>
      <c r="CQ65" s="197"/>
      <c r="CR65" s="197"/>
      <c r="CS65" s="197"/>
      <c r="CT65" s="197"/>
      <c r="CU65" s="197"/>
      <c r="CV65" s="197"/>
      <c r="CW65" s="197"/>
      <c r="CX65" s="197"/>
      <c r="CY65" s="197"/>
      <c r="CZ65" s="197"/>
      <c r="DA65" s="197"/>
      <c r="DB65" s="197"/>
      <c r="DC65" s="197"/>
      <c r="DD65" s="197"/>
      <c r="DE65" s="197"/>
      <c r="DF65" s="197"/>
      <c r="DG65" s="197"/>
      <c r="DH65" s="197"/>
      <c r="DI65" s="197"/>
      <c r="DJ65" s="197"/>
      <c r="DK65" s="197"/>
      <c r="DL65" s="197"/>
      <c r="DM65" s="197"/>
      <c r="DN65" s="197"/>
      <c r="DO65" s="197"/>
      <c r="DP65" s="197"/>
      <c r="DQ65" s="197"/>
      <c r="DR65" s="197"/>
      <c r="DS65" s="197"/>
      <c r="DT65" s="197"/>
      <c r="DU65" s="197"/>
      <c r="DV65" s="197"/>
      <c r="DW65" s="197"/>
      <c r="DX65" s="197"/>
      <c r="DY65" s="197"/>
      <c r="DZ65" s="197"/>
      <c r="EA65" s="197"/>
      <c r="EB65" s="197"/>
      <c r="EC65" s="197"/>
      <c r="ED65" s="197"/>
      <c r="EE65" s="197"/>
      <c r="EF65" s="197"/>
      <c r="EG65" s="197"/>
      <c r="EH65" s="197"/>
      <c r="EI65" s="197"/>
      <c r="EJ65" s="197"/>
      <c r="EK65" s="197"/>
      <c r="EL65" s="197"/>
      <c r="EM65" s="197"/>
      <c r="EN65" s="197"/>
      <c r="EO65" s="197"/>
      <c r="EP65" s="197"/>
      <c r="EQ65" s="197"/>
      <c r="ER65" s="197"/>
      <c r="ES65" s="197"/>
      <c r="ET65" s="197"/>
      <c r="EU65" s="197"/>
      <c r="EV65" s="197"/>
      <c r="EW65" s="197"/>
      <c r="EX65" s="197"/>
      <c r="EY65" s="197"/>
      <c r="EZ65" s="197"/>
      <c r="FA65" s="197"/>
      <c r="FB65" s="197"/>
      <c r="FC65" s="197"/>
      <c r="FD65" s="197"/>
      <c r="FE65" s="197"/>
      <c r="FF65" s="197"/>
      <c r="FG65" s="197"/>
      <c r="FH65" s="197"/>
      <c r="FI65" s="197"/>
      <c r="FJ65" s="197"/>
      <c r="FK65" s="197"/>
      <c r="FL65" s="197"/>
      <c r="FM65" s="197"/>
      <c r="FN65" s="197"/>
      <c r="FO65" s="197"/>
      <c r="FP65" s="197"/>
      <c r="FQ65" s="197"/>
      <c r="FR65" s="197"/>
      <c r="FS65" s="197"/>
      <c r="FT65" s="197"/>
      <c r="FU65" s="197"/>
      <c r="FV65" s="197"/>
      <c r="FW65" s="197"/>
      <c r="FX65" s="197"/>
      <c r="FY65" s="197"/>
      <c r="FZ65" s="197"/>
      <c r="GA65" s="197"/>
      <c r="GB65" s="197"/>
      <c r="GC65" s="197"/>
      <c r="GD65" s="197"/>
      <c r="GE65" s="197"/>
      <c r="GF65" s="197"/>
      <c r="GG65" s="197"/>
      <c r="GH65" s="197"/>
      <c r="GI65" s="197"/>
      <c r="GJ65" s="197"/>
      <c r="GK65" s="197"/>
      <c r="GL65" s="197"/>
      <c r="GM65" s="197"/>
      <c r="GN65" s="197"/>
      <c r="GO65" s="197"/>
      <c r="GP65" s="197"/>
      <c r="GQ65" s="197"/>
    </row>
    <row r="66" spans="1:199" s="51" customFormat="1" ht="15.75">
      <c r="A66" s="111" t="s">
        <v>44</v>
      </c>
      <c r="B66" s="93"/>
      <c r="C66" s="94" t="s">
        <v>15</v>
      </c>
      <c r="D66" s="277">
        <f>IF(H66=0,"",IF(#REF!=0,"",IF(#REF!=0,"",IF(#REF!=0,"",MAX(H66,#REF!,#REF!,#REF!)))))</f>
      </c>
      <c r="E66" s="308">
        <v>38993</v>
      </c>
      <c r="F66" s="1" t="str">
        <f t="shared" si="2"/>
        <v>CDF</v>
      </c>
      <c r="G66" s="271" t="str">
        <f t="shared" si="3"/>
        <v>CDFI</v>
      </c>
      <c r="H66" s="272"/>
      <c r="I66" s="197"/>
      <c r="J66" s="197"/>
      <c r="K66" s="197"/>
      <c r="L66" s="197"/>
      <c r="M66" s="197"/>
      <c r="N66" s="197"/>
      <c r="O66" s="197"/>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X66" s="50"/>
      <c r="FY66" s="50"/>
      <c r="FZ66" s="50"/>
      <c r="GA66" s="50"/>
      <c r="GB66" s="50"/>
      <c r="GC66" s="50"/>
      <c r="GD66" s="50"/>
      <c r="GE66" s="50"/>
      <c r="GF66" s="50"/>
      <c r="GG66" s="50"/>
      <c r="GH66" s="50"/>
      <c r="GI66" s="50"/>
      <c r="GJ66" s="50"/>
      <c r="GK66" s="50"/>
      <c r="GL66" s="50"/>
      <c r="GM66" s="50"/>
      <c r="GN66" s="50"/>
      <c r="GO66" s="50"/>
      <c r="GP66" s="50"/>
      <c r="GQ66" s="50"/>
    </row>
    <row r="67" spans="1:199" s="61" customFormat="1" ht="15.75">
      <c r="A67" s="127" t="s">
        <v>57</v>
      </c>
      <c r="B67" s="223"/>
      <c r="C67" s="122" t="s">
        <v>8</v>
      </c>
      <c r="D67" s="277">
        <f>IF(H67=0,"",IF(#REF!=0,"",IF(#REF!=0,"",IF(#REF!=0,"",MAX(H67,#REF!,#REF!,#REF!)))))</f>
      </c>
      <c r="E67" s="250">
        <v>38993</v>
      </c>
      <c r="F67" s="1" t="str">
        <f t="shared" si="2"/>
        <v>Bob</v>
      </c>
      <c r="G67" s="271" t="str">
        <f t="shared" si="3"/>
        <v>ARC</v>
      </c>
      <c r="H67" s="272"/>
      <c r="I67" s="140"/>
      <c r="J67" s="140"/>
      <c r="K67" s="140"/>
      <c r="L67" s="140"/>
      <c r="M67" s="140"/>
      <c r="N67" s="140"/>
      <c r="O67" s="14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60"/>
      <c r="DD67" s="60"/>
      <c r="DE67" s="60"/>
      <c r="DF67" s="60"/>
      <c r="DG67" s="60"/>
      <c r="DH67" s="60"/>
      <c r="DI67" s="60"/>
      <c r="DJ67" s="60"/>
      <c r="DK67" s="60"/>
      <c r="DL67" s="60"/>
      <c r="DM67" s="60"/>
      <c r="DN67" s="60"/>
      <c r="DO67" s="60"/>
      <c r="DP67" s="60"/>
      <c r="DQ67" s="60"/>
      <c r="DR67" s="60"/>
      <c r="DS67" s="60"/>
      <c r="DT67" s="60"/>
      <c r="DU67" s="60"/>
      <c r="DV67" s="60"/>
      <c r="DW67" s="60"/>
      <c r="DX67" s="60"/>
      <c r="DY67" s="60"/>
      <c r="DZ67" s="60"/>
      <c r="EA67" s="60"/>
      <c r="EB67" s="60"/>
      <c r="EC67" s="60"/>
      <c r="ED67" s="60"/>
      <c r="EE67" s="60"/>
      <c r="EF67" s="60"/>
      <c r="EG67" s="60"/>
      <c r="EH67" s="60"/>
      <c r="EI67" s="60"/>
      <c r="EJ67" s="60"/>
      <c r="EK67" s="60"/>
      <c r="EL67" s="60"/>
      <c r="EM67" s="60"/>
      <c r="EN67" s="60"/>
      <c r="EO67" s="60"/>
      <c r="EP67" s="60"/>
      <c r="EQ67" s="60"/>
      <c r="ER67" s="60"/>
      <c r="ES67" s="60"/>
      <c r="ET67" s="60"/>
      <c r="EU67" s="60"/>
      <c r="EV67" s="60"/>
      <c r="EW67" s="60"/>
      <c r="EX67" s="60"/>
      <c r="EY67" s="60"/>
      <c r="EZ67" s="60"/>
      <c r="FA67" s="60"/>
      <c r="FB67" s="60"/>
      <c r="FC67" s="60"/>
      <c r="FD67" s="60"/>
      <c r="FE67" s="60"/>
      <c r="FF67" s="60"/>
      <c r="FG67" s="60"/>
      <c r="FH67" s="60"/>
      <c r="FI67" s="60"/>
      <c r="FJ67" s="60"/>
      <c r="FK67" s="60"/>
      <c r="FL67" s="60"/>
      <c r="FM67" s="60"/>
      <c r="FN67" s="60"/>
      <c r="FO67" s="60"/>
      <c r="FP67" s="60"/>
      <c r="FQ67" s="60"/>
      <c r="FR67" s="60"/>
      <c r="FS67" s="60"/>
      <c r="FT67" s="60"/>
      <c r="FU67" s="60"/>
      <c r="FV67" s="60"/>
      <c r="FW67" s="60"/>
      <c r="FX67" s="60"/>
      <c r="FY67" s="60"/>
      <c r="FZ67" s="60"/>
      <c r="GA67" s="60"/>
      <c r="GB67" s="60"/>
      <c r="GC67" s="60"/>
      <c r="GD67" s="60"/>
      <c r="GE67" s="60"/>
      <c r="GF67" s="60"/>
      <c r="GG67" s="60"/>
      <c r="GH67" s="60"/>
      <c r="GI67" s="60"/>
      <c r="GJ67" s="60"/>
      <c r="GK67" s="60"/>
      <c r="GL67" s="60"/>
      <c r="GM67" s="60"/>
      <c r="GN67" s="60"/>
      <c r="GO67" s="60"/>
      <c r="GP67" s="60"/>
      <c r="GQ67" s="60"/>
    </row>
    <row r="68" spans="1:199" s="169" customFormat="1" ht="30.75">
      <c r="A68" s="174" t="s">
        <v>163</v>
      </c>
      <c r="B68" s="175"/>
      <c r="C68" s="79" t="s">
        <v>17</v>
      </c>
      <c r="D68" s="277">
        <f>IF(H68=0,"",IF(#REF!=0,"",IF(#REF!=0,"",IF(#REF!=0,"",MAX(H68,#REF!,#REF!,#REF!)))))</f>
      </c>
      <c r="E68" s="258">
        <v>38993</v>
      </c>
      <c r="F68" s="164" t="str">
        <f>LEFT(C68,3)</f>
        <v>Peg</v>
      </c>
      <c r="G68" s="271" t="str">
        <f>IF(F68="CDF","CDFI",IF(F68="KPM","Auditors",IF(F68="B&amp;C","Auditors",IF(F68="Dep","Department",IF(F68="","","ARC")))))</f>
        <v>ARC</v>
      </c>
      <c r="H68" s="272"/>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4"/>
      <c r="AZ68" s="164"/>
      <c r="BA68" s="164"/>
      <c r="BB68" s="164"/>
      <c r="BC68" s="164"/>
      <c r="BD68" s="164"/>
      <c r="BE68" s="164"/>
      <c r="BF68" s="164"/>
      <c r="BG68" s="164"/>
      <c r="BH68" s="164"/>
      <c r="BI68" s="164"/>
      <c r="BJ68" s="164"/>
      <c r="BK68" s="164"/>
      <c r="BL68" s="164"/>
      <c r="BM68" s="164"/>
      <c r="BN68" s="164"/>
      <c r="BO68" s="164"/>
      <c r="BP68" s="164"/>
      <c r="BQ68" s="164"/>
      <c r="BR68" s="164"/>
      <c r="BS68" s="164"/>
      <c r="BT68" s="164"/>
      <c r="BU68" s="164"/>
      <c r="BV68" s="164"/>
      <c r="BW68" s="164"/>
      <c r="BX68" s="164"/>
      <c r="BY68" s="164"/>
      <c r="BZ68" s="164"/>
      <c r="CA68" s="164"/>
      <c r="CB68" s="164"/>
      <c r="CC68" s="164"/>
      <c r="CD68" s="164"/>
      <c r="CE68" s="164"/>
      <c r="CF68" s="164"/>
      <c r="CG68" s="164"/>
      <c r="CH68" s="164"/>
      <c r="CI68" s="164"/>
      <c r="CJ68" s="164"/>
      <c r="CK68" s="164"/>
      <c r="CL68" s="164"/>
      <c r="CM68" s="164"/>
      <c r="CN68" s="164"/>
      <c r="CO68" s="164"/>
      <c r="CP68" s="164"/>
      <c r="CQ68" s="164"/>
      <c r="CR68" s="164"/>
      <c r="CS68" s="164"/>
      <c r="CT68" s="164"/>
      <c r="CU68" s="164"/>
      <c r="CV68" s="164"/>
      <c r="CW68" s="164"/>
      <c r="CX68" s="164"/>
      <c r="CY68" s="164"/>
      <c r="CZ68" s="164"/>
      <c r="DA68" s="164"/>
      <c r="DB68" s="164"/>
      <c r="DC68" s="164"/>
      <c r="DD68" s="164"/>
      <c r="DE68" s="164"/>
      <c r="DF68" s="164"/>
      <c r="DG68" s="164"/>
      <c r="DH68" s="164"/>
      <c r="DI68" s="164"/>
      <c r="DJ68" s="164"/>
      <c r="DK68" s="164"/>
      <c r="DL68" s="164"/>
      <c r="DM68" s="164"/>
      <c r="DN68" s="164"/>
      <c r="DO68" s="164"/>
      <c r="DP68" s="164"/>
      <c r="DQ68" s="164"/>
      <c r="DR68" s="164"/>
      <c r="DS68" s="164"/>
      <c r="DT68" s="164"/>
      <c r="DU68" s="164"/>
      <c r="DV68" s="164"/>
      <c r="DW68" s="164"/>
      <c r="DX68" s="164"/>
      <c r="DY68" s="164"/>
      <c r="DZ68" s="164"/>
      <c r="EA68" s="164"/>
      <c r="EB68" s="164"/>
      <c r="EC68" s="164"/>
      <c r="ED68" s="164"/>
      <c r="EE68" s="164"/>
      <c r="EF68" s="164"/>
      <c r="EG68" s="164"/>
      <c r="EH68" s="164"/>
      <c r="EI68" s="164"/>
      <c r="EJ68" s="164"/>
      <c r="EK68" s="164"/>
      <c r="EL68" s="164"/>
      <c r="EM68" s="164"/>
      <c r="EN68" s="164"/>
      <c r="EO68" s="164"/>
      <c r="EP68" s="164"/>
      <c r="EQ68" s="164"/>
      <c r="ER68" s="164"/>
      <c r="ES68" s="164"/>
      <c r="ET68" s="164"/>
      <c r="EU68" s="164"/>
      <c r="EV68" s="164"/>
      <c r="EW68" s="164"/>
      <c r="EX68" s="164"/>
      <c r="EY68" s="164"/>
      <c r="EZ68" s="164"/>
      <c r="FA68" s="164"/>
      <c r="FB68" s="164"/>
      <c r="FC68" s="164"/>
      <c r="FD68" s="164"/>
      <c r="FE68" s="164"/>
      <c r="FF68" s="164"/>
      <c r="FG68" s="164"/>
      <c r="FH68" s="164"/>
      <c r="FI68" s="164"/>
      <c r="FJ68" s="164"/>
      <c r="FK68" s="164"/>
      <c r="FL68" s="164"/>
      <c r="FM68" s="164"/>
      <c r="FN68" s="164"/>
      <c r="FO68" s="164"/>
      <c r="FP68" s="164"/>
      <c r="FQ68" s="164"/>
      <c r="FR68" s="164"/>
      <c r="FS68" s="164"/>
      <c r="FT68" s="164"/>
      <c r="FU68" s="164"/>
      <c r="FV68" s="164"/>
      <c r="FW68" s="164"/>
      <c r="FX68" s="164"/>
      <c r="FY68" s="164"/>
      <c r="FZ68" s="164"/>
      <c r="GA68" s="164"/>
      <c r="GB68" s="164"/>
      <c r="GC68" s="164"/>
      <c r="GD68" s="164"/>
      <c r="GE68" s="164"/>
      <c r="GF68" s="164"/>
      <c r="GG68" s="164"/>
      <c r="GH68" s="164"/>
      <c r="GI68" s="164"/>
      <c r="GJ68" s="164"/>
      <c r="GK68" s="164"/>
      <c r="GL68" s="164"/>
      <c r="GM68" s="164"/>
      <c r="GN68" s="164"/>
      <c r="GO68" s="164"/>
      <c r="GP68" s="164"/>
      <c r="GQ68" s="164"/>
    </row>
    <row r="69" spans="1:199" s="169" customFormat="1" ht="30.75">
      <c r="A69" s="174" t="s">
        <v>164</v>
      </c>
      <c r="B69" s="175"/>
      <c r="C69" s="79" t="s">
        <v>17</v>
      </c>
      <c r="D69" s="277">
        <f>IF(H69=0,"",IF(#REF!=0,"",IF(#REF!=0,"",IF(#REF!=0,"",MAX(H69,#REF!,#REF!,#REF!)))))</f>
      </c>
      <c r="E69" s="258">
        <v>38993</v>
      </c>
      <c r="F69" s="164" t="str">
        <f>LEFT(C69,3)</f>
        <v>Peg</v>
      </c>
      <c r="G69" s="271" t="str">
        <f>IF(F69="CDF","CDFI",IF(F69="KPM","Auditors",IF(F69="B&amp;C","Auditors",IF(F69="Dep","Department",IF(F69="","","ARC")))))</f>
        <v>ARC</v>
      </c>
      <c r="H69" s="272"/>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c r="BB69" s="164"/>
      <c r="BC69" s="164"/>
      <c r="BD69" s="164"/>
      <c r="BE69" s="164"/>
      <c r="BF69" s="164"/>
      <c r="BG69" s="164"/>
      <c r="BH69" s="164"/>
      <c r="BI69" s="164"/>
      <c r="BJ69" s="164"/>
      <c r="BK69" s="164"/>
      <c r="BL69" s="164"/>
      <c r="BM69" s="164"/>
      <c r="BN69" s="164"/>
      <c r="BO69" s="164"/>
      <c r="BP69" s="164"/>
      <c r="BQ69" s="164"/>
      <c r="BR69" s="164"/>
      <c r="BS69" s="164"/>
      <c r="BT69" s="164"/>
      <c r="BU69" s="164"/>
      <c r="BV69" s="164"/>
      <c r="BW69" s="164"/>
      <c r="BX69" s="164"/>
      <c r="BY69" s="164"/>
      <c r="BZ69" s="164"/>
      <c r="CA69" s="164"/>
      <c r="CB69" s="164"/>
      <c r="CC69" s="164"/>
      <c r="CD69" s="164"/>
      <c r="CE69" s="164"/>
      <c r="CF69" s="164"/>
      <c r="CG69" s="164"/>
      <c r="CH69" s="164"/>
      <c r="CI69" s="164"/>
      <c r="CJ69" s="164"/>
      <c r="CK69" s="164"/>
      <c r="CL69" s="164"/>
      <c r="CM69" s="164"/>
      <c r="CN69" s="164"/>
      <c r="CO69" s="164"/>
      <c r="CP69" s="164"/>
      <c r="CQ69" s="164"/>
      <c r="CR69" s="164"/>
      <c r="CS69" s="164"/>
      <c r="CT69" s="164"/>
      <c r="CU69" s="164"/>
      <c r="CV69" s="164"/>
      <c r="CW69" s="164"/>
      <c r="CX69" s="164"/>
      <c r="CY69" s="164"/>
      <c r="CZ69" s="164"/>
      <c r="DA69" s="164"/>
      <c r="DB69" s="164"/>
      <c r="DC69" s="164"/>
      <c r="DD69" s="164"/>
      <c r="DE69" s="164"/>
      <c r="DF69" s="164"/>
      <c r="DG69" s="164"/>
      <c r="DH69" s="164"/>
      <c r="DI69" s="164"/>
      <c r="DJ69" s="164"/>
      <c r="DK69" s="164"/>
      <c r="DL69" s="164"/>
      <c r="DM69" s="164"/>
      <c r="DN69" s="164"/>
      <c r="DO69" s="164"/>
      <c r="DP69" s="164"/>
      <c r="DQ69" s="164"/>
      <c r="DR69" s="164"/>
      <c r="DS69" s="164"/>
      <c r="DT69" s="164"/>
      <c r="DU69" s="164"/>
      <c r="DV69" s="164"/>
      <c r="DW69" s="164"/>
      <c r="DX69" s="164"/>
      <c r="DY69" s="164"/>
      <c r="DZ69" s="164"/>
      <c r="EA69" s="164"/>
      <c r="EB69" s="164"/>
      <c r="EC69" s="164"/>
      <c r="ED69" s="164"/>
      <c r="EE69" s="164"/>
      <c r="EF69" s="164"/>
      <c r="EG69" s="164"/>
      <c r="EH69" s="164"/>
      <c r="EI69" s="164"/>
      <c r="EJ69" s="164"/>
      <c r="EK69" s="164"/>
      <c r="EL69" s="164"/>
      <c r="EM69" s="164"/>
      <c r="EN69" s="164"/>
      <c r="EO69" s="164"/>
      <c r="EP69" s="164"/>
      <c r="EQ69" s="164"/>
      <c r="ER69" s="164"/>
      <c r="ES69" s="164"/>
      <c r="ET69" s="164"/>
      <c r="EU69" s="164"/>
      <c r="EV69" s="164"/>
      <c r="EW69" s="164"/>
      <c r="EX69" s="164"/>
      <c r="EY69" s="164"/>
      <c r="EZ69" s="164"/>
      <c r="FA69" s="164"/>
      <c r="FB69" s="164"/>
      <c r="FC69" s="164"/>
      <c r="FD69" s="164"/>
      <c r="FE69" s="164"/>
      <c r="FF69" s="164"/>
      <c r="FG69" s="164"/>
      <c r="FH69" s="164"/>
      <c r="FI69" s="164"/>
      <c r="FJ69" s="164"/>
      <c r="FK69" s="164"/>
      <c r="FL69" s="164"/>
      <c r="FM69" s="164"/>
      <c r="FN69" s="164"/>
      <c r="FO69" s="164"/>
      <c r="FP69" s="164"/>
      <c r="FQ69" s="164"/>
      <c r="FR69" s="164"/>
      <c r="FS69" s="164"/>
      <c r="FT69" s="164"/>
      <c r="FU69" s="164"/>
      <c r="FV69" s="164"/>
      <c r="FW69" s="164"/>
      <c r="FX69" s="164"/>
      <c r="FY69" s="164"/>
      <c r="FZ69" s="164"/>
      <c r="GA69" s="164"/>
      <c r="GB69" s="164"/>
      <c r="GC69" s="164"/>
      <c r="GD69" s="164"/>
      <c r="GE69" s="164"/>
      <c r="GF69" s="164"/>
      <c r="GG69" s="164"/>
      <c r="GH69" s="164"/>
      <c r="GI69" s="164"/>
      <c r="GJ69" s="164"/>
      <c r="GK69" s="164"/>
      <c r="GL69" s="164"/>
      <c r="GM69" s="164"/>
      <c r="GN69" s="164"/>
      <c r="GO69" s="164"/>
      <c r="GP69" s="164"/>
      <c r="GQ69" s="164"/>
    </row>
    <row r="70" spans="1:199" s="169" customFormat="1" ht="16.5" thickBot="1">
      <c r="A70" s="174" t="s">
        <v>90</v>
      </c>
      <c r="B70" s="175"/>
      <c r="C70" s="191" t="s">
        <v>17</v>
      </c>
      <c r="D70" s="277">
        <f>IF(H70=0,"",IF(#REF!=0,"",IF(#REF!=0,"",IF(#REF!=0,"",MAX(H70,#REF!,#REF!,#REF!)))))</f>
      </c>
      <c r="E70" s="258">
        <v>38993</v>
      </c>
      <c r="F70" s="164" t="str">
        <f>LEFT(C70,3)</f>
        <v>Peg</v>
      </c>
      <c r="G70" s="271" t="str">
        <f>IF(F70="CDF","CDFI",IF(F70="KPM","Auditors",IF(F70="B&amp;C","Auditors",IF(F70="Dep","Department",IF(F70="","","ARC")))))</f>
        <v>ARC</v>
      </c>
      <c r="H70" s="272"/>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P70" s="164"/>
      <c r="BQ70" s="164"/>
      <c r="BR70" s="164"/>
      <c r="BS70" s="164"/>
      <c r="BT70" s="164"/>
      <c r="BU70" s="164"/>
      <c r="BV70" s="164"/>
      <c r="BW70" s="164"/>
      <c r="BX70" s="164"/>
      <c r="BY70" s="164"/>
      <c r="BZ70" s="164"/>
      <c r="CA70" s="164"/>
      <c r="CB70" s="164"/>
      <c r="CC70" s="164"/>
      <c r="CD70" s="164"/>
      <c r="CE70" s="164"/>
      <c r="CF70" s="164"/>
      <c r="CG70" s="164"/>
      <c r="CH70" s="164"/>
      <c r="CI70" s="164"/>
      <c r="CJ70" s="164"/>
      <c r="CK70" s="164"/>
      <c r="CL70" s="164"/>
      <c r="CM70" s="164"/>
      <c r="CN70" s="164"/>
      <c r="CO70" s="164"/>
      <c r="CP70" s="164"/>
      <c r="CQ70" s="164"/>
      <c r="CR70" s="164"/>
      <c r="CS70" s="164"/>
      <c r="CT70" s="164"/>
      <c r="CU70" s="164"/>
      <c r="CV70" s="164"/>
      <c r="CW70" s="164"/>
      <c r="CX70" s="164"/>
      <c r="CY70" s="164"/>
      <c r="CZ70" s="164"/>
      <c r="DA70" s="164"/>
      <c r="DB70" s="164"/>
      <c r="DC70" s="164"/>
      <c r="DD70" s="164"/>
      <c r="DE70" s="164"/>
      <c r="DF70" s="164"/>
      <c r="DG70" s="164"/>
      <c r="DH70" s="164"/>
      <c r="DI70" s="164"/>
      <c r="DJ70" s="164"/>
      <c r="DK70" s="164"/>
      <c r="DL70" s="164"/>
      <c r="DM70" s="164"/>
      <c r="DN70" s="164"/>
      <c r="DO70" s="164"/>
      <c r="DP70" s="164"/>
      <c r="DQ70" s="164"/>
      <c r="DR70" s="164"/>
      <c r="DS70" s="164"/>
      <c r="DT70" s="164"/>
      <c r="DU70" s="164"/>
      <c r="DV70" s="164"/>
      <c r="DW70" s="164"/>
      <c r="DX70" s="164"/>
      <c r="DY70" s="164"/>
      <c r="DZ70" s="164"/>
      <c r="EA70" s="164"/>
      <c r="EB70" s="164"/>
      <c r="EC70" s="164"/>
      <c r="ED70" s="164"/>
      <c r="EE70" s="164"/>
      <c r="EF70" s="164"/>
      <c r="EG70" s="164"/>
      <c r="EH70" s="164"/>
      <c r="EI70" s="164"/>
      <c r="EJ70" s="164"/>
      <c r="EK70" s="164"/>
      <c r="EL70" s="164"/>
      <c r="EM70" s="164"/>
      <c r="EN70" s="164"/>
      <c r="EO70" s="164"/>
      <c r="EP70" s="164"/>
      <c r="EQ70" s="164"/>
      <c r="ER70" s="164"/>
      <c r="ES70" s="164"/>
      <c r="ET70" s="164"/>
      <c r="EU70" s="164"/>
      <c r="EV70" s="164"/>
      <c r="EW70" s="164"/>
      <c r="EX70" s="164"/>
      <c r="EY70" s="164"/>
      <c r="EZ70" s="164"/>
      <c r="FA70" s="164"/>
      <c r="FB70" s="164"/>
      <c r="FC70" s="164"/>
      <c r="FD70" s="164"/>
      <c r="FE70" s="164"/>
      <c r="FF70" s="164"/>
      <c r="FG70" s="164"/>
      <c r="FH70" s="164"/>
      <c r="FI70" s="164"/>
      <c r="FJ70" s="164"/>
      <c r="FK70" s="164"/>
      <c r="FL70" s="164"/>
      <c r="FM70" s="164"/>
      <c r="FN70" s="164"/>
      <c r="FO70" s="164"/>
      <c r="FP70" s="164"/>
      <c r="FQ70" s="164"/>
      <c r="FR70" s="164"/>
      <c r="FS70" s="164"/>
      <c r="FT70" s="164"/>
      <c r="FU70" s="164"/>
      <c r="FV70" s="164"/>
      <c r="FW70" s="164"/>
      <c r="FX70" s="164"/>
      <c r="FY70" s="164"/>
      <c r="FZ70" s="164"/>
      <c r="GA70" s="164"/>
      <c r="GB70" s="164"/>
      <c r="GC70" s="164"/>
      <c r="GD70" s="164"/>
      <c r="GE70" s="164"/>
      <c r="GF70" s="164"/>
      <c r="GG70" s="164"/>
      <c r="GH70" s="164"/>
      <c r="GI70" s="164"/>
      <c r="GJ70" s="164"/>
      <c r="GK70" s="164"/>
      <c r="GL70" s="164"/>
      <c r="GM70" s="164"/>
      <c r="GN70" s="164"/>
      <c r="GO70" s="164"/>
      <c r="GP70" s="164"/>
      <c r="GQ70" s="164"/>
    </row>
    <row r="71" spans="1:8" ht="16.5" thickBot="1">
      <c r="A71" s="105" t="s">
        <v>165</v>
      </c>
      <c r="B71" s="106"/>
      <c r="C71" s="300" t="s">
        <v>16</v>
      </c>
      <c r="D71" s="286">
        <f>IF(H71=0,"",IF(#REF!=0,"",IF(#REF!=0,"",IF(#REF!=0,"",MAX(H71,#REF!,#REF!,#REF!)))))</f>
      </c>
      <c r="E71" s="107">
        <v>38993</v>
      </c>
      <c r="F71" s="1" t="str">
        <f t="shared" si="2"/>
        <v>SSB</v>
      </c>
      <c r="G71" s="271" t="str">
        <f t="shared" si="3"/>
        <v>ARC</v>
      </c>
      <c r="H71" s="272"/>
    </row>
    <row r="72" spans="1:199" s="241" customFormat="1" ht="30.75">
      <c r="A72" s="259" t="s">
        <v>116</v>
      </c>
      <c r="B72" s="260"/>
      <c r="C72" s="170" t="s">
        <v>22</v>
      </c>
      <c r="D72" s="277">
        <f>IF(H72=0,"",IF(#REF!=0,"",IF(#REF!=0,"",IF(#REF!=0,"",MAX(H72,#REF!,#REF!,#REF!)))))</f>
      </c>
      <c r="E72" s="171">
        <v>38994</v>
      </c>
      <c r="F72" s="1" t="str">
        <f>LEFT(C72,3)</f>
        <v>Dan</v>
      </c>
      <c r="G72" s="271" t="str">
        <f>IF(F72="CDF","CDFI",IF(F72="KPM","Auditors",IF(F72="B&amp;C","Auditors",IF(F72="Dep","Department",IF(F72="","","ARC")))))</f>
        <v>ARC</v>
      </c>
      <c r="H72" s="272"/>
      <c r="I72" s="164"/>
      <c r="J72" s="164"/>
      <c r="K72" s="164"/>
      <c r="L72" s="164"/>
      <c r="M72" s="164"/>
      <c r="N72" s="164"/>
      <c r="O72" s="164"/>
      <c r="P72" s="240"/>
      <c r="Q72" s="240"/>
      <c r="R72" s="240"/>
      <c r="S72" s="240"/>
      <c r="T72" s="240"/>
      <c r="U72" s="240"/>
      <c r="V72" s="240"/>
      <c r="W72" s="240"/>
      <c r="X72" s="240"/>
      <c r="Y72" s="240"/>
      <c r="Z72" s="240"/>
      <c r="AA72" s="240"/>
      <c r="AB72" s="240"/>
      <c r="AC72" s="240"/>
      <c r="AD72" s="240"/>
      <c r="AE72" s="240"/>
      <c r="AF72" s="240"/>
      <c r="AG72" s="240"/>
      <c r="AH72" s="240"/>
      <c r="AI72" s="240"/>
      <c r="AJ72" s="240"/>
      <c r="AK72" s="240"/>
      <c r="AL72" s="240"/>
      <c r="AM72" s="240"/>
      <c r="AN72" s="240"/>
      <c r="AO72" s="240"/>
      <c r="AP72" s="240"/>
      <c r="AQ72" s="240"/>
      <c r="AR72" s="240"/>
      <c r="AS72" s="240"/>
      <c r="AT72" s="240"/>
      <c r="AU72" s="240"/>
      <c r="AV72" s="240"/>
      <c r="AW72" s="240"/>
      <c r="AX72" s="240"/>
      <c r="AY72" s="240"/>
      <c r="AZ72" s="240"/>
      <c r="BA72" s="240"/>
      <c r="BB72" s="240"/>
      <c r="BC72" s="240"/>
      <c r="BD72" s="240"/>
      <c r="BE72" s="240"/>
      <c r="BF72" s="240"/>
      <c r="BG72" s="240"/>
      <c r="BH72" s="240"/>
      <c r="BI72" s="240"/>
      <c r="BJ72" s="240"/>
      <c r="BK72" s="240"/>
      <c r="BL72" s="240"/>
      <c r="BM72" s="240"/>
      <c r="BN72" s="240"/>
      <c r="BO72" s="240"/>
      <c r="BP72" s="240"/>
      <c r="BQ72" s="240"/>
      <c r="BR72" s="240"/>
      <c r="BS72" s="240"/>
      <c r="BT72" s="240"/>
      <c r="BU72" s="240"/>
      <c r="BV72" s="240"/>
      <c r="BW72" s="240"/>
      <c r="BX72" s="240"/>
      <c r="BY72" s="240"/>
      <c r="BZ72" s="240"/>
      <c r="CA72" s="240"/>
      <c r="CB72" s="240"/>
      <c r="CC72" s="240"/>
      <c r="CD72" s="240"/>
      <c r="CE72" s="240"/>
      <c r="CF72" s="240"/>
      <c r="CG72" s="240"/>
      <c r="CH72" s="240"/>
      <c r="CI72" s="240"/>
      <c r="CJ72" s="240"/>
      <c r="CK72" s="240"/>
      <c r="CL72" s="240"/>
      <c r="CM72" s="240"/>
      <c r="CN72" s="240"/>
      <c r="CO72" s="240"/>
      <c r="CP72" s="240"/>
      <c r="CQ72" s="240"/>
      <c r="CR72" s="240"/>
      <c r="CS72" s="240"/>
      <c r="CT72" s="240"/>
      <c r="CU72" s="240"/>
      <c r="CV72" s="240"/>
      <c r="CW72" s="240"/>
      <c r="CX72" s="240"/>
      <c r="CY72" s="240"/>
      <c r="CZ72" s="240"/>
      <c r="DA72" s="240"/>
      <c r="DB72" s="240"/>
      <c r="DC72" s="240"/>
      <c r="DD72" s="240"/>
      <c r="DE72" s="240"/>
      <c r="DF72" s="240"/>
      <c r="DG72" s="240"/>
      <c r="DH72" s="240"/>
      <c r="DI72" s="240"/>
      <c r="DJ72" s="240"/>
      <c r="DK72" s="240"/>
      <c r="DL72" s="240"/>
      <c r="DM72" s="240"/>
      <c r="DN72" s="240"/>
      <c r="DO72" s="240"/>
      <c r="DP72" s="240"/>
      <c r="DQ72" s="240"/>
      <c r="DR72" s="240"/>
      <c r="DS72" s="240"/>
      <c r="DT72" s="240"/>
      <c r="DU72" s="240"/>
      <c r="DV72" s="240"/>
      <c r="DW72" s="240"/>
      <c r="DX72" s="240"/>
      <c r="DY72" s="240"/>
      <c r="DZ72" s="240"/>
      <c r="EA72" s="240"/>
      <c r="EB72" s="240"/>
      <c r="EC72" s="240"/>
      <c r="ED72" s="240"/>
      <c r="EE72" s="240"/>
      <c r="EF72" s="240"/>
      <c r="EG72" s="240"/>
      <c r="EH72" s="240"/>
      <c r="EI72" s="240"/>
      <c r="EJ72" s="240"/>
      <c r="EK72" s="240"/>
      <c r="EL72" s="240"/>
      <c r="EM72" s="240"/>
      <c r="EN72" s="240"/>
      <c r="EO72" s="240"/>
      <c r="EP72" s="240"/>
      <c r="EQ72" s="240"/>
      <c r="ER72" s="240"/>
      <c r="ES72" s="240"/>
      <c r="ET72" s="240"/>
      <c r="EU72" s="240"/>
      <c r="EV72" s="240"/>
      <c r="EW72" s="240"/>
      <c r="EX72" s="240"/>
      <c r="EY72" s="240"/>
      <c r="EZ72" s="240"/>
      <c r="FA72" s="240"/>
      <c r="FB72" s="240"/>
      <c r="FC72" s="240"/>
      <c r="FD72" s="240"/>
      <c r="FE72" s="240"/>
      <c r="FF72" s="240"/>
      <c r="FG72" s="240"/>
      <c r="FH72" s="240"/>
      <c r="FI72" s="240"/>
      <c r="FJ72" s="240"/>
      <c r="FK72" s="240"/>
      <c r="FL72" s="240"/>
      <c r="FM72" s="240"/>
      <c r="FN72" s="240"/>
      <c r="FO72" s="240"/>
      <c r="FP72" s="240"/>
      <c r="FQ72" s="240"/>
      <c r="FR72" s="240"/>
      <c r="FS72" s="240"/>
      <c r="FT72" s="240"/>
      <c r="FU72" s="240"/>
      <c r="FV72" s="240"/>
      <c r="FW72" s="240"/>
      <c r="FX72" s="240"/>
      <c r="FY72" s="240"/>
      <c r="FZ72" s="240"/>
      <c r="GA72" s="240"/>
      <c r="GB72" s="240"/>
      <c r="GC72" s="240"/>
      <c r="GD72" s="240"/>
      <c r="GE72" s="240"/>
      <c r="GF72" s="240"/>
      <c r="GG72" s="240"/>
      <c r="GH72" s="240"/>
      <c r="GI72" s="240"/>
      <c r="GJ72" s="240"/>
      <c r="GK72" s="240"/>
      <c r="GL72" s="240"/>
      <c r="GM72" s="240"/>
      <c r="GN72" s="240"/>
      <c r="GO72" s="240"/>
      <c r="GP72" s="240"/>
      <c r="GQ72" s="240"/>
    </row>
    <row r="73" spans="1:8" ht="45.75">
      <c r="A73" s="102" t="s">
        <v>117</v>
      </c>
      <c r="B73" s="103"/>
      <c r="C73" s="101" t="s">
        <v>17</v>
      </c>
      <c r="D73" s="285">
        <f>IF(H73=0,"",IF(#REF!=0,"",IF(#REF!=0,"",IF(#REF!=0,"",MAX(H73,#REF!,#REF!,#REF!)))))</f>
      </c>
      <c r="E73" s="104">
        <v>38994</v>
      </c>
      <c r="F73" s="1" t="str">
        <f t="shared" si="2"/>
        <v>Peg</v>
      </c>
      <c r="G73" s="271" t="str">
        <f t="shared" si="3"/>
        <v>ARC</v>
      </c>
      <c r="H73" s="272"/>
    </row>
    <row r="74" spans="1:8" ht="15.75">
      <c r="A74" s="81" t="s">
        <v>9</v>
      </c>
      <c r="B74" s="82"/>
      <c r="C74" s="73" t="s">
        <v>8</v>
      </c>
      <c r="D74" s="277">
        <f>IF(H74=0,"",IF(#REF!=0,"",IF(#REF!=0,"",IF(#REF!=0,"",MAX(H74,#REF!,#REF!,#REF!)))))</f>
      </c>
      <c r="E74" s="74">
        <v>38994</v>
      </c>
      <c r="F74" s="1" t="str">
        <f t="shared" si="2"/>
        <v>Bob</v>
      </c>
      <c r="G74" s="271" t="str">
        <f t="shared" si="3"/>
        <v>ARC</v>
      </c>
      <c r="H74" s="272"/>
    </row>
    <row r="75" spans="1:199" s="54" customFormat="1" ht="62.25" customHeight="1">
      <c r="A75" s="98" t="s">
        <v>115</v>
      </c>
      <c r="B75" s="99"/>
      <c r="C75" s="100" t="s">
        <v>18</v>
      </c>
      <c r="D75" s="277">
        <f>IF(H75=0,"",IF(#REF!=0,"",IF(#REF!=0,"",IF(#REF!=0,"",MAX(H75,#REF!,#REF!,#REF!)))))</f>
      </c>
      <c r="E75" s="72">
        <v>38995</v>
      </c>
      <c r="F75" s="1" t="str">
        <f t="shared" si="2"/>
        <v>Dep</v>
      </c>
      <c r="G75" s="271" t="str">
        <f t="shared" si="3"/>
        <v>Department</v>
      </c>
      <c r="H75" s="272"/>
      <c r="I75" s="193"/>
      <c r="J75" s="193"/>
      <c r="K75" s="193"/>
      <c r="L75" s="193"/>
      <c r="M75" s="193"/>
      <c r="N75" s="193"/>
      <c r="O75" s="193"/>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c r="DL75" s="52"/>
      <c r="DM75" s="52"/>
      <c r="DN75" s="52"/>
      <c r="DO75" s="52"/>
      <c r="DP75" s="52"/>
      <c r="DQ75" s="52"/>
      <c r="DR75" s="52"/>
      <c r="DS75" s="52"/>
      <c r="DT75" s="52"/>
      <c r="DU75" s="52"/>
      <c r="DV75" s="52"/>
      <c r="DW75" s="52"/>
      <c r="DX75" s="52"/>
      <c r="DY75" s="52"/>
      <c r="DZ75" s="52"/>
      <c r="EA75" s="52"/>
      <c r="EB75" s="52"/>
      <c r="EC75" s="52"/>
      <c r="ED75" s="52"/>
      <c r="EE75" s="52"/>
      <c r="EF75" s="52"/>
      <c r="EG75" s="52"/>
      <c r="EH75" s="52"/>
      <c r="EI75" s="52"/>
      <c r="EJ75" s="52"/>
      <c r="EK75" s="52"/>
      <c r="EL75" s="52"/>
      <c r="EM75" s="52"/>
      <c r="EN75" s="52"/>
      <c r="EO75" s="52"/>
      <c r="EP75" s="52"/>
      <c r="EQ75" s="52"/>
      <c r="ER75" s="52"/>
      <c r="ES75" s="52"/>
      <c r="ET75" s="52"/>
      <c r="EU75" s="52"/>
      <c r="EV75" s="52"/>
      <c r="EW75" s="52"/>
      <c r="EX75" s="52"/>
      <c r="EY75" s="52"/>
      <c r="EZ75" s="52"/>
      <c r="FA75" s="52"/>
      <c r="FB75" s="52"/>
      <c r="FC75" s="52"/>
      <c r="FD75" s="52"/>
      <c r="FE75" s="52"/>
      <c r="FF75" s="52"/>
      <c r="FG75" s="52"/>
      <c r="FH75" s="52"/>
      <c r="FI75" s="52"/>
      <c r="FJ75" s="52"/>
      <c r="FK75" s="52"/>
      <c r="FL75" s="52"/>
      <c r="FM75" s="52"/>
      <c r="FN75" s="52"/>
      <c r="FO75" s="52"/>
      <c r="FP75" s="52"/>
      <c r="FQ75" s="52"/>
      <c r="FR75" s="52"/>
      <c r="FS75" s="52"/>
      <c r="FT75" s="52"/>
      <c r="FU75" s="52"/>
      <c r="FV75" s="52"/>
      <c r="FW75" s="52"/>
      <c r="FX75" s="52"/>
      <c r="FY75" s="52"/>
      <c r="FZ75" s="52"/>
      <c r="GA75" s="52"/>
      <c r="GB75" s="52"/>
      <c r="GC75" s="52"/>
      <c r="GD75" s="52"/>
      <c r="GE75" s="52"/>
      <c r="GF75" s="52"/>
      <c r="GG75" s="52"/>
      <c r="GH75" s="52"/>
      <c r="GI75" s="52"/>
      <c r="GJ75" s="52"/>
      <c r="GK75" s="52"/>
      <c r="GL75" s="52"/>
      <c r="GM75" s="52"/>
      <c r="GN75" s="52"/>
      <c r="GO75" s="52"/>
      <c r="GP75" s="52"/>
      <c r="GQ75" s="52"/>
    </row>
    <row r="76" spans="1:8" ht="30.75">
      <c r="A76" s="102" t="s">
        <v>91</v>
      </c>
      <c r="B76" s="116"/>
      <c r="C76" s="96" t="s">
        <v>2</v>
      </c>
      <c r="D76" s="277">
        <f>IF(H76=0,"",IF(#REF!=0,"",IF(#REF!=0,"",IF(#REF!=0,"",MAX(H76,#REF!,#REF!,#REF!)))))</f>
      </c>
      <c r="E76" s="108">
        <v>38995</v>
      </c>
      <c r="F76" s="1" t="str">
        <f t="shared" si="2"/>
        <v>FMB</v>
      </c>
      <c r="G76" s="271" t="str">
        <f t="shared" si="3"/>
        <v>ARC</v>
      </c>
      <c r="H76" s="272"/>
    </row>
    <row r="77" spans="1:8" ht="30.75">
      <c r="A77" s="81" t="s">
        <v>83</v>
      </c>
      <c r="B77" s="143"/>
      <c r="C77" s="149" t="s">
        <v>8</v>
      </c>
      <c r="D77" s="277">
        <f>IF(H77=0,"",IF(#REF!=0,"",IF(#REF!=0,"",IF(#REF!=0,"",MAX(H77,#REF!,#REF!,#REF!)))))</f>
      </c>
      <c r="E77" s="74">
        <v>38995</v>
      </c>
      <c r="F77" s="1" t="str">
        <f t="shared" si="2"/>
        <v>Bob</v>
      </c>
      <c r="G77" s="271" t="str">
        <f t="shared" si="3"/>
        <v>ARC</v>
      </c>
      <c r="H77" s="272"/>
    </row>
    <row r="78" spans="1:8" ht="15.75">
      <c r="A78" s="81" t="s">
        <v>54</v>
      </c>
      <c r="B78" s="116"/>
      <c r="C78" s="96" t="s">
        <v>17</v>
      </c>
      <c r="D78" s="277">
        <f>IF(H78=0,"",IF(#REF!=0,"",IF(#REF!=0,"",IF(#REF!=0,"",MAX(H78,#REF!,#REF!,#REF!)))))</f>
      </c>
      <c r="E78" s="108">
        <v>38996</v>
      </c>
      <c r="F78" s="1" t="str">
        <f>LEFT(C78,3)</f>
        <v>Peg</v>
      </c>
      <c r="G78" s="271" t="str">
        <f>IF(F78="CDF","CDFI",IF(F78="KPM","Auditors",IF(F78="B&amp;C","Auditors",IF(F78="Dep","Department",IF(F78="","","ARC")))))</f>
        <v>ARC</v>
      </c>
      <c r="H78" s="272"/>
    </row>
    <row r="79" spans="1:199" s="318" customFormat="1" ht="90.75">
      <c r="A79" s="309" t="s">
        <v>113</v>
      </c>
      <c r="B79" s="310"/>
      <c r="C79" s="311" t="s">
        <v>84</v>
      </c>
      <c r="D79" s="312">
        <f>IF(H79=0,"",IF(#REF!=0,"",IF(#REF!=0,"",IF(#REF!=0,"",MAX(H79,#REF!,#REF!,#REF!)))))</f>
      </c>
      <c r="E79" s="313">
        <v>38996</v>
      </c>
      <c r="F79" s="314" t="str">
        <f>LEFT(C79,3)</f>
        <v>FMB</v>
      </c>
      <c r="G79" s="315" t="str">
        <f>IF(F79="CDF","CDFI",IF(F79="KPM","Auditors",IF(F79="B&amp;C","Auditors",IF(F79="Dep","Department",IF(F79="","","ARC")))))</f>
        <v>ARC</v>
      </c>
      <c r="H79" s="316"/>
      <c r="I79" s="317"/>
      <c r="J79" s="317"/>
      <c r="K79" s="317"/>
      <c r="L79" s="317"/>
      <c r="M79" s="317"/>
      <c r="N79" s="317"/>
      <c r="O79" s="317"/>
      <c r="P79" s="314"/>
      <c r="Q79" s="314"/>
      <c r="R79" s="314"/>
      <c r="S79" s="314"/>
      <c r="T79" s="314"/>
      <c r="U79" s="314"/>
      <c r="V79" s="314"/>
      <c r="W79" s="314"/>
      <c r="X79" s="314"/>
      <c r="Y79" s="314"/>
      <c r="Z79" s="314"/>
      <c r="AA79" s="314"/>
      <c r="AB79" s="314"/>
      <c r="AC79" s="314"/>
      <c r="AD79" s="314"/>
      <c r="AE79" s="314"/>
      <c r="AF79" s="314"/>
      <c r="AG79" s="314"/>
      <c r="AH79" s="314"/>
      <c r="AI79" s="314"/>
      <c r="AJ79" s="314"/>
      <c r="AK79" s="314"/>
      <c r="AL79" s="314"/>
      <c r="AM79" s="314"/>
      <c r="AN79" s="314"/>
      <c r="AO79" s="314"/>
      <c r="AP79" s="314"/>
      <c r="AQ79" s="314"/>
      <c r="AR79" s="314"/>
      <c r="AS79" s="314"/>
      <c r="AT79" s="314"/>
      <c r="AU79" s="314"/>
      <c r="AV79" s="314"/>
      <c r="AW79" s="314"/>
      <c r="AX79" s="314"/>
      <c r="AY79" s="314"/>
      <c r="AZ79" s="314"/>
      <c r="BA79" s="314"/>
      <c r="BB79" s="314"/>
      <c r="BC79" s="314"/>
      <c r="BD79" s="314"/>
      <c r="BE79" s="314"/>
      <c r="BF79" s="314"/>
      <c r="BG79" s="314"/>
      <c r="BH79" s="314"/>
      <c r="BI79" s="314"/>
      <c r="BJ79" s="314"/>
      <c r="BK79" s="314"/>
      <c r="BL79" s="314"/>
      <c r="BM79" s="314"/>
      <c r="BN79" s="314"/>
      <c r="BO79" s="314"/>
      <c r="BP79" s="314"/>
      <c r="BQ79" s="314"/>
      <c r="BR79" s="314"/>
      <c r="BS79" s="314"/>
      <c r="BT79" s="314"/>
      <c r="BU79" s="314"/>
      <c r="BV79" s="314"/>
      <c r="BW79" s="314"/>
      <c r="BX79" s="314"/>
      <c r="BY79" s="314"/>
      <c r="BZ79" s="314"/>
      <c r="CA79" s="314"/>
      <c r="CB79" s="314"/>
      <c r="CC79" s="314"/>
      <c r="CD79" s="314"/>
      <c r="CE79" s="314"/>
      <c r="CF79" s="314"/>
      <c r="CG79" s="314"/>
      <c r="CH79" s="314"/>
      <c r="CI79" s="314"/>
      <c r="CJ79" s="314"/>
      <c r="CK79" s="314"/>
      <c r="CL79" s="314"/>
      <c r="CM79" s="314"/>
      <c r="CN79" s="314"/>
      <c r="CO79" s="314"/>
      <c r="CP79" s="314"/>
      <c r="CQ79" s="314"/>
      <c r="CR79" s="314"/>
      <c r="CS79" s="314"/>
      <c r="CT79" s="314"/>
      <c r="CU79" s="314"/>
      <c r="CV79" s="314"/>
      <c r="CW79" s="314"/>
      <c r="CX79" s="314"/>
      <c r="CY79" s="314"/>
      <c r="CZ79" s="314"/>
      <c r="DA79" s="314"/>
      <c r="DB79" s="314"/>
      <c r="DC79" s="314"/>
      <c r="DD79" s="314"/>
      <c r="DE79" s="314"/>
      <c r="DF79" s="314"/>
      <c r="DG79" s="314"/>
      <c r="DH79" s="314"/>
      <c r="DI79" s="314"/>
      <c r="DJ79" s="314"/>
      <c r="DK79" s="314"/>
      <c r="DL79" s="314"/>
      <c r="DM79" s="314"/>
      <c r="DN79" s="314"/>
      <c r="DO79" s="314"/>
      <c r="DP79" s="314"/>
      <c r="DQ79" s="314"/>
      <c r="DR79" s="314"/>
      <c r="DS79" s="314"/>
      <c r="DT79" s="314"/>
      <c r="DU79" s="314"/>
      <c r="DV79" s="314"/>
      <c r="DW79" s="314"/>
      <c r="DX79" s="314"/>
      <c r="DY79" s="314"/>
      <c r="DZ79" s="314"/>
      <c r="EA79" s="314"/>
      <c r="EB79" s="314"/>
      <c r="EC79" s="314"/>
      <c r="ED79" s="314"/>
      <c r="EE79" s="314"/>
      <c r="EF79" s="314"/>
      <c r="EG79" s="314"/>
      <c r="EH79" s="314"/>
      <c r="EI79" s="314"/>
      <c r="EJ79" s="314"/>
      <c r="EK79" s="314"/>
      <c r="EL79" s="314"/>
      <c r="EM79" s="314"/>
      <c r="EN79" s="314"/>
      <c r="EO79" s="314"/>
      <c r="EP79" s="314"/>
      <c r="EQ79" s="314"/>
      <c r="ER79" s="314"/>
      <c r="ES79" s="314"/>
      <c r="ET79" s="314"/>
      <c r="EU79" s="314"/>
      <c r="EV79" s="314"/>
      <c r="EW79" s="314"/>
      <c r="EX79" s="314"/>
      <c r="EY79" s="314"/>
      <c r="EZ79" s="314"/>
      <c r="FA79" s="314"/>
      <c r="FB79" s="314"/>
      <c r="FC79" s="314"/>
      <c r="FD79" s="314"/>
      <c r="FE79" s="314"/>
      <c r="FF79" s="314"/>
      <c r="FG79" s="314"/>
      <c r="FH79" s="314"/>
      <c r="FI79" s="314"/>
      <c r="FJ79" s="314"/>
      <c r="FK79" s="314"/>
      <c r="FL79" s="314"/>
      <c r="FM79" s="314"/>
      <c r="FN79" s="314"/>
      <c r="FO79" s="314"/>
      <c r="FP79" s="314"/>
      <c r="FQ79" s="314"/>
      <c r="FR79" s="314"/>
      <c r="FS79" s="314"/>
      <c r="FT79" s="314"/>
      <c r="FU79" s="314"/>
      <c r="FV79" s="314"/>
      <c r="FW79" s="314"/>
      <c r="FX79" s="314"/>
      <c r="FY79" s="314"/>
      <c r="FZ79" s="314"/>
      <c r="GA79" s="314"/>
      <c r="GB79" s="314"/>
      <c r="GC79" s="314"/>
      <c r="GD79" s="314"/>
      <c r="GE79" s="314"/>
      <c r="GF79" s="314"/>
      <c r="GG79" s="314"/>
      <c r="GH79" s="314"/>
      <c r="GI79" s="314"/>
      <c r="GJ79" s="314"/>
      <c r="GK79" s="314"/>
      <c r="GL79" s="314"/>
      <c r="GM79" s="314"/>
      <c r="GN79" s="314"/>
      <c r="GO79" s="314"/>
      <c r="GP79" s="314"/>
      <c r="GQ79" s="314"/>
    </row>
    <row r="80" spans="1:199" s="318" customFormat="1" ht="60.75">
      <c r="A80" s="319" t="s">
        <v>114</v>
      </c>
      <c r="B80" s="320"/>
      <c r="C80" s="321" t="s">
        <v>84</v>
      </c>
      <c r="D80" s="312">
        <f>IF(H80=0,"",IF(#REF!=0,"",IF(#REF!=0,"",IF(#REF!=0,"",MAX(H80,#REF!,#REF!,#REF!)))))</f>
      </c>
      <c r="E80" s="322">
        <v>38996</v>
      </c>
      <c r="F80" s="314" t="str">
        <f>LEFT(C80,3)</f>
        <v>FMB</v>
      </c>
      <c r="G80" s="315" t="str">
        <f>IF(F80="CDF","CDFI",IF(F80="KPM","Auditors",IF(F80="B&amp;C","Auditors",IF(F80="Dep","Department",IF(F80="","","ARC")))))</f>
        <v>ARC</v>
      </c>
      <c r="H80" s="316"/>
      <c r="I80" s="317"/>
      <c r="J80" s="317"/>
      <c r="K80" s="317"/>
      <c r="L80" s="317"/>
      <c r="M80" s="317"/>
      <c r="N80" s="317"/>
      <c r="O80" s="317"/>
      <c r="P80" s="314"/>
      <c r="Q80" s="314"/>
      <c r="R80" s="314"/>
      <c r="S80" s="314"/>
      <c r="T80" s="314"/>
      <c r="U80" s="314"/>
      <c r="V80" s="314"/>
      <c r="W80" s="314"/>
      <c r="X80" s="314"/>
      <c r="Y80" s="314"/>
      <c r="Z80" s="314"/>
      <c r="AA80" s="314"/>
      <c r="AB80" s="314"/>
      <c r="AC80" s="314"/>
      <c r="AD80" s="314"/>
      <c r="AE80" s="314"/>
      <c r="AF80" s="314"/>
      <c r="AG80" s="314"/>
      <c r="AH80" s="314"/>
      <c r="AI80" s="314"/>
      <c r="AJ80" s="314"/>
      <c r="AK80" s="314"/>
      <c r="AL80" s="314"/>
      <c r="AM80" s="314"/>
      <c r="AN80" s="314"/>
      <c r="AO80" s="314"/>
      <c r="AP80" s="314"/>
      <c r="AQ80" s="314"/>
      <c r="AR80" s="314"/>
      <c r="AS80" s="314"/>
      <c r="AT80" s="314"/>
      <c r="AU80" s="314"/>
      <c r="AV80" s="314"/>
      <c r="AW80" s="314"/>
      <c r="AX80" s="314"/>
      <c r="AY80" s="314"/>
      <c r="AZ80" s="314"/>
      <c r="BA80" s="314"/>
      <c r="BB80" s="314"/>
      <c r="BC80" s="314"/>
      <c r="BD80" s="314"/>
      <c r="BE80" s="314"/>
      <c r="BF80" s="314"/>
      <c r="BG80" s="314"/>
      <c r="BH80" s="314"/>
      <c r="BI80" s="314"/>
      <c r="BJ80" s="314"/>
      <c r="BK80" s="314"/>
      <c r="BL80" s="314"/>
      <c r="BM80" s="314"/>
      <c r="BN80" s="314"/>
      <c r="BO80" s="314"/>
      <c r="BP80" s="314"/>
      <c r="BQ80" s="314"/>
      <c r="BR80" s="314"/>
      <c r="BS80" s="314"/>
      <c r="BT80" s="314"/>
      <c r="BU80" s="314"/>
      <c r="BV80" s="314"/>
      <c r="BW80" s="314"/>
      <c r="BX80" s="314"/>
      <c r="BY80" s="314"/>
      <c r="BZ80" s="314"/>
      <c r="CA80" s="314"/>
      <c r="CB80" s="314"/>
      <c r="CC80" s="314"/>
      <c r="CD80" s="314"/>
      <c r="CE80" s="314"/>
      <c r="CF80" s="314"/>
      <c r="CG80" s="314"/>
      <c r="CH80" s="314"/>
      <c r="CI80" s="314"/>
      <c r="CJ80" s="314"/>
      <c r="CK80" s="314"/>
      <c r="CL80" s="314"/>
      <c r="CM80" s="314"/>
      <c r="CN80" s="314"/>
      <c r="CO80" s="314"/>
      <c r="CP80" s="314"/>
      <c r="CQ80" s="314"/>
      <c r="CR80" s="314"/>
      <c r="CS80" s="314"/>
      <c r="CT80" s="314"/>
      <c r="CU80" s="314"/>
      <c r="CV80" s="314"/>
      <c r="CW80" s="314"/>
      <c r="CX80" s="314"/>
      <c r="CY80" s="314"/>
      <c r="CZ80" s="314"/>
      <c r="DA80" s="314"/>
      <c r="DB80" s="314"/>
      <c r="DC80" s="314"/>
      <c r="DD80" s="314"/>
      <c r="DE80" s="314"/>
      <c r="DF80" s="314"/>
      <c r="DG80" s="314"/>
      <c r="DH80" s="314"/>
      <c r="DI80" s="314"/>
      <c r="DJ80" s="314"/>
      <c r="DK80" s="314"/>
      <c r="DL80" s="314"/>
      <c r="DM80" s="314"/>
      <c r="DN80" s="314"/>
      <c r="DO80" s="314"/>
      <c r="DP80" s="314"/>
      <c r="DQ80" s="314"/>
      <c r="DR80" s="314"/>
      <c r="DS80" s="314"/>
      <c r="DT80" s="314"/>
      <c r="DU80" s="314"/>
      <c r="DV80" s="314"/>
      <c r="DW80" s="314"/>
      <c r="DX80" s="314"/>
      <c r="DY80" s="314"/>
      <c r="DZ80" s="314"/>
      <c r="EA80" s="314"/>
      <c r="EB80" s="314"/>
      <c r="EC80" s="314"/>
      <c r="ED80" s="314"/>
      <c r="EE80" s="314"/>
      <c r="EF80" s="314"/>
      <c r="EG80" s="314"/>
      <c r="EH80" s="314"/>
      <c r="EI80" s="314"/>
      <c r="EJ80" s="314"/>
      <c r="EK80" s="314"/>
      <c r="EL80" s="314"/>
      <c r="EM80" s="314"/>
      <c r="EN80" s="314"/>
      <c r="EO80" s="314"/>
      <c r="EP80" s="314"/>
      <c r="EQ80" s="314"/>
      <c r="ER80" s="314"/>
      <c r="ES80" s="314"/>
      <c r="ET80" s="314"/>
      <c r="EU80" s="314"/>
      <c r="EV80" s="314"/>
      <c r="EW80" s="314"/>
      <c r="EX80" s="314"/>
      <c r="EY80" s="314"/>
      <c r="EZ80" s="314"/>
      <c r="FA80" s="314"/>
      <c r="FB80" s="314"/>
      <c r="FC80" s="314"/>
      <c r="FD80" s="314"/>
      <c r="FE80" s="314"/>
      <c r="FF80" s="314"/>
      <c r="FG80" s="314"/>
      <c r="FH80" s="314"/>
      <c r="FI80" s="314"/>
      <c r="FJ80" s="314"/>
      <c r="FK80" s="314"/>
      <c r="FL80" s="314"/>
      <c r="FM80" s="314"/>
      <c r="FN80" s="314"/>
      <c r="FO80" s="314"/>
      <c r="FP80" s="314"/>
      <c r="FQ80" s="314"/>
      <c r="FR80" s="314"/>
      <c r="FS80" s="314"/>
      <c r="FT80" s="314"/>
      <c r="FU80" s="314"/>
      <c r="FV80" s="314"/>
      <c r="FW80" s="314"/>
      <c r="FX80" s="314"/>
      <c r="FY80" s="314"/>
      <c r="FZ80" s="314"/>
      <c r="GA80" s="314"/>
      <c r="GB80" s="314"/>
      <c r="GC80" s="314"/>
      <c r="GD80" s="314"/>
      <c r="GE80" s="314"/>
      <c r="GF80" s="314"/>
      <c r="GG80" s="314"/>
      <c r="GH80" s="314"/>
      <c r="GI80" s="314"/>
      <c r="GJ80" s="314"/>
      <c r="GK80" s="314"/>
      <c r="GL80" s="314"/>
      <c r="GM80" s="314"/>
      <c r="GN80" s="314"/>
      <c r="GO80" s="314"/>
      <c r="GP80" s="314"/>
      <c r="GQ80" s="314"/>
    </row>
    <row r="81" spans="1:8" ht="111" customHeight="1">
      <c r="A81" s="102" t="s">
        <v>132</v>
      </c>
      <c r="B81" s="103"/>
      <c r="C81" s="101" t="s">
        <v>17</v>
      </c>
      <c r="D81" s="277">
        <f>IF(H81=0,"",IF(#REF!=0,"",IF(#REF!=0,"",IF(#REF!=0,"",MAX(H81,#REF!,#REF!,#REF!)))))</f>
      </c>
      <c r="E81" s="104">
        <v>39000</v>
      </c>
      <c r="F81" s="1" t="str">
        <f>LEFT(C81,3)</f>
        <v>Peg</v>
      </c>
      <c r="G81" s="271" t="str">
        <f>IF(F81="CDF","CDFI",IF(F81="KPM","Auditors",IF(F81="B&amp;C","Auditors",IF(F81="Dep","Department",IF(F81="","","ARC")))))</f>
        <v>ARC</v>
      </c>
      <c r="H81" s="272"/>
    </row>
    <row r="82" spans="1:199" s="61" customFormat="1" ht="15.75" customHeight="1">
      <c r="A82" s="37" t="s">
        <v>47</v>
      </c>
      <c r="B82" s="145"/>
      <c r="C82" s="35" t="s">
        <v>17</v>
      </c>
      <c r="D82" s="277">
        <f>IF(H82=0,"",IF(#REF!=0,"",IF(#REF!=0,"",IF(#REF!=0,"",MAX(H82,#REF!,#REF!,#REF!)))))</f>
      </c>
      <c r="E82" s="38">
        <v>39000</v>
      </c>
      <c r="F82" s="1" t="str">
        <f t="shared" si="2"/>
        <v>Peg</v>
      </c>
      <c r="G82" s="271" t="str">
        <f t="shared" si="3"/>
        <v>ARC</v>
      </c>
      <c r="H82" s="272"/>
      <c r="I82" s="140"/>
      <c r="J82" s="140"/>
      <c r="K82" s="140"/>
      <c r="L82" s="140"/>
      <c r="M82" s="140"/>
      <c r="N82" s="140"/>
      <c r="O82" s="14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c r="CR82" s="60"/>
      <c r="CS82" s="60"/>
      <c r="CT82" s="60"/>
      <c r="CU82" s="60"/>
      <c r="CV82" s="60"/>
      <c r="CW82" s="60"/>
      <c r="CX82" s="60"/>
      <c r="CY82" s="60"/>
      <c r="CZ82" s="60"/>
      <c r="DA82" s="60"/>
      <c r="DB82" s="60"/>
      <c r="DC82" s="60"/>
      <c r="DD82" s="60"/>
      <c r="DE82" s="60"/>
      <c r="DF82" s="60"/>
      <c r="DG82" s="60"/>
      <c r="DH82" s="60"/>
      <c r="DI82" s="60"/>
      <c r="DJ82" s="60"/>
      <c r="DK82" s="60"/>
      <c r="DL82" s="60"/>
      <c r="DM82" s="60"/>
      <c r="DN82" s="60"/>
      <c r="DO82" s="60"/>
      <c r="DP82" s="60"/>
      <c r="DQ82" s="60"/>
      <c r="DR82" s="60"/>
      <c r="DS82" s="60"/>
      <c r="DT82" s="60"/>
      <c r="DU82" s="60"/>
      <c r="DV82" s="60"/>
      <c r="DW82" s="60"/>
      <c r="DX82" s="60"/>
      <c r="DY82" s="60"/>
      <c r="DZ82" s="60"/>
      <c r="EA82" s="60"/>
      <c r="EB82" s="60"/>
      <c r="EC82" s="60"/>
      <c r="ED82" s="60"/>
      <c r="EE82" s="60"/>
      <c r="EF82" s="60"/>
      <c r="EG82" s="60"/>
      <c r="EH82" s="60"/>
      <c r="EI82" s="60"/>
      <c r="EJ82" s="60"/>
      <c r="EK82" s="60"/>
      <c r="EL82" s="60"/>
      <c r="EM82" s="60"/>
      <c r="EN82" s="60"/>
      <c r="EO82" s="60"/>
      <c r="EP82" s="60"/>
      <c r="EQ82" s="60"/>
      <c r="ER82" s="60"/>
      <c r="ES82" s="60"/>
      <c r="ET82" s="60"/>
      <c r="EU82" s="60"/>
      <c r="EV82" s="60"/>
      <c r="EW82" s="60"/>
      <c r="EX82" s="60"/>
      <c r="EY82" s="60"/>
      <c r="EZ82" s="60"/>
      <c r="FA82" s="60"/>
      <c r="FB82" s="60"/>
      <c r="FC82" s="60"/>
      <c r="FD82" s="60"/>
      <c r="FE82" s="60"/>
      <c r="FF82" s="60"/>
      <c r="FG82" s="60"/>
      <c r="FH82" s="60"/>
      <c r="FI82" s="60"/>
      <c r="FJ82" s="60"/>
      <c r="FK82" s="60"/>
      <c r="FL82" s="60"/>
      <c r="FM82" s="60"/>
      <c r="FN82" s="60"/>
      <c r="FO82" s="60"/>
      <c r="FP82" s="60"/>
      <c r="FQ82" s="60"/>
      <c r="FR82" s="60"/>
      <c r="FS82" s="60"/>
      <c r="FT82" s="60"/>
      <c r="FU82" s="60"/>
      <c r="FV82" s="60"/>
      <c r="FW82" s="60"/>
      <c r="FX82" s="60"/>
      <c r="FY82" s="60"/>
      <c r="FZ82" s="60"/>
      <c r="GA82" s="60"/>
      <c r="GB82" s="60"/>
      <c r="GC82" s="60"/>
      <c r="GD82" s="60"/>
      <c r="GE82" s="60"/>
      <c r="GF82" s="60"/>
      <c r="GG82" s="60"/>
      <c r="GH82" s="60"/>
      <c r="GI82" s="60"/>
      <c r="GJ82" s="60"/>
      <c r="GK82" s="60"/>
      <c r="GL82" s="60"/>
      <c r="GM82" s="60"/>
      <c r="GN82" s="60"/>
      <c r="GO82" s="60"/>
      <c r="GP82" s="60"/>
      <c r="GQ82" s="60"/>
    </row>
    <row r="83" spans="1:8" ht="61.5">
      <c r="A83" s="142" t="s">
        <v>144</v>
      </c>
      <c r="B83" s="39"/>
      <c r="C83" s="32" t="s">
        <v>3</v>
      </c>
      <c r="D83" s="277">
        <f>IF(H83=0,"",IF(#REF!=0,"",IF(#REF!=0,"",IF(#REF!=0,"",MAX(H83,#REF!,#REF!,#REF!)))))</f>
      </c>
      <c r="E83" s="11">
        <v>39000</v>
      </c>
      <c r="F83" s="1" t="str">
        <f t="shared" si="2"/>
        <v>Bob</v>
      </c>
      <c r="G83" s="271" t="str">
        <f t="shared" si="3"/>
        <v>ARC</v>
      </c>
      <c r="H83" s="272"/>
    </row>
    <row r="84" spans="1:199" s="57" customFormat="1" ht="31.5" customHeight="1">
      <c r="A84" s="111" t="s">
        <v>142</v>
      </c>
      <c r="B84" s="93"/>
      <c r="C84" s="75" t="s">
        <v>15</v>
      </c>
      <c r="D84" s="285">
        <f>IF(H84=0,"",IF(#REF!=0,"",IF(#REF!=0,"",IF(#REF!=0,"",MAX(H84,#REF!,#REF!,#REF!)))))</f>
      </c>
      <c r="E84" s="71">
        <v>39001</v>
      </c>
      <c r="F84" s="1" t="str">
        <f>LEFT(C84,3)</f>
        <v>CDF</v>
      </c>
      <c r="G84" s="271" t="str">
        <f>IF(F84="CDF","CDFI",IF(F84="KPM","Auditors",IF(F84="B&amp;C","Auditors",IF(F84="Dep","Department",IF(F84="","","ARC")))))</f>
        <v>CDFI</v>
      </c>
      <c r="H84" s="272"/>
      <c r="I84" s="155"/>
      <c r="J84" s="155"/>
      <c r="K84" s="155"/>
      <c r="L84" s="155"/>
      <c r="M84" s="155"/>
      <c r="N84" s="155"/>
      <c r="O84" s="1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c r="BT84" s="55"/>
      <c r="BU84" s="55"/>
      <c r="BV84" s="55"/>
      <c r="BW84" s="55"/>
      <c r="BX84" s="55"/>
      <c r="BY84" s="55"/>
      <c r="BZ84" s="55"/>
      <c r="CA84" s="55"/>
      <c r="CB84" s="55"/>
      <c r="CC84" s="55"/>
      <c r="CD84" s="55"/>
      <c r="CE84" s="55"/>
      <c r="CF84" s="55"/>
      <c r="CG84" s="55"/>
      <c r="CH84" s="55"/>
      <c r="CI84" s="55"/>
      <c r="CJ84" s="55"/>
      <c r="CK84" s="55"/>
      <c r="CL84" s="55"/>
      <c r="CM84" s="55"/>
      <c r="CN84" s="55"/>
      <c r="CO84" s="55"/>
      <c r="CP84" s="55"/>
      <c r="CQ84" s="55"/>
      <c r="CR84" s="55"/>
      <c r="CS84" s="55"/>
      <c r="CT84" s="55"/>
      <c r="CU84" s="55"/>
      <c r="CV84" s="55"/>
      <c r="CW84" s="55"/>
      <c r="CX84" s="55"/>
      <c r="CY84" s="55"/>
      <c r="CZ84" s="55"/>
      <c r="DA84" s="55"/>
      <c r="DB84" s="55"/>
      <c r="DC84" s="55"/>
      <c r="DD84" s="55"/>
      <c r="DE84" s="55"/>
      <c r="DF84" s="55"/>
      <c r="DG84" s="55"/>
      <c r="DH84" s="55"/>
      <c r="DI84" s="55"/>
      <c r="DJ84" s="55"/>
      <c r="DK84" s="55"/>
      <c r="DL84" s="55"/>
      <c r="DM84" s="55"/>
      <c r="DN84" s="55"/>
      <c r="DO84" s="55"/>
      <c r="DP84" s="55"/>
      <c r="DQ84" s="55"/>
      <c r="DR84" s="55"/>
      <c r="DS84" s="55"/>
      <c r="DT84" s="55"/>
      <c r="DU84" s="55"/>
      <c r="DV84" s="55"/>
      <c r="DW84" s="55"/>
      <c r="DX84" s="55"/>
      <c r="DY84" s="55"/>
      <c r="DZ84" s="55"/>
      <c r="EA84" s="55"/>
      <c r="EB84" s="55"/>
      <c r="EC84" s="55"/>
      <c r="ED84" s="55"/>
      <c r="EE84" s="55"/>
      <c r="EF84" s="55"/>
      <c r="EG84" s="55"/>
      <c r="EH84" s="55"/>
      <c r="EI84" s="55"/>
      <c r="EJ84" s="55"/>
      <c r="EK84" s="55"/>
      <c r="EL84" s="55"/>
      <c r="EM84" s="55"/>
      <c r="EN84" s="55"/>
      <c r="EO84" s="55"/>
      <c r="EP84" s="55"/>
      <c r="EQ84" s="55"/>
      <c r="ER84" s="55"/>
      <c r="ES84" s="55"/>
      <c r="ET84" s="55"/>
      <c r="EU84" s="55"/>
      <c r="EV84" s="55"/>
      <c r="EW84" s="55"/>
      <c r="EX84" s="55"/>
      <c r="EY84" s="55"/>
      <c r="EZ84" s="55"/>
      <c r="FA84" s="55"/>
      <c r="FB84" s="55"/>
      <c r="FC84" s="55"/>
      <c r="FD84" s="55"/>
      <c r="FE84" s="55"/>
      <c r="FF84" s="55"/>
      <c r="FG84" s="55"/>
      <c r="FH84" s="55"/>
      <c r="FI84" s="55"/>
      <c r="FJ84" s="55"/>
      <c r="FK84" s="55"/>
      <c r="FL84" s="55"/>
      <c r="FM84" s="55"/>
      <c r="FN84" s="55"/>
      <c r="FO84" s="55"/>
      <c r="FP84" s="55"/>
      <c r="FQ84" s="55"/>
      <c r="FR84" s="55"/>
      <c r="FS84" s="55"/>
      <c r="FT84" s="55"/>
      <c r="FU84" s="55"/>
      <c r="FV84" s="55"/>
      <c r="FW84" s="55"/>
      <c r="FX84" s="55"/>
      <c r="FY84" s="55"/>
      <c r="FZ84" s="55"/>
      <c r="GA84" s="55"/>
      <c r="GB84" s="55"/>
      <c r="GC84" s="55"/>
      <c r="GD84" s="55"/>
      <c r="GE84" s="55"/>
      <c r="GF84" s="55"/>
      <c r="GG84" s="55"/>
      <c r="GH84" s="55"/>
      <c r="GI84" s="55"/>
      <c r="GJ84" s="55"/>
      <c r="GK84" s="55"/>
      <c r="GL84" s="55"/>
      <c r="GM84" s="55"/>
      <c r="GN84" s="55"/>
      <c r="GO84" s="55"/>
      <c r="GP84" s="55"/>
      <c r="GQ84" s="55"/>
    </row>
    <row r="85" spans="1:199" s="57" customFormat="1" ht="31.5" customHeight="1">
      <c r="A85" s="126" t="s">
        <v>62</v>
      </c>
      <c r="B85" s="224"/>
      <c r="C85" s="69" t="s">
        <v>15</v>
      </c>
      <c r="D85" s="285">
        <f>IF(H85=0,"",IF(#REF!=0,"",IF(#REF!=0,"",IF(#REF!=0,"",MAX(H85,#REF!,#REF!,#REF!)))))</f>
      </c>
      <c r="E85" s="225">
        <v>39002</v>
      </c>
      <c r="F85" s="1" t="str">
        <f t="shared" si="2"/>
        <v>CDF</v>
      </c>
      <c r="G85" s="271" t="str">
        <f t="shared" si="3"/>
        <v>CDFI</v>
      </c>
      <c r="H85" s="272"/>
      <c r="I85" s="155"/>
      <c r="J85" s="155"/>
      <c r="K85" s="155"/>
      <c r="L85" s="155"/>
      <c r="M85" s="155"/>
      <c r="N85" s="155"/>
      <c r="O85" s="1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c r="BT85" s="55"/>
      <c r="BU85" s="55"/>
      <c r="BV85" s="55"/>
      <c r="BW85" s="55"/>
      <c r="BX85" s="55"/>
      <c r="BY85" s="55"/>
      <c r="BZ85" s="55"/>
      <c r="CA85" s="55"/>
      <c r="CB85" s="55"/>
      <c r="CC85" s="55"/>
      <c r="CD85" s="55"/>
      <c r="CE85" s="55"/>
      <c r="CF85" s="55"/>
      <c r="CG85" s="55"/>
      <c r="CH85" s="55"/>
      <c r="CI85" s="55"/>
      <c r="CJ85" s="55"/>
      <c r="CK85" s="55"/>
      <c r="CL85" s="55"/>
      <c r="CM85" s="55"/>
      <c r="CN85" s="55"/>
      <c r="CO85" s="55"/>
      <c r="CP85" s="55"/>
      <c r="CQ85" s="55"/>
      <c r="CR85" s="55"/>
      <c r="CS85" s="55"/>
      <c r="CT85" s="55"/>
      <c r="CU85" s="55"/>
      <c r="CV85" s="55"/>
      <c r="CW85" s="55"/>
      <c r="CX85" s="55"/>
      <c r="CY85" s="55"/>
      <c r="CZ85" s="55"/>
      <c r="DA85" s="55"/>
      <c r="DB85" s="55"/>
      <c r="DC85" s="55"/>
      <c r="DD85" s="55"/>
      <c r="DE85" s="55"/>
      <c r="DF85" s="55"/>
      <c r="DG85" s="55"/>
      <c r="DH85" s="55"/>
      <c r="DI85" s="55"/>
      <c r="DJ85" s="55"/>
      <c r="DK85" s="55"/>
      <c r="DL85" s="55"/>
      <c r="DM85" s="55"/>
      <c r="DN85" s="55"/>
      <c r="DO85" s="55"/>
      <c r="DP85" s="55"/>
      <c r="DQ85" s="55"/>
      <c r="DR85" s="55"/>
      <c r="DS85" s="55"/>
      <c r="DT85" s="55"/>
      <c r="DU85" s="55"/>
      <c r="DV85" s="55"/>
      <c r="DW85" s="55"/>
      <c r="DX85" s="55"/>
      <c r="DY85" s="55"/>
      <c r="DZ85" s="55"/>
      <c r="EA85" s="55"/>
      <c r="EB85" s="55"/>
      <c r="EC85" s="55"/>
      <c r="ED85" s="55"/>
      <c r="EE85" s="55"/>
      <c r="EF85" s="55"/>
      <c r="EG85" s="55"/>
      <c r="EH85" s="55"/>
      <c r="EI85" s="55"/>
      <c r="EJ85" s="55"/>
      <c r="EK85" s="55"/>
      <c r="EL85" s="55"/>
      <c r="EM85" s="55"/>
      <c r="EN85" s="55"/>
      <c r="EO85" s="55"/>
      <c r="EP85" s="55"/>
      <c r="EQ85" s="55"/>
      <c r="ER85" s="55"/>
      <c r="ES85" s="55"/>
      <c r="ET85" s="55"/>
      <c r="EU85" s="55"/>
      <c r="EV85" s="55"/>
      <c r="EW85" s="55"/>
      <c r="EX85" s="55"/>
      <c r="EY85" s="55"/>
      <c r="EZ85" s="55"/>
      <c r="FA85" s="55"/>
      <c r="FB85" s="55"/>
      <c r="FC85" s="55"/>
      <c r="FD85" s="55"/>
      <c r="FE85" s="55"/>
      <c r="FF85" s="55"/>
      <c r="FG85" s="55"/>
      <c r="FH85" s="55"/>
      <c r="FI85" s="55"/>
      <c r="FJ85" s="55"/>
      <c r="FK85" s="55"/>
      <c r="FL85" s="55"/>
      <c r="FM85" s="55"/>
      <c r="FN85" s="55"/>
      <c r="FO85" s="55"/>
      <c r="FP85" s="55"/>
      <c r="FQ85" s="55"/>
      <c r="FR85" s="55"/>
      <c r="FS85" s="55"/>
      <c r="FT85" s="55"/>
      <c r="FU85" s="55"/>
      <c r="FV85" s="55"/>
      <c r="FW85" s="55"/>
      <c r="FX85" s="55"/>
      <c r="FY85" s="55"/>
      <c r="FZ85" s="55"/>
      <c r="GA85" s="55"/>
      <c r="GB85" s="55"/>
      <c r="GC85" s="55"/>
      <c r="GD85" s="55"/>
      <c r="GE85" s="55"/>
      <c r="GF85" s="55"/>
      <c r="GG85" s="55"/>
      <c r="GH85" s="55"/>
      <c r="GI85" s="55"/>
      <c r="GJ85" s="55"/>
      <c r="GK85" s="55"/>
      <c r="GL85" s="55"/>
      <c r="GM85" s="55"/>
      <c r="GN85" s="55"/>
      <c r="GO85" s="55"/>
      <c r="GP85" s="55"/>
      <c r="GQ85" s="55"/>
    </row>
    <row r="86" spans="1:8" ht="31.5" customHeight="1">
      <c r="A86" s="92" t="s">
        <v>14</v>
      </c>
      <c r="B86" s="297"/>
      <c r="C86" s="41" t="s">
        <v>99</v>
      </c>
      <c r="D86" s="277">
        <f>IF(H86=0,"",IF(#REF!=0,"",IF(#REF!=0,"",IF(#REF!=0,"",MAX(H86,#REF!,#REF!,#REF!)))))</f>
      </c>
      <c r="E86" s="43">
        <v>39002</v>
      </c>
      <c r="F86" s="1" t="str">
        <f t="shared" si="2"/>
        <v>Joy</v>
      </c>
      <c r="G86" s="271" t="str">
        <f t="shared" si="3"/>
        <v>ARC</v>
      </c>
      <c r="H86" s="272"/>
    </row>
    <row r="87" spans="1:8" ht="31.5" customHeight="1">
      <c r="A87" s="102" t="s">
        <v>25</v>
      </c>
      <c r="B87" s="103"/>
      <c r="C87" s="101" t="s">
        <v>125</v>
      </c>
      <c r="D87" s="277">
        <f>IF(H87=0,"",IF(#REF!=0,"",IF(#REF!=0,"",IF(#REF!=0,"",MAX(H87,#REF!,#REF!,#REF!)))))</f>
      </c>
      <c r="E87" s="147">
        <v>39002</v>
      </c>
      <c r="F87" s="1" t="str">
        <f>LEFT(C87,3)</f>
        <v>Bob</v>
      </c>
      <c r="G87" s="271" t="str">
        <f>IF(F87="CDF","CDFI",IF(F87="KPM","Auditors",IF(F87="B&amp;C","Auditors",IF(F87="Dep","Department",IF(F87="","","ARC")))))</f>
        <v>ARC</v>
      </c>
      <c r="H87" s="276"/>
    </row>
    <row r="88" spans="1:8" ht="48.75" customHeight="1">
      <c r="A88" s="81" t="s">
        <v>4</v>
      </c>
      <c r="B88" s="83"/>
      <c r="C88" s="12" t="s">
        <v>17</v>
      </c>
      <c r="D88" s="277"/>
      <c r="E88" s="74">
        <v>39002</v>
      </c>
      <c r="F88" s="1" t="str">
        <f>LEFT(C88,3)</f>
        <v>Peg</v>
      </c>
      <c r="G88" s="271" t="str">
        <f>IF(F88="CDF","CDFI",IF(F88="KPM","Auditors",IF(F88="B&amp;C","Auditors",IF(F88="Dep","Department",IF(F88="","","ARC")))))</f>
        <v>ARC</v>
      </c>
      <c r="H88" s="275"/>
    </row>
    <row r="89" spans="1:199" s="141" customFormat="1" ht="45.75">
      <c r="A89" s="184" t="s">
        <v>45</v>
      </c>
      <c r="B89" s="187"/>
      <c r="C89" s="79" t="s">
        <v>17</v>
      </c>
      <c r="D89" s="277">
        <f>IF(H89=0,"",IF(#REF!=0,"",IF(#REF!=0,"",IF(#REF!=0,"",MAX(H89,#REF!,#REF!,#REF!)))))</f>
      </c>
      <c r="E89" s="206">
        <v>39003</v>
      </c>
      <c r="F89" s="1" t="str">
        <f>LEFT(C89,3)</f>
        <v>Peg</v>
      </c>
      <c r="G89" s="271" t="str">
        <f>IF(F89="CDF","CDFI",IF(F89="KPM","Auditors",IF(F89="B&amp;C","Auditors",IF(F89="Dep","Department",IF(F89="","","ARC")))))</f>
        <v>ARC</v>
      </c>
      <c r="H89" s="275"/>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140"/>
      <c r="AY89" s="140"/>
      <c r="AZ89" s="140"/>
      <c r="BA89" s="140"/>
      <c r="BB89" s="140"/>
      <c r="BC89" s="140"/>
      <c r="BD89" s="140"/>
      <c r="BE89" s="140"/>
      <c r="BF89" s="140"/>
      <c r="BG89" s="140"/>
      <c r="BH89" s="140"/>
      <c r="BI89" s="140"/>
      <c r="BJ89" s="140"/>
      <c r="BK89" s="140"/>
      <c r="BL89" s="140"/>
      <c r="BM89" s="140"/>
      <c r="BN89" s="140"/>
      <c r="BO89" s="140"/>
      <c r="BP89" s="140"/>
      <c r="BQ89" s="140"/>
      <c r="BR89" s="140"/>
      <c r="BS89" s="140"/>
      <c r="BT89" s="140"/>
      <c r="BU89" s="140"/>
      <c r="BV89" s="140"/>
      <c r="BW89" s="140"/>
      <c r="BX89" s="140"/>
      <c r="BY89" s="140"/>
      <c r="BZ89" s="140"/>
      <c r="CA89" s="140"/>
      <c r="CB89" s="140"/>
      <c r="CC89" s="140"/>
      <c r="CD89" s="140"/>
      <c r="CE89" s="140"/>
      <c r="CF89" s="140"/>
      <c r="CG89" s="140"/>
      <c r="CH89" s="140"/>
      <c r="CI89" s="140"/>
      <c r="CJ89" s="140"/>
      <c r="CK89" s="140"/>
      <c r="CL89" s="140"/>
      <c r="CM89" s="140"/>
      <c r="CN89" s="140"/>
      <c r="CO89" s="140"/>
      <c r="CP89" s="140"/>
      <c r="CQ89" s="140"/>
      <c r="CR89" s="140"/>
      <c r="CS89" s="140"/>
      <c r="CT89" s="140"/>
      <c r="CU89" s="140"/>
      <c r="CV89" s="140"/>
      <c r="CW89" s="140"/>
      <c r="CX89" s="140"/>
      <c r="CY89" s="140"/>
      <c r="CZ89" s="140"/>
      <c r="DA89" s="140"/>
      <c r="DB89" s="140"/>
      <c r="DC89" s="140"/>
      <c r="DD89" s="140"/>
      <c r="DE89" s="140"/>
      <c r="DF89" s="140"/>
      <c r="DG89" s="140"/>
      <c r="DH89" s="140"/>
      <c r="DI89" s="140"/>
      <c r="DJ89" s="140"/>
      <c r="DK89" s="140"/>
      <c r="DL89" s="140"/>
      <c r="DM89" s="140"/>
      <c r="DN89" s="140"/>
      <c r="DO89" s="140"/>
      <c r="DP89" s="140"/>
      <c r="DQ89" s="140"/>
      <c r="DR89" s="140"/>
      <c r="DS89" s="140"/>
      <c r="DT89" s="140"/>
      <c r="DU89" s="140"/>
      <c r="DV89" s="140"/>
      <c r="DW89" s="140"/>
      <c r="DX89" s="140"/>
      <c r="DY89" s="140"/>
      <c r="DZ89" s="140"/>
      <c r="EA89" s="140"/>
      <c r="EB89" s="140"/>
      <c r="EC89" s="140"/>
      <c r="ED89" s="140"/>
      <c r="EE89" s="140"/>
      <c r="EF89" s="140"/>
      <c r="EG89" s="140"/>
      <c r="EH89" s="140"/>
      <c r="EI89" s="140"/>
      <c r="EJ89" s="140"/>
      <c r="EK89" s="140"/>
      <c r="EL89" s="140"/>
      <c r="EM89" s="140"/>
      <c r="EN89" s="140"/>
      <c r="EO89" s="140"/>
      <c r="EP89" s="140"/>
      <c r="EQ89" s="140"/>
      <c r="ER89" s="140"/>
      <c r="ES89" s="140"/>
      <c r="ET89" s="140"/>
      <c r="EU89" s="140"/>
      <c r="EV89" s="140"/>
      <c r="EW89" s="140"/>
      <c r="EX89" s="140"/>
      <c r="EY89" s="140"/>
      <c r="EZ89" s="140"/>
      <c r="FA89" s="140"/>
      <c r="FB89" s="140"/>
      <c r="FC89" s="140"/>
      <c r="FD89" s="140"/>
      <c r="FE89" s="140"/>
      <c r="FF89" s="140"/>
      <c r="FG89" s="140"/>
      <c r="FH89" s="140"/>
      <c r="FI89" s="140"/>
      <c r="FJ89" s="140"/>
      <c r="FK89" s="140"/>
      <c r="FL89" s="140"/>
      <c r="FM89" s="140"/>
      <c r="FN89" s="140"/>
      <c r="FO89" s="140"/>
      <c r="FP89" s="140"/>
      <c r="FQ89" s="140"/>
      <c r="FR89" s="140"/>
      <c r="FS89" s="140"/>
      <c r="FT89" s="140"/>
      <c r="FU89" s="140"/>
      <c r="FV89" s="140"/>
      <c r="FW89" s="140"/>
      <c r="FX89" s="140"/>
      <c r="FY89" s="140"/>
      <c r="FZ89" s="140"/>
      <c r="GA89" s="140"/>
      <c r="GB89" s="140"/>
      <c r="GC89" s="140"/>
      <c r="GD89" s="140"/>
      <c r="GE89" s="140"/>
      <c r="GF89" s="140"/>
      <c r="GG89" s="140"/>
      <c r="GH89" s="140"/>
      <c r="GI89" s="140"/>
      <c r="GJ89" s="140"/>
      <c r="GK89" s="140"/>
      <c r="GL89" s="140"/>
      <c r="GM89" s="140"/>
      <c r="GN89" s="140"/>
      <c r="GO89" s="140"/>
      <c r="GP89" s="140"/>
      <c r="GQ89" s="140"/>
    </row>
    <row r="90" spans="1:199" s="51" customFormat="1" ht="60.75">
      <c r="A90" s="76" t="s">
        <v>64</v>
      </c>
      <c r="B90" s="93"/>
      <c r="C90" s="94" t="s">
        <v>166</v>
      </c>
      <c r="D90" s="277">
        <f>IF(H90=0,"",IF(#REF!=0,"",IF(#REF!=0,"",IF(#REF!=0,"",MAX(H90,#REF!,#REF!,#REF!)))))</f>
      </c>
      <c r="E90" s="323">
        <v>39003</v>
      </c>
      <c r="F90" s="1" t="str">
        <f t="shared" si="2"/>
        <v>CDF</v>
      </c>
      <c r="G90" s="271" t="str">
        <f t="shared" si="3"/>
        <v>CDFI</v>
      </c>
      <c r="H90" s="272"/>
      <c r="I90" s="197"/>
      <c r="J90" s="197"/>
      <c r="K90" s="197"/>
      <c r="L90" s="197"/>
      <c r="M90" s="197"/>
      <c r="N90" s="197"/>
      <c r="O90" s="197"/>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50"/>
      <c r="GK90" s="50"/>
      <c r="GL90" s="50"/>
      <c r="GM90" s="50"/>
      <c r="GN90" s="50"/>
      <c r="GO90" s="50"/>
      <c r="GP90" s="50"/>
      <c r="GQ90" s="50"/>
    </row>
    <row r="91" spans="1:199" s="51" customFormat="1" ht="75.75">
      <c r="A91" s="126" t="s">
        <v>167</v>
      </c>
      <c r="B91" s="298"/>
      <c r="C91" s="94" t="s">
        <v>15</v>
      </c>
      <c r="D91" s="285">
        <f>IF(H91=0,"",IF(#REF!=0,"",IF(#REF!=0,"",IF(#REF!=0,"",MAX(H91,#REF!,#REF!,#REF!)))))</f>
      </c>
      <c r="E91" s="71">
        <v>39003</v>
      </c>
      <c r="F91" s="1" t="str">
        <f t="shared" si="2"/>
        <v>CDF</v>
      </c>
      <c r="G91" s="271" t="str">
        <f t="shared" si="3"/>
        <v>CDFI</v>
      </c>
      <c r="H91" s="272"/>
      <c r="I91" s="197"/>
      <c r="J91" s="197"/>
      <c r="K91" s="197"/>
      <c r="L91" s="197"/>
      <c r="M91" s="197"/>
      <c r="N91" s="197"/>
      <c r="O91" s="197"/>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c r="CA91" s="50"/>
      <c r="CB91" s="50"/>
      <c r="CC91" s="50"/>
      <c r="CD91" s="50"/>
      <c r="CE91" s="50"/>
      <c r="CF91" s="50"/>
      <c r="CG91" s="50"/>
      <c r="CH91" s="50"/>
      <c r="CI91" s="50"/>
      <c r="CJ91" s="50"/>
      <c r="CK91" s="50"/>
      <c r="CL91" s="50"/>
      <c r="CM91" s="50"/>
      <c r="CN91" s="50"/>
      <c r="CO91" s="50"/>
      <c r="CP91" s="50"/>
      <c r="CQ91" s="50"/>
      <c r="CR91" s="50"/>
      <c r="CS91" s="50"/>
      <c r="CT91" s="50"/>
      <c r="CU91" s="50"/>
      <c r="CV91" s="50"/>
      <c r="CW91" s="50"/>
      <c r="CX91" s="50"/>
      <c r="CY91" s="50"/>
      <c r="CZ91" s="50"/>
      <c r="DA91" s="50"/>
      <c r="DB91" s="50"/>
      <c r="DC91" s="50"/>
      <c r="DD91" s="50"/>
      <c r="DE91" s="50"/>
      <c r="DF91" s="50"/>
      <c r="DG91" s="50"/>
      <c r="DH91" s="50"/>
      <c r="DI91" s="50"/>
      <c r="DJ91" s="50"/>
      <c r="DK91" s="50"/>
      <c r="DL91" s="50"/>
      <c r="DM91" s="50"/>
      <c r="DN91" s="50"/>
      <c r="DO91" s="50"/>
      <c r="DP91" s="50"/>
      <c r="DQ91" s="50"/>
      <c r="DR91" s="50"/>
      <c r="DS91" s="50"/>
      <c r="DT91" s="50"/>
      <c r="DU91" s="50"/>
      <c r="DV91" s="50"/>
      <c r="DW91" s="50"/>
      <c r="DX91" s="50"/>
      <c r="DY91" s="50"/>
      <c r="DZ91" s="50"/>
      <c r="EA91" s="50"/>
      <c r="EB91" s="50"/>
      <c r="EC91" s="50"/>
      <c r="ED91" s="50"/>
      <c r="EE91" s="50"/>
      <c r="EF91" s="50"/>
      <c r="EG91" s="50"/>
      <c r="EH91" s="50"/>
      <c r="EI91" s="50"/>
      <c r="EJ91" s="50"/>
      <c r="EK91" s="50"/>
      <c r="EL91" s="50"/>
      <c r="EM91" s="50"/>
      <c r="EN91" s="50"/>
      <c r="EO91" s="50"/>
      <c r="EP91" s="50"/>
      <c r="EQ91" s="50"/>
      <c r="ER91" s="50"/>
      <c r="ES91" s="50"/>
      <c r="ET91" s="50"/>
      <c r="EU91" s="50"/>
      <c r="EV91" s="50"/>
      <c r="EW91" s="50"/>
      <c r="EX91" s="50"/>
      <c r="EY91" s="50"/>
      <c r="EZ91" s="50"/>
      <c r="FA91" s="50"/>
      <c r="FB91" s="50"/>
      <c r="FC91" s="50"/>
      <c r="FD91" s="50"/>
      <c r="FE91" s="50"/>
      <c r="FF91" s="50"/>
      <c r="FG91" s="50"/>
      <c r="FH91" s="50"/>
      <c r="FI91" s="50"/>
      <c r="FJ91" s="50"/>
      <c r="FK91" s="50"/>
      <c r="FL91" s="50"/>
      <c r="FM91" s="50"/>
      <c r="FN91" s="50"/>
      <c r="FO91" s="50"/>
      <c r="FP91" s="50"/>
      <c r="FQ91" s="50"/>
      <c r="FR91" s="50"/>
      <c r="FS91" s="50"/>
      <c r="FT91" s="50"/>
      <c r="FU91" s="50"/>
      <c r="FV91" s="50"/>
      <c r="FW91" s="50"/>
      <c r="FX91" s="50"/>
      <c r="FY91" s="50"/>
      <c r="FZ91" s="50"/>
      <c r="GA91" s="50"/>
      <c r="GB91" s="50"/>
      <c r="GC91" s="50"/>
      <c r="GD91" s="50"/>
      <c r="GE91" s="50"/>
      <c r="GF91" s="50"/>
      <c r="GG91" s="50"/>
      <c r="GH91" s="50"/>
      <c r="GI91" s="50"/>
      <c r="GJ91" s="50"/>
      <c r="GK91" s="50"/>
      <c r="GL91" s="50"/>
      <c r="GM91" s="50"/>
      <c r="GN91" s="50"/>
      <c r="GO91" s="50"/>
      <c r="GP91" s="50"/>
      <c r="GQ91" s="50"/>
    </row>
    <row r="92" spans="1:199" s="61" customFormat="1" ht="60.75">
      <c r="A92" s="127" t="s">
        <v>46</v>
      </c>
      <c r="B92" s="131"/>
      <c r="C92" s="122" t="s">
        <v>17</v>
      </c>
      <c r="D92" s="277">
        <f>IF(H92=0,"",IF(#REF!=0,"",IF(#REF!=0,"",IF(#REF!=0,"",MAX(H92,#REF!,#REF!,#REF!)))))</f>
      </c>
      <c r="E92" s="70">
        <v>39003</v>
      </c>
      <c r="F92" s="1" t="str">
        <f t="shared" si="2"/>
        <v>Peg</v>
      </c>
      <c r="G92" s="271" t="str">
        <f t="shared" si="3"/>
        <v>ARC</v>
      </c>
      <c r="H92" s="272"/>
      <c r="I92" s="140"/>
      <c r="J92" s="140"/>
      <c r="K92" s="140"/>
      <c r="L92" s="140"/>
      <c r="M92" s="140"/>
      <c r="N92" s="140"/>
      <c r="O92" s="14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60"/>
      <c r="BY92" s="60"/>
      <c r="BZ92" s="60"/>
      <c r="CA92" s="60"/>
      <c r="CB92" s="60"/>
      <c r="CC92" s="60"/>
      <c r="CD92" s="60"/>
      <c r="CE92" s="60"/>
      <c r="CF92" s="60"/>
      <c r="CG92" s="60"/>
      <c r="CH92" s="60"/>
      <c r="CI92" s="60"/>
      <c r="CJ92" s="60"/>
      <c r="CK92" s="60"/>
      <c r="CL92" s="60"/>
      <c r="CM92" s="60"/>
      <c r="CN92" s="60"/>
      <c r="CO92" s="60"/>
      <c r="CP92" s="60"/>
      <c r="CQ92" s="60"/>
      <c r="CR92" s="60"/>
      <c r="CS92" s="60"/>
      <c r="CT92" s="60"/>
      <c r="CU92" s="60"/>
      <c r="CV92" s="60"/>
      <c r="CW92" s="60"/>
      <c r="CX92" s="60"/>
      <c r="CY92" s="60"/>
      <c r="CZ92" s="60"/>
      <c r="DA92" s="60"/>
      <c r="DB92" s="60"/>
      <c r="DC92" s="60"/>
      <c r="DD92" s="60"/>
      <c r="DE92" s="60"/>
      <c r="DF92" s="60"/>
      <c r="DG92" s="60"/>
      <c r="DH92" s="60"/>
      <c r="DI92" s="60"/>
      <c r="DJ92" s="60"/>
      <c r="DK92" s="60"/>
      <c r="DL92" s="60"/>
      <c r="DM92" s="60"/>
      <c r="DN92" s="60"/>
      <c r="DO92" s="60"/>
      <c r="DP92" s="60"/>
      <c r="DQ92" s="60"/>
      <c r="DR92" s="60"/>
      <c r="DS92" s="60"/>
      <c r="DT92" s="60"/>
      <c r="DU92" s="60"/>
      <c r="DV92" s="60"/>
      <c r="DW92" s="60"/>
      <c r="DX92" s="60"/>
      <c r="DY92" s="60"/>
      <c r="DZ92" s="60"/>
      <c r="EA92" s="60"/>
      <c r="EB92" s="60"/>
      <c r="EC92" s="60"/>
      <c r="ED92" s="60"/>
      <c r="EE92" s="60"/>
      <c r="EF92" s="60"/>
      <c r="EG92" s="60"/>
      <c r="EH92" s="60"/>
      <c r="EI92" s="60"/>
      <c r="EJ92" s="60"/>
      <c r="EK92" s="60"/>
      <c r="EL92" s="60"/>
      <c r="EM92" s="60"/>
      <c r="EN92" s="60"/>
      <c r="EO92" s="60"/>
      <c r="EP92" s="60"/>
      <c r="EQ92" s="60"/>
      <c r="ER92" s="60"/>
      <c r="ES92" s="60"/>
      <c r="ET92" s="60"/>
      <c r="EU92" s="60"/>
      <c r="EV92" s="60"/>
      <c r="EW92" s="60"/>
      <c r="EX92" s="60"/>
      <c r="EY92" s="60"/>
      <c r="EZ92" s="60"/>
      <c r="FA92" s="60"/>
      <c r="FB92" s="60"/>
      <c r="FC92" s="60"/>
      <c r="FD92" s="60"/>
      <c r="FE92" s="60"/>
      <c r="FF92" s="60"/>
      <c r="FG92" s="60"/>
      <c r="FH92" s="60"/>
      <c r="FI92" s="60"/>
      <c r="FJ92" s="60"/>
      <c r="FK92" s="60"/>
      <c r="FL92" s="60"/>
      <c r="FM92" s="60"/>
      <c r="FN92" s="60"/>
      <c r="FO92" s="60"/>
      <c r="FP92" s="60"/>
      <c r="FQ92" s="60"/>
      <c r="FR92" s="60"/>
      <c r="FS92" s="60"/>
      <c r="FT92" s="60"/>
      <c r="FU92" s="60"/>
      <c r="FV92" s="60"/>
      <c r="FW92" s="60"/>
      <c r="FX92" s="60"/>
      <c r="FY92" s="60"/>
      <c r="FZ92" s="60"/>
      <c r="GA92" s="60"/>
      <c r="GB92" s="60"/>
      <c r="GC92" s="60"/>
      <c r="GD92" s="60"/>
      <c r="GE92" s="60"/>
      <c r="GF92" s="60"/>
      <c r="GG92" s="60"/>
      <c r="GH92" s="60"/>
      <c r="GI92" s="60"/>
      <c r="GJ92" s="60"/>
      <c r="GK92" s="60"/>
      <c r="GL92" s="60"/>
      <c r="GM92" s="60"/>
      <c r="GN92" s="60"/>
      <c r="GO92" s="60"/>
      <c r="GP92" s="60"/>
      <c r="GQ92" s="60"/>
    </row>
    <row r="93" spans="1:199" s="57" customFormat="1" ht="15.75">
      <c r="A93" s="62" t="s">
        <v>143</v>
      </c>
      <c r="B93" s="296"/>
      <c r="C93" s="69" t="s">
        <v>15</v>
      </c>
      <c r="D93" s="285">
        <f>IF(H93=0,"",IF(#REF!=0,"",IF(#REF!=0,"",IF(#REF!=0,"",MAX(H93,#REF!,#REF!,#REF!)))))</f>
      </c>
      <c r="E93" s="225">
        <v>39003</v>
      </c>
      <c r="F93" s="1" t="str">
        <f>LEFT(C93,3)</f>
        <v>CDF</v>
      </c>
      <c r="G93" s="271" t="str">
        <f>IF(F93="CDF","CDFI",IF(F93="KPM","Auditors",IF(F93="B&amp;C","Auditors",IF(F93="Dep","Department",IF(F93="","","ARC")))))</f>
        <v>CDFI</v>
      </c>
      <c r="H93" s="272"/>
      <c r="I93" s="155"/>
      <c r="J93" s="155"/>
      <c r="K93" s="155"/>
      <c r="L93" s="155"/>
      <c r="M93" s="155"/>
      <c r="N93" s="155"/>
      <c r="O93" s="1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c r="BS93" s="55"/>
      <c r="BT93" s="55"/>
      <c r="BU93" s="55"/>
      <c r="BV93" s="55"/>
      <c r="BW93" s="55"/>
      <c r="BX93" s="55"/>
      <c r="BY93" s="55"/>
      <c r="BZ93" s="55"/>
      <c r="CA93" s="55"/>
      <c r="CB93" s="55"/>
      <c r="CC93" s="55"/>
      <c r="CD93" s="55"/>
      <c r="CE93" s="55"/>
      <c r="CF93" s="55"/>
      <c r="CG93" s="55"/>
      <c r="CH93" s="55"/>
      <c r="CI93" s="55"/>
      <c r="CJ93" s="55"/>
      <c r="CK93" s="55"/>
      <c r="CL93" s="55"/>
      <c r="CM93" s="55"/>
      <c r="CN93" s="55"/>
      <c r="CO93" s="55"/>
      <c r="CP93" s="55"/>
      <c r="CQ93" s="55"/>
      <c r="CR93" s="55"/>
      <c r="CS93" s="55"/>
      <c r="CT93" s="55"/>
      <c r="CU93" s="55"/>
      <c r="CV93" s="55"/>
      <c r="CW93" s="55"/>
      <c r="CX93" s="55"/>
      <c r="CY93" s="55"/>
      <c r="CZ93" s="55"/>
      <c r="DA93" s="55"/>
      <c r="DB93" s="55"/>
      <c r="DC93" s="55"/>
      <c r="DD93" s="55"/>
      <c r="DE93" s="55"/>
      <c r="DF93" s="55"/>
      <c r="DG93" s="55"/>
      <c r="DH93" s="55"/>
      <c r="DI93" s="55"/>
      <c r="DJ93" s="55"/>
      <c r="DK93" s="55"/>
      <c r="DL93" s="55"/>
      <c r="DM93" s="55"/>
      <c r="DN93" s="55"/>
      <c r="DO93" s="55"/>
      <c r="DP93" s="55"/>
      <c r="DQ93" s="55"/>
      <c r="DR93" s="55"/>
      <c r="DS93" s="55"/>
      <c r="DT93" s="55"/>
      <c r="DU93" s="55"/>
      <c r="DV93" s="55"/>
      <c r="DW93" s="55"/>
      <c r="DX93" s="55"/>
      <c r="DY93" s="55"/>
      <c r="DZ93" s="55"/>
      <c r="EA93" s="55"/>
      <c r="EB93" s="55"/>
      <c r="EC93" s="55"/>
      <c r="ED93" s="55"/>
      <c r="EE93" s="55"/>
      <c r="EF93" s="55"/>
      <c r="EG93" s="55"/>
      <c r="EH93" s="55"/>
      <c r="EI93" s="55"/>
      <c r="EJ93" s="55"/>
      <c r="EK93" s="55"/>
      <c r="EL93" s="55"/>
      <c r="EM93" s="55"/>
      <c r="EN93" s="55"/>
      <c r="EO93" s="55"/>
      <c r="EP93" s="55"/>
      <c r="EQ93" s="55"/>
      <c r="ER93" s="55"/>
      <c r="ES93" s="55"/>
      <c r="ET93" s="55"/>
      <c r="EU93" s="55"/>
      <c r="EV93" s="55"/>
      <c r="EW93" s="55"/>
      <c r="EX93" s="55"/>
      <c r="EY93" s="55"/>
      <c r="EZ93" s="55"/>
      <c r="FA93" s="55"/>
      <c r="FB93" s="55"/>
      <c r="FC93" s="55"/>
      <c r="FD93" s="55"/>
      <c r="FE93" s="55"/>
      <c r="FF93" s="55"/>
      <c r="FG93" s="55"/>
      <c r="FH93" s="55"/>
      <c r="FI93" s="55"/>
      <c r="FJ93" s="55"/>
      <c r="FK93" s="55"/>
      <c r="FL93" s="55"/>
      <c r="FM93" s="55"/>
      <c r="FN93" s="55"/>
      <c r="FO93" s="55"/>
      <c r="FP93" s="55"/>
      <c r="FQ93" s="55"/>
      <c r="FR93" s="55"/>
      <c r="FS93" s="55"/>
      <c r="FT93" s="55"/>
      <c r="FU93" s="55"/>
      <c r="FV93" s="55"/>
      <c r="FW93" s="55"/>
      <c r="FX93" s="55"/>
      <c r="FY93" s="55"/>
      <c r="FZ93" s="55"/>
      <c r="GA93" s="55"/>
      <c r="GB93" s="55"/>
      <c r="GC93" s="55"/>
      <c r="GD93" s="55"/>
      <c r="GE93" s="55"/>
      <c r="GF93" s="55"/>
      <c r="GG93" s="55"/>
      <c r="GH93" s="55"/>
      <c r="GI93" s="55"/>
      <c r="GJ93" s="55"/>
      <c r="GK93" s="55"/>
      <c r="GL93" s="55"/>
      <c r="GM93" s="55"/>
      <c r="GN93" s="55"/>
      <c r="GO93" s="55"/>
      <c r="GP93" s="55"/>
      <c r="GQ93" s="55"/>
    </row>
    <row r="94" spans="1:199" s="237" customFormat="1" ht="30.75">
      <c r="A94" s="278" t="s">
        <v>94</v>
      </c>
      <c r="B94" s="185"/>
      <c r="C94" s="79" t="s">
        <v>84</v>
      </c>
      <c r="D94" s="277">
        <f>IF(H94=0,"",IF(#REF!=0,"",IF(#REF!=0,"",IF(#REF!=0,"",MAX(H94,#REF!,#REF!,#REF!)))))</f>
      </c>
      <c r="E94" s="186">
        <v>39003</v>
      </c>
      <c r="F94" s="60" t="str">
        <f t="shared" si="2"/>
        <v>FMB</v>
      </c>
      <c r="G94" s="273" t="str">
        <f t="shared" si="3"/>
        <v>ARC</v>
      </c>
      <c r="H94" s="274"/>
      <c r="I94" s="140"/>
      <c r="J94" s="140"/>
      <c r="K94" s="140"/>
      <c r="L94" s="140"/>
      <c r="M94" s="140"/>
      <c r="N94" s="140"/>
      <c r="O94" s="140"/>
      <c r="P94" s="236"/>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6"/>
      <c r="BA94" s="236"/>
      <c r="BB94" s="236"/>
      <c r="BC94" s="236"/>
      <c r="BD94" s="236"/>
      <c r="BE94" s="236"/>
      <c r="BF94" s="236"/>
      <c r="BG94" s="236"/>
      <c r="BH94" s="236"/>
      <c r="BI94" s="236"/>
      <c r="BJ94" s="236"/>
      <c r="BK94" s="236"/>
      <c r="BL94" s="236"/>
      <c r="BM94" s="236"/>
      <c r="BN94" s="236"/>
      <c r="BO94" s="236"/>
      <c r="BP94" s="236"/>
      <c r="BQ94" s="236"/>
      <c r="BR94" s="236"/>
      <c r="BS94" s="236"/>
      <c r="BT94" s="236"/>
      <c r="BU94" s="236"/>
      <c r="BV94" s="236"/>
      <c r="BW94" s="236"/>
      <c r="BX94" s="236"/>
      <c r="BY94" s="236"/>
      <c r="BZ94" s="236"/>
      <c r="CA94" s="236"/>
      <c r="CB94" s="236"/>
      <c r="CC94" s="236"/>
      <c r="CD94" s="236"/>
      <c r="CE94" s="236"/>
      <c r="CF94" s="236"/>
      <c r="CG94" s="236"/>
      <c r="CH94" s="236"/>
      <c r="CI94" s="236"/>
      <c r="CJ94" s="236"/>
      <c r="CK94" s="236"/>
      <c r="CL94" s="236"/>
      <c r="CM94" s="236"/>
      <c r="CN94" s="236"/>
      <c r="CO94" s="236"/>
      <c r="CP94" s="236"/>
      <c r="CQ94" s="236"/>
      <c r="CR94" s="236"/>
      <c r="CS94" s="236"/>
      <c r="CT94" s="236"/>
      <c r="CU94" s="236"/>
      <c r="CV94" s="236"/>
      <c r="CW94" s="236"/>
      <c r="CX94" s="236"/>
      <c r="CY94" s="236"/>
      <c r="CZ94" s="236"/>
      <c r="DA94" s="236"/>
      <c r="DB94" s="236"/>
      <c r="DC94" s="236"/>
      <c r="DD94" s="236"/>
      <c r="DE94" s="236"/>
      <c r="DF94" s="236"/>
      <c r="DG94" s="236"/>
      <c r="DH94" s="236"/>
      <c r="DI94" s="236"/>
      <c r="DJ94" s="236"/>
      <c r="DK94" s="236"/>
      <c r="DL94" s="236"/>
      <c r="DM94" s="236"/>
      <c r="DN94" s="236"/>
      <c r="DO94" s="236"/>
      <c r="DP94" s="236"/>
      <c r="DQ94" s="236"/>
      <c r="DR94" s="236"/>
      <c r="DS94" s="236"/>
      <c r="DT94" s="236"/>
      <c r="DU94" s="236"/>
      <c r="DV94" s="236"/>
      <c r="DW94" s="236"/>
      <c r="DX94" s="236"/>
      <c r="DY94" s="236"/>
      <c r="DZ94" s="236"/>
      <c r="EA94" s="236"/>
      <c r="EB94" s="236"/>
      <c r="EC94" s="236"/>
      <c r="ED94" s="236"/>
      <c r="EE94" s="236"/>
      <c r="EF94" s="236"/>
      <c r="EG94" s="236"/>
      <c r="EH94" s="236"/>
      <c r="EI94" s="236"/>
      <c r="EJ94" s="236"/>
      <c r="EK94" s="236"/>
      <c r="EL94" s="236"/>
      <c r="EM94" s="236"/>
      <c r="EN94" s="236"/>
      <c r="EO94" s="236"/>
      <c r="EP94" s="236"/>
      <c r="EQ94" s="236"/>
      <c r="ER94" s="236"/>
      <c r="ES94" s="236"/>
      <c r="ET94" s="236"/>
      <c r="EU94" s="236"/>
      <c r="EV94" s="236"/>
      <c r="EW94" s="236"/>
      <c r="EX94" s="236"/>
      <c r="EY94" s="236"/>
      <c r="EZ94" s="236"/>
      <c r="FA94" s="236"/>
      <c r="FB94" s="236"/>
      <c r="FC94" s="236"/>
      <c r="FD94" s="236"/>
      <c r="FE94" s="236"/>
      <c r="FF94" s="236"/>
      <c r="FG94" s="236"/>
      <c r="FH94" s="236"/>
      <c r="FI94" s="236"/>
      <c r="FJ94" s="236"/>
      <c r="FK94" s="236"/>
      <c r="FL94" s="236"/>
      <c r="FM94" s="236"/>
      <c r="FN94" s="236"/>
      <c r="FO94" s="236"/>
      <c r="FP94" s="236"/>
      <c r="FQ94" s="236"/>
      <c r="FR94" s="236"/>
      <c r="FS94" s="236"/>
      <c r="FT94" s="236"/>
      <c r="FU94" s="236"/>
      <c r="FV94" s="236"/>
      <c r="FW94" s="236"/>
      <c r="FX94" s="236"/>
      <c r="FY94" s="236"/>
      <c r="FZ94" s="236"/>
      <c r="GA94" s="236"/>
      <c r="GB94" s="236"/>
      <c r="GC94" s="236"/>
      <c r="GD94" s="236"/>
      <c r="GE94" s="236"/>
      <c r="GF94" s="236"/>
      <c r="GG94" s="236"/>
      <c r="GH94" s="236"/>
      <c r="GI94" s="236"/>
      <c r="GJ94" s="236"/>
      <c r="GK94" s="236"/>
      <c r="GL94" s="236"/>
      <c r="GM94" s="236"/>
      <c r="GN94" s="236"/>
      <c r="GO94" s="236"/>
      <c r="GP94" s="236"/>
      <c r="GQ94" s="236"/>
    </row>
    <row r="95" spans="1:199" s="237" customFormat="1" ht="30.75">
      <c r="A95" s="291" t="s">
        <v>92</v>
      </c>
      <c r="B95" s="295"/>
      <c r="C95" s="79" t="s">
        <v>84</v>
      </c>
      <c r="D95" s="277">
        <f>IF(H95=0,"",IF(#REF!=0,"",IF(#REF!=0,"",IF(#REF!=0,"",MAX(H95,#REF!,#REF!,#REF!)))))</f>
      </c>
      <c r="E95" s="186">
        <v>39003</v>
      </c>
      <c r="F95" s="60" t="str">
        <f t="shared" si="2"/>
        <v>FMB</v>
      </c>
      <c r="G95" s="273" t="str">
        <f t="shared" si="3"/>
        <v>ARC</v>
      </c>
      <c r="H95" s="274"/>
      <c r="I95" s="140"/>
      <c r="J95" s="140"/>
      <c r="K95" s="140"/>
      <c r="L95" s="140"/>
      <c r="M95" s="140"/>
      <c r="N95" s="140"/>
      <c r="O95" s="140"/>
      <c r="P95" s="236"/>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6"/>
      <c r="BA95" s="236"/>
      <c r="BB95" s="236"/>
      <c r="BC95" s="236"/>
      <c r="BD95" s="236"/>
      <c r="BE95" s="236"/>
      <c r="BF95" s="236"/>
      <c r="BG95" s="236"/>
      <c r="BH95" s="236"/>
      <c r="BI95" s="236"/>
      <c r="BJ95" s="236"/>
      <c r="BK95" s="236"/>
      <c r="BL95" s="236"/>
      <c r="BM95" s="236"/>
      <c r="BN95" s="236"/>
      <c r="BO95" s="236"/>
      <c r="BP95" s="236"/>
      <c r="BQ95" s="236"/>
      <c r="BR95" s="236"/>
      <c r="BS95" s="236"/>
      <c r="BT95" s="236"/>
      <c r="BU95" s="236"/>
      <c r="BV95" s="236"/>
      <c r="BW95" s="236"/>
      <c r="BX95" s="236"/>
      <c r="BY95" s="236"/>
      <c r="BZ95" s="236"/>
      <c r="CA95" s="236"/>
      <c r="CB95" s="236"/>
      <c r="CC95" s="236"/>
      <c r="CD95" s="236"/>
      <c r="CE95" s="236"/>
      <c r="CF95" s="236"/>
      <c r="CG95" s="236"/>
      <c r="CH95" s="236"/>
      <c r="CI95" s="236"/>
      <c r="CJ95" s="236"/>
      <c r="CK95" s="236"/>
      <c r="CL95" s="236"/>
      <c r="CM95" s="236"/>
      <c r="CN95" s="236"/>
      <c r="CO95" s="236"/>
      <c r="CP95" s="236"/>
      <c r="CQ95" s="236"/>
      <c r="CR95" s="236"/>
      <c r="CS95" s="236"/>
      <c r="CT95" s="236"/>
      <c r="CU95" s="236"/>
      <c r="CV95" s="236"/>
      <c r="CW95" s="236"/>
      <c r="CX95" s="236"/>
      <c r="CY95" s="236"/>
      <c r="CZ95" s="236"/>
      <c r="DA95" s="236"/>
      <c r="DB95" s="236"/>
      <c r="DC95" s="236"/>
      <c r="DD95" s="236"/>
      <c r="DE95" s="236"/>
      <c r="DF95" s="236"/>
      <c r="DG95" s="236"/>
      <c r="DH95" s="236"/>
      <c r="DI95" s="236"/>
      <c r="DJ95" s="236"/>
      <c r="DK95" s="236"/>
      <c r="DL95" s="236"/>
      <c r="DM95" s="236"/>
      <c r="DN95" s="236"/>
      <c r="DO95" s="236"/>
      <c r="DP95" s="236"/>
      <c r="DQ95" s="236"/>
      <c r="DR95" s="236"/>
      <c r="DS95" s="236"/>
      <c r="DT95" s="236"/>
      <c r="DU95" s="236"/>
      <c r="DV95" s="236"/>
      <c r="DW95" s="236"/>
      <c r="DX95" s="236"/>
      <c r="DY95" s="236"/>
      <c r="DZ95" s="236"/>
      <c r="EA95" s="236"/>
      <c r="EB95" s="236"/>
      <c r="EC95" s="236"/>
      <c r="ED95" s="236"/>
      <c r="EE95" s="236"/>
      <c r="EF95" s="236"/>
      <c r="EG95" s="236"/>
      <c r="EH95" s="236"/>
      <c r="EI95" s="236"/>
      <c r="EJ95" s="236"/>
      <c r="EK95" s="236"/>
      <c r="EL95" s="236"/>
      <c r="EM95" s="236"/>
      <c r="EN95" s="236"/>
      <c r="EO95" s="236"/>
      <c r="EP95" s="236"/>
      <c r="EQ95" s="236"/>
      <c r="ER95" s="236"/>
      <c r="ES95" s="236"/>
      <c r="ET95" s="236"/>
      <c r="EU95" s="236"/>
      <c r="EV95" s="236"/>
      <c r="EW95" s="236"/>
      <c r="EX95" s="236"/>
      <c r="EY95" s="236"/>
      <c r="EZ95" s="236"/>
      <c r="FA95" s="236"/>
      <c r="FB95" s="236"/>
      <c r="FC95" s="236"/>
      <c r="FD95" s="236"/>
      <c r="FE95" s="236"/>
      <c r="FF95" s="236"/>
      <c r="FG95" s="236"/>
      <c r="FH95" s="236"/>
      <c r="FI95" s="236"/>
      <c r="FJ95" s="236"/>
      <c r="FK95" s="236"/>
      <c r="FL95" s="236"/>
      <c r="FM95" s="236"/>
      <c r="FN95" s="236"/>
      <c r="FO95" s="236"/>
      <c r="FP95" s="236"/>
      <c r="FQ95" s="236"/>
      <c r="FR95" s="236"/>
      <c r="FS95" s="236"/>
      <c r="FT95" s="236"/>
      <c r="FU95" s="236"/>
      <c r="FV95" s="236"/>
      <c r="FW95" s="236"/>
      <c r="FX95" s="236"/>
      <c r="FY95" s="236"/>
      <c r="FZ95" s="236"/>
      <c r="GA95" s="236"/>
      <c r="GB95" s="236"/>
      <c r="GC95" s="236"/>
      <c r="GD95" s="236"/>
      <c r="GE95" s="236"/>
      <c r="GF95" s="236"/>
      <c r="GG95" s="236"/>
      <c r="GH95" s="236"/>
      <c r="GI95" s="236"/>
      <c r="GJ95" s="236"/>
      <c r="GK95" s="236"/>
      <c r="GL95" s="236"/>
      <c r="GM95" s="236"/>
      <c r="GN95" s="236"/>
      <c r="GO95" s="236"/>
      <c r="GP95" s="236"/>
      <c r="GQ95" s="236"/>
    </row>
    <row r="96" spans="1:199" s="61" customFormat="1" ht="15.75">
      <c r="A96" s="76" t="s">
        <v>95</v>
      </c>
      <c r="B96" s="77"/>
      <c r="C96" s="78" t="s">
        <v>8</v>
      </c>
      <c r="D96" s="277">
        <f>IF(H96=0,"",IF(#REF!=0,"",IF(#REF!=0,"",IF(#REF!=0,"",MAX(H96,#REF!,#REF!,#REF!)))))</f>
      </c>
      <c r="E96" s="80">
        <v>39003</v>
      </c>
      <c r="F96" s="60" t="str">
        <f t="shared" si="2"/>
        <v>Bob</v>
      </c>
      <c r="G96" s="273" t="str">
        <f t="shared" si="3"/>
        <v>ARC</v>
      </c>
      <c r="H96" s="274"/>
      <c r="I96" s="140"/>
      <c r="J96" s="140"/>
      <c r="K96" s="140"/>
      <c r="L96" s="140"/>
      <c r="M96" s="140"/>
      <c r="N96" s="140"/>
      <c r="O96" s="14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0"/>
      <c r="BX96" s="60"/>
      <c r="BY96" s="60"/>
      <c r="BZ96" s="60"/>
      <c r="CA96" s="60"/>
      <c r="CB96" s="60"/>
      <c r="CC96" s="60"/>
      <c r="CD96" s="60"/>
      <c r="CE96" s="60"/>
      <c r="CF96" s="60"/>
      <c r="CG96" s="60"/>
      <c r="CH96" s="60"/>
      <c r="CI96" s="60"/>
      <c r="CJ96" s="60"/>
      <c r="CK96" s="60"/>
      <c r="CL96" s="60"/>
      <c r="CM96" s="60"/>
      <c r="CN96" s="60"/>
      <c r="CO96" s="60"/>
      <c r="CP96" s="60"/>
      <c r="CQ96" s="60"/>
      <c r="CR96" s="60"/>
      <c r="CS96" s="60"/>
      <c r="CT96" s="60"/>
      <c r="CU96" s="60"/>
      <c r="CV96" s="60"/>
      <c r="CW96" s="60"/>
      <c r="CX96" s="60"/>
      <c r="CY96" s="60"/>
      <c r="CZ96" s="60"/>
      <c r="DA96" s="60"/>
      <c r="DB96" s="60"/>
      <c r="DC96" s="60"/>
      <c r="DD96" s="60"/>
      <c r="DE96" s="60"/>
      <c r="DF96" s="60"/>
      <c r="DG96" s="60"/>
      <c r="DH96" s="60"/>
      <c r="DI96" s="60"/>
      <c r="DJ96" s="60"/>
      <c r="DK96" s="60"/>
      <c r="DL96" s="60"/>
      <c r="DM96" s="60"/>
      <c r="DN96" s="60"/>
      <c r="DO96" s="60"/>
      <c r="DP96" s="60"/>
      <c r="DQ96" s="60"/>
      <c r="DR96" s="60"/>
      <c r="DS96" s="60"/>
      <c r="DT96" s="60"/>
      <c r="DU96" s="60"/>
      <c r="DV96" s="60"/>
      <c r="DW96" s="60"/>
      <c r="DX96" s="60"/>
      <c r="DY96" s="60"/>
      <c r="DZ96" s="60"/>
      <c r="EA96" s="60"/>
      <c r="EB96" s="60"/>
      <c r="EC96" s="60"/>
      <c r="ED96" s="60"/>
      <c r="EE96" s="60"/>
      <c r="EF96" s="60"/>
      <c r="EG96" s="60"/>
      <c r="EH96" s="60"/>
      <c r="EI96" s="60"/>
      <c r="EJ96" s="60"/>
      <c r="EK96" s="60"/>
      <c r="EL96" s="60"/>
      <c r="EM96" s="60"/>
      <c r="EN96" s="60"/>
      <c r="EO96" s="60"/>
      <c r="EP96" s="60"/>
      <c r="EQ96" s="60"/>
      <c r="ER96" s="60"/>
      <c r="ES96" s="60"/>
      <c r="ET96" s="60"/>
      <c r="EU96" s="60"/>
      <c r="EV96" s="60"/>
      <c r="EW96" s="60"/>
      <c r="EX96" s="60"/>
      <c r="EY96" s="60"/>
      <c r="EZ96" s="60"/>
      <c r="FA96" s="60"/>
      <c r="FB96" s="60"/>
      <c r="FC96" s="60"/>
      <c r="FD96" s="60"/>
      <c r="FE96" s="60"/>
      <c r="FF96" s="60"/>
      <c r="FG96" s="60"/>
      <c r="FH96" s="60"/>
      <c r="FI96" s="60"/>
      <c r="FJ96" s="60"/>
      <c r="FK96" s="60"/>
      <c r="FL96" s="60"/>
      <c r="FM96" s="60"/>
      <c r="FN96" s="60"/>
      <c r="FO96" s="60"/>
      <c r="FP96" s="60"/>
      <c r="FQ96" s="60"/>
      <c r="FR96" s="60"/>
      <c r="FS96" s="60"/>
      <c r="FT96" s="60"/>
      <c r="FU96" s="60"/>
      <c r="FV96" s="60"/>
      <c r="FW96" s="60"/>
      <c r="FX96" s="60"/>
      <c r="FY96" s="60"/>
      <c r="FZ96" s="60"/>
      <c r="GA96" s="60"/>
      <c r="GB96" s="60"/>
      <c r="GC96" s="60"/>
      <c r="GD96" s="60"/>
      <c r="GE96" s="60"/>
      <c r="GF96" s="60"/>
      <c r="GG96" s="60"/>
      <c r="GH96" s="60"/>
      <c r="GI96" s="60"/>
      <c r="GJ96" s="60"/>
      <c r="GK96" s="60"/>
      <c r="GL96" s="60"/>
      <c r="GM96" s="60"/>
      <c r="GN96" s="60"/>
      <c r="GO96" s="60"/>
      <c r="GP96" s="60"/>
      <c r="GQ96" s="60"/>
    </row>
    <row r="97" spans="1:199" s="237" customFormat="1" ht="15.75">
      <c r="A97" s="291" t="s">
        <v>88</v>
      </c>
      <c r="B97" s="295"/>
      <c r="C97" s="78" t="s">
        <v>8</v>
      </c>
      <c r="D97" s="277">
        <f>IF(H97=0,"",IF(#REF!=0,"",IF(#REF!=0,"",IF(#REF!=0,"",MAX(H97,#REF!,#REF!,#REF!)))))</f>
      </c>
      <c r="E97" s="80">
        <v>39003</v>
      </c>
      <c r="F97" s="60" t="str">
        <f>LEFT(C97,3)</f>
        <v>Bob</v>
      </c>
      <c r="G97" s="273" t="str">
        <f>IF(F97="CDF","CDFI",IF(F97="KPM","Auditors",IF(F97="B&amp;C","Auditors",IF(F97="Dep","Department",IF(F97="","","ARC")))))</f>
        <v>ARC</v>
      </c>
      <c r="H97" s="274"/>
      <c r="I97" s="140"/>
      <c r="J97" s="140"/>
      <c r="K97" s="140"/>
      <c r="L97" s="140"/>
      <c r="M97" s="140"/>
      <c r="N97" s="140"/>
      <c r="O97" s="140"/>
      <c r="P97" s="236"/>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6"/>
      <c r="BA97" s="236"/>
      <c r="BB97" s="236"/>
      <c r="BC97" s="236"/>
      <c r="BD97" s="236"/>
      <c r="BE97" s="236"/>
      <c r="BF97" s="236"/>
      <c r="BG97" s="236"/>
      <c r="BH97" s="236"/>
      <c r="BI97" s="236"/>
      <c r="BJ97" s="236"/>
      <c r="BK97" s="236"/>
      <c r="BL97" s="236"/>
      <c r="BM97" s="236"/>
      <c r="BN97" s="236"/>
      <c r="BO97" s="236"/>
      <c r="BP97" s="236"/>
      <c r="BQ97" s="236"/>
      <c r="BR97" s="236"/>
      <c r="BS97" s="236"/>
      <c r="BT97" s="236"/>
      <c r="BU97" s="236"/>
      <c r="BV97" s="236"/>
      <c r="BW97" s="236"/>
      <c r="BX97" s="236"/>
      <c r="BY97" s="236"/>
      <c r="BZ97" s="236"/>
      <c r="CA97" s="236"/>
      <c r="CB97" s="236"/>
      <c r="CC97" s="236"/>
      <c r="CD97" s="236"/>
      <c r="CE97" s="236"/>
      <c r="CF97" s="236"/>
      <c r="CG97" s="236"/>
      <c r="CH97" s="236"/>
      <c r="CI97" s="236"/>
      <c r="CJ97" s="236"/>
      <c r="CK97" s="236"/>
      <c r="CL97" s="236"/>
      <c r="CM97" s="236"/>
      <c r="CN97" s="236"/>
      <c r="CO97" s="236"/>
      <c r="CP97" s="236"/>
      <c r="CQ97" s="236"/>
      <c r="CR97" s="236"/>
      <c r="CS97" s="236"/>
      <c r="CT97" s="236"/>
      <c r="CU97" s="236"/>
      <c r="CV97" s="236"/>
      <c r="CW97" s="236"/>
      <c r="CX97" s="236"/>
      <c r="CY97" s="236"/>
      <c r="CZ97" s="236"/>
      <c r="DA97" s="236"/>
      <c r="DB97" s="236"/>
      <c r="DC97" s="236"/>
      <c r="DD97" s="236"/>
      <c r="DE97" s="236"/>
      <c r="DF97" s="236"/>
      <c r="DG97" s="236"/>
      <c r="DH97" s="236"/>
      <c r="DI97" s="236"/>
      <c r="DJ97" s="236"/>
      <c r="DK97" s="236"/>
      <c r="DL97" s="236"/>
      <c r="DM97" s="236"/>
      <c r="DN97" s="236"/>
      <c r="DO97" s="236"/>
      <c r="DP97" s="236"/>
      <c r="DQ97" s="236"/>
      <c r="DR97" s="236"/>
      <c r="DS97" s="236"/>
      <c r="DT97" s="236"/>
      <c r="DU97" s="236"/>
      <c r="DV97" s="236"/>
      <c r="DW97" s="236"/>
      <c r="DX97" s="236"/>
      <c r="DY97" s="236"/>
      <c r="DZ97" s="236"/>
      <c r="EA97" s="236"/>
      <c r="EB97" s="236"/>
      <c r="EC97" s="236"/>
      <c r="ED97" s="236"/>
      <c r="EE97" s="236"/>
      <c r="EF97" s="236"/>
      <c r="EG97" s="236"/>
      <c r="EH97" s="236"/>
      <c r="EI97" s="236"/>
      <c r="EJ97" s="236"/>
      <c r="EK97" s="236"/>
      <c r="EL97" s="236"/>
      <c r="EM97" s="236"/>
      <c r="EN97" s="236"/>
      <c r="EO97" s="236"/>
      <c r="EP97" s="236"/>
      <c r="EQ97" s="236"/>
      <c r="ER97" s="236"/>
      <c r="ES97" s="236"/>
      <c r="ET97" s="236"/>
      <c r="EU97" s="236"/>
      <c r="EV97" s="236"/>
      <c r="EW97" s="236"/>
      <c r="EX97" s="236"/>
      <c r="EY97" s="236"/>
      <c r="EZ97" s="236"/>
      <c r="FA97" s="236"/>
      <c r="FB97" s="236"/>
      <c r="FC97" s="236"/>
      <c r="FD97" s="236"/>
      <c r="FE97" s="236"/>
      <c r="FF97" s="236"/>
      <c r="FG97" s="236"/>
      <c r="FH97" s="236"/>
      <c r="FI97" s="236"/>
      <c r="FJ97" s="236"/>
      <c r="FK97" s="236"/>
      <c r="FL97" s="236"/>
      <c r="FM97" s="236"/>
      <c r="FN97" s="236"/>
      <c r="FO97" s="236"/>
      <c r="FP97" s="236"/>
      <c r="FQ97" s="236"/>
      <c r="FR97" s="236"/>
      <c r="FS97" s="236"/>
      <c r="FT97" s="236"/>
      <c r="FU97" s="236"/>
      <c r="FV97" s="236"/>
      <c r="FW97" s="236"/>
      <c r="FX97" s="236"/>
      <c r="FY97" s="236"/>
      <c r="FZ97" s="236"/>
      <c r="GA97" s="236"/>
      <c r="GB97" s="236"/>
      <c r="GC97" s="236"/>
      <c r="GD97" s="236"/>
      <c r="GE97" s="236"/>
      <c r="GF97" s="236"/>
      <c r="GG97" s="236"/>
      <c r="GH97" s="236"/>
      <c r="GI97" s="236"/>
      <c r="GJ97" s="236"/>
      <c r="GK97" s="236"/>
      <c r="GL97" s="236"/>
      <c r="GM97" s="236"/>
      <c r="GN97" s="236"/>
      <c r="GO97" s="236"/>
      <c r="GP97" s="236"/>
      <c r="GQ97" s="236"/>
    </row>
    <row r="98" spans="1:8" ht="30.75">
      <c r="A98" s="102" t="s">
        <v>97</v>
      </c>
      <c r="B98" s="103"/>
      <c r="C98" s="14" t="s">
        <v>17</v>
      </c>
      <c r="D98" s="277">
        <f>IF(H98=0,"",IF(#REF!=0,"",IF(#REF!=0,"",IF(#REF!=0,"",MAX(H98,#REF!,#REF!,#REF!)))))</f>
      </c>
      <c r="E98" s="104">
        <v>39003</v>
      </c>
      <c r="F98" s="1" t="str">
        <f>LEFT(C98,3)</f>
        <v>Peg</v>
      </c>
      <c r="G98" s="271" t="str">
        <f>IF(F98="CDF","CDFI",IF(F98="KPM","Auditors",IF(F98="B&amp;C","Auditors",IF(F98="Dep","Department",IF(F98="","","ARC")))))</f>
        <v>ARC</v>
      </c>
      <c r="H98" s="272"/>
    </row>
    <row r="99" spans="1:199" s="59" customFormat="1" ht="30.75">
      <c r="A99" s="302" t="s">
        <v>63</v>
      </c>
      <c r="B99" s="303"/>
      <c r="C99" s="304" t="s">
        <v>18</v>
      </c>
      <c r="D99" s="277">
        <f>IF(H99=0,"",IF(#REF!=0,"",IF(#REF!=0,"",IF(#REF!=0,"",MAX(H99,#REF!,#REF!,#REF!)))))</f>
      </c>
      <c r="E99" s="146">
        <v>39003</v>
      </c>
      <c r="F99" s="1" t="str">
        <f t="shared" si="2"/>
        <v>Dep</v>
      </c>
      <c r="G99" s="271" t="str">
        <f t="shared" si="3"/>
        <v>Department</v>
      </c>
      <c r="H99" s="272"/>
      <c r="I99" s="251"/>
      <c r="J99" s="251"/>
      <c r="K99" s="251"/>
      <c r="L99" s="251"/>
      <c r="M99" s="251"/>
      <c r="N99" s="251"/>
      <c r="O99" s="251"/>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c r="BS99" s="58"/>
      <c r="BT99" s="58"/>
      <c r="BU99" s="58"/>
      <c r="BV99" s="58"/>
      <c r="BW99" s="58"/>
      <c r="BX99" s="58"/>
      <c r="BY99" s="58"/>
      <c r="BZ99" s="58"/>
      <c r="CA99" s="58"/>
      <c r="CB99" s="58"/>
      <c r="CC99" s="58"/>
      <c r="CD99" s="58"/>
      <c r="CE99" s="58"/>
      <c r="CF99" s="58"/>
      <c r="CG99" s="58"/>
      <c r="CH99" s="58"/>
      <c r="CI99" s="58"/>
      <c r="CJ99" s="58"/>
      <c r="CK99" s="58"/>
      <c r="CL99" s="58"/>
      <c r="CM99" s="58"/>
      <c r="CN99" s="58"/>
      <c r="CO99" s="58"/>
      <c r="CP99" s="58"/>
      <c r="CQ99" s="58"/>
      <c r="CR99" s="58"/>
      <c r="CS99" s="58"/>
      <c r="CT99" s="58"/>
      <c r="CU99" s="58"/>
      <c r="CV99" s="58"/>
      <c r="CW99" s="58"/>
      <c r="CX99" s="58"/>
      <c r="CY99" s="58"/>
      <c r="CZ99" s="58"/>
      <c r="DA99" s="58"/>
      <c r="DB99" s="58"/>
      <c r="DC99" s="58"/>
      <c r="DD99" s="58"/>
      <c r="DE99" s="58"/>
      <c r="DF99" s="58"/>
      <c r="DG99" s="58"/>
      <c r="DH99" s="58"/>
      <c r="DI99" s="58"/>
      <c r="DJ99" s="58"/>
      <c r="DK99" s="58"/>
      <c r="DL99" s="58"/>
      <c r="DM99" s="58"/>
      <c r="DN99" s="58"/>
      <c r="DO99" s="58"/>
      <c r="DP99" s="58"/>
      <c r="DQ99" s="58"/>
      <c r="DR99" s="58"/>
      <c r="DS99" s="58"/>
      <c r="DT99" s="58"/>
      <c r="DU99" s="58"/>
      <c r="DV99" s="58"/>
      <c r="DW99" s="58"/>
      <c r="DX99" s="58"/>
      <c r="DY99" s="58"/>
      <c r="DZ99" s="58"/>
      <c r="EA99" s="58"/>
      <c r="EB99" s="58"/>
      <c r="EC99" s="58"/>
      <c r="ED99" s="58"/>
      <c r="EE99" s="58"/>
      <c r="EF99" s="58"/>
      <c r="EG99" s="58"/>
      <c r="EH99" s="58"/>
      <c r="EI99" s="58"/>
      <c r="EJ99" s="58"/>
      <c r="EK99" s="58"/>
      <c r="EL99" s="58"/>
      <c r="EM99" s="58"/>
      <c r="EN99" s="58"/>
      <c r="EO99" s="58"/>
      <c r="EP99" s="58"/>
      <c r="EQ99" s="58"/>
      <c r="ER99" s="58"/>
      <c r="ES99" s="58"/>
      <c r="ET99" s="58"/>
      <c r="EU99" s="58"/>
      <c r="EV99" s="58"/>
      <c r="EW99" s="58"/>
      <c r="EX99" s="58"/>
      <c r="EY99" s="58"/>
      <c r="EZ99" s="58"/>
      <c r="FA99" s="58"/>
      <c r="FB99" s="58"/>
      <c r="FC99" s="58"/>
      <c r="FD99" s="58"/>
      <c r="FE99" s="58"/>
      <c r="FF99" s="58"/>
      <c r="FG99" s="58"/>
      <c r="FH99" s="58"/>
      <c r="FI99" s="58"/>
      <c r="FJ99" s="58"/>
      <c r="FK99" s="58"/>
      <c r="FL99" s="58"/>
      <c r="FM99" s="58"/>
      <c r="FN99" s="58"/>
      <c r="FO99" s="58"/>
      <c r="FP99" s="58"/>
      <c r="FQ99" s="58"/>
      <c r="FR99" s="58"/>
      <c r="FS99" s="58"/>
      <c r="FT99" s="58"/>
      <c r="FU99" s="58"/>
      <c r="FV99" s="58"/>
      <c r="FW99" s="58"/>
      <c r="FX99" s="58"/>
      <c r="FY99" s="58"/>
      <c r="FZ99" s="58"/>
      <c r="GA99" s="58"/>
      <c r="GB99" s="58"/>
      <c r="GC99" s="58"/>
      <c r="GD99" s="58"/>
      <c r="GE99" s="58"/>
      <c r="GF99" s="58"/>
      <c r="GG99" s="58"/>
      <c r="GH99" s="58"/>
      <c r="GI99" s="58"/>
      <c r="GJ99" s="58"/>
      <c r="GK99" s="58"/>
      <c r="GL99" s="58"/>
      <c r="GM99" s="58"/>
      <c r="GN99" s="58"/>
      <c r="GO99" s="58"/>
      <c r="GP99" s="58"/>
      <c r="GQ99" s="58"/>
    </row>
    <row r="100" spans="1:199" s="59" customFormat="1" ht="46.5">
      <c r="A100" s="98" t="s">
        <v>133</v>
      </c>
      <c r="B100" s="234"/>
      <c r="C100" s="235" t="s">
        <v>10</v>
      </c>
      <c r="D100" s="277">
        <f>IF(H100=0,"",IF(#REF!=0,"",IF(#REF!=0,"",IF(#REF!=0,"",MAX(H100,#REF!,#REF!,#REF!)))))</f>
      </c>
      <c r="E100" s="146">
        <v>39003</v>
      </c>
      <c r="F100" s="1" t="str">
        <f t="shared" si="2"/>
        <v>Dep</v>
      </c>
      <c r="G100" s="271" t="str">
        <f t="shared" si="3"/>
        <v>Department</v>
      </c>
      <c r="H100" s="276"/>
      <c r="I100" s="251"/>
      <c r="J100" s="251"/>
      <c r="K100" s="251"/>
      <c r="L100" s="251"/>
      <c r="M100" s="251"/>
      <c r="N100" s="251"/>
      <c r="O100" s="251"/>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CM100" s="58"/>
      <c r="CN100" s="58"/>
      <c r="CO100" s="58"/>
      <c r="CP100" s="58"/>
      <c r="CQ100" s="58"/>
      <c r="CR100" s="58"/>
      <c r="CS100" s="58"/>
      <c r="CT100" s="58"/>
      <c r="CU100" s="58"/>
      <c r="CV100" s="58"/>
      <c r="CW100" s="58"/>
      <c r="CX100" s="58"/>
      <c r="CY100" s="58"/>
      <c r="CZ100" s="58"/>
      <c r="DA100" s="58"/>
      <c r="DB100" s="58"/>
      <c r="DC100" s="58"/>
      <c r="DD100" s="58"/>
      <c r="DE100" s="58"/>
      <c r="DF100" s="58"/>
      <c r="DG100" s="58"/>
      <c r="DH100" s="58"/>
      <c r="DI100" s="58"/>
      <c r="DJ100" s="58"/>
      <c r="DK100" s="58"/>
      <c r="DL100" s="58"/>
      <c r="DM100" s="58"/>
      <c r="DN100" s="58"/>
      <c r="DO100" s="58"/>
      <c r="DP100" s="58"/>
      <c r="DQ100" s="58"/>
      <c r="DR100" s="58"/>
      <c r="DS100" s="58"/>
      <c r="DT100" s="58"/>
      <c r="DU100" s="58"/>
      <c r="DV100" s="58"/>
      <c r="DW100" s="58"/>
      <c r="DX100" s="58"/>
      <c r="DY100" s="58"/>
      <c r="DZ100" s="58"/>
      <c r="EA100" s="58"/>
      <c r="EB100" s="58"/>
      <c r="EC100" s="58"/>
      <c r="ED100" s="58"/>
      <c r="EE100" s="58"/>
      <c r="EF100" s="58"/>
      <c r="EG100" s="58"/>
      <c r="EH100" s="58"/>
      <c r="EI100" s="58"/>
      <c r="EJ100" s="58"/>
      <c r="EK100" s="58"/>
      <c r="EL100" s="58"/>
      <c r="EM100" s="58"/>
      <c r="EN100" s="58"/>
      <c r="EO100" s="58"/>
      <c r="EP100" s="58"/>
      <c r="EQ100" s="58"/>
      <c r="ER100" s="58"/>
      <c r="ES100" s="58"/>
      <c r="ET100" s="58"/>
      <c r="EU100" s="58"/>
      <c r="EV100" s="58"/>
      <c r="EW100" s="58"/>
      <c r="EX100" s="58"/>
      <c r="EY100" s="58"/>
      <c r="EZ100" s="58"/>
      <c r="FA100" s="58"/>
      <c r="FB100" s="58"/>
      <c r="FC100" s="58"/>
      <c r="FD100" s="58"/>
      <c r="FE100" s="58"/>
      <c r="FF100" s="58"/>
      <c r="FG100" s="58"/>
      <c r="FH100" s="58"/>
      <c r="FI100" s="58"/>
      <c r="FJ100" s="58"/>
      <c r="FK100" s="58"/>
      <c r="FL100" s="58"/>
      <c r="FM100" s="58"/>
      <c r="FN100" s="58"/>
      <c r="FO100" s="58"/>
      <c r="FP100" s="58"/>
      <c r="FQ100" s="58"/>
      <c r="FR100" s="58"/>
      <c r="FS100" s="58"/>
      <c r="FT100" s="58"/>
      <c r="FU100" s="58"/>
      <c r="FV100" s="58"/>
      <c r="FW100" s="58"/>
      <c r="FX100" s="58"/>
      <c r="FY100" s="58"/>
      <c r="FZ100" s="58"/>
      <c r="GA100" s="58"/>
      <c r="GB100" s="58"/>
      <c r="GC100" s="58"/>
      <c r="GD100" s="58"/>
      <c r="GE100" s="58"/>
      <c r="GF100" s="58"/>
      <c r="GG100" s="58"/>
      <c r="GH100" s="58"/>
      <c r="GI100" s="58"/>
      <c r="GJ100" s="58"/>
      <c r="GK100" s="58"/>
      <c r="GL100" s="58"/>
      <c r="GM100" s="58"/>
      <c r="GN100" s="58"/>
      <c r="GO100" s="58"/>
      <c r="GP100" s="58"/>
      <c r="GQ100" s="58"/>
    </row>
    <row r="101" spans="1:199" s="61" customFormat="1" ht="30.75">
      <c r="A101" s="127" t="s">
        <v>126</v>
      </c>
      <c r="B101" s="160"/>
      <c r="C101" s="122" t="s">
        <v>17</v>
      </c>
      <c r="D101" s="277"/>
      <c r="E101" s="132">
        <v>39006</v>
      </c>
      <c r="F101" s="1" t="str">
        <f t="shared" si="2"/>
        <v>Peg</v>
      </c>
      <c r="G101" s="273" t="str">
        <f t="shared" si="3"/>
        <v>ARC</v>
      </c>
      <c r="H101" s="294"/>
      <c r="I101" s="140"/>
      <c r="J101" s="140"/>
      <c r="K101" s="140"/>
      <c r="L101" s="140"/>
      <c r="M101" s="140"/>
      <c r="N101" s="140"/>
      <c r="O101" s="14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c r="BS101" s="60"/>
      <c r="BT101" s="60"/>
      <c r="BU101" s="60"/>
      <c r="BV101" s="60"/>
      <c r="BW101" s="60"/>
      <c r="BX101" s="60"/>
      <c r="BY101" s="60"/>
      <c r="BZ101" s="60"/>
      <c r="CA101" s="60"/>
      <c r="CB101" s="60"/>
      <c r="CC101" s="60"/>
      <c r="CD101" s="60"/>
      <c r="CE101" s="60"/>
      <c r="CF101" s="60"/>
      <c r="CG101" s="60"/>
      <c r="CH101" s="60"/>
      <c r="CI101" s="60"/>
      <c r="CJ101" s="60"/>
      <c r="CK101" s="60"/>
      <c r="CL101" s="60"/>
      <c r="CM101" s="60"/>
      <c r="CN101" s="60"/>
      <c r="CO101" s="60"/>
      <c r="CP101" s="60"/>
      <c r="CQ101" s="60"/>
      <c r="CR101" s="60"/>
      <c r="CS101" s="60"/>
      <c r="CT101" s="60"/>
      <c r="CU101" s="60"/>
      <c r="CV101" s="60"/>
      <c r="CW101" s="60"/>
      <c r="CX101" s="60"/>
      <c r="CY101" s="60"/>
      <c r="CZ101" s="60"/>
      <c r="DA101" s="60"/>
      <c r="DB101" s="60"/>
      <c r="DC101" s="60"/>
      <c r="DD101" s="60"/>
      <c r="DE101" s="60"/>
      <c r="DF101" s="60"/>
      <c r="DG101" s="60"/>
      <c r="DH101" s="60"/>
      <c r="DI101" s="60"/>
      <c r="DJ101" s="60"/>
      <c r="DK101" s="60"/>
      <c r="DL101" s="60"/>
      <c r="DM101" s="60"/>
      <c r="DN101" s="60"/>
      <c r="DO101" s="60"/>
      <c r="DP101" s="60"/>
      <c r="DQ101" s="60"/>
      <c r="DR101" s="60"/>
      <c r="DS101" s="60"/>
      <c r="DT101" s="60"/>
      <c r="DU101" s="60"/>
      <c r="DV101" s="60"/>
      <c r="DW101" s="60"/>
      <c r="DX101" s="60"/>
      <c r="DY101" s="60"/>
      <c r="DZ101" s="60"/>
      <c r="EA101" s="60"/>
      <c r="EB101" s="60"/>
      <c r="EC101" s="60"/>
      <c r="ED101" s="60"/>
      <c r="EE101" s="60"/>
      <c r="EF101" s="60"/>
      <c r="EG101" s="60"/>
      <c r="EH101" s="60"/>
      <c r="EI101" s="60"/>
      <c r="EJ101" s="60"/>
      <c r="EK101" s="60"/>
      <c r="EL101" s="60"/>
      <c r="EM101" s="60"/>
      <c r="EN101" s="60"/>
      <c r="EO101" s="60"/>
      <c r="EP101" s="60"/>
      <c r="EQ101" s="60"/>
      <c r="ER101" s="60"/>
      <c r="ES101" s="60"/>
      <c r="ET101" s="60"/>
      <c r="EU101" s="60"/>
      <c r="EV101" s="60"/>
      <c r="EW101" s="60"/>
      <c r="EX101" s="60"/>
      <c r="EY101" s="60"/>
      <c r="EZ101" s="60"/>
      <c r="FA101" s="60"/>
      <c r="FB101" s="60"/>
      <c r="FC101" s="60"/>
      <c r="FD101" s="60"/>
      <c r="FE101" s="60"/>
      <c r="FF101" s="60"/>
      <c r="FG101" s="60"/>
      <c r="FH101" s="60"/>
      <c r="FI101" s="60"/>
      <c r="FJ101" s="60"/>
      <c r="FK101" s="60"/>
      <c r="FL101" s="60"/>
      <c r="FM101" s="60"/>
      <c r="FN101" s="60"/>
      <c r="FO101" s="60"/>
      <c r="FP101" s="60"/>
      <c r="FQ101" s="60"/>
      <c r="FR101" s="60"/>
      <c r="FS101" s="60"/>
      <c r="FT101" s="60"/>
      <c r="FU101" s="60"/>
      <c r="FV101" s="60"/>
      <c r="FW101" s="60"/>
      <c r="FX101" s="60"/>
      <c r="FY101" s="60"/>
      <c r="FZ101" s="60"/>
      <c r="GA101" s="60"/>
      <c r="GB101" s="60"/>
      <c r="GC101" s="60"/>
      <c r="GD101" s="60"/>
      <c r="GE101" s="60"/>
      <c r="GF101" s="60"/>
      <c r="GG101" s="60"/>
      <c r="GH101" s="60"/>
      <c r="GI101" s="60"/>
      <c r="GJ101" s="60"/>
      <c r="GK101" s="60"/>
      <c r="GL101" s="60"/>
      <c r="GM101" s="60"/>
      <c r="GN101" s="60"/>
      <c r="GO101" s="60"/>
      <c r="GP101" s="60"/>
      <c r="GQ101" s="60"/>
    </row>
    <row r="102" spans="1:199" s="61" customFormat="1" ht="30.75">
      <c r="A102" s="117" t="s">
        <v>118</v>
      </c>
      <c r="B102" s="160"/>
      <c r="C102" s="122" t="s">
        <v>17</v>
      </c>
      <c r="D102" s="277"/>
      <c r="E102" s="132">
        <v>39006</v>
      </c>
      <c r="F102" s="1" t="str">
        <f>LEFT(C102,3)</f>
        <v>Peg</v>
      </c>
      <c r="G102" s="271" t="str">
        <f>IF(F102="CDF","CDFI",IF(F102="KPM","Auditors",IF(F102="B&amp;C","Auditors",IF(F102="Dep","Department",IF(F102="","","ARC")))))</f>
        <v>ARC</v>
      </c>
      <c r="H102" s="272"/>
      <c r="I102" s="140"/>
      <c r="J102" s="140"/>
      <c r="K102" s="140"/>
      <c r="L102" s="140"/>
      <c r="M102" s="140"/>
      <c r="N102" s="140"/>
      <c r="O102" s="14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60"/>
      <c r="BY102" s="60"/>
      <c r="BZ102" s="60"/>
      <c r="CA102" s="60"/>
      <c r="CB102" s="60"/>
      <c r="CC102" s="60"/>
      <c r="CD102" s="60"/>
      <c r="CE102" s="60"/>
      <c r="CF102" s="60"/>
      <c r="CG102" s="60"/>
      <c r="CH102" s="60"/>
      <c r="CI102" s="60"/>
      <c r="CJ102" s="60"/>
      <c r="CK102" s="60"/>
      <c r="CL102" s="60"/>
      <c r="CM102" s="60"/>
      <c r="CN102" s="60"/>
      <c r="CO102" s="60"/>
      <c r="CP102" s="60"/>
      <c r="CQ102" s="60"/>
      <c r="CR102" s="60"/>
      <c r="CS102" s="60"/>
      <c r="CT102" s="60"/>
      <c r="CU102" s="60"/>
      <c r="CV102" s="60"/>
      <c r="CW102" s="60"/>
      <c r="CX102" s="60"/>
      <c r="CY102" s="60"/>
      <c r="CZ102" s="60"/>
      <c r="DA102" s="60"/>
      <c r="DB102" s="60"/>
      <c r="DC102" s="60"/>
      <c r="DD102" s="60"/>
      <c r="DE102" s="60"/>
      <c r="DF102" s="60"/>
      <c r="DG102" s="60"/>
      <c r="DH102" s="60"/>
      <c r="DI102" s="60"/>
      <c r="DJ102" s="60"/>
      <c r="DK102" s="60"/>
      <c r="DL102" s="60"/>
      <c r="DM102" s="60"/>
      <c r="DN102" s="60"/>
      <c r="DO102" s="60"/>
      <c r="DP102" s="60"/>
      <c r="DQ102" s="60"/>
      <c r="DR102" s="60"/>
      <c r="DS102" s="60"/>
      <c r="DT102" s="60"/>
      <c r="DU102" s="60"/>
      <c r="DV102" s="60"/>
      <c r="DW102" s="60"/>
      <c r="DX102" s="60"/>
      <c r="DY102" s="60"/>
      <c r="DZ102" s="60"/>
      <c r="EA102" s="60"/>
      <c r="EB102" s="60"/>
      <c r="EC102" s="60"/>
      <c r="ED102" s="60"/>
      <c r="EE102" s="60"/>
      <c r="EF102" s="60"/>
      <c r="EG102" s="60"/>
      <c r="EH102" s="60"/>
      <c r="EI102" s="60"/>
      <c r="EJ102" s="60"/>
      <c r="EK102" s="60"/>
      <c r="EL102" s="60"/>
      <c r="EM102" s="60"/>
      <c r="EN102" s="60"/>
      <c r="EO102" s="60"/>
      <c r="EP102" s="60"/>
      <c r="EQ102" s="60"/>
      <c r="ER102" s="60"/>
      <c r="ES102" s="60"/>
      <c r="ET102" s="60"/>
      <c r="EU102" s="60"/>
      <c r="EV102" s="60"/>
      <c r="EW102" s="60"/>
      <c r="EX102" s="60"/>
      <c r="EY102" s="60"/>
      <c r="EZ102" s="60"/>
      <c r="FA102" s="60"/>
      <c r="FB102" s="60"/>
      <c r="FC102" s="60"/>
      <c r="FD102" s="60"/>
      <c r="FE102" s="60"/>
      <c r="FF102" s="60"/>
      <c r="FG102" s="60"/>
      <c r="FH102" s="60"/>
      <c r="FI102" s="60"/>
      <c r="FJ102" s="60"/>
      <c r="FK102" s="60"/>
      <c r="FL102" s="60"/>
      <c r="FM102" s="60"/>
      <c r="FN102" s="60"/>
      <c r="FO102" s="60"/>
      <c r="FP102" s="60"/>
      <c r="FQ102" s="60"/>
      <c r="FR102" s="60"/>
      <c r="FS102" s="60"/>
      <c r="FT102" s="60"/>
      <c r="FU102" s="60"/>
      <c r="FV102" s="60"/>
      <c r="FW102" s="60"/>
      <c r="FX102" s="60"/>
      <c r="FY102" s="60"/>
      <c r="FZ102" s="60"/>
      <c r="GA102" s="60"/>
      <c r="GB102" s="60"/>
      <c r="GC102" s="60"/>
      <c r="GD102" s="60"/>
      <c r="GE102" s="60"/>
      <c r="GF102" s="60"/>
      <c r="GG102" s="60"/>
      <c r="GH102" s="60"/>
      <c r="GI102" s="60"/>
      <c r="GJ102" s="60"/>
      <c r="GK102" s="60"/>
      <c r="GL102" s="60"/>
      <c r="GM102" s="60"/>
      <c r="GN102" s="60"/>
      <c r="GO102" s="60"/>
      <c r="GP102" s="60"/>
      <c r="GQ102" s="60"/>
    </row>
    <row r="103" spans="1:8" ht="60.75">
      <c r="A103" s="42" t="s">
        <v>134</v>
      </c>
      <c r="B103" s="153"/>
      <c r="C103" s="95" t="s">
        <v>48</v>
      </c>
      <c r="D103" s="277">
        <f>IF(H103=0,"",IF(#REF!=0,"",IF(#REF!=0,"",IF(#REF!=0,"",MAX(H103,#REF!,#REF!,#REF!)))))</f>
      </c>
      <c r="E103" s="115">
        <v>39008</v>
      </c>
      <c r="F103" s="1" t="str">
        <f>LEFT(C103,3)</f>
        <v>Dan</v>
      </c>
      <c r="G103" s="271" t="str">
        <f>IF(F103="CDF","CDFI",IF(F103="KPM","Auditors",IF(F103="B&amp;C","Auditors",IF(F103="Dep","Department",IF(F103="","","ARC")))))</f>
        <v>ARC</v>
      </c>
      <c r="H103" s="276"/>
    </row>
    <row r="104" spans="1:199" s="54" customFormat="1" ht="45.75">
      <c r="A104" s="208" t="s">
        <v>39</v>
      </c>
      <c r="B104" s="209"/>
      <c r="C104" s="157" t="s">
        <v>18</v>
      </c>
      <c r="D104" s="277">
        <f>IF(H104=0,"",IF(#REF!=0,"",IF(#REF!=0,"",IF(#REF!=0,"",MAX(H104,#REF!,#REF!,#REF!)))))</f>
      </c>
      <c r="E104" s="210">
        <v>39008</v>
      </c>
      <c r="F104" s="1" t="str">
        <f t="shared" si="2"/>
        <v>Dep</v>
      </c>
      <c r="G104" s="271" t="str">
        <f t="shared" si="3"/>
        <v>Department</v>
      </c>
      <c r="H104" s="272"/>
      <c r="I104" s="193"/>
      <c r="J104" s="193"/>
      <c r="K104" s="193"/>
      <c r="L104" s="193"/>
      <c r="M104" s="193"/>
      <c r="N104" s="193"/>
      <c r="O104" s="193"/>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2"/>
      <c r="CX104" s="52"/>
      <c r="CY104" s="52"/>
      <c r="CZ104" s="52"/>
      <c r="DA104" s="52"/>
      <c r="DB104" s="52"/>
      <c r="DC104" s="52"/>
      <c r="DD104" s="52"/>
      <c r="DE104" s="52"/>
      <c r="DF104" s="52"/>
      <c r="DG104" s="52"/>
      <c r="DH104" s="52"/>
      <c r="DI104" s="52"/>
      <c r="DJ104" s="52"/>
      <c r="DK104" s="52"/>
      <c r="DL104" s="52"/>
      <c r="DM104" s="52"/>
      <c r="DN104" s="52"/>
      <c r="DO104" s="52"/>
      <c r="DP104" s="52"/>
      <c r="DQ104" s="52"/>
      <c r="DR104" s="52"/>
      <c r="DS104" s="52"/>
      <c r="DT104" s="52"/>
      <c r="DU104" s="52"/>
      <c r="DV104" s="52"/>
      <c r="DW104" s="52"/>
      <c r="DX104" s="52"/>
      <c r="DY104" s="52"/>
      <c r="DZ104" s="52"/>
      <c r="EA104" s="52"/>
      <c r="EB104" s="52"/>
      <c r="EC104" s="52"/>
      <c r="ED104" s="52"/>
      <c r="EE104" s="52"/>
      <c r="EF104" s="52"/>
      <c r="EG104" s="52"/>
      <c r="EH104" s="52"/>
      <c r="EI104" s="52"/>
      <c r="EJ104" s="52"/>
      <c r="EK104" s="52"/>
      <c r="EL104" s="52"/>
      <c r="EM104" s="52"/>
      <c r="EN104" s="52"/>
      <c r="EO104" s="52"/>
      <c r="EP104" s="52"/>
      <c r="EQ104" s="52"/>
      <c r="ER104" s="52"/>
      <c r="ES104" s="52"/>
      <c r="ET104" s="52"/>
      <c r="EU104" s="52"/>
      <c r="EV104" s="52"/>
      <c r="EW104" s="52"/>
      <c r="EX104" s="52"/>
      <c r="EY104" s="52"/>
      <c r="EZ104" s="52"/>
      <c r="FA104" s="52"/>
      <c r="FB104" s="52"/>
      <c r="FC104" s="52"/>
      <c r="FD104" s="52"/>
      <c r="FE104" s="52"/>
      <c r="FF104" s="52"/>
      <c r="FG104" s="52"/>
      <c r="FH104" s="52"/>
      <c r="FI104" s="52"/>
      <c r="FJ104" s="52"/>
      <c r="FK104" s="52"/>
      <c r="FL104" s="52"/>
      <c r="FM104" s="52"/>
      <c r="FN104" s="52"/>
      <c r="FO104" s="52"/>
      <c r="FP104" s="52"/>
      <c r="FQ104" s="52"/>
      <c r="FR104" s="52"/>
      <c r="FS104" s="52"/>
      <c r="FT104" s="52"/>
      <c r="FU104" s="52"/>
      <c r="FV104" s="52"/>
      <c r="FW104" s="52"/>
      <c r="FX104" s="52"/>
      <c r="FY104" s="52"/>
      <c r="FZ104" s="52"/>
      <c r="GA104" s="52"/>
      <c r="GB104" s="52"/>
      <c r="GC104" s="52"/>
      <c r="GD104" s="52"/>
      <c r="GE104" s="52"/>
      <c r="GF104" s="52"/>
      <c r="GG104" s="52"/>
      <c r="GH104" s="52"/>
      <c r="GI104" s="52"/>
      <c r="GJ104" s="52"/>
      <c r="GK104" s="52"/>
      <c r="GL104" s="52"/>
      <c r="GM104" s="52"/>
      <c r="GN104" s="52"/>
      <c r="GO104" s="52"/>
      <c r="GP104" s="52"/>
      <c r="GQ104" s="52"/>
    </row>
    <row r="105" spans="1:199" s="57" customFormat="1" ht="60.75">
      <c r="A105" s="111" t="s">
        <v>127</v>
      </c>
      <c r="B105" s="112"/>
      <c r="C105" s="97" t="s">
        <v>15</v>
      </c>
      <c r="D105" s="277">
        <f>IF(H105=0,"",IF(#REF!=0,"",IF(#REF!=0,"",IF(#REF!=0,"",MAX(H105,#REF!,#REF!,#REF!)))))</f>
      </c>
      <c r="E105" s="130">
        <v>39008</v>
      </c>
      <c r="F105" s="1" t="str">
        <f t="shared" si="2"/>
        <v>CDF</v>
      </c>
      <c r="G105" s="271" t="str">
        <f t="shared" si="3"/>
        <v>CDFI</v>
      </c>
      <c r="H105" s="275"/>
      <c r="I105" s="155"/>
      <c r="J105" s="155"/>
      <c r="K105" s="155"/>
      <c r="L105" s="155"/>
      <c r="M105" s="155"/>
      <c r="N105" s="155"/>
      <c r="O105" s="1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c r="EB105" s="55"/>
      <c r="EC105" s="55"/>
      <c r="ED105" s="55"/>
      <c r="EE105" s="55"/>
      <c r="EF105" s="55"/>
      <c r="EG105" s="55"/>
      <c r="EH105" s="55"/>
      <c r="EI105" s="55"/>
      <c r="EJ105" s="55"/>
      <c r="EK105" s="55"/>
      <c r="EL105" s="55"/>
      <c r="EM105" s="55"/>
      <c r="EN105" s="55"/>
      <c r="EO105" s="55"/>
      <c r="EP105" s="55"/>
      <c r="EQ105" s="55"/>
      <c r="ER105" s="55"/>
      <c r="ES105" s="55"/>
      <c r="ET105" s="55"/>
      <c r="EU105" s="55"/>
      <c r="EV105" s="55"/>
      <c r="EW105" s="55"/>
      <c r="EX105" s="55"/>
      <c r="EY105" s="55"/>
      <c r="EZ105" s="55"/>
      <c r="FA105" s="55"/>
      <c r="FB105" s="55"/>
      <c r="FC105" s="55"/>
      <c r="FD105" s="55"/>
      <c r="FE105" s="55"/>
      <c r="FF105" s="55"/>
      <c r="FG105" s="55"/>
      <c r="FH105" s="55"/>
      <c r="FI105" s="55"/>
      <c r="FJ105" s="55"/>
      <c r="FK105" s="55"/>
      <c r="FL105" s="55"/>
      <c r="FM105" s="55"/>
      <c r="FN105" s="55"/>
      <c r="FO105" s="55"/>
      <c r="FP105" s="55"/>
      <c r="FQ105" s="55"/>
      <c r="FR105" s="55"/>
      <c r="FS105" s="55"/>
      <c r="FT105" s="55"/>
      <c r="FU105" s="55"/>
      <c r="FV105" s="55"/>
      <c r="FW105" s="55"/>
      <c r="FX105" s="55"/>
      <c r="FY105" s="55"/>
      <c r="FZ105" s="55"/>
      <c r="GA105" s="55"/>
      <c r="GB105" s="55"/>
      <c r="GC105" s="55"/>
      <c r="GD105" s="55"/>
      <c r="GE105" s="55"/>
      <c r="GF105" s="55"/>
      <c r="GG105" s="55"/>
      <c r="GH105" s="55"/>
      <c r="GI105" s="55"/>
      <c r="GJ105" s="55"/>
      <c r="GK105" s="55"/>
      <c r="GL105" s="55"/>
      <c r="GM105" s="55"/>
      <c r="GN105" s="55"/>
      <c r="GO105" s="55"/>
      <c r="GP105" s="55"/>
      <c r="GQ105" s="55"/>
    </row>
    <row r="106" spans="1:199" s="61" customFormat="1" ht="15.75">
      <c r="A106" s="76" t="s">
        <v>58</v>
      </c>
      <c r="B106" s="233"/>
      <c r="C106" s="78" t="s">
        <v>17</v>
      </c>
      <c r="D106" s="277">
        <f>IF(H106=0,"",IF(#REF!=0,"",IF(#REF!=0,"",IF(#REF!=0,"",MAX(H106,#REF!,#REF!,#REF!)))))</f>
      </c>
      <c r="E106" s="262">
        <v>39008</v>
      </c>
      <c r="F106" s="60" t="str">
        <f t="shared" si="2"/>
        <v>Peg</v>
      </c>
      <c r="G106" s="273" t="str">
        <f t="shared" si="3"/>
        <v>ARC</v>
      </c>
      <c r="H106" s="274"/>
      <c r="I106" s="140"/>
      <c r="J106" s="140"/>
      <c r="K106" s="140"/>
      <c r="L106" s="140"/>
      <c r="M106" s="140"/>
      <c r="N106" s="140"/>
      <c r="O106" s="14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0"/>
      <c r="BX106" s="60"/>
      <c r="BY106" s="60"/>
      <c r="BZ106" s="60"/>
      <c r="CA106" s="60"/>
      <c r="CB106" s="60"/>
      <c r="CC106" s="60"/>
      <c r="CD106" s="60"/>
      <c r="CE106" s="60"/>
      <c r="CF106" s="60"/>
      <c r="CG106" s="60"/>
      <c r="CH106" s="60"/>
      <c r="CI106" s="60"/>
      <c r="CJ106" s="60"/>
      <c r="CK106" s="60"/>
      <c r="CL106" s="60"/>
      <c r="CM106" s="60"/>
      <c r="CN106" s="60"/>
      <c r="CO106" s="60"/>
      <c r="CP106" s="60"/>
      <c r="CQ106" s="60"/>
      <c r="CR106" s="60"/>
      <c r="CS106" s="60"/>
      <c r="CT106" s="60"/>
      <c r="CU106" s="60"/>
      <c r="CV106" s="60"/>
      <c r="CW106" s="60"/>
      <c r="CX106" s="60"/>
      <c r="CY106" s="60"/>
      <c r="CZ106" s="60"/>
      <c r="DA106" s="60"/>
      <c r="DB106" s="60"/>
      <c r="DC106" s="60"/>
      <c r="DD106" s="60"/>
      <c r="DE106" s="60"/>
      <c r="DF106" s="60"/>
      <c r="DG106" s="60"/>
      <c r="DH106" s="60"/>
      <c r="DI106" s="60"/>
      <c r="DJ106" s="60"/>
      <c r="DK106" s="60"/>
      <c r="DL106" s="60"/>
      <c r="DM106" s="60"/>
      <c r="DN106" s="60"/>
      <c r="DO106" s="60"/>
      <c r="DP106" s="60"/>
      <c r="DQ106" s="60"/>
      <c r="DR106" s="60"/>
      <c r="DS106" s="60"/>
      <c r="DT106" s="60"/>
      <c r="DU106" s="60"/>
      <c r="DV106" s="60"/>
      <c r="DW106" s="60"/>
      <c r="DX106" s="60"/>
      <c r="DY106" s="60"/>
      <c r="DZ106" s="60"/>
      <c r="EA106" s="60"/>
      <c r="EB106" s="60"/>
      <c r="EC106" s="60"/>
      <c r="ED106" s="60"/>
      <c r="EE106" s="60"/>
      <c r="EF106" s="60"/>
      <c r="EG106" s="60"/>
      <c r="EH106" s="60"/>
      <c r="EI106" s="60"/>
      <c r="EJ106" s="60"/>
      <c r="EK106" s="60"/>
      <c r="EL106" s="60"/>
      <c r="EM106" s="60"/>
      <c r="EN106" s="60"/>
      <c r="EO106" s="60"/>
      <c r="EP106" s="60"/>
      <c r="EQ106" s="60"/>
      <c r="ER106" s="60"/>
      <c r="ES106" s="60"/>
      <c r="ET106" s="60"/>
      <c r="EU106" s="60"/>
      <c r="EV106" s="60"/>
      <c r="EW106" s="60"/>
      <c r="EX106" s="60"/>
      <c r="EY106" s="60"/>
      <c r="EZ106" s="60"/>
      <c r="FA106" s="60"/>
      <c r="FB106" s="60"/>
      <c r="FC106" s="60"/>
      <c r="FD106" s="60"/>
      <c r="FE106" s="60"/>
      <c r="FF106" s="60"/>
      <c r="FG106" s="60"/>
      <c r="FH106" s="60"/>
      <c r="FI106" s="60"/>
      <c r="FJ106" s="60"/>
      <c r="FK106" s="60"/>
      <c r="FL106" s="60"/>
      <c r="FM106" s="60"/>
      <c r="FN106" s="60"/>
      <c r="FO106" s="60"/>
      <c r="FP106" s="60"/>
      <c r="FQ106" s="60"/>
      <c r="FR106" s="60"/>
      <c r="FS106" s="60"/>
      <c r="FT106" s="60"/>
      <c r="FU106" s="60"/>
      <c r="FV106" s="60"/>
      <c r="FW106" s="60"/>
      <c r="FX106" s="60"/>
      <c r="FY106" s="60"/>
      <c r="FZ106" s="60"/>
      <c r="GA106" s="60"/>
      <c r="GB106" s="60"/>
      <c r="GC106" s="60"/>
      <c r="GD106" s="60"/>
      <c r="GE106" s="60"/>
      <c r="GF106" s="60"/>
      <c r="GG106" s="60"/>
      <c r="GH106" s="60"/>
      <c r="GI106" s="60"/>
      <c r="GJ106" s="60"/>
      <c r="GK106" s="60"/>
      <c r="GL106" s="60"/>
      <c r="GM106" s="60"/>
      <c r="GN106" s="60"/>
      <c r="GO106" s="60"/>
      <c r="GP106" s="60"/>
      <c r="GQ106" s="60"/>
    </row>
    <row r="107" spans="1:199" s="57" customFormat="1" ht="75.75">
      <c r="A107" s="148" t="s">
        <v>128</v>
      </c>
      <c r="B107" s="123"/>
      <c r="C107" s="97" t="s">
        <v>15</v>
      </c>
      <c r="D107" s="277">
        <f>IF(H107=0,"",IF(#REF!=0,"",IF(#REF!=0,"",IF(#REF!=0,"",MAX(H107,#REF!,#REF!,#REF!)))))</f>
      </c>
      <c r="E107" s="130">
        <v>39013</v>
      </c>
      <c r="F107" s="1" t="str">
        <f aca="true" t="shared" si="4" ref="F107:F138">LEFT(C107,3)</f>
        <v>CDF</v>
      </c>
      <c r="G107" s="271" t="str">
        <f>IF(F107="CDF","CDFI",IF(F107="KPM","Auditors",IF(F107="B&amp;C","Auditors",IF(F107="Dep","Department",IF(F107="","","ARC")))))</f>
        <v>CDFI</v>
      </c>
      <c r="H107" s="275"/>
      <c r="I107" s="155"/>
      <c r="J107" s="155"/>
      <c r="K107" s="155"/>
      <c r="L107" s="155"/>
      <c r="M107" s="155"/>
      <c r="N107" s="155"/>
      <c r="O107" s="1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c r="CX107" s="55"/>
      <c r="CY107" s="55"/>
      <c r="CZ107" s="55"/>
      <c r="DA107" s="55"/>
      <c r="DB107" s="55"/>
      <c r="DC107" s="55"/>
      <c r="DD107" s="55"/>
      <c r="DE107" s="55"/>
      <c r="DF107" s="55"/>
      <c r="DG107" s="55"/>
      <c r="DH107" s="55"/>
      <c r="DI107" s="55"/>
      <c r="DJ107" s="55"/>
      <c r="DK107" s="55"/>
      <c r="DL107" s="55"/>
      <c r="DM107" s="55"/>
      <c r="DN107" s="55"/>
      <c r="DO107" s="55"/>
      <c r="DP107" s="55"/>
      <c r="DQ107" s="55"/>
      <c r="DR107" s="55"/>
      <c r="DS107" s="55"/>
      <c r="DT107" s="55"/>
      <c r="DU107" s="55"/>
      <c r="DV107" s="55"/>
      <c r="DW107" s="55"/>
      <c r="DX107" s="55"/>
      <c r="DY107" s="55"/>
      <c r="DZ107" s="55"/>
      <c r="EA107" s="55"/>
      <c r="EB107" s="55"/>
      <c r="EC107" s="55"/>
      <c r="ED107" s="55"/>
      <c r="EE107" s="55"/>
      <c r="EF107" s="55"/>
      <c r="EG107" s="55"/>
      <c r="EH107" s="55"/>
      <c r="EI107" s="55"/>
      <c r="EJ107" s="55"/>
      <c r="EK107" s="55"/>
      <c r="EL107" s="55"/>
      <c r="EM107" s="55"/>
      <c r="EN107" s="55"/>
      <c r="EO107" s="55"/>
      <c r="EP107" s="55"/>
      <c r="EQ107" s="55"/>
      <c r="ER107" s="55"/>
      <c r="ES107" s="55"/>
      <c r="ET107" s="55"/>
      <c r="EU107" s="55"/>
      <c r="EV107" s="55"/>
      <c r="EW107" s="55"/>
      <c r="EX107" s="55"/>
      <c r="EY107" s="55"/>
      <c r="EZ107" s="55"/>
      <c r="FA107" s="55"/>
      <c r="FB107" s="55"/>
      <c r="FC107" s="55"/>
      <c r="FD107" s="55"/>
      <c r="FE107" s="55"/>
      <c r="FF107" s="55"/>
      <c r="FG107" s="55"/>
      <c r="FH107" s="55"/>
      <c r="FI107" s="55"/>
      <c r="FJ107" s="55"/>
      <c r="FK107" s="55"/>
      <c r="FL107" s="55"/>
      <c r="FM107" s="55"/>
      <c r="FN107" s="55"/>
      <c r="FO107" s="55"/>
      <c r="FP107" s="55"/>
      <c r="FQ107" s="55"/>
      <c r="FR107" s="55"/>
      <c r="FS107" s="55"/>
      <c r="FT107" s="55"/>
      <c r="FU107" s="55"/>
      <c r="FV107" s="55"/>
      <c r="FW107" s="55"/>
      <c r="FX107" s="55"/>
      <c r="FY107" s="55"/>
      <c r="FZ107" s="55"/>
      <c r="GA107" s="55"/>
      <c r="GB107" s="55"/>
      <c r="GC107" s="55"/>
      <c r="GD107" s="55"/>
      <c r="GE107" s="55"/>
      <c r="GF107" s="55"/>
      <c r="GG107" s="55"/>
      <c r="GH107" s="55"/>
      <c r="GI107" s="55"/>
      <c r="GJ107" s="55"/>
      <c r="GK107" s="55"/>
      <c r="GL107" s="55"/>
      <c r="GM107" s="55"/>
      <c r="GN107" s="55"/>
      <c r="GO107" s="55"/>
      <c r="GP107" s="55"/>
      <c r="GQ107" s="55"/>
    </row>
    <row r="108" spans="1:199" s="57" customFormat="1" ht="15.75">
      <c r="A108" s="84" t="s">
        <v>136</v>
      </c>
      <c r="B108" s="91"/>
      <c r="C108" s="56" t="s">
        <v>67</v>
      </c>
      <c r="D108" s="277">
        <f>IF(H108=0,"",IF(#REF!=0,"",IF(#REF!=0,"",IF(#REF!=0,"",MAX(H108,#REF!,#REF!,#REF!)))))</f>
      </c>
      <c r="E108" s="85">
        <v>39014</v>
      </c>
      <c r="F108" s="1" t="str">
        <f>LEFT(C108,3)</f>
        <v>CDF</v>
      </c>
      <c r="G108" s="271" t="str">
        <f>IF(F108="CDF","CDFI",IF(F108="KPM","Auditors",IF(F108="B&amp;C","Auditors",IF(F108="Dep","Department",IF(F108="","","ARC")))))</f>
        <v>CDFI</v>
      </c>
      <c r="H108" s="272"/>
      <c r="I108" s="155"/>
      <c r="J108" s="155"/>
      <c r="K108" s="155"/>
      <c r="L108" s="155"/>
      <c r="M108" s="155"/>
      <c r="N108" s="155"/>
      <c r="O108" s="1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c r="BL108" s="55"/>
      <c r="BM108" s="55"/>
      <c r="BN108" s="55"/>
      <c r="BO108" s="55"/>
      <c r="BP108" s="55"/>
      <c r="BQ108" s="55"/>
      <c r="BR108" s="55"/>
      <c r="BS108" s="55"/>
      <c r="BT108" s="55"/>
      <c r="BU108" s="55"/>
      <c r="BV108" s="55"/>
      <c r="BW108" s="55"/>
      <c r="BX108" s="55"/>
      <c r="BY108" s="55"/>
      <c r="BZ108" s="55"/>
      <c r="CA108" s="55"/>
      <c r="CB108" s="55"/>
      <c r="CC108" s="55"/>
      <c r="CD108" s="55"/>
      <c r="CE108" s="55"/>
      <c r="CF108" s="55"/>
      <c r="CG108" s="55"/>
      <c r="CH108" s="55"/>
      <c r="CI108" s="55"/>
      <c r="CJ108" s="55"/>
      <c r="CK108" s="55"/>
      <c r="CL108" s="55"/>
      <c r="CM108" s="55"/>
      <c r="CN108" s="55"/>
      <c r="CO108" s="55"/>
      <c r="CP108" s="55"/>
      <c r="CQ108" s="55"/>
      <c r="CR108" s="55"/>
      <c r="CS108" s="55"/>
      <c r="CT108" s="55"/>
      <c r="CU108" s="55"/>
      <c r="CV108" s="55"/>
      <c r="CW108" s="55"/>
      <c r="CX108" s="55"/>
      <c r="CY108" s="55"/>
      <c r="CZ108" s="55"/>
      <c r="DA108" s="55"/>
      <c r="DB108" s="55"/>
      <c r="DC108" s="55"/>
      <c r="DD108" s="55"/>
      <c r="DE108" s="55"/>
      <c r="DF108" s="55"/>
      <c r="DG108" s="55"/>
      <c r="DH108" s="55"/>
      <c r="DI108" s="55"/>
      <c r="DJ108" s="55"/>
      <c r="DK108" s="55"/>
      <c r="DL108" s="55"/>
      <c r="DM108" s="55"/>
      <c r="DN108" s="55"/>
      <c r="DO108" s="55"/>
      <c r="DP108" s="55"/>
      <c r="DQ108" s="55"/>
      <c r="DR108" s="55"/>
      <c r="DS108" s="55"/>
      <c r="DT108" s="55"/>
      <c r="DU108" s="55"/>
      <c r="DV108" s="55"/>
      <c r="DW108" s="55"/>
      <c r="DX108" s="55"/>
      <c r="DY108" s="55"/>
      <c r="DZ108" s="55"/>
      <c r="EA108" s="55"/>
      <c r="EB108" s="55"/>
      <c r="EC108" s="55"/>
      <c r="ED108" s="55"/>
      <c r="EE108" s="55"/>
      <c r="EF108" s="55"/>
      <c r="EG108" s="55"/>
      <c r="EH108" s="55"/>
      <c r="EI108" s="55"/>
      <c r="EJ108" s="55"/>
      <c r="EK108" s="55"/>
      <c r="EL108" s="55"/>
      <c r="EM108" s="55"/>
      <c r="EN108" s="55"/>
      <c r="EO108" s="55"/>
      <c r="EP108" s="55"/>
      <c r="EQ108" s="55"/>
      <c r="ER108" s="55"/>
      <c r="ES108" s="55"/>
      <c r="ET108" s="55"/>
      <c r="EU108" s="55"/>
      <c r="EV108" s="55"/>
      <c r="EW108" s="55"/>
      <c r="EX108" s="55"/>
      <c r="EY108" s="55"/>
      <c r="EZ108" s="55"/>
      <c r="FA108" s="55"/>
      <c r="FB108" s="55"/>
      <c r="FC108" s="55"/>
      <c r="FD108" s="55"/>
      <c r="FE108" s="55"/>
      <c r="FF108" s="55"/>
      <c r="FG108" s="55"/>
      <c r="FH108" s="55"/>
      <c r="FI108" s="55"/>
      <c r="FJ108" s="55"/>
      <c r="FK108" s="55"/>
      <c r="FL108" s="55"/>
      <c r="FM108" s="55"/>
      <c r="FN108" s="55"/>
      <c r="FO108" s="55"/>
      <c r="FP108" s="55"/>
      <c r="FQ108" s="55"/>
      <c r="FR108" s="55"/>
      <c r="FS108" s="55"/>
      <c r="FT108" s="55"/>
      <c r="FU108" s="55"/>
      <c r="FV108" s="55"/>
      <c r="FW108" s="55"/>
      <c r="FX108" s="55"/>
      <c r="FY108" s="55"/>
      <c r="FZ108" s="55"/>
      <c r="GA108" s="55"/>
      <c r="GB108" s="55"/>
      <c r="GC108" s="55"/>
      <c r="GD108" s="55"/>
      <c r="GE108" s="55"/>
      <c r="GF108" s="55"/>
      <c r="GG108" s="55"/>
      <c r="GH108" s="55"/>
      <c r="GI108" s="55"/>
      <c r="GJ108" s="55"/>
      <c r="GK108" s="55"/>
      <c r="GL108" s="55"/>
      <c r="GM108" s="55"/>
      <c r="GN108" s="55"/>
      <c r="GO108" s="55"/>
      <c r="GP108" s="55"/>
      <c r="GQ108" s="55"/>
    </row>
    <row r="109" spans="1:199" s="57" customFormat="1" ht="31.5">
      <c r="A109" s="148" t="s">
        <v>11</v>
      </c>
      <c r="B109" s="112"/>
      <c r="C109" s="97" t="s">
        <v>15</v>
      </c>
      <c r="D109" s="277">
        <f>IF(H109=0,"",IF(#REF!=0,"",IF(#REF!=0,"",IF(#REF!=0,"",MAX(H109,#REF!,#REF!,#REF!)))))</f>
      </c>
      <c r="E109" s="130">
        <v>39014</v>
      </c>
      <c r="F109" s="1" t="str">
        <f>LEFT(C109,3)</f>
        <v>CDF</v>
      </c>
      <c r="G109" s="271" t="str">
        <f>IF(F109="CDF","CDFI",IF(F109="KPM","Auditors",IF(F109="B&amp;C","Auditors",IF(F109="Dep","Department",IF(F109="","","ARC")))))</f>
        <v>CDFI</v>
      </c>
      <c r="H109" s="275"/>
      <c r="I109" s="155"/>
      <c r="J109" s="155"/>
      <c r="K109" s="155"/>
      <c r="L109" s="155"/>
      <c r="M109" s="155"/>
      <c r="N109" s="155"/>
      <c r="O109" s="1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c r="BL109" s="55"/>
      <c r="BM109" s="55"/>
      <c r="BN109" s="55"/>
      <c r="BO109" s="55"/>
      <c r="BP109" s="55"/>
      <c r="BQ109" s="55"/>
      <c r="BR109" s="55"/>
      <c r="BS109" s="55"/>
      <c r="BT109" s="55"/>
      <c r="BU109" s="55"/>
      <c r="BV109" s="55"/>
      <c r="BW109" s="55"/>
      <c r="BX109" s="55"/>
      <c r="BY109" s="55"/>
      <c r="BZ109" s="55"/>
      <c r="CA109" s="55"/>
      <c r="CB109" s="55"/>
      <c r="CC109" s="55"/>
      <c r="CD109" s="55"/>
      <c r="CE109" s="55"/>
      <c r="CF109" s="55"/>
      <c r="CG109" s="55"/>
      <c r="CH109" s="55"/>
      <c r="CI109" s="55"/>
      <c r="CJ109" s="55"/>
      <c r="CK109" s="55"/>
      <c r="CL109" s="55"/>
      <c r="CM109" s="55"/>
      <c r="CN109" s="55"/>
      <c r="CO109" s="55"/>
      <c r="CP109" s="55"/>
      <c r="CQ109" s="55"/>
      <c r="CR109" s="55"/>
      <c r="CS109" s="55"/>
      <c r="CT109" s="55"/>
      <c r="CU109" s="55"/>
      <c r="CV109" s="55"/>
      <c r="CW109" s="55"/>
      <c r="CX109" s="55"/>
      <c r="CY109" s="55"/>
      <c r="CZ109" s="55"/>
      <c r="DA109" s="55"/>
      <c r="DB109" s="55"/>
      <c r="DC109" s="55"/>
      <c r="DD109" s="55"/>
      <c r="DE109" s="55"/>
      <c r="DF109" s="55"/>
      <c r="DG109" s="55"/>
      <c r="DH109" s="55"/>
      <c r="DI109" s="55"/>
      <c r="DJ109" s="55"/>
      <c r="DK109" s="55"/>
      <c r="DL109" s="55"/>
      <c r="DM109" s="55"/>
      <c r="DN109" s="55"/>
      <c r="DO109" s="55"/>
      <c r="DP109" s="55"/>
      <c r="DQ109" s="55"/>
      <c r="DR109" s="55"/>
      <c r="DS109" s="55"/>
      <c r="DT109" s="55"/>
      <c r="DU109" s="55"/>
      <c r="DV109" s="55"/>
      <c r="DW109" s="55"/>
      <c r="DX109" s="55"/>
      <c r="DY109" s="55"/>
      <c r="DZ109" s="55"/>
      <c r="EA109" s="55"/>
      <c r="EB109" s="55"/>
      <c r="EC109" s="55"/>
      <c r="ED109" s="55"/>
      <c r="EE109" s="55"/>
      <c r="EF109" s="55"/>
      <c r="EG109" s="55"/>
      <c r="EH109" s="55"/>
      <c r="EI109" s="55"/>
      <c r="EJ109" s="55"/>
      <c r="EK109" s="55"/>
      <c r="EL109" s="55"/>
      <c r="EM109" s="55"/>
      <c r="EN109" s="55"/>
      <c r="EO109" s="55"/>
      <c r="EP109" s="55"/>
      <c r="EQ109" s="55"/>
      <c r="ER109" s="55"/>
      <c r="ES109" s="55"/>
      <c r="ET109" s="55"/>
      <c r="EU109" s="55"/>
      <c r="EV109" s="55"/>
      <c r="EW109" s="55"/>
      <c r="EX109" s="55"/>
      <c r="EY109" s="55"/>
      <c r="EZ109" s="55"/>
      <c r="FA109" s="55"/>
      <c r="FB109" s="55"/>
      <c r="FC109" s="55"/>
      <c r="FD109" s="55"/>
      <c r="FE109" s="55"/>
      <c r="FF109" s="55"/>
      <c r="FG109" s="55"/>
      <c r="FH109" s="55"/>
      <c r="FI109" s="55"/>
      <c r="FJ109" s="55"/>
      <c r="FK109" s="55"/>
      <c r="FL109" s="55"/>
      <c r="FM109" s="55"/>
      <c r="FN109" s="55"/>
      <c r="FO109" s="55"/>
      <c r="FP109" s="55"/>
      <c r="FQ109" s="55"/>
      <c r="FR109" s="55"/>
      <c r="FS109" s="55"/>
      <c r="FT109" s="55"/>
      <c r="FU109" s="55"/>
      <c r="FV109" s="55"/>
      <c r="FW109" s="55"/>
      <c r="FX109" s="55"/>
      <c r="FY109" s="55"/>
      <c r="FZ109" s="55"/>
      <c r="GA109" s="55"/>
      <c r="GB109" s="55"/>
      <c r="GC109" s="55"/>
      <c r="GD109" s="55"/>
      <c r="GE109" s="55"/>
      <c r="GF109" s="55"/>
      <c r="GG109" s="55"/>
      <c r="GH109" s="55"/>
      <c r="GI109" s="55"/>
      <c r="GJ109" s="55"/>
      <c r="GK109" s="55"/>
      <c r="GL109" s="55"/>
      <c r="GM109" s="55"/>
      <c r="GN109" s="55"/>
      <c r="GO109" s="55"/>
      <c r="GP109" s="55"/>
      <c r="GQ109" s="55"/>
    </row>
    <row r="110" spans="1:8" ht="60.75">
      <c r="A110" s="226" t="s">
        <v>129</v>
      </c>
      <c r="B110" s="33"/>
      <c r="C110" s="32" t="s">
        <v>17</v>
      </c>
      <c r="D110" s="277">
        <f>IF(H110=0,"",IF(#REF!=0,"",IF(#REF!=0,"",IF(#REF!=0,"",MAX(H110,#REF!,#REF!,#REF!)))))</f>
      </c>
      <c r="E110" s="36">
        <v>39015</v>
      </c>
      <c r="F110" s="1" t="str">
        <f t="shared" si="4"/>
        <v>Peg</v>
      </c>
      <c r="G110" s="271" t="str">
        <f aca="true" t="shared" si="5" ref="G110:G119">IF(F110="CDF","CDFI",IF(F110="KPM","Auditors",IF(F110="B&amp;C","Auditors",IF(F110="Dep","Department",IF(F110="","","ARC")))))</f>
        <v>ARC</v>
      </c>
      <c r="H110" s="272"/>
    </row>
    <row r="111" spans="1:199" s="87" customFormat="1" ht="30.75">
      <c r="A111" s="229" t="s">
        <v>158</v>
      </c>
      <c r="B111" s="230"/>
      <c r="C111" s="231" t="s">
        <v>21</v>
      </c>
      <c r="D111" s="277">
        <f>IF(H111=0,"",IF(#REF!=0,"",IF(#REF!=0,"",IF(#REF!=0,"",MAX(H111,#REF!,#REF!,#REF!)))))</f>
      </c>
      <c r="E111" s="232">
        <v>39015</v>
      </c>
      <c r="F111" s="1" t="str">
        <f t="shared" si="4"/>
        <v>KPM</v>
      </c>
      <c r="G111" s="271" t="str">
        <f t="shared" si="5"/>
        <v>Auditors</v>
      </c>
      <c r="H111" s="272"/>
      <c r="I111" s="252"/>
      <c r="J111" s="252"/>
      <c r="K111" s="252"/>
      <c r="L111" s="252"/>
      <c r="M111" s="252"/>
      <c r="N111" s="252"/>
      <c r="O111" s="252"/>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c r="BN111" s="86"/>
      <c r="BO111" s="86"/>
      <c r="BP111" s="86"/>
      <c r="BQ111" s="86"/>
      <c r="BR111" s="86"/>
      <c r="BS111" s="86"/>
      <c r="BT111" s="86"/>
      <c r="BU111" s="86"/>
      <c r="BV111" s="86"/>
      <c r="BW111" s="86"/>
      <c r="BX111" s="86"/>
      <c r="BY111" s="86"/>
      <c r="BZ111" s="86"/>
      <c r="CA111" s="86"/>
      <c r="CB111" s="86"/>
      <c r="CC111" s="86"/>
      <c r="CD111" s="86"/>
      <c r="CE111" s="86"/>
      <c r="CF111" s="86"/>
      <c r="CG111" s="86"/>
      <c r="CH111" s="86"/>
      <c r="CI111" s="86"/>
      <c r="CJ111" s="86"/>
      <c r="CK111" s="86"/>
      <c r="CL111" s="86"/>
      <c r="CM111" s="86"/>
      <c r="CN111" s="86"/>
      <c r="CO111" s="86"/>
      <c r="CP111" s="86"/>
      <c r="CQ111" s="86"/>
      <c r="CR111" s="86"/>
      <c r="CS111" s="86"/>
      <c r="CT111" s="86"/>
      <c r="CU111" s="86"/>
      <c r="CV111" s="86"/>
      <c r="CW111" s="86"/>
      <c r="CX111" s="86"/>
      <c r="CY111" s="86"/>
      <c r="CZ111" s="86"/>
      <c r="DA111" s="86"/>
      <c r="DB111" s="86"/>
      <c r="DC111" s="86"/>
      <c r="DD111" s="86"/>
      <c r="DE111" s="86"/>
      <c r="DF111" s="86"/>
      <c r="DG111" s="86"/>
      <c r="DH111" s="86"/>
      <c r="DI111" s="86"/>
      <c r="DJ111" s="86"/>
      <c r="DK111" s="86"/>
      <c r="DL111" s="86"/>
      <c r="DM111" s="86"/>
      <c r="DN111" s="86"/>
      <c r="DO111" s="86"/>
      <c r="DP111" s="86"/>
      <c r="DQ111" s="86"/>
      <c r="DR111" s="86"/>
      <c r="DS111" s="86"/>
      <c r="DT111" s="86"/>
      <c r="DU111" s="86"/>
      <c r="DV111" s="86"/>
      <c r="DW111" s="86"/>
      <c r="DX111" s="86"/>
      <c r="DY111" s="86"/>
      <c r="DZ111" s="86"/>
      <c r="EA111" s="86"/>
      <c r="EB111" s="86"/>
      <c r="EC111" s="86"/>
      <c r="ED111" s="86"/>
      <c r="EE111" s="86"/>
      <c r="EF111" s="86"/>
      <c r="EG111" s="86"/>
      <c r="EH111" s="86"/>
      <c r="EI111" s="86"/>
      <c r="EJ111" s="86"/>
      <c r="EK111" s="86"/>
      <c r="EL111" s="86"/>
      <c r="EM111" s="86"/>
      <c r="EN111" s="86"/>
      <c r="EO111" s="86"/>
      <c r="EP111" s="86"/>
      <c r="EQ111" s="86"/>
      <c r="ER111" s="86"/>
      <c r="ES111" s="86"/>
      <c r="ET111" s="86"/>
      <c r="EU111" s="86"/>
      <c r="EV111" s="86"/>
      <c r="EW111" s="86"/>
      <c r="EX111" s="86"/>
      <c r="EY111" s="86"/>
      <c r="EZ111" s="86"/>
      <c r="FA111" s="86"/>
      <c r="FB111" s="86"/>
      <c r="FC111" s="86"/>
      <c r="FD111" s="86"/>
      <c r="FE111" s="86"/>
      <c r="FF111" s="86"/>
      <c r="FG111" s="86"/>
      <c r="FH111" s="86"/>
      <c r="FI111" s="86"/>
      <c r="FJ111" s="86"/>
      <c r="FK111" s="86"/>
      <c r="FL111" s="86"/>
      <c r="FM111" s="86"/>
      <c r="FN111" s="86"/>
      <c r="FO111" s="86"/>
      <c r="FP111" s="86"/>
      <c r="FQ111" s="86"/>
      <c r="FR111" s="86"/>
      <c r="FS111" s="86"/>
      <c r="FT111" s="86"/>
      <c r="FU111" s="86"/>
      <c r="FV111" s="86"/>
      <c r="FW111" s="86"/>
      <c r="FX111" s="86"/>
      <c r="FY111" s="86"/>
      <c r="FZ111" s="86"/>
      <c r="GA111" s="86"/>
      <c r="GB111" s="86"/>
      <c r="GC111" s="86"/>
      <c r="GD111" s="86"/>
      <c r="GE111" s="86"/>
      <c r="GF111" s="86"/>
      <c r="GG111" s="86"/>
      <c r="GH111" s="86"/>
      <c r="GI111" s="86"/>
      <c r="GJ111" s="86"/>
      <c r="GK111" s="86"/>
      <c r="GL111" s="86"/>
      <c r="GM111" s="86"/>
      <c r="GN111" s="86"/>
      <c r="GO111" s="86"/>
      <c r="GP111" s="86"/>
      <c r="GQ111" s="86"/>
    </row>
    <row r="112" spans="1:8" ht="30.75">
      <c r="A112" s="227" t="s">
        <v>119</v>
      </c>
      <c r="B112" s="116"/>
      <c r="C112" s="101" t="s">
        <v>17</v>
      </c>
      <c r="D112" s="277"/>
      <c r="E112" s="147">
        <v>39015</v>
      </c>
      <c r="F112" s="1" t="str">
        <f>LEFT(C112,3)</f>
        <v>Peg</v>
      </c>
      <c r="G112" s="271" t="str">
        <f t="shared" si="5"/>
        <v>ARC</v>
      </c>
      <c r="H112" s="272"/>
    </row>
    <row r="113" spans="1:199" s="61" customFormat="1" ht="75.75">
      <c r="A113" s="227" t="s">
        <v>6</v>
      </c>
      <c r="B113" s="228"/>
      <c r="C113" s="122" t="s">
        <v>17</v>
      </c>
      <c r="D113" s="277">
        <f>IF(H113=0,"",IF(#REF!=0,"",IF(#REF!=0,"",IF(#REF!=0,"",MAX(H113,#REF!,#REF!,#REF!)))))</f>
      </c>
      <c r="E113" s="70">
        <v>39016</v>
      </c>
      <c r="F113" s="1" t="str">
        <f>LEFT(C113,3)</f>
        <v>Peg</v>
      </c>
      <c r="G113" s="271" t="str">
        <f t="shared" si="5"/>
        <v>ARC</v>
      </c>
      <c r="H113" s="275"/>
      <c r="I113" s="140"/>
      <c r="J113" s="140"/>
      <c r="K113" s="140"/>
      <c r="L113" s="140"/>
      <c r="M113" s="140"/>
      <c r="N113" s="140"/>
      <c r="O113" s="14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0"/>
      <c r="BO113" s="60"/>
      <c r="BP113" s="60"/>
      <c r="BQ113" s="60"/>
      <c r="BR113" s="60"/>
      <c r="BS113" s="60"/>
      <c r="BT113" s="60"/>
      <c r="BU113" s="60"/>
      <c r="BV113" s="60"/>
      <c r="BW113" s="60"/>
      <c r="BX113" s="60"/>
      <c r="BY113" s="60"/>
      <c r="BZ113" s="60"/>
      <c r="CA113" s="60"/>
      <c r="CB113" s="60"/>
      <c r="CC113" s="60"/>
      <c r="CD113" s="60"/>
      <c r="CE113" s="60"/>
      <c r="CF113" s="60"/>
      <c r="CG113" s="60"/>
      <c r="CH113" s="60"/>
      <c r="CI113" s="60"/>
      <c r="CJ113" s="60"/>
      <c r="CK113" s="60"/>
      <c r="CL113" s="60"/>
      <c r="CM113" s="60"/>
      <c r="CN113" s="60"/>
      <c r="CO113" s="60"/>
      <c r="CP113" s="60"/>
      <c r="CQ113" s="60"/>
      <c r="CR113" s="60"/>
      <c r="CS113" s="60"/>
      <c r="CT113" s="60"/>
      <c r="CU113" s="60"/>
      <c r="CV113" s="60"/>
      <c r="CW113" s="60"/>
      <c r="CX113" s="60"/>
      <c r="CY113" s="60"/>
      <c r="CZ113" s="60"/>
      <c r="DA113" s="60"/>
      <c r="DB113" s="60"/>
      <c r="DC113" s="60"/>
      <c r="DD113" s="60"/>
      <c r="DE113" s="60"/>
      <c r="DF113" s="60"/>
      <c r="DG113" s="60"/>
      <c r="DH113" s="60"/>
      <c r="DI113" s="60"/>
      <c r="DJ113" s="60"/>
      <c r="DK113" s="60"/>
      <c r="DL113" s="60"/>
      <c r="DM113" s="60"/>
      <c r="DN113" s="60"/>
      <c r="DO113" s="60"/>
      <c r="DP113" s="60"/>
      <c r="DQ113" s="60"/>
      <c r="DR113" s="60"/>
      <c r="DS113" s="60"/>
      <c r="DT113" s="60"/>
      <c r="DU113" s="60"/>
      <c r="DV113" s="60"/>
      <c r="DW113" s="60"/>
      <c r="DX113" s="60"/>
      <c r="DY113" s="60"/>
      <c r="DZ113" s="60"/>
      <c r="EA113" s="60"/>
      <c r="EB113" s="60"/>
      <c r="EC113" s="60"/>
      <c r="ED113" s="60"/>
      <c r="EE113" s="60"/>
      <c r="EF113" s="60"/>
      <c r="EG113" s="60"/>
      <c r="EH113" s="60"/>
      <c r="EI113" s="60"/>
      <c r="EJ113" s="60"/>
      <c r="EK113" s="60"/>
      <c r="EL113" s="60"/>
      <c r="EM113" s="60"/>
      <c r="EN113" s="60"/>
      <c r="EO113" s="60"/>
      <c r="EP113" s="60"/>
      <c r="EQ113" s="60"/>
      <c r="ER113" s="60"/>
      <c r="ES113" s="60"/>
      <c r="ET113" s="60"/>
      <c r="EU113" s="60"/>
      <c r="EV113" s="60"/>
      <c r="EW113" s="60"/>
      <c r="EX113" s="60"/>
      <c r="EY113" s="60"/>
      <c r="EZ113" s="60"/>
      <c r="FA113" s="60"/>
      <c r="FB113" s="60"/>
      <c r="FC113" s="60"/>
      <c r="FD113" s="60"/>
      <c r="FE113" s="60"/>
      <c r="FF113" s="60"/>
      <c r="FG113" s="60"/>
      <c r="FH113" s="60"/>
      <c r="FI113" s="60"/>
      <c r="FJ113" s="60"/>
      <c r="FK113" s="60"/>
      <c r="FL113" s="60"/>
      <c r="FM113" s="60"/>
      <c r="FN113" s="60"/>
      <c r="FO113" s="60"/>
      <c r="FP113" s="60"/>
      <c r="FQ113" s="60"/>
      <c r="FR113" s="60"/>
      <c r="FS113" s="60"/>
      <c r="FT113" s="60"/>
      <c r="FU113" s="60"/>
      <c r="FV113" s="60"/>
      <c r="FW113" s="60"/>
      <c r="FX113" s="60"/>
      <c r="FY113" s="60"/>
      <c r="FZ113" s="60"/>
      <c r="GA113" s="60"/>
      <c r="GB113" s="60"/>
      <c r="GC113" s="60"/>
      <c r="GD113" s="60"/>
      <c r="GE113" s="60"/>
      <c r="GF113" s="60"/>
      <c r="GG113" s="60"/>
      <c r="GH113" s="60"/>
      <c r="GI113" s="60"/>
      <c r="GJ113" s="60"/>
      <c r="GK113" s="60"/>
      <c r="GL113" s="60"/>
      <c r="GM113" s="60"/>
      <c r="GN113" s="60"/>
      <c r="GO113" s="60"/>
      <c r="GP113" s="60"/>
      <c r="GQ113" s="60"/>
    </row>
    <row r="114" spans="1:199" s="61" customFormat="1" ht="30.75">
      <c r="A114" s="76" t="s">
        <v>135</v>
      </c>
      <c r="B114" s="233"/>
      <c r="C114" s="78" t="s">
        <v>17</v>
      </c>
      <c r="D114" s="277">
        <f>IF(H114=0,"",IF(#REF!=0,"",IF(#REF!=0,"",IF(#REF!=0,"",MAX(H114,#REF!,#REF!,#REF!)))))</f>
      </c>
      <c r="E114" s="80">
        <v>39016</v>
      </c>
      <c r="F114" s="1" t="str">
        <f>LEFT(C114,3)</f>
        <v>Peg</v>
      </c>
      <c r="G114" s="271" t="str">
        <f t="shared" si="5"/>
        <v>ARC</v>
      </c>
      <c r="H114" s="275"/>
      <c r="I114" s="140"/>
      <c r="J114" s="140"/>
      <c r="K114" s="140"/>
      <c r="L114" s="140"/>
      <c r="M114" s="140"/>
      <c r="N114" s="140"/>
      <c r="O114" s="14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60"/>
      <c r="BT114" s="60"/>
      <c r="BU114" s="60"/>
      <c r="BV114" s="60"/>
      <c r="BW114" s="60"/>
      <c r="BX114" s="60"/>
      <c r="BY114" s="60"/>
      <c r="BZ114" s="60"/>
      <c r="CA114" s="60"/>
      <c r="CB114" s="60"/>
      <c r="CC114" s="60"/>
      <c r="CD114" s="60"/>
      <c r="CE114" s="60"/>
      <c r="CF114" s="60"/>
      <c r="CG114" s="60"/>
      <c r="CH114" s="60"/>
      <c r="CI114" s="60"/>
      <c r="CJ114" s="60"/>
      <c r="CK114" s="60"/>
      <c r="CL114" s="60"/>
      <c r="CM114" s="60"/>
      <c r="CN114" s="60"/>
      <c r="CO114" s="60"/>
      <c r="CP114" s="60"/>
      <c r="CQ114" s="60"/>
      <c r="CR114" s="60"/>
      <c r="CS114" s="60"/>
      <c r="CT114" s="60"/>
      <c r="CU114" s="60"/>
      <c r="CV114" s="60"/>
      <c r="CW114" s="60"/>
      <c r="CX114" s="60"/>
      <c r="CY114" s="60"/>
      <c r="CZ114" s="60"/>
      <c r="DA114" s="60"/>
      <c r="DB114" s="60"/>
      <c r="DC114" s="60"/>
      <c r="DD114" s="60"/>
      <c r="DE114" s="60"/>
      <c r="DF114" s="60"/>
      <c r="DG114" s="60"/>
      <c r="DH114" s="60"/>
      <c r="DI114" s="60"/>
      <c r="DJ114" s="60"/>
      <c r="DK114" s="60"/>
      <c r="DL114" s="60"/>
      <c r="DM114" s="60"/>
      <c r="DN114" s="60"/>
      <c r="DO114" s="60"/>
      <c r="DP114" s="60"/>
      <c r="DQ114" s="60"/>
      <c r="DR114" s="60"/>
      <c r="DS114" s="60"/>
      <c r="DT114" s="60"/>
      <c r="DU114" s="60"/>
      <c r="DV114" s="60"/>
      <c r="DW114" s="60"/>
      <c r="DX114" s="60"/>
      <c r="DY114" s="60"/>
      <c r="DZ114" s="60"/>
      <c r="EA114" s="60"/>
      <c r="EB114" s="60"/>
      <c r="EC114" s="60"/>
      <c r="ED114" s="60"/>
      <c r="EE114" s="60"/>
      <c r="EF114" s="60"/>
      <c r="EG114" s="60"/>
      <c r="EH114" s="60"/>
      <c r="EI114" s="60"/>
      <c r="EJ114" s="60"/>
      <c r="EK114" s="60"/>
      <c r="EL114" s="60"/>
      <c r="EM114" s="60"/>
      <c r="EN114" s="60"/>
      <c r="EO114" s="60"/>
      <c r="EP114" s="60"/>
      <c r="EQ114" s="60"/>
      <c r="ER114" s="60"/>
      <c r="ES114" s="60"/>
      <c r="ET114" s="60"/>
      <c r="EU114" s="60"/>
      <c r="EV114" s="60"/>
      <c r="EW114" s="60"/>
      <c r="EX114" s="60"/>
      <c r="EY114" s="60"/>
      <c r="EZ114" s="60"/>
      <c r="FA114" s="60"/>
      <c r="FB114" s="60"/>
      <c r="FC114" s="60"/>
      <c r="FD114" s="60"/>
      <c r="FE114" s="60"/>
      <c r="FF114" s="60"/>
      <c r="FG114" s="60"/>
      <c r="FH114" s="60"/>
      <c r="FI114" s="60"/>
      <c r="FJ114" s="60"/>
      <c r="FK114" s="60"/>
      <c r="FL114" s="60"/>
      <c r="FM114" s="60"/>
      <c r="FN114" s="60"/>
      <c r="FO114" s="60"/>
      <c r="FP114" s="60"/>
      <c r="FQ114" s="60"/>
      <c r="FR114" s="60"/>
      <c r="FS114" s="60"/>
      <c r="FT114" s="60"/>
      <c r="FU114" s="60"/>
      <c r="FV114" s="60"/>
      <c r="FW114" s="60"/>
      <c r="FX114" s="60"/>
      <c r="FY114" s="60"/>
      <c r="FZ114" s="60"/>
      <c r="GA114" s="60"/>
      <c r="GB114" s="60"/>
      <c r="GC114" s="60"/>
      <c r="GD114" s="60"/>
      <c r="GE114" s="60"/>
      <c r="GF114" s="60"/>
      <c r="GG114" s="60"/>
      <c r="GH114" s="60"/>
      <c r="GI114" s="60"/>
      <c r="GJ114" s="60"/>
      <c r="GK114" s="60"/>
      <c r="GL114" s="60"/>
      <c r="GM114" s="60"/>
      <c r="GN114" s="60"/>
      <c r="GO114" s="60"/>
      <c r="GP114" s="60"/>
      <c r="GQ114" s="60"/>
    </row>
    <row r="115" spans="1:8" ht="15.75">
      <c r="A115" s="42" t="s">
        <v>24</v>
      </c>
      <c r="B115" s="129"/>
      <c r="C115" s="95" t="s">
        <v>157</v>
      </c>
      <c r="D115" s="277">
        <f>IF(H115=0,"",IF(#REF!=0,"",IF(#REF!=0,"",IF(#REF!=0,"",MAX(H115,#REF!,#REF!,#REF!)))))</f>
      </c>
      <c r="E115" s="115">
        <v>39016</v>
      </c>
      <c r="F115" s="1" t="str">
        <f>LEFT(C115,3)</f>
        <v>Dan</v>
      </c>
      <c r="G115" s="271" t="str">
        <f t="shared" si="5"/>
        <v>ARC</v>
      </c>
      <c r="H115" s="272"/>
    </row>
    <row r="116" spans="1:199" s="54" customFormat="1" ht="16.5" customHeight="1">
      <c r="A116" s="136" t="s">
        <v>12</v>
      </c>
      <c r="B116" s="137"/>
      <c r="C116" s="53" t="s">
        <v>18</v>
      </c>
      <c r="D116" s="277">
        <f>IF(H116=0,"",IF(#REF!=0,"",IF(#REF!=0,"",IF(#REF!=0,"",MAX(H116,#REF!,#REF!,#REF!)))))</f>
      </c>
      <c r="E116" s="138">
        <v>39016</v>
      </c>
      <c r="F116" s="1" t="str">
        <f>LEFT(C116,3)</f>
        <v>Dep</v>
      </c>
      <c r="G116" s="271" t="str">
        <f t="shared" si="5"/>
        <v>Department</v>
      </c>
      <c r="H116" s="272"/>
      <c r="I116" s="193"/>
      <c r="J116" s="193"/>
      <c r="K116" s="193"/>
      <c r="L116" s="193"/>
      <c r="M116" s="193"/>
      <c r="N116" s="193"/>
      <c r="O116" s="193"/>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52"/>
      <c r="CD116" s="52"/>
      <c r="CE116" s="52"/>
      <c r="CF116" s="52"/>
      <c r="CG116" s="52"/>
      <c r="CH116" s="52"/>
      <c r="CI116" s="52"/>
      <c r="CJ116" s="52"/>
      <c r="CK116" s="52"/>
      <c r="CL116" s="52"/>
      <c r="CM116" s="52"/>
      <c r="CN116" s="52"/>
      <c r="CO116" s="52"/>
      <c r="CP116" s="52"/>
      <c r="CQ116" s="52"/>
      <c r="CR116" s="52"/>
      <c r="CS116" s="52"/>
      <c r="CT116" s="52"/>
      <c r="CU116" s="52"/>
      <c r="CV116" s="52"/>
      <c r="CW116" s="52"/>
      <c r="CX116" s="52"/>
      <c r="CY116" s="52"/>
      <c r="CZ116" s="52"/>
      <c r="DA116" s="52"/>
      <c r="DB116" s="52"/>
      <c r="DC116" s="52"/>
      <c r="DD116" s="52"/>
      <c r="DE116" s="52"/>
      <c r="DF116" s="52"/>
      <c r="DG116" s="52"/>
      <c r="DH116" s="52"/>
      <c r="DI116" s="52"/>
      <c r="DJ116" s="52"/>
      <c r="DK116" s="52"/>
      <c r="DL116" s="52"/>
      <c r="DM116" s="52"/>
      <c r="DN116" s="52"/>
      <c r="DO116" s="52"/>
      <c r="DP116" s="52"/>
      <c r="DQ116" s="52"/>
      <c r="DR116" s="52"/>
      <c r="DS116" s="52"/>
      <c r="DT116" s="52"/>
      <c r="DU116" s="52"/>
      <c r="DV116" s="52"/>
      <c r="DW116" s="52"/>
      <c r="DX116" s="52"/>
      <c r="DY116" s="52"/>
      <c r="DZ116" s="52"/>
      <c r="EA116" s="52"/>
      <c r="EB116" s="52"/>
      <c r="EC116" s="52"/>
      <c r="ED116" s="52"/>
      <c r="EE116" s="52"/>
      <c r="EF116" s="52"/>
      <c r="EG116" s="52"/>
      <c r="EH116" s="52"/>
      <c r="EI116" s="52"/>
      <c r="EJ116" s="52"/>
      <c r="EK116" s="52"/>
      <c r="EL116" s="52"/>
      <c r="EM116" s="52"/>
      <c r="EN116" s="52"/>
      <c r="EO116" s="52"/>
      <c r="EP116" s="52"/>
      <c r="EQ116" s="52"/>
      <c r="ER116" s="52"/>
      <c r="ES116" s="52"/>
      <c r="ET116" s="52"/>
      <c r="EU116" s="52"/>
      <c r="EV116" s="52"/>
      <c r="EW116" s="52"/>
      <c r="EX116" s="52"/>
      <c r="EY116" s="52"/>
      <c r="EZ116" s="52"/>
      <c r="FA116" s="52"/>
      <c r="FB116" s="52"/>
      <c r="FC116" s="52"/>
      <c r="FD116" s="52"/>
      <c r="FE116" s="52"/>
      <c r="FF116" s="52"/>
      <c r="FG116" s="52"/>
      <c r="FH116" s="52"/>
      <c r="FI116" s="52"/>
      <c r="FJ116" s="52"/>
      <c r="FK116" s="52"/>
      <c r="FL116" s="52"/>
      <c r="FM116" s="52"/>
      <c r="FN116" s="52"/>
      <c r="FO116" s="52"/>
      <c r="FP116" s="52"/>
      <c r="FQ116" s="52"/>
      <c r="FR116" s="52"/>
      <c r="FS116" s="52"/>
      <c r="FT116" s="52"/>
      <c r="FU116" s="52"/>
      <c r="FV116" s="52"/>
      <c r="FW116" s="52"/>
      <c r="FX116" s="52"/>
      <c r="FY116" s="52"/>
      <c r="FZ116" s="52"/>
      <c r="GA116" s="52"/>
      <c r="GB116" s="52"/>
      <c r="GC116" s="52"/>
      <c r="GD116" s="52"/>
      <c r="GE116" s="52"/>
      <c r="GF116" s="52"/>
      <c r="GG116" s="52"/>
      <c r="GH116" s="52"/>
      <c r="GI116" s="52"/>
      <c r="GJ116" s="52"/>
      <c r="GK116" s="52"/>
      <c r="GL116" s="52"/>
      <c r="GM116" s="52"/>
      <c r="GN116" s="52"/>
      <c r="GO116" s="52"/>
      <c r="GP116" s="52"/>
      <c r="GQ116" s="52"/>
    </row>
    <row r="117" spans="1:199" s="199" customFormat="1" ht="75.75">
      <c r="A117" s="227" t="s">
        <v>145</v>
      </c>
      <c r="B117" s="211"/>
      <c r="C117" s="212" t="s">
        <v>67</v>
      </c>
      <c r="D117" s="277">
        <f>IF(H117=0,"",IF(#REF!=0,"",IF(#REF!=0,"",IF(#REF!=0,"",MAX(H117,#REF!,#REF!,#REF!)))))</f>
      </c>
      <c r="E117" s="324">
        <v>39017</v>
      </c>
      <c r="F117" s="1" t="str">
        <f t="shared" si="4"/>
        <v>CDF</v>
      </c>
      <c r="G117" s="271" t="str">
        <f t="shared" si="5"/>
        <v>CDFI</v>
      </c>
      <c r="H117" s="275"/>
      <c r="I117" s="197"/>
      <c r="J117" s="197"/>
      <c r="K117" s="197"/>
      <c r="L117" s="197"/>
      <c r="M117" s="197"/>
      <c r="N117" s="197"/>
      <c r="O117" s="197"/>
      <c r="P117" s="197"/>
      <c r="Q117" s="197"/>
      <c r="R117" s="197"/>
      <c r="S117" s="197"/>
      <c r="T117" s="197"/>
      <c r="U117" s="197"/>
      <c r="V117" s="197"/>
      <c r="W117" s="197"/>
      <c r="X117" s="197"/>
      <c r="Y117" s="197"/>
      <c r="Z117" s="197"/>
      <c r="AA117" s="197"/>
      <c r="AB117" s="197"/>
      <c r="AC117" s="197"/>
      <c r="AD117" s="197"/>
      <c r="AE117" s="197"/>
      <c r="AF117" s="197"/>
      <c r="AG117" s="197"/>
      <c r="AH117" s="197"/>
      <c r="AI117" s="197"/>
      <c r="AJ117" s="197"/>
      <c r="AK117" s="197"/>
      <c r="AL117" s="197"/>
      <c r="AM117" s="197"/>
      <c r="AN117" s="197"/>
      <c r="AO117" s="197"/>
      <c r="AP117" s="197"/>
      <c r="AQ117" s="197"/>
      <c r="AR117" s="197"/>
      <c r="AS117" s="197"/>
      <c r="AT117" s="197"/>
      <c r="AU117" s="197"/>
      <c r="AV117" s="197"/>
      <c r="AW117" s="197"/>
      <c r="AX117" s="197"/>
      <c r="AY117" s="197"/>
      <c r="AZ117" s="197"/>
      <c r="BA117" s="197"/>
      <c r="BB117" s="197"/>
      <c r="BC117" s="197"/>
      <c r="BD117" s="197"/>
      <c r="BE117" s="197"/>
      <c r="BF117" s="197"/>
      <c r="BG117" s="197"/>
      <c r="BH117" s="197"/>
      <c r="BI117" s="197"/>
      <c r="BJ117" s="197"/>
      <c r="BK117" s="197"/>
      <c r="BL117" s="197"/>
      <c r="BM117" s="197"/>
      <c r="BN117" s="197"/>
      <c r="BO117" s="197"/>
      <c r="BP117" s="197"/>
      <c r="BQ117" s="197"/>
      <c r="BR117" s="197"/>
      <c r="BS117" s="197"/>
      <c r="BT117" s="197"/>
      <c r="BU117" s="197"/>
      <c r="BV117" s="197"/>
      <c r="BW117" s="197"/>
      <c r="BX117" s="197"/>
      <c r="BY117" s="197"/>
      <c r="BZ117" s="197"/>
      <c r="CA117" s="197"/>
      <c r="CB117" s="197"/>
      <c r="CC117" s="197"/>
      <c r="CD117" s="197"/>
      <c r="CE117" s="197"/>
      <c r="CF117" s="197"/>
      <c r="CG117" s="197"/>
      <c r="CH117" s="197"/>
      <c r="CI117" s="197"/>
      <c r="CJ117" s="197"/>
      <c r="CK117" s="197"/>
      <c r="CL117" s="197"/>
      <c r="CM117" s="197"/>
      <c r="CN117" s="197"/>
      <c r="CO117" s="197"/>
      <c r="CP117" s="197"/>
      <c r="CQ117" s="197"/>
      <c r="CR117" s="197"/>
      <c r="CS117" s="197"/>
      <c r="CT117" s="197"/>
      <c r="CU117" s="197"/>
      <c r="CV117" s="197"/>
      <c r="CW117" s="197"/>
      <c r="CX117" s="197"/>
      <c r="CY117" s="197"/>
      <c r="CZ117" s="197"/>
      <c r="DA117" s="197"/>
      <c r="DB117" s="197"/>
      <c r="DC117" s="197"/>
      <c r="DD117" s="197"/>
      <c r="DE117" s="197"/>
      <c r="DF117" s="197"/>
      <c r="DG117" s="197"/>
      <c r="DH117" s="197"/>
      <c r="DI117" s="197"/>
      <c r="DJ117" s="197"/>
      <c r="DK117" s="197"/>
      <c r="DL117" s="197"/>
      <c r="DM117" s="197"/>
      <c r="DN117" s="197"/>
      <c r="DO117" s="197"/>
      <c r="DP117" s="197"/>
      <c r="DQ117" s="197"/>
      <c r="DR117" s="197"/>
      <c r="DS117" s="197"/>
      <c r="DT117" s="197"/>
      <c r="DU117" s="197"/>
      <c r="DV117" s="197"/>
      <c r="DW117" s="197"/>
      <c r="DX117" s="197"/>
      <c r="DY117" s="197"/>
      <c r="DZ117" s="197"/>
      <c r="EA117" s="197"/>
      <c r="EB117" s="197"/>
      <c r="EC117" s="197"/>
      <c r="ED117" s="197"/>
      <c r="EE117" s="197"/>
      <c r="EF117" s="197"/>
      <c r="EG117" s="197"/>
      <c r="EH117" s="197"/>
      <c r="EI117" s="197"/>
      <c r="EJ117" s="197"/>
      <c r="EK117" s="197"/>
      <c r="EL117" s="197"/>
      <c r="EM117" s="197"/>
      <c r="EN117" s="197"/>
      <c r="EO117" s="197"/>
      <c r="EP117" s="197"/>
      <c r="EQ117" s="197"/>
      <c r="ER117" s="197"/>
      <c r="ES117" s="197"/>
      <c r="ET117" s="197"/>
      <c r="EU117" s="197"/>
      <c r="EV117" s="197"/>
      <c r="EW117" s="197"/>
      <c r="EX117" s="197"/>
      <c r="EY117" s="197"/>
      <c r="EZ117" s="197"/>
      <c r="FA117" s="197"/>
      <c r="FB117" s="197"/>
      <c r="FC117" s="197"/>
      <c r="FD117" s="197"/>
      <c r="FE117" s="197"/>
      <c r="FF117" s="197"/>
      <c r="FG117" s="197"/>
      <c r="FH117" s="197"/>
      <c r="FI117" s="197"/>
      <c r="FJ117" s="197"/>
      <c r="FK117" s="197"/>
      <c r="FL117" s="197"/>
      <c r="FM117" s="197"/>
      <c r="FN117" s="197"/>
      <c r="FO117" s="197"/>
      <c r="FP117" s="197"/>
      <c r="FQ117" s="197"/>
      <c r="FR117" s="197"/>
      <c r="FS117" s="197"/>
      <c r="FT117" s="197"/>
      <c r="FU117" s="197"/>
      <c r="FV117" s="197"/>
      <c r="FW117" s="197"/>
      <c r="FX117" s="197"/>
      <c r="FY117" s="197"/>
      <c r="FZ117" s="197"/>
      <c r="GA117" s="197"/>
      <c r="GB117" s="197"/>
      <c r="GC117" s="197"/>
      <c r="GD117" s="197"/>
      <c r="GE117" s="197"/>
      <c r="GF117" s="197"/>
      <c r="GG117" s="197"/>
      <c r="GH117" s="197"/>
      <c r="GI117" s="197"/>
      <c r="GJ117" s="197"/>
      <c r="GK117" s="197"/>
      <c r="GL117" s="197"/>
      <c r="GM117" s="197"/>
      <c r="GN117" s="197"/>
      <c r="GO117" s="197"/>
      <c r="GP117" s="197"/>
      <c r="GQ117" s="197"/>
    </row>
    <row r="118" spans="1:199" s="141" customFormat="1" ht="15.75" customHeight="1">
      <c r="A118" s="203" t="s">
        <v>50</v>
      </c>
      <c r="B118" s="204"/>
      <c r="C118" s="205" t="s">
        <v>17</v>
      </c>
      <c r="D118" s="277">
        <f>IF(H118=0,"",IF(#REF!=0,"",IF(#REF!=0,"",IF(#REF!=0,"",MAX(H118,#REF!,#REF!,#REF!)))))</f>
      </c>
      <c r="E118" s="215">
        <v>39020</v>
      </c>
      <c r="F118" s="1" t="str">
        <f t="shared" si="4"/>
        <v>Peg</v>
      </c>
      <c r="G118" s="271" t="str">
        <f t="shared" si="5"/>
        <v>ARC</v>
      </c>
      <c r="H118" s="275"/>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K118" s="140"/>
      <c r="AL118" s="140"/>
      <c r="AM118" s="140"/>
      <c r="AN118" s="140"/>
      <c r="AO118" s="140"/>
      <c r="AP118" s="140"/>
      <c r="AQ118" s="140"/>
      <c r="AR118" s="140"/>
      <c r="AS118" s="140"/>
      <c r="AT118" s="140"/>
      <c r="AU118" s="140"/>
      <c r="AV118" s="140"/>
      <c r="AW118" s="140"/>
      <c r="AX118" s="140"/>
      <c r="AY118" s="140"/>
      <c r="AZ118" s="140"/>
      <c r="BA118" s="140"/>
      <c r="BB118" s="140"/>
      <c r="BC118" s="140"/>
      <c r="BD118" s="140"/>
      <c r="BE118" s="140"/>
      <c r="BF118" s="140"/>
      <c r="BG118" s="140"/>
      <c r="BH118" s="140"/>
      <c r="BI118" s="140"/>
      <c r="BJ118" s="140"/>
      <c r="BK118" s="140"/>
      <c r="BL118" s="140"/>
      <c r="BM118" s="140"/>
      <c r="BN118" s="140"/>
      <c r="BO118" s="140"/>
      <c r="BP118" s="140"/>
      <c r="BQ118" s="140"/>
      <c r="BR118" s="140"/>
      <c r="BS118" s="140"/>
      <c r="BT118" s="140"/>
      <c r="BU118" s="140"/>
      <c r="BV118" s="140"/>
      <c r="BW118" s="140"/>
      <c r="BX118" s="140"/>
      <c r="BY118" s="140"/>
      <c r="BZ118" s="140"/>
      <c r="CA118" s="140"/>
      <c r="CB118" s="140"/>
      <c r="CC118" s="140"/>
      <c r="CD118" s="140"/>
      <c r="CE118" s="140"/>
      <c r="CF118" s="140"/>
      <c r="CG118" s="140"/>
      <c r="CH118" s="140"/>
      <c r="CI118" s="140"/>
      <c r="CJ118" s="140"/>
      <c r="CK118" s="140"/>
      <c r="CL118" s="140"/>
      <c r="CM118" s="140"/>
      <c r="CN118" s="140"/>
      <c r="CO118" s="140"/>
      <c r="CP118" s="140"/>
      <c r="CQ118" s="140"/>
      <c r="CR118" s="140"/>
      <c r="CS118" s="140"/>
      <c r="CT118" s="140"/>
      <c r="CU118" s="140"/>
      <c r="CV118" s="140"/>
      <c r="CW118" s="140"/>
      <c r="CX118" s="140"/>
      <c r="CY118" s="140"/>
      <c r="CZ118" s="140"/>
      <c r="DA118" s="140"/>
      <c r="DB118" s="140"/>
      <c r="DC118" s="140"/>
      <c r="DD118" s="140"/>
      <c r="DE118" s="140"/>
      <c r="DF118" s="140"/>
      <c r="DG118" s="140"/>
      <c r="DH118" s="140"/>
      <c r="DI118" s="140"/>
      <c r="DJ118" s="140"/>
      <c r="DK118" s="140"/>
      <c r="DL118" s="140"/>
      <c r="DM118" s="140"/>
      <c r="DN118" s="140"/>
      <c r="DO118" s="140"/>
      <c r="DP118" s="140"/>
      <c r="DQ118" s="140"/>
      <c r="DR118" s="140"/>
      <c r="DS118" s="140"/>
      <c r="DT118" s="140"/>
      <c r="DU118" s="140"/>
      <c r="DV118" s="140"/>
      <c r="DW118" s="140"/>
      <c r="DX118" s="140"/>
      <c r="DY118" s="140"/>
      <c r="DZ118" s="140"/>
      <c r="EA118" s="140"/>
      <c r="EB118" s="140"/>
      <c r="EC118" s="140"/>
      <c r="ED118" s="140"/>
      <c r="EE118" s="140"/>
      <c r="EF118" s="140"/>
      <c r="EG118" s="140"/>
      <c r="EH118" s="140"/>
      <c r="EI118" s="140"/>
      <c r="EJ118" s="140"/>
      <c r="EK118" s="140"/>
      <c r="EL118" s="140"/>
      <c r="EM118" s="140"/>
      <c r="EN118" s="140"/>
      <c r="EO118" s="140"/>
      <c r="EP118" s="140"/>
      <c r="EQ118" s="140"/>
      <c r="ER118" s="140"/>
      <c r="ES118" s="140"/>
      <c r="ET118" s="140"/>
      <c r="EU118" s="140"/>
      <c r="EV118" s="140"/>
      <c r="EW118" s="140"/>
      <c r="EX118" s="140"/>
      <c r="EY118" s="140"/>
      <c r="EZ118" s="140"/>
      <c r="FA118" s="140"/>
      <c r="FB118" s="140"/>
      <c r="FC118" s="140"/>
      <c r="FD118" s="140"/>
      <c r="FE118" s="140"/>
      <c r="FF118" s="140"/>
      <c r="FG118" s="140"/>
      <c r="FH118" s="140"/>
      <c r="FI118" s="140"/>
      <c r="FJ118" s="140"/>
      <c r="FK118" s="140"/>
      <c r="FL118" s="140"/>
      <c r="FM118" s="140"/>
      <c r="FN118" s="140"/>
      <c r="FO118" s="140"/>
      <c r="FP118" s="140"/>
      <c r="FQ118" s="140"/>
      <c r="FR118" s="140"/>
      <c r="FS118" s="140"/>
      <c r="FT118" s="140"/>
      <c r="FU118" s="140"/>
      <c r="FV118" s="140"/>
      <c r="FW118" s="140"/>
      <c r="FX118" s="140"/>
      <c r="FY118" s="140"/>
      <c r="FZ118" s="140"/>
      <c r="GA118" s="140"/>
      <c r="GB118" s="140"/>
      <c r="GC118" s="140"/>
      <c r="GD118" s="140"/>
      <c r="GE118" s="140"/>
      <c r="GF118" s="140"/>
      <c r="GG118" s="140"/>
      <c r="GH118" s="140"/>
      <c r="GI118" s="140"/>
      <c r="GJ118" s="140"/>
      <c r="GK118" s="140"/>
      <c r="GL118" s="140"/>
      <c r="GM118" s="140"/>
      <c r="GN118" s="140"/>
      <c r="GO118" s="140"/>
      <c r="GP118" s="140"/>
      <c r="GQ118" s="140"/>
    </row>
    <row r="119" spans="1:199" s="51" customFormat="1" ht="60.75">
      <c r="A119" s="76" t="s">
        <v>168</v>
      </c>
      <c r="B119" s="114"/>
      <c r="C119" s="94" t="s">
        <v>67</v>
      </c>
      <c r="D119" s="277">
        <f>IF(H119=0,"",IF(#REF!=0,"",IF(#REF!=0,"",IF(#REF!=0,"",MAX(H119,#REF!,#REF!,#REF!)))))</f>
      </c>
      <c r="E119" s="323">
        <v>39020</v>
      </c>
      <c r="F119" s="1" t="str">
        <f t="shared" si="4"/>
        <v>CDF</v>
      </c>
      <c r="G119" s="271" t="str">
        <f t="shared" si="5"/>
        <v>CDFI</v>
      </c>
      <c r="H119" s="272"/>
      <c r="I119" s="197"/>
      <c r="J119" s="197"/>
      <c r="K119" s="197"/>
      <c r="L119" s="197"/>
      <c r="M119" s="197"/>
      <c r="N119" s="197"/>
      <c r="O119" s="197"/>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0"/>
      <c r="BX119" s="50"/>
      <c r="BY119" s="50"/>
      <c r="BZ119" s="50"/>
      <c r="CA119" s="50"/>
      <c r="CB119" s="50"/>
      <c r="CC119" s="50"/>
      <c r="CD119" s="50"/>
      <c r="CE119" s="50"/>
      <c r="CF119" s="50"/>
      <c r="CG119" s="50"/>
      <c r="CH119" s="50"/>
      <c r="CI119" s="50"/>
      <c r="CJ119" s="50"/>
      <c r="CK119" s="50"/>
      <c r="CL119" s="50"/>
      <c r="CM119" s="50"/>
      <c r="CN119" s="50"/>
      <c r="CO119" s="50"/>
      <c r="CP119" s="50"/>
      <c r="CQ119" s="50"/>
      <c r="CR119" s="50"/>
      <c r="CS119" s="50"/>
      <c r="CT119" s="50"/>
      <c r="CU119" s="50"/>
      <c r="CV119" s="50"/>
      <c r="CW119" s="50"/>
      <c r="CX119" s="50"/>
      <c r="CY119" s="50"/>
      <c r="CZ119" s="50"/>
      <c r="DA119" s="50"/>
      <c r="DB119" s="50"/>
      <c r="DC119" s="50"/>
      <c r="DD119" s="50"/>
      <c r="DE119" s="50"/>
      <c r="DF119" s="50"/>
      <c r="DG119" s="50"/>
      <c r="DH119" s="50"/>
      <c r="DI119" s="50"/>
      <c r="DJ119" s="50"/>
      <c r="DK119" s="50"/>
      <c r="DL119" s="50"/>
      <c r="DM119" s="50"/>
      <c r="DN119" s="50"/>
      <c r="DO119" s="50"/>
      <c r="DP119" s="50"/>
      <c r="DQ119" s="50"/>
      <c r="DR119" s="50"/>
      <c r="DS119" s="50"/>
      <c r="DT119" s="50"/>
      <c r="DU119" s="50"/>
      <c r="DV119" s="50"/>
      <c r="DW119" s="50"/>
      <c r="DX119" s="50"/>
      <c r="DY119" s="50"/>
      <c r="DZ119" s="50"/>
      <c r="EA119" s="50"/>
      <c r="EB119" s="50"/>
      <c r="EC119" s="50"/>
      <c r="ED119" s="50"/>
      <c r="EE119" s="50"/>
      <c r="EF119" s="50"/>
      <c r="EG119" s="50"/>
      <c r="EH119" s="50"/>
      <c r="EI119" s="50"/>
      <c r="EJ119" s="50"/>
      <c r="EK119" s="50"/>
      <c r="EL119" s="50"/>
      <c r="EM119" s="50"/>
      <c r="EN119" s="50"/>
      <c r="EO119" s="50"/>
      <c r="EP119" s="50"/>
      <c r="EQ119" s="50"/>
      <c r="ER119" s="50"/>
      <c r="ES119" s="50"/>
      <c r="ET119" s="50"/>
      <c r="EU119" s="50"/>
      <c r="EV119" s="50"/>
      <c r="EW119" s="50"/>
      <c r="EX119" s="50"/>
      <c r="EY119" s="50"/>
      <c r="EZ119" s="50"/>
      <c r="FA119" s="50"/>
      <c r="FB119" s="50"/>
      <c r="FC119" s="50"/>
      <c r="FD119" s="50"/>
      <c r="FE119" s="50"/>
      <c r="FF119" s="50"/>
      <c r="FG119" s="50"/>
      <c r="FH119" s="50"/>
      <c r="FI119" s="50"/>
      <c r="FJ119" s="50"/>
      <c r="FK119" s="50"/>
      <c r="FL119" s="50"/>
      <c r="FM119" s="50"/>
      <c r="FN119" s="50"/>
      <c r="FO119" s="50"/>
      <c r="FP119" s="50"/>
      <c r="FQ119" s="50"/>
      <c r="FR119" s="50"/>
      <c r="FS119" s="50"/>
      <c r="FT119" s="50"/>
      <c r="FU119" s="50"/>
      <c r="FV119" s="50"/>
      <c r="FW119" s="50"/>
      <c r="FX119" s="50"/>
      <c r="FY119" s="50"/>
      <c r="FZ119" s="50"/>
      <c r="GA119" s="50"/>
      <c r="GB119" s="50"/>
      <c r="GC119" s="50"/>
      <c r="GD119" s="50"/>
      <c r="GE119" s="50"/>
      <c r="GF119" s="50"/>
      <c r="GG119" s="50"/>
      <c r="GH119" s="50"/>
      <c r="GI119" s="50"/>
      <c r="GJ119" s="50"/>
      <c r="GK119" s="50"/>
      <c r="GL119" s="50"/>
      <c r="GM119" s="50"/>
      <c r="GN119" s="50"/>
      <c r="GO119" s="50"/>
      <c r="GP119" s="50"/>
      <c r="GQ119" s="50"/>
    </row>
    <row r="120" spans="1:199" s="169" customFormat="1" ht="15.75">
      <c r="A120" s="174" t="s">
        <v>149</v>
      </c>
      <c r="B120" s="175"/>
      <c r="C120" s="191" t="s">
        <v>17</v>
      </c>
      <c r="D120" s="277">
        <f>IF(H120=0,"",IF(#REF!=0,"",IF(#REF!=0,"",IF(#REF!=0,"",MAX(H120,#REF!,#REF!,#REF!)))))</f>
      </c>
      <c r="E120" s="258">
        <v>39021</v>
      </c>
      <c r="F120" s="60" t="str">
        <f aca="true" t="shared" si="6" ref="F120:F126">LEFT(C120,3)</f>
        <v>Peg</v>
      </c>
      <c r="G120" s="271" t="str">
        <f aca="true" t="shared" si="7" ref="G120:G126">IF(F120="CDF","CDFI",IF(F120="KPM","Auditors",IF(F120="B&amp;C","Auditors",IF(F120="Dep","Department",IF(F120="","","ARC")))))</f>
        <v>ARC</v>
      </c>
      <c r="H120" s="272"/>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AP120" s="164"/>
      <c r="AQ120" s="164"/>
      <c r="AR120" s="164"/>
      <c r="AS120" s="164"/>
      <c r="AT120" s="164"/>
      <c r="AU120" s="164"/>
      <c r="AV120" s="164"/>
      <c r="AW120" s="164"/>
      <c r="AX120" s="164"/>
      <c r="AY120" s="164"/>
      <c r="AZ120" s="164"/>
      <c r="BA120" s="164"/>
      <c r="BB120" s="164"/>
      <c r="BC120" s="164"/>
      <c r="BD120" s="164"/>
      <c r="BE120" s="164"/>
      <c r="BF120" s="164"/>
      <c r="BG120" s="164"/>
      <c r="BH120" s="164"/>
      <c r="BI120" s="164"/>
      <c r="BJ120" s="164"/>
      <c r="BK120" s="164"/>
      <c r="BL120" s="164"/>
      <c r="BM120" s="164"/>
      <c r="BN120" s="164"/>
      <c r="BO120" s="164"/>
      <c r="BP120" s="164"/>
      <c r="BQ120" s="164"/>
      <c r="BR120" s="164"/>
      <c r="BS120" s="164"/>
      <c r="BT120" s="164"/>
      <c r="BU120" s="164"/>
      <c r="BV120" s="164"/>
      <c r="BW120" s="164"/>
      <c r="BX120" s="164"/>
      <c r="BY120" s="164"/>
      <c r="BZ120" s="164"/>
      <c r="CA120" s="164"/>
      <c r="CB120" s="164"/>
      <c r="CC120" s="164"/>
      <c r="CD120" s="164"/>
      <c r="CE120" s="164"/>
      <c r="CF120" s="164"/>
      <c r="CG120" s="164"/>
      <c r="CH120" s="164"/>
      <c r="CI120" s="164"/>
      <c r="CJ120" s="164"/>
      <c r="CK120" s="164"/>
      <c r="CL120" s="164"/>
      <c r="CM120" s="164"/>
      <c r="CN120" s="164"/>
      <c r="CO120" s="164"/>
      <c r="CP120" s="164"/>
      <c r="CQ120" s="164"/>
      <c r="CR120" s="164"/>
      <c r="CS120" s="164"/>
      <c r="CT120" s="164"/>
      <c r="CU120" s="164"/>
      <c r="CV120" s="164"/>
      <c r="CW120" s="164"/>
      <c r="CX120" s="164"/>
      <c r="CY120" s="164"/>
      <c r="CZ120" s="164"/>
      <c r="DA120" s="164"/>
      <c r="DB120" s="164"/>
      <c r="DC120" s="164"/>
      <c r="DD120" s="164"/>
      <c r="DE120" s="164"/>
      <c r="DF120" s="164"/>
      <c r="DG120" s="164"/>
      <c r="DH120" s="164"/>
      <c r="DI120" s="164"/>
      <c r="DJ120" s="164"/>
      <c r="DK120" s="164"/>
      <c r="DL120" s="164"/>
      <c r="DM120" s="164"/>
      <c r="DN120" s="164"/>
      <c r="DO120" s="164"/>
      <c r="DP120" s="164"/>
      <c r="DQ120" s="164"/>
      <c r="DR120" s="164"/>
      <c r="DS120" s="164"/>
      <c r="DT120" s="164"/>
      <c r="DU120" s="164"/>
      <c r="DV120" s="164"/>
      <c r="DW120" s="164"/>
      <c r="DX120" s="164"/>
      <c r="DY120" s="164"/>
      <c r="DZ120" s="164"/>
      <c r="EA120" s="164"/>
      <c r="EB120" s="164"/>
      <c r="EC120" s="164"/>
      <c r="ED120" s="164"/>
      <c r="EE120" s="164"/>
      <c r="EF120" s="164"/>
      <c r="EG120" s="164"/>
      <c r="EH120" s="164"/>
      <c r="EI120" s="164"/>
      <c r="EJ120" s="164"/>
      <c r="EK120" s="164"/>
      <c r="EL120" s="164"/>
      <c r="EM120" s="164"/>
      <c r="EN120" s="164"/>
      <c r="EO120" s="164"/>
      <c r="EP120" s="164"/>
      <c r="EQ120" s="164"/>
      <c r="ER120" s="164"/>
      <c r="ES120" s="164"/>
      <c r="ET120" s="164"/>
      <c r="EU120" s="164"/>
      <c r="EV120" s="164"/>
      <c r="EW120" s="164"/>
      <c r="EX120" s="164"/>
      <c r="EY120" s="164"/>
      <c r="EZ120" s="164"/>
      <c r="FA120" s="164"/>
      <c r="FB120" s="164"/>
      <c r="FC120" s="164"/>
      <c r="FD120" s="164"/>
      <c r="FE120" s="164"/>
      <c r="FF120" s="164"/>
      <c r="FG120" s="164"/>
      <c r="FH120" s="164"/>
      <c r="FI120" s="164"/>
      <c r="FJ120" s="164"/>
      <c r="FK120" s="164"/>
      <c r="FL120" s="164"/>
      <c r="FM120" s="164"/>
      <c r="FN120" s="164"/>
      <c r="FO120" s="164"/>
      <c r="FP120" s="164"/>
      <c r="FQ120" s="164"/>
      <c r="FR120" s="164"/>
      <c r="FS120" s="164"/>
      <c r="FT120" s="164"/>
      <c r="FU120" s="164"/>
      <c r="FV120" s="164"/>
      <c r="FW120" s="164"/>
      <c r="FX120" s="164"/>
      <c r="FY120" s="164"/>
      <c r="FZ120" s="164"/>
      <c r="GA120" s="164"/>
      <c r="GB120" s="164"/>
      <c r="GC120" s="164"/>
      <c r="GD120" s="164"/>
      <c r="GE120" s="164"/>
      <c r="GF120" s="164"/>
      <c r="GG120" s="164"/>
      <c r="GH120" s="164"/>
      <c r="GI120" s="164"/>
      <c r="GJ120" s="164"/>
      <c r="GK120" s="164"/>
      <c r="GL120" s="164"/>
      <c r="GM120" s="164"/>
      <c r="GN120" s="164"/>
      <c r="GO120" s="164"/>
      <c r="GP120" s="164"/>
      <c r="GQ120" s="164"/>
    </row>
    <row r="121" spans="1:199" s="169" customFormat="1" ht="15.75">
      <c r="A121" s="174" t="s">
        <v>150</v>
      </c>
      <c r="B121" s="175"/>
      <c r="C121" s="191" t="s">
        <v>17</v>
      </c>
      <c r="D121" s="277">
        <f>IF(H121=0,"",IF(#REF!=0,"",IF(#REF!=0,"",IF(#REF!=0,"",MAX(H121,#REF!,#REF!,#REF!)))))</f>
      </c>
      <c r="E121" s="186">
        <v>39021</v>
      </c>
      <c r="F121" s="60" t="str">
        <f t="shared" si="6"/>
        <v>Peg</v>
      </c>
      <c r="G121" s="271" t="str">
        <f t="shared" si="7"/>
        <v>ARC</v>
      </c>
      <c r="H121" s="272"/>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c r="AG121" s="164"/>
      <c r="AH121" s="164"/>
      <c r="AI121" s="164"/>
      <c r="AJ121" s="164"/>
      <c r="AK121" s="164"/>
      <c r="AL121" s="164"/>
      <c r="AM121" s="164"/>
      <c r="AN121" s="164"/>
      <c r="AO121" s="164"/>
      <c r="AP121" s="164"/>
      <c r="AQ121" s="164"/>
      <c r="AR121" s="164"/>
      <c r="AS121" s="164"/>
      <c r="AT121" s="164"/>
      <c r="AU121" s="164"/>
      <c r="AV121" s="164"/>
      <c r="AW121" s="164"/>
      <c r="AX121" s="164"/>
      <c r="AY121" s="164"/>
      <c r="AZ121" s="164"/>
      <c r="BA121" s="164"/>
      <c r="BB121" s="164"/>
      <c r="BC121" s="164"/>
      <c r="BD121" s="164"/>
      <c r="BE121" s="164"/>
      <c r="BF121" s="164"/>
      <c r="BG121" s="164"/>
      <c r="BH121" s="164"/>
      <c r="BI121" s="164"/>
      <c r="BJ121" s="164"/>
      <c r="BK121" s="164"/>
      <c r="BL121" s="164"/>
      <c r="BM121" s="164"/>
      <c r="BN121" s="164"/>
      <c r="BO121" s="164"/>
      <c r="BP121" s="164"/>
      <c r="BQ121" s="164"/>
      <c r="BR121" s="164"/>
      <c r="BS121" s="164"/>
      <c r="BT121" s="164"/>
      <c r="BU121" s="164"/>
      <c r="BV121" s="164"/>
      <c r="BW121" s="164"/>
      <c r="BX121" s="164"/>
      <c r="BY121" s="164"/>
      <c r="BZ121" s="164"/>
      <c r="CA121" s="164"/>
      <c r="CB121" s="164"/>
      <c r="CC121" s="164"/>
      <c r="CD121" s="164"/>
      <c r="CE121" s="164"/>
      <c r="CF121" s="164"/>
      <c r="CG121" s="164"/>
      <c r="CH121" s="164"/>
      <c r="CI121" s="164"/>
      <c r="CJ121" s="164"/>
      <c r="CK121" s="164"/>
      <c r="CL121" s="164"/>
      <c r="CM121" s="164"/>
      <c r="CN121" s="164"/>
      <c r="CO121" s="164"/>
      <c r="CP121" s="164"/>
      <c r="CQ121" s="164"/>
      <c r="CR121" s="164"/>
      <c r="CS121" s="164"/>
      <c r="CT121" s="164"/>
      <c r="CU121" s="164"/>
      <c r="CV121" s="164"/>
      <c r="CW121" s="164"/>
      <c r="CX121" s="164"/>
      <c r="CY121" s="164"/>
      <c r="CZ121" s="164"/>
      <c r="DA121" s="164"/>
      <c r="DB121" s="164"/>
      <c r="DC121" s="164"/>
      <c r="DD121" s="164"/>
      <c r="DE121" s="164"/>
      <c r="DF121" s="164"/>
      <c r="DG121" s="164"/>
      <c r="DH121" s="164"/>
      <c r="DI121" s="164"/>
      <c r="DJ121" s="164"/>
      <c r="DK121" s="164"/>
      <c r="DL121" s="164"/>
      <c r="DM121" s="164"/>
      <c r="DN121" s="164"/>
      <c r="DO121" s="164"/>
      <c r="DP121" s="164"/>
      <c r="DQ121" s="164"/>
      <c r="DR121" s="164"/>
      <c r="DS121" s="164"/>
      <c r="DT121" s="164"/>
      <c r="DU121" s="164"/>
      <c r="DV121" s="164"/>
      <c r="DW121" s="164"/>
      <c r="DX121" s="164"/>
      <c r="DY121" s="164"/>
      <c r="DZ121" s="164"/>
      <c r="EA121" s="164"/>
      <c r="EB121" s="164"/>
      <c r="EC121" s="164"/>
      <c r="ED121" s="164"/>
      <c r="EE121" s="164"/>
      <c r="EF121" s="164"/>
      <c r="EG121" s="164"/>
      <c r="EH121" s="164"/>
      <c r="EI121" s="164"/>
      <c r="EJ121" s="164"/>
      <c r="EK121" s="164"/>
      <c r="EL121" s="164"/>
      <c r="EM121" s="164"/>
      <c r="EN121" s="164"/>
      <c r="EO121" s="164"/>
      <c r="EP121" s="164"/>
      <c r="EQ121" s="164"/>
      <c r="ER121" s="164"/>
      <c r="ES121" s="164"/>
      <c r="ET121" s="164"/>
      <c r="EU121" s="164"/>
      <c r="EV121" s="164"/>
      <c r="EW121" s="164"/>
      <c r="EX121" s="164"/>
      <c r="EY121" s="164"/>
      <c r="EZ121" s="164"/>
      <c r="FA121" s="164"/>
      <c r="FB121" s="164"/>
      <c r="FC121" s="164"/>
      <c r="FD121" s="164"/>
      <c r="FE121" s="164"/>
      <c r="FF121" s="164"/>
      <c r="FG121" s="164"/>
      <c r="FH121" s="164"/>
      <c r="FI121" s="164"/>
      <c r="FJ121" s="164"/>
      <c r="FK121" s="164"/>
      <c r="FL121" s="164"/>
      <c r="FM121" s="164"/>
      <c r="FN121" s="164"/>
      <c r="FO121" s="164"/>
      <c r="FP121" s="164"/>
      <c r="FQ121" s="164"/>
      <c r="FR121" s="164"/>
      <c r="FS121" s="164"/>
      <c r="FT121" s="164"/>
      <c r="FU121" s="164"/>
      <c r="FV121" s="164"/>
      <c r="FW121" s="164"/>
      <c r="FX121" s="164"/>
      <c r="FY121" s="164"/>
      <c r="FZ121" s="164"/>
      <c r="GA121" s="164"/>
      <c r="GB121" s="164"/>
      <c r="GC121" s="164"/>
      <c r="GD121" s="164"/>
      <c r="GE121" s="164"/>
      <c r="GF121" s="164"/>
      <c r="GG121" s="164"/>
      <c r="GH121" s="164"/>
      <c r="GI121" s="164"/>
      <c r="GJ121" s="164"/>
      <c r="GK121" s="164"/>
      <c r="GL121" s="164"/>
      <c r="GM121" s="164"/>
      <c r="GN121" s="164"/>
      <c r="GO121" s="164"/>
      <c r="GP121" s="164"/>
      <c r="GQ121" s="164"/>
    </row>
    <row r="122" spans="1:199" s="169" customFormat="1" ht="45.75">
      <c r="A122" s="174" t="s">
        <v>151</v>
      </c>
      <c r="B122" s="175"/>
      <c r="C122" s="191" t="s">
        <v>17</v>
      </c>
      <c r="D122" s="280">
        <f>IF(H122=0,"",IF(#REF!=0,"",IF(#REF!=0,"",IF(#REF!=0,"",MAX(H122,#REF!,#REF!,#REF!)))))</f>
      </c>
      <c r="E122" s="186">
        <v>39021</v>
      </c>
      <c r="F122" s="60" t="str">
        <f t="shared" si="6"/>
        <v>Peg</v>
      </c>
      <c r="G122" s="271" t="str">
        <f t="shared" si="7"/>
        <v>ARC</v>
      </c>
      <c r="H122" s="272"/>
      <c r="I122" s="164"/>
      <c r="J122" s="164"/>
      <c r="K122" s="164"/>
      <c r="L122" s="164"/>
      <c r="M122" s="164"/>
      <c r="N122" s="164"/>
      <c r="O122" s="164"/>
      <c r="P122" s="164"/>
      <c r="Q122" s="164"/>
      <c r="R122" s="164"/>
      <c r="S122" s="164"/>
      <c r="T122" s="164"/>
      <c r="U122" s="164"/>
      <c r="V122" s="164"/>
      <c r="W122" s="164"/>
      <c r="X122" s="164"/>
      <c r="Y122" s="164"/>
      <c r="Z122" s="164"/>
      <c r="AA122" s="164"/>
      <c r="AB122" s="164"/>
      <c r="AC122" s="164"/>
      <c r="AD122" s="164"/>
      <c r="AE122" s="164"/>
      <c r="AF122" s="164"/>
      <c r="AG122" s="164"/>
      <c r="AH122" s="164"/>
      <c r="AI122" s="164"/>
      <c r="AJ122" s="164"/>
      <c r="AK122" s="164"/>
      <c r="AL122" s="164"/>
      <c r="AM122" s="164"/>
      <c r="AN122" s="164"/>
      <c r="AO122" s="164"/>
      <c r="AP122" s="164"/>
      <c r="AQ122" s="164"/>
      <c r="AR122" s="164"/>
      <c r="AS122" s="164"/>
      <c r="AT122" s="164"/>
      <c r="AU122" s="164"/>
      <c r="AV122" s="164"/>
      <c r="AW122" s="164"/>
      <c r="AX122" s="164"/>
      <c r="AY122" s="164"/>
      <c r="AZ122" s="164"/>
      <c r="BA122" s="164"/>
      <c r="BB122" s="164"/>
      <c r="BC122" s="164"/>
      <c r="BD122" s="164"/>
      <c r="BE122" s="164"/>
      <c r="BF122" s="164"/>
      <c r="BG122" s="164"/>
      <c r="BH122" s="164"/>
      <c r="BI122" s="164"/>
      <c r="BJ122" s="164"/>
      <c r="BK122" s="164"/>
      <c r="BL122" s="164"/>
      <c r="BM122" s="164"/>
      <c r="BN122" s="164"/>
      <c r="BO122" s="164"/>
      <c r="BP122" s="164"/>
      <c r="BQ122" s="164"/>
      <c r="BR122" s="164"/>
      <c r="BS122" s="164"/>
      <c r="BT122" s="164"/>
      <c r="BU122" s="164"/>
      <c r="BV122" s="164"/>
      <c r="BW122" s="164"/>
      <c r="BX122" s="164"/>
      <c r="BY122" s="164"/>
      <c r="BZ122" s="164"/>
      <c r="CA122" s="164"/>
      <c r="CB122" s="164"/>
      <c r="CC122" s="164"/>
      <c r="CD122" s="164"/>
      <c r="CE122" s="164"/>
      <c r="CF122" s="164"/>
      <c r="CG122" s="164"/>
      <c r="CH122" s="164"/>
      <c r="CI122" s="164"/>
      <c r="CJ122" s="164"/>
      <c r="CK122" s="164"/>
      <c r="CL122" s="164"/>
      <c r="CM122" s="164"/>
      <c r="CN122" s="164"/>
      <c r="CO122" s="164"/>
      <c r="CP122" s="164"/>
      <c r="CQ122" s="164"/>
      <c r="CR122" s="164"/>
      <c r="CS122" s="164"/>
      <c r="CT122" s="164"/>
      <c r="CU122" s="164"/>
      <c r="CV122" s="164"/>
      <c r="CW122" s="164"/>
      <c r="CX122" s="164"/>
      <c r="CY122" s="164"/>
      <c r="CZ122" s="164"/>
      <c r="DA122" s="164"/>
      <c r="DB122" s="164"/>
      <c r="DC122" s="164"/>
      <c r="DD122" s="164"/>
      <c r="DE122" s="164"/>
      <c r="DF122" s="164"/>
      <c r="DG122" s="164"/>
      <c r="DH122" s="164"/>
      <c r="DI122" s="164"/>
      <c r="DJ122" s="164"/>
      <c r="DK122" s="164"/>
      <c r="DL122" s="164"/>
      <c r="DM122" s="164"/>
      <c r="DN122" s="164"/>
      <c r="DO122" s="164"/>
      <c r="DP122" s="164"/>
      <c r="DQ122" s="164"/>
      <c r="DR122" s="164"/>
      <c r="DS122" s="164"/>
      <c r="DT122" s="164"/>
      <c r="DU122" s="164"/>
      <c r="DV122" s="164"/>
      <c r="DW122" s="164"/>
      <c r="DX122" s="164"/>
      <c r="DY122" s="164"/>
      <c r="DZ122" s="164"/>
      <c r="EA122" s="164"/>
      <c r="EB122" s="164"/>
      <c r="EC122" s="164"/>
      <c r="ED122" s="164"/>
      <c r="EE122" s="164"/>
      <c r="EF122" s="164"/>
      <c r="EG122" s="164"/>
      <c r="EH122" s="164"/>
      <c r="EI122" s="164"/>
      <c r="EJ122" s="164"/>
      <c r="EK122" s="164"/>
      <c r="EL122" s="164"/>
      <c r="EM122" s="164"/>
      <c r="EN122" s="164"/>
      <c r="EO122" s="164"/>
      <c r="EP122" s="164"/>
      <c r="EQ122" s="164"/>
      <c r="ER122" s="164"/>
      <c r="ES122" s="164"/>
      <c r="ET122" s="164"/>
      <c r="EU122" s="164"/>
      <c r="EV122" s="164"/>
      <c r="EW122" s="164"/>
      <c r="EX122" s="164"/>
      <c r="EY122" s="164"/>
      <c r="EZ122" s="164"/>
      <c r="FA122" s="164"/>
      <c r="FB122" s="164"/>
      <c r="FC122" s="164"/>
      <c r="FD122" s="164"/>
      <c r="FE122" s="164"/>
      <c r="FF122" s="164"/>
      <c r="FG122" s="164"/>
      <c r="FH122" s="164"/>
      <c r="FI122" s="164"/>
      <c r="FJ122" s="164"/>
      <c r="FK122" s="164"/>
      <c r="FL122" s="164"/>
      <c r="FM122" s="164"/>
      <c r="FN122" s="164"/>
      <c r="FO122" s="164"/>
      <c r="FP122" s="164"/>
      <c r="FQ122" s="164"/>
      <c r="FR122" s="164"/>
      <c r="FS122" s="164"/>
      <c r="FT122" s="164"/>
      <c r="FU122" s="164"/>
      <c r="FV122" s="164"/>
      <c r="FW122" s="164"/>
      <c r="FX122" s="164"/>
      <c r="FY122" s="164"/>
      <c r="FZ122" s="164"/>
      <c r="GA122" s="164"/>
      <c r="GB122" s="164"/>
      <c r="GC122" s="164"/>
      <c r="GD122" s="164"/>
      <c r="GE122" s="164"/>
      <c r="GF122" s="164"/>
      <c r="GG122" s="164"/>
      <c r="GH122" s="164"/>
      <c r="GI122" s="164"/>
      <c r="GJ122" s="164"/>
      <c r="GK122" s="164"/>
      <c r="GL122" s="164"/>
      <c r="GM122" s="164"/>
      <c r="GN122" s="164"/>
      <c r="GO122" s="164"/>
      <c r="GP122" s="164"/>
      <c r="GQ122" s="164"/>
    </row>
    <row r="123" spans="1:199" s="169" customFormat="1" ht="45.75">
      <c r="A123" s="174" t="s">
        <v>152</v>
      </c>
      <c r="B123" s="175"/>
      <c r="C123" s="191" t="s">
        <v>17</v>
      </c>
      <c r="D123" s="277">
        <f>IF(H123=0,"",IF(#REF!=0,"",IF(#REF!=0,"",IF(#REF!=0,"",MAX(H123,#REF!,#REF!,#REF!)))))</f>
      </c>
      <c r="E123" s="258">
        <v>39021</v>
      </c>
      <c r="F123" s="60" t="str">
        <f t="shared" si="6"/>
        <v>Peg</v>
      </c>
      <c r="G123" s="271" t="str">
        <f t="shared" si="7"/>
        <v>ARC</v>
      </c>
      <c r="H123" s="272"/>
      <c r="I123" s="164"/>
      <c r="J123" s="164"/>
      <c r="K123" s="164"/>
      <c r="L123" s="164"/>
      <c r="M123" s="164"/>
      <c r="N123" s="164"/>
      <c r="O123" s="164"/>
      <c r="P123" s="164"/>
      <c r="Q123" s="164"/>
      <c r="R123" s="164"/>
      <c r="S123" s="164"/>
      <c r="T123" s="164"/>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4"/>
      <c r="AP123" s="164"/>
      <c r="AQ123" s="164"/>
      <c r="AR123" s="164"/>
      <c r="AS123" s="164"/>
      <c r="AT123" s="164"/>
      <c r="AU123" s="164"/>
      <c r="AV123" s="164"/>
      <c r="AW123" s="164"/>
      <c r="AX123" s="164"/>
      <c r="AY123" s="164"/>
      <c r="AZ123" s="164"/>
      <c r="BA123" s="164"/>
      <c r="BB123" s="164"/>
      <c r="BC123" s="164"/>
      <c r="BD123" s="164"/>
      <c r="BE123" s="164"/>
      <c r="BF123" s="164"/>
      <c r="BG123" s="164"/>
      <c r="BH123" s="164"/>
      <c r="BI123" s="164"/>
      <c r="BJ123" s="164"/>
      <c r="BK123" s="164"/>
      <c r="BL123" s="164"/>
      <c r="BM123" s="164"/>
      <c r="BN123" s="164"/>
      <c r="BO123" s="164"/>
      <c r="BP123" s="164"/>
      <c r="BQ123" s="164"/>
      <c r="BR123" s="164"/>
      <c r="BS123" s="164"/>
      <c r="BT123" s="164"/>
      <c r="BU123" s="164"/>
      <c r="BV123" s="164"/>
      <c r="BW123" s="164"/>
      <c r="BX123" s="164"/>
      <c r="BY123" s="164"/>
      <c r="BZ123" s="164"/>
      <c r="CA123" s="164"/>
      <c r="CB123" s="164"/>
      <c r="CC123" s="164"/>
      <c r="CD123" s="164"/>
      <c r="CE123" s="164"/>
      <c r="CF123" s="164"/>
      <c r="CG123" s="164"/>
      <c r="CH123" s="164"/>
      <c r="CI123" s="164"/>
      <c r="CJ123" s="164"/>
      <c r="CK123" s="164"/>
      <c r="CL123" s="164"/>
      <c r="CM123" s="164"/>
      <c r="CN123" s="164"/>
      <c r="CO123" s="164"/>
      <c r="CP123" s="164"/>
      <c r="CQ123" s="164"/>
      <c r="CR123" s="164"/>
      <c r="CS123" s="164"/>
      <c r="CT123" s="164"/>
      <c r="CU123" s="164"/>
      <c r="CV123" s="164"/>
      <c r="CW123" s="164"/>
      <c r="CX123" s="164"/>
      <c r="CY123" s="164"/>
      <c r="CZ123" s="164"/>
      <c r="DA123" s="164"/>
      <c r="DB123" s="164"/>
      <c r="DC123" s="164"/>
      <c r="DD123" s="164"/>
      <c r="DE123" s="164"/>
      <c r="DF123" s="164"/>
      <c r="DG123" s="164"/>
      <c r="DH123" s="164"/>
      <c r="DI123" s="164"/>
      <c r="DJ123" s="164"/>
      <c r="DK123" s="164"/>
      <c r="DL123" s="164"/>
      <c r="DM123" s="164"/>
      <c r="DN123" s="164"/>
      <c r="DO123" s="164"/>
      <c r="DP123" s="164"/>
      <c r="DQ123" s="164"/>
      <c r="DR123" s="164"/>
      <c r="DS123" s="164"/>
      <c r="DT123" s="164"/>
      <c r="DU123" s="164"/>
      <c r="DV123" s="164"/>
      <c r="DW123" s="164"/>
      <c r="DX123" s="164"/>
      <c r="DY123" s="164"/>
      <c r="DZ123" s="164"/>
      <c r="EA123" s="164"/>
      <c r="EB123" s="164"/>
      <c r="EC123" s="164"/>
      <c r="ED123" s="164"/>
      <c r="EE123" s="164"/>
      <c r="EF123" s="164"/>
      <c r="EG123" s="164"/>
      <c r="EH123" s="164"/>
      <c r="EI123" s="164"/>
      <c r="EJ123" s="164"/>
      <c r="EK123" s="164"/>
      <c r="EL123" s="164"/>
      <c r="EM123" s="164"/>
      <c r="EN123" s="164"/>
      <c r="EO123" s="164"/>
      <c r="EP123" s="164"/>
      <c r="EQ123" s="164"/>
      <c r="ER123" s="164"/>
      <c r="ES123" s="164"/>
      <c r="ET123" s="164"/>
      <c r="EU123" s="164"/>
      <c r="EV123" s="164"/>
      <c r="EW123" s="164"/>
      <c r="EX123" s="164"/>
      <c r="EY123" s="164"/>
      <c r="EZ123" s="164"/>
      <c r="FA123" s="164"/>
      <c r="FB123" s="164"/>
      <c r="FC123" s="164"/>
      <c r="FD123" s="164"/>
      <c r="FE123" s="164"/>
      <c r="FF123" s="164"/>
      <c r="FG123" s="164"/>
      <c r="FH123" s="164"/>
      <c r="FI123" s="164"/>
      <c r="FJ123" s="164"/>
      <c r="FK123" s="164"/>
      <c r="FL123" s="164"/>
      <c r="FM123" s="164"/>
      <c r="FN123" s="164"/>
      <c r="FO123" s="164"/>
      <c r="FP123" s="164"/>
      <c r="FQ123" s="164"/>
      <c r="FR123" s="164"/>
      <c r="FS123" s="164"/>
      <c r="FT123" s="164"/>
      <c r="FU123" s="164"/>
      <c r="FV123" s="164"/>
      <c r="FW123" s="164"/>
      <c r="FX123" s="164"/>
      <c r="FY123" s="164"/>
      <c r="FZ123" s="164"/>
      <c r="GA123" s="164"/>
      <c r="GB123" s="164"/>
      <c r="GC123" s="164"/>
      <c r="GD123" s="164"/>
      <c r="GE123" s="164"/>
      <c r="GF123" s="164"/>
      <c r="GG123" s="164"/>
      <c r="GH123" s="164"/>
      <c r="GI123" s="164"/>
      <c r="GJ123" s="164"/>
      <c r="GK123" s="164"/>
      <c r="GL123" s="164"/>
      <c r="GM123" s="164"/>
      <c r="GN123" s="164"/>
      <c r="GO123" s="164"/>
      <c r="GP123" s="164"/>
      <c r="GQ123" s="164"/>
    </row>
    <row r="124" spans="1:199" s="169" customFormat="1" ht="30.75">
      <c r="A124" s="174" t="s">
        <v>148</v>
      </c>
      <c r="B124" s="175"/>
      <c r="C124" s="191" t="s">
        <v>17</v>
      </c>
      <c r="D124" s="277">
        <f>IF(H124=0,"",IF(#REF!=0,"",IF(#REF!=0,"",IF(#REF!=0,"",MAX(H124,#REF!,#REF!,#REF!)))))</f>
      </c>
      <c r="E124" s="258">
        <v>39021</v>
      </c>
      <c r="F124" s="60" t="str">
        <f t="shared" si="6"/>
        <v>Peg</v>
      </c>
      <c r="G124" s="271" t="str">
        <f t="shared" si="7"/>
        <v>ARC</v>
      </c>
      <c r="H124" s="272"/>
      <c r="I124" s="164"/>
      <c r="J124" s="164"/>
      <c r="K124" s="164"/>
      <c r="L124" s="164"/>
      <c r="M124" s="164"/>
      <c r="N124" s="164"/>
      <c r="O124" s="164"/>
      <c r="P124" s="164"/>
      <c r="Q124" s="164"/>
      <c r="R124" s="164"/>
      <c r="S124" s="164"/>
      <c r="T124" s="164"/>
      <c r="U124" s="164"/>
      <c r="V124" s="164"/>
      <c r="W124" s="164"/>
      <c r="X124" s="164"/>
      <c r="Y124" s="164"/>
      <c r="Z124" s="164"/>
      <c r="AA124" s="164"/>
      <c r="AB124" s="164"/>
      <c r="AC124" s="164"/>
      <c r="AD124" s="164"/>
      <c r="AE124" s="164"/>
      <c r="AF124" s="164"/>
      <c r="AG124" s="164"/>
      <c r="AH124" s="164"/>
      <c r="AI124" s="164"/>
      <c r="AJ124" s="164"/>
      <c r="AK124" s="164"/>
      <c r="AL124" s="164"/>
      <c r="AM124" s="164"/>
      <c r="AN124" s="164"/>
      <c r="AO124" s="164"/>
      <c r="AP124" s="164"/>
      <c r="AQ124" s="164"/>
      <c r="AR124" s="164"/>
      <c r="AS124" s="164"/>
      <c r="AT124" s="164"/>
      <c r="AU124" s="164"/>
      <c r="AV124" s="164"/>
      <c r="AW124" s="164"/>
      <c r="AX124" s="164"/>
      <c r="AY124" s="164"/>
      <c r="AZ124" s="164"/>
      <c r="BA124" s="164"/>
      <c r="BB124" s="164"/>
      <c r="BC124" s="164"/>
      <c r="BD124" s="164"/>
      <c r="BE124" s="164"/>
      <c r="BF124" s="164"/>
      <c r="BG124" s="164"/>
      <c r="BH124" s="164"/>
      <c r="BI124" s="164"/>
      <c r="BJ124" s="164"/>
      <c r="BK124" s="164"/>
      <c r="BL124" s="164"/>
      <c r="BM124" s="164"/>
      <c r="BN124" s="164"/>
      <c r="BO124" s="164"/>
      <c r="BP124" s="164"/>
      <c r="BQ124" s="164"/>
      <c r="BR124" s="164"/>
      <c r="BS124" s="164"/>
      <c r="BT124" s="164"/>
      <c r="BU124" s="164"/>
      <c r="BV124" s="164"/>
      <c r="BW124" s="164"/>
      <c r="BX124" s="164"/>
      <c r="BY124" s="164"/>
      <c r="BZ124" s="164"/>
      <c r="CA124" s="164"/>
      <c r="CB124" s="164"/>
      <c r="CC124" s="164"/>
      <c r="CD124" s="164"/>
      <c r="CE124" s="164"/>
      <c r="CF124" s="164"/>
      <c r="CG124" s="164"/>
      <c r="CH124" s="164"/>
      <c r="CI124" s="164"/>
      <c r="CJ124" s="164"/>
      <c r="CK124" s="164"/>
      <c r="CL124" s="164"/>
      <c r="CM124" s="164"/>
      <c r="CN124" s="164"/>
      <c r="CO124" s="164"/>
      <c r="CP124" s="164"/>
      <c r="CQ124" s="164"/>
      <c r="CR124" s="164"/>
      <c r="CS124" s="164"/>
      <c r="CT124" s="164"/>
      <c r="CU124" s="164"/>
      <c r="CV124" s="164"/>
      <c r="CW124" s="164"/>
      <c r="CX124" s="164"/>
      <c r="CY124" s="164"/>
      <c r="CZ124" s="164"/>
      <c r="DA124" s="164"/>
      <c r="DB124" s="164"/>
      <c r="DC124" s="164"/>
      <c r="DD124" s="164"/>
      <c r="DE124" s="164"/>
      <c r="DF124" s="164"/>
      <c r="DG124" s="164"/>
      <c r="DH124" s="164"/>
      <c r="DI124" s="164"/>
      <c r="DJ124" s="164"/>
      <c r="DK124" s="164"/>
      <c r="DL124" s="164"/>
      <c r="DM124" s="164"/>
      <c r="DN124" s="164"/>
      <c r="DO124" s="164"/>
      <c r="DP124" s="164"/>
      <c r="DQ124" s="164"/>
      <c r="DR124" s="164"/>
      <c r="DS124" s="164"/>
      <c r="DT124" s="164"/>
      <c r="DU124" s="164"/>
      <c r="DV124" s="164"/>
      <c r="DW124" s="164"/>
      <c r="DX124" s="164"/>
      <c r="DY124" s="164"/>
      <c r="DZ124" s="164"/>
      <c r="EA124" s="164"/>
      <c r="EB124" s="164"/>
      <c r="EC124" s="164"/>
      <c r="ED124" s="164"/>
      <c r="EE124" s="164"/>
      <c r="EF124" s="164"/>
      <c r="EG124" s="164"/>
      <c r="EH124" s="164"/>
      <c r="EI124" s="164"/>
      <c r="EJ124" s="164"/>
      <c r="EK124" s="164"/>
      <c r="EL124" s="164"/>
      <c r="EM124" s="164"/>
      <c r="EN124" s="164"/>
      <c r="EO124" s="164"/>
      <c r="EP124" s="164"/>
      <c r="EQ124" s="164"/>
      <c r="ER124" s="164"/>
      <c r="ES124" s="164"/>
      <c r="ET124" s="164"/>
      <c r="EU124" s="164"/>
      <c r="EV124" s="164"/>
      <c r="EW124" s="164"/>
      <c r="EX124" s="164"/>
      <c r="EY124" s="164"/>
      <c r="EZ124" s="164"/>
      <c r="FA124" s="164"/>
      <c r="FB124" s="164"/>
      <c r="FC124" s="164"/>
      <c r="FD124" s="164"/>
      <c r="FE124" s="164"/>
      <c r="FF124" s="164"/>
      <c r="FG124" s="164"/>
      <c r="FH124" s="164"/>
      <c r="FI124" s="164"/>
      <c r="FJ124" s="164"/>
      <c r="FK124" s="164"/>
      <c r="FL124" s="164"/>
      <c r="FM124" s="164"/>
      <c r="FN124" s="164"/>
      <c r="FO124" s="164"/>
      <c r="FP124" s="164"/>
      <c r="FQ124" s="164"/>
      <c r="FR124" s="164"/>
      <c r="FS124" s="164"/>
      <c r="FT124" s="164"/>
      <c r="FU124" s="164"/>
      <c r="FV124" s="164"/>
      <c r="FW124" s="164"/>
      <c r="FX124" s="164"/>
      <c r="FY124" s="164"/>
      <c r="FZ124" s="164"/>
      <c r="GA124" s="164"/>
      <c r="GB124" s="164"/>
      <c r="GC124" s="164"/>
      <c r="GD124" s="164"/>
      <c r="GE124" s="164"/>
      <c r="GF124" s="164"/>
      <c r="GG124" s="164"/>
      <c r="GH124" s="164"/>
      <c r="GI124" s="164"/>
      <c r="GJ124" s="164"/>
      <c r="GK124" s="164"/>
      <c r="GL124" s="164"/>
      <c r="GM124" s="164"/>
      <c r="GN124" s="164"/>
      <c r="GO124" s="164"/>
      <c r="GP124" s="164"/>
      <c r="GQ124" s="164"/>
    </row>
    <row r="125" spans="1:199" s="169" customFormat="1" ht="60.75">
      <c r="A125" s="174" t="s">
        <v>147</v>
      </c>
      <c r="B125" s="175"/>
      <c r="C125" s="191" t="s">
        <v>17</v>
      </c>
      <c r="D125" s="277">
        <f>IF(H125=0,"",IF(#REF!=0,"",IF(#REF!=0,"",IF(#REF!=0,"",MAX(H125,#REF!,#REF!,#REF!)))))</f>
      </c>
      <c r="E125" s="258">
        <v>39021</v>
      </c>
      <c r="F125" s="60" t="str">
        <f t="shared" si="6"/>
        <v>Peg</v>
      </c>
      <c r="G125" s="271" t="str">
        <f t="shared" si="7"/>
        <v>ARC</v>
      </c>
      <c r="H125" s="272"/>
      <c r="I125" s="164"/>
      <c r="J125" s="164"/>
      <c r="K125" s="164"/>
      <c r="L125" s="164"/>
      <c r="M125" s="164"/>
      <c r="N125" s="164"/>
      <c r="O125" s="164"/>
      <c r="P125" s="164"/>
      <c r="Q125" s="164"/>
      <c r="R125" s="164"/>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c r="CD125" s="164"/>
      <c r="CE125" s="164"/>
      <c r="CF125" s="164"/>
      <c r="CG125" s="164"/>
      <c r="CH125" s="164"/>
      <c r="CI125" s="164"/>
      <c r="CJ125" s="164"/>
      <c r="CK125" s="164"/>
      <c r="CL125" s="164"/>
      <c r="CM125" s="164"/>
      <c r="CN125" s="164"/>
      <c r="CO125" s="164"/>
      <c r="CP125" s="164"/>
      <c r="CQ125" s="164"/>
      <c r="CR125" s="164"/>
      <c r="CS125" s="164"/>
      <c r="CT125" s="164"/>
      <c r="CU125" s="164"/>
      <c r="CV125" s="164"/>
      <c r="CW125" s="164"/>
      <c r="CX125" s="164"/>
      <c r="CY125" s="164"/>
      <c r="CZ125" s="164"/>
      <c r="DA125" s="164"/>
      <c r="DB125" s="164"/>
      <c r="DC125" s="164"/>
      <c r="DD125" s="164"/>
      <c r="DE125" s="164"/>
      <c r="DF125" s="164"/>
      <c r="DG125" s="164"/>
      <c r="DH125" s="164"/>
      <c r="DI125" s="164"/>
      <c r="DJ125" s="164"/>
      <c r="DK125" s="164"/>
      <c r="DL125" s="164"/>
      <c r="DM125" s="164"/>
      <c r="DN125" s="164"/>
      <c r="DO125" s="164"/>
      <c r="DP125" s="164"/>
      <c r="DQ125" s="164"/>
      <c r="DR125" s="164"/>
      <c r="DS125" s="164"/>
      <c r="DT125" s="164"/>
      <c r="DU125" s="164"/>
      <c r="DV125" s="164"/>
      <c r="DW125" s="164"/>
      <c r="DX125" s="164"/>
      <c r="DY125" s="164"/>
      <c r="DZ125" s="164"/>
      <c r="EA125" s="164"/>
      <c r="EB125" s="164"/>
      <c r="EC125" s="164"/>
      <c r="ED125" s="164"/>
      <c r="EE125" s="164"/>
      <c r="EF125" s="164"/>
      <c r="EG125" s="164"/>
      <c r="EH125" s="164"/>
      <c r="EI125" s="164"/>
      <c r="EJ125" s="164"/>
      <c r="EK125" s="164"/>
      <c r="EL125" s="164"/>
      <c r="EM125" s="164"/>
      <c r="EN125" s="164"/>
      <c r="EO125" s="164"/>
      <c r="EP125" s="164"/>
      <c r="EQ125" s="164"/>
      <c r="ER125" s="164"/>
      <c r="ES125" s="164"/>
      <c r="ET125" s="164"/>
      <c r="EU125" s="164"/>
      <c r="EV125" s="164"/>
      <c r="EW125" s="164"/>
      <c r="EX125" s="164"/>
      <c r="EY125" s="164"/>
      <c r="EZ125" s="164"/>
      <c r="FA125" s="164"/>
      <c r="FB125" s="164"/>
      <c r="FC125" s="164"/>
      <c r="FD125" s="164"/>
      <c r="FE125" s="164"/>
      <c r="FF125" s="164"/>
      <c r="FG125" s="164"/>
      <c r="FH125" s="164"/>
      <c r="FI125" s="164"/>
      <c r="FJ125" s="164"/>
      <c r="FK125" s="164"/>
      <c r="FL125" s="164"/>
      <c r="FM125" s="164"/>
      <c r="FN125" s="164"/>
      <c r="FO125" s="164"/>
      <c r="FP125" s="164"/>
      <c r="FQ125" s="164"/>
      <c r="FR125" s="164"/>
      <c r="FS125" s="164"/>
      <c r="FT125" s="164"/>
      <c r="FU125" s="164"/>
      <c r="FV125" s="164"/>
      <c r="FW125" s="164"/>
      <c r="FX125" s="164"/>
      <c r="FY125" s="164"/>
      <c r="FZ125" s="164"/>
      <c r="GA125" s="164"/>
      <c r="GB125" s="164"/>
      <c r="GC125" s="164"/>
      <c r="GD125" s="164"/>
      <c r="GE125" s="164"/>
      <c r="GF125" s="164"/>
      <c r="GG125" s="164"/>
      <c r="GH125" s="164"/>
      <c r="GI125" s="164"/>
      <c r="GJ125" s="164"/>
      <c r="GK125" s="164"/>
      <c r="GL125" s="164"/>
      <c r="GM125" s="164"/>
      <c r="GN125" s="164"/>
      <c r="GO125" s="164"/>
      <c r="GP125" s="164"/>
      <c r="GQ125" s="164"/>
    </row>
    <row r="126" spans="1:199" s="169" customFormat="1" ht="45.75">
      <c r="A126" s="174" t="s">
        <v>146</v>
      </c>
      <c r="B126" s="175"/>
      <c r="C126" s="191" t="s">
        <v>17</v>
      </c>
      <c r="D126" s="277">
        <f>IF(H126=0,"",IF(#REF!=0,"",IF(#REF!=0,"",IF(#REF!=0,"",MAX(H126,#REF!,#REF!,#REF!)))))</f>
      </c>
      <c r="E126" s="258">
        <v>39021</v>
      </c>
      <c r="F126" s="60" t="str">
        <f t="shared" si="6"/>
        <v>Peg</v>
      </c>
      <c r="G126" s="271" t="str">
        <f t="shared" si="7"/>
        <v>ARC</v>
      </c>
      <c r="H126" s="272"/>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c r="AS126" s="164"/>
      <c r="AT126" s="164"/>
      <c r="AU126" s="164"/>
      <c r="AV126" s="164"/>
      <c r="AW126" s="164"/>
      <c r="AX126" s="164"/>
      <c r="AY126" s="164"/>
      <c r="AZ126" s="164"/>
      <c r="BA126" s="164"/>
      <c r="BB126" s="164"/>
      <c r="BC126" s="164"/>
      <c r="BD126" s="164"/>
      <c r="BE126" s="164"/>
      <c r="BF126" s="164"/>
      <c r="BG126" s="164"/>
      <c r="BH126" s="164"/>
      <c r="BI126" s="164"/>
      <c r="BJ126" s="164"/>
      <c r="BK126" s="164"/>
      <c r="BL126" s="164"/>
      <c r="BM126" s="164"/>
      <c r="BN126" s="164"/>
      <c r="BO126" s="164"/>
      <c r="BP126" s="164"/>
      <c r="BQ126" s="164"/>
      <c r="BR126" s="164"/>
      <c r="BS126" s="164"/>
      <c r="BT126" s="164"/>
      <c r="BU126" s="164"/>
      <c r="BV126" s="164"/>
      <c r="BW126" s="164"/>
      <c r="BX126" s="164"/>
      <c r="BY126" s="164"/>
      <c r="BZ126" s="164"/>
      <c r="CA126" s="164"/>
      <c r="CB126" s="164"/>
      <c r="CC126" s="164"/>
      <c r="CD126" s="164"/>
      <c r="CE126" s="164"/>
      <c r="CF126" s="164"/>
      <c r="CG126" s="164"/>
      <c r="CH126" s="164"/>
      <c r="CI126" s="164"/>
      <c r="CJ126" s="164"/>
      <c r="CK126" s="164"/>
      <c r="CL126" s="164"/>
      <c r="CM126" s="164"/>
      <c r="CN126" s="164"/>
      <c r="CO126" s="164"/>
      <c r="CP126" s="164"/>
      <c r="CQ126" s="164"/>
      <c r="CR126" s="164"/>
      <c r="CS126" s="164"/>
      <c r="CT126" s="164"/>
      <c r="CU126" s="164"/>
      <c r="CV126" s="164"/>
      <c r="CW126" s="164"/>
      <c r="CX126" s="164"/>
      <c r="CY126" s="164"/>
      <c r="CZ126" s="164"/>
      <c r="DA126" s="164"/>
      <c r="DB126" s="164"/>
      <c r="DC126" s="164"/>
      <c r="DD126" s="164"/>
      <c r="DE126" s="164"/>
      <c r="DF126" s="164"/>
      <c r="DG126" s="164"/>
      <c r="DH126" s="164"/>
      <c r="DI126" s="164"/>
      <c r="DJ126" s="164"/>
      <c r="DK126" s="164"/>
      <c r="DL126" s="164"/>
      <c r="DM126" s="164"/>
      <c r="DN126" s="164"/>
      <c r="DO126" s="164"/>
      <c r="DP126" s="164"/>
      <c r="DQ126" s="164"/>
      <c r="DR126" s="164"/>
      <c r="DS126" s="164"/>
      <c r="DT126" s="164"/>
      <c r="DU126" s="164"/>
      <c r="DV126" s="164"/>
      <c r="DW126" s="164"/>
      <c r="DX126" s="164"/>
      <c r="DY126" s="164"/>
      <c r="DZ126" s="164"/>
      <c r="EA126" s="164"/>
      <c r="EB126" s="164"/>
      <c r="EC126" s="164"/>
      <c r="ED126" s="164"/>
      <c r="EE126" s="164"/>
      <c r="EF126" s="164"/>
      <c r="EG126" s="164"/>
      <c r="EH126" s="164"/>
      <c r="EI126" s="164"/>
      <c r="EJ126" s="164"/>
      <c r="EK126" s="164"/>
      <c r="EL126" s="164"/>
      <c r="EM126" s="164"/>
      <c r="EN126" s="164"/>
      <c r="EO126" s="164"/>
      <c r="EP126" s="164"/>
      <c r="EQ126" s="164"/>
      <c r="ER126" s="164"/>
      <c r="ES126" s="164"/>
      <c r="ET126" s="164"/>
      <c r="EU126" s="164"/>
      <c r="EV126" s="164"/>
      <c r="EW126" s="164"/>
      <c r="EX126" s="164"/>
      <c r="EY126" s="164"/>
      <c r="EZ126" s="164"/>
      <c r="FA126" s="164"/>
      <c r="FB126" s="164"/>
      <c r="FC126" s="164"/>
      <c r="FD126" s="164"/>
      <c r="FE126" s="164"/>
      <c r="FF126" s="164"/>
      <c r="FG126" s="164"/>
      <c r="FH126" s="164"/>
      <c r="FI126" s="164"/>
      <c r="FJ126" s="164"/>
      <c r="FK126" s="164"/>
      <c r="FL126" s="164"/>
      <c r="FM126" s="164"/>
      <c r="FN126" s="164"/>
      <c r="FO126" s="164"/>
      <c r="FP126" s="164"/>
      <c r="FQ126" s="164"/>
      <c r="FR126" s="164"/>
      <c r="FS126" s="164"/>
      <c r="FT126" s="164"/>
      <c r="FU126" s="164"/>
      <c r="FV126" s="164"/>
      <c r="FW126" s="164"/>
      <c r="FX126" s="164"/>
      <c r="FY126" s="164"/>
      <c r="FZ126" s="164"/>
      <c r="GA126" s="164"/>
      <c r="GB126" s="164"/>
      <c r="GC126" s="164"/>
      <c r="GD126" s="164"/>
      <c r="GE126" s="164"/>
      <c r="GF126" s="164"/>
      <c r="GG126" s="164"/>
      <c r="GH126" s="164"/>
      <c r="GI126" s="164"/>
      <c r="GJ126" s="164"/>
      <c r="GK126" s="164"/>
      <c r="GL126" s="164"/>
      <c r="GM126" s="164"/>
      <c r="GN126" s="164"/>
      <c r="GO126" s="164"/>
      <c r="GP126" s="164"/>
      <c r="GQ126" s="164"/>
    </row>
    <row r="127" spans="1:199" s="61" customFormat="1" ht="30.75">
      <c r="A127" s="261" t="s">
        <v>68</v>
      </c>
      <c r="B127" s="131"/>
      <c r="C127" s="44" t="s">
        <v>21</v>
      </c>
      <c r="D127" s="277">
        <f>IF(H127=0,"",IF(#REF!=0,"",IF(#REF!=0,"",IF(#REF!=0,"",MAX(H127,#REF!,#REF!,#REF!)))))</f>
      </c>
      <c r="E127" s="262">
        <v>39021</v>
      </c>
      <c r="F127" s="60" t="str">
        <f t="shared" si="4"/>
        <v>KPM</v>
      </c>
      <c r="G127" s="271" t="str">
        <f aca="true" t="shared" si="8" ref="G127:G139">IF(F127="CDF","CDFI",IF(F127="KPM","Auditors",IF(F127="B&amp;C","Auditors",IF(F127="Dep","Department",IF(F127="","","ARC")))))</f>
        <v>Auditors</v>
      </c>
      <c r="H127" s="272"/>
      <c r="I127" s="140"/>
      <c r="J127" s="140"/>
      <c r="K127" s="140"/>
      <c r="L127" s="140"/>
      <c r="M127" s="140"/>
      <c r="N127" s="140"/>
      <c r="O127" s="14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60"/>
      <c r="BH127" s="60"/>
      <c r="BI127" s="60"/>
      <c r="BJ127" s="60"/>
      <c r="BK127" s="60"/>
      <c r="BL127" s="60"/>
      <c r="BM127" s="60"/>
      <c r="BN127" s="60"/>
      <c r="BO127" s="60"/>
      <c r="BP127" s="60"/>
      <c r="BQ127" s="60"/>
      <c r="BR127" s="60"/>
      <c r="BS127" s="60"/>
      <c r="BT127" s="60"/>
      <c r="BU127" s="60"/>
      <c r="BV127" s="60"/>
      <c r="BW127" s="60"/>
      <c r="BX127" s="60"/>
      <c r="BY127" s="60"/>
      <c r="BZ127" s="60"/>
      <c r="CA127" s="60"/>
      <c r="CB127" s="60"/>
      <c r="CC127" s="60"/>
      <c r="CD127" s="60"/>
      <c r="CE127" s="60"/>
      <c r="CF127" s="60"/>
      <c r="CG127" s="60"/>
      <c r="CH127" s="60"/>
      <c r="CI127" s="60"/>
      <c r="CJ127" s="60"/>
      <c r="CK127" s="60"/>
      <c r="CL127" s="60"/>
      <c r="CM127" s="60"/>
      <c r="CN127" s="60"/>
      <c r="CO127" s="60"/>
      <c r="CP127" s="60"/>
      <c r="CQ127" s="60"/>
      <c r="CR127" s="60"/>
      <c r="CS127" s="60"/>
      <c r="CT127" s="60"/>
      <c r="CU127" s="60"/>
      <c r="CV127" s="60"/>
      <c r="CW127" s="60"/>
      <c r="CX127" s="60"/>
      <c r="CY127" s="60"/>
      <c r="CZ127" s="60"/>
      <c r="DA127" s="60"/>
      <c r="DB127" s="60"/>
      <c r="DC127" s="60"/>
      <c r="DD127" s="60"/>
      <c r="DE127" s="60"/>
      <c r="DF127" s="60"/>
      <c r="DG127" s="60"/>
      <c r="DH127" s="60"/>
      <c r="DI127" s="60"/>
      <c r="DJ127" s="60"/>
      <c r="DK127" s="60"/>
      <c r="DL127" s="60"/>
      <c r="DM127" s="60"/>
      <c r="DN127" s="60"/>
      <c r="DO127" s="60"/>
      <c r="DP127" s="60"/>
      <c r="DQ127" s="60"/>
      <c r="DR127" s="60"/>
      <c r="DS127" s="60"/>
      <c r="DT127" s="60"/>
      <c r="DU127" s="60"/>
      <c r="DV127" s="60"/>
      <c r="DW127" s="60"/>
      <c r="DX127" s="60"/>
      <c r="DY127" s="60"/>
      <c r="DZ127" s="60"/>
      <c r="EA127" s="60"/>
      <c r="EB127" s="60"/>
      <c r="EC127" s="60"/>
      <c r="ED127" s="60"/>
      <c r="EE127" s="60"/>
      <c r="EF127" s="60"/>
      <c r="EG127" s="60"/>
      <c r="EH127" s="60"/>
      <c r="EI127" s="60"/>
      <c r="EJ127" s="60"/>
      <c r="EK127" s="60"/>
      <c r="EL127" s="60"/>
      <c r="EM127" s="60"/>
      <c r="EN127" s="60"/>
      <c r="EO127" s="60"/>
      <c r="EP127" s="60"/>
      <c r="EQ127" s="60"/>
      <c r="ER127" s="60"/>
      <c r="ES127" s="60"/>
      <c r="ET127" s="60"/>
      <c r="EU127" s="60"/>
      <c r="EV127" s="60"/>
      <c r="EW127" s="60"/>
      <c r="EX127" s="60"/>
      <c r="EY127" s="60"/>
      <c r="EZ127" s="60"/>
      <c r="FA127" s="60"/>
      <c r="FB127" s="60"/>
      <c r="FC127" s="60"/>
      <c r="FD127" s="60"/>
      <c r="FE127" s="60"/>
      <c r="FF127" s="60"/>
      <c r="FG127" s="60"/>
      <c r="FH127" s="60"/>
      <c r="FI127" s="60"/>
      <c r="FJ127" s="60"/>
      <c r="FK127" s="60"/>
      <c r="FL127" s="60"/>
      <c r="FM127" s="60"/>
      <c r="FN127" s="60"/>
      <c r="FO127" s="60"/>
      <c r="FP127" s="60"/>
      <c r="FQ127" s="60"/>
      <c r="FR127" s="60"/>
      <c r="FS127" s="60"/>
      <c r="FT127" s="60"/>
      <c r="FU127" s="60"/>
      <c r="FV127" s="60"/>
      <c r="FW127" s="60"/>
      <c r="FX127" s="60"/>
      <c r="FY127" s="60"/>
      <c r="FZ127" s="60"/>
      <c r="GA127" s="60"/>
      <c r="GB127" s="60"/>
      <c r="GC127" s="60"/>
      <c r="GD127" s="60"/>
      <c r="GE127" s="60"/>
      <c r="GF127" s="60"/>
      <c r="GG127" s="60"/>
      <c r="GH127" s="60"/>
      <c r="GI127" s="60"/>
      <c r="GJ127" s="60"/>
      <c r="GK127" s="60"/>
      <c r="GL127" s="60"/>
      <c r="GM127" s="60"/>
      <c r="GN127" s="60"/>
      <c r="GO127" s="60"/>
      <c r="GP127" s="60"/>
      <c r="GQ127" s="60"/>
    </row>
    <row r="128" spans="1:199" s="57" customFormat="1" ht="15.75">
      <c r="A128" s="124" t="s">
        <v>59</v>
      </c>
      <c r="B128" s="144"/>
      <c r="C128" s="125" t="s">
        <v>15</v>
      </c>
      <c r="D128" s="277">
        <f>IF(H128=0,"",IF(#REF!=0,"",IF(#REF!=0,"",IF(#REF!=0,"",MAX(H128,#REF!,#REF!,#REF!)))))</f>
      </c>
      <c r="E128" s="139">
        <v>39022</v>
      </c>
      <c r="F128" s="1" t="str">
        <f t="shared" si="4"/>
        <v>CDF</v>
      </c>
      <c r="G128" s="271" t="str">
        <f t="shared" si="8"/>
        <v>CDFI</v>
      </c>
      <c r="H128" s="272"/>
      <c r="I128" s="155"/>
      <c r="J128" s="155"/>
      <c r="K128" s="155"/>
      <c r="L128" s="155"/>
      <c r="M128" s="155"/>
      <c r="N128" s="155"/>
      <c r="O128" s="1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c r="BL128" s="55"/>
      <c r="BM128" s="55"/>
      <c r="BN128" s="55"/>
      <c r="BO128" s="55"/>
      <c r="BP128" s="55"/>
      <c r="BQ128" s="55"/>
      <c r="BR128" s="55"/>
      <c r="BS128" s="55"/>
      <c r="BT128" s="55"/>
      <c r="BU128" s="55"/>
      <c r="BV128" s="55"/>
      <c r="BW128" s="55"/>
      <c r="BX128" s="55"/>
      <c r="BY128" s="55"/>
      <c r="BZ128" s="55"/>
      <c r="CA128" s="55"/>
      <c r="CB128" s="55"/>
      <c r="CC128" s="55"/>
      <c r="CD128" s="55"/>
      <c r="CE128" s="55"/>
      <c r="CF128" s="55"/>
      <c r="CG128" s="55"/>
      <c r="CH128" s="55"/>
      <c r="CI128" s="55"/>
      <c r="CJ128" s="55"/>
      <c r="CK128" s="55"/>
      <c r="CL128" s="55"/>
      <c r="CM128" s="55"/>
      <c r="CN128" s="55"/>
      <c r="CO128" s="55"/>
      <c r="CP128" s="55"/>
      <c r="CQ128" s="55"/>
      <c r="CR128" s="55"/>
      <c r="CS128" s="55"/>
      <c r="CT128" s="55"/>
      <c r="CU128" s="55"/>
      <c r="CV128" s="55"/>
      <c r="CW128" s="55"/>
      <c r="CX128" s="55"/>
      <c r="CY128" s="55"/>
      <c r="CZ128" s="55"/>
      <c r="DA128" s="55"/>
      <c r="DB128" s="55"/>
      <c r="DC128" s="55"/>
      <c r="DD128" s="55"/>
      <c r="DE128" s="55"/>
      <c r="DF128" s="55"/>
      <c r="DG128" s="55"/>
      <c r="DH128" s="55"/>
      <c r="DI128" s="55"/>
      <c r="DJ128" s="55"/>
      <c r="DK128" s="55"/>
      <c r="DL128" s="55"/>
      <c r="DM128" s="55"/>
      <c r="DN128" s="55"/>
      <c r="DO128" s="55"/>
      <c r="DP128" s="55"/>
      <c r="DQ128" s="55"/>
      <c r="DR128" s="55"/>
      <c r="DS128" s="55"/>
      <c r="DT128" s="55"/>
      <c r="DU128" s="55"/>
      <c r="DV128" s="55"/>
      <c r="DW128" s="55"/>
      <c r="DX128" s="55"/>
      <c r="DY128" s="55"/>
      <c r="DZ128" s="55"/>
      <c r="EA128" s="55"/>
      <c r="EB128" s="55"/>
      <c r="EC128" s="55"/>
      <c r="ED128" s="55"/>
      <c r="EE128" s="55"/>
      <c r="EF128" s="55"/>
      <c r="EG128" s="55"/>
      <c r="EH128" s="55"/>
      <c r="EI128" s="55"/>
      <c r="EJ128" s="55"/>
      <c r="EK128" s="55"/>
      <c r="EL128" s="55"/>
      <c r="EM128" s="55"/>
      <c r="EN128" s="55"/>
      <c r="EO128" s="55"/>
      <c r="EP128" s="55"/>
      <c r="EQ128" s="55"/>
      <c r="ER128" s="55"/>
      <c r="ES128" s="55"/>
      <c r="ET128" s="55"/>
      <c r="EU128" s="55"/>
      <c r="EV128" s="55"/>
      <c r="EW128" s="55"/>
      <c r="EX128" s="55"/>
      <c r="EY128" s="55"/>
      <c r="EZ128" s="55"/>
      <c r="FA128" s="55"/>
      <c r="FB128" s="55"/>
      <c r="FC128" s="55"/>
      <c r="FD128" s="55"/>
      <c r="FE128" s="55"/>
      <c r="FF128" s="55"/>
      <c r="FG128" s="55"/>
      <c r="FH128" s="55"/>
      <c r="FI128" s="55"/>
      <c r="FJ128" s="55"/>
      <c r="FK128" s="55"/>
      <c r="FL128" s="55"/>
      <c r="FM128" s="55"/>
      <c r="FN128" s="55"/>
      <c r="FO128" s="55"/>
      <c r="FP128" s="55"/>
      <c r="FQ128" s="55"/>
      <c r="FR128" s="55"/>
      <c r="FS128" s="55"/>
      <c r="FT128" s="55"/>
      <c r="FU128" s="55"/>
      <c r="FV128" s="55"/>
      <c r="FW128" s="55"/>
      <c r="FX128" s="55"/>
      <c r="FY128" s="55"/>
      <c r="FZ128" s="55"/>
      <c r="GA128" s="55"/>
      <c r="GB128" s="55"/>
      <c r="GC128" s="55"/>
      <c r="GD128" s="55"/>
      <c r="GE128" s="55"/>
      <c r="GF128" s="55"/>
      <c r="GG128" s="55"/>
      <c r="GH128" s="55"/>
      <c r="GI128" s="55"/>
      <c r="GJ128" s="55"/>
      <c r="GK128" s="55"/>
      <c r="GL128" s="55"/>
      <c r="GM128" s="55"/>
      <c r="GN128" s="55"/>
      <c r="GO128" s="55"/>
      <c r="GP128" s="55"/>
      <c r="GQ128" s="55"/>
    </row>
    <row r="129" spans="1:199" s="57" customFormat="1" ht="60.75">
      <c r="A129" s="111" t="s">
        <v>162</v>
      </c>
      <c r="B129" s="213"/>
      <c r="C129" s="125" t="s">
        <v>15</v>
      </c>
      <c r="D129" s="277">
        <f>IF(H129=0,"",IF(#REF!=0,"",IF(#REF!=0,"",IF(#REF!=0,"",MAX(H129,#REF!,#REF!,#REF!)))))</f>
      </c>
      <c r="E129" s="214">
        <v>39022</v>
      </c>
      <c r="F129" s="1" t="str">
        <f t="shared" si="4"/>
        <v>CDF</v>
      </c>
      <c r="G129" s="271" t="str">
        <f t="shared" si="8"/>
        <v>CDFI</v>
      </c>
      <c r="H129" s="272"/>
      <c r="I129" s="155"/>
      <c r="J129" s="155"/>
      <c r="K129" s="155"/>
      <c r="L129" s="155"/>
      <c r="M129" s="155"/>
      <c r="N129" s="155"/>
      <c r="O129" s="1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c r="BL129" s="55"/>
      <c r="BM129" s="55"/>
      <c r="BN129" s="55"/>
      <c r="BO129" s="55"/>
      <c r="BP129" s="55"/>
      <c r="BQ129" s="55"/>
      <c r="BR129" s="55"/>
      <c r="BS129" s="55"/>
      <c r="BT129" s="55"/>
      <c r="BU129" s="55"/>
      <c r="BV129" s="55"/>
      <c r="BW129" s="55"/>
      <c r="BX129" s="55"/>
      <c r="BY129" s="55"/>
      <c r="BZ129" s="55"/>
      <c r="CA129" s="55"/>
      <c r="CB129" s="55"/>
      <c r="CC129" s="55"/>
      <c r="CD129" s="55"/>
      <c r="CE129" s="55"/>
      <c r="CF129" s="55"/>
      <c r="CG129" s="55"/>
      <c r="CH129" s="55"/>
      <c r="CI129" s="55"/>
      <c r="CJ129" s="55"/>
      <c r="CK129" s="55"/>
      <c r="CL129" s="55"/>
      <c r="CM129" s="55"/>
      <c r="CN129" s="55"/>
      <c r="CO129" s="55"/>
      <c r="CP129" s="55"/>
      <c r="CQ129" s="55"/>
      <c r="CR129" s="55"/>
      <c r="CS129" s="55"/>
      <c r="CT129" s="55"/>
      <c r="CU129" s="55"/>
      <c r="CV129" s="55"/>
      <c r="CW129" s="55"/>
      <c r="CX129" s="55"/>
      <c r="CY129" s="55"/>
      <c r="CZ129" s="55"/>
      <c r="DA129" s="55"/>
      <c r="DB129" s="55"/>
      <c r="DC129" s="55"/>
      <c r="DD129" s="55"/>
      <c r="DE129" s="55"/>
      <c r="DF129" s="55"/>
      <c r="DG129" s="55"/>
      <c r="DH129" s="55"/>
      <c r="DI129" s="55"/>
      <c r="DJ129" s="55"/>
      <c r="DK129" s="55"/>
      <c r="DL129" s="55"/>
      <c r="DM129" s="55"/>
      <c r="DN129" s="55"/>
      <c r="DO129" s="55"/>
      <c r="DP129" s="55"/>
      <c r="DQ129" s="55"/>
      <c r="DR129" s="55"/>
      <c r="DS129" s="55"/>
      <c r="DT129" s="55"/>
      <c r="DU129" s="55"/>
      <c r="DV129" s="55"/>
      <c r="DW129" s="55"/>
      <c r="DX129" s="55"/>
      <c r="DY129" s="55"/>
      <c r="DZ129" s="55"/>
      <c r="EA129" s="55"/>
      <c r="EB129" s="55"/>
      <c r="EC129" s="55"/>
      <c r="ED129" s="55"/>
      <c r="EE129" s="55"/>
      <c r="EF129" s="55"/>
      <c r="EG129" s="55"/>
      <c r="EH129" s="55"/>
      <c r="EI129" s="55"/>
      <c r="EJ129" s="55"/>
      <c r="EK129" s="55"/>
      <c r="EL129" s="55"/>
      <c r="EM129" s="55"/>
      <c r="EN129" s="55"/>
      <c r="EO129" s="55"/>
      <c r="EP129" s="55"/>
      <c r="EQ129" s="55"/>
      <c r="ER129" s="55"/>
      <c r="ES129" s="55"/>
      <c r="ET129" s="55"/>
      <c r="EU129" s="55"/>
      <c r="EV129" s="55"/>
      <c r="EW129" s="55"/>
      <c r="EX129" s="55"/>
      <c r="EY129" s="55"/>
      <c r="EZ129" s="55"/>
      <c r="FA129" s="55"/>
      <c r="FB129" s="55"/>
      <c r="FC129" s="55"/>
      <c r="FD129" s="55"/>
      <c r="FE129" s="55"/>
      <c r="FF129" s="55"/>
      <c r="FG129" s="55"/>
      <c r="FH129" s="55"/>
      <c r="FI129" s="55"/>
      <c r="FJ129" s="55"/>
      <c r="FK129" s="55"/>
      <c r="FL129" s="55"/>
      <c r="FM129" s="55"/>
      <c r="FN129" s="55"/>
      <c r="FO129" s="55"/>
      <c r="FP129" s="55"/>
      <c r="FQ129" s="55"/>
      <c r="FR129" s="55"/>
      <c r="FS129" s="55"/>
      <c r="FT129" s="55"/>
      <c r="FU129" s="55"/>
      <c r="FV129" s="55"/>
      <c r="FW129" s="55"/>
      <c r="FX129" s="55"/>
      <c r="FY129" s="55"/>
      <c r="FZ129" s="55"/>
      <c r="GA129" s="55"/>
      <c r="GB129" s="55"/>
      <c r="GC129" s="55"/>
      <c r="GD129" s="55"/>
      <c r="GE129" s="55"/>
      <c r="GF129" s="55"/>
      <c r="GG129" s="55"/>
      <c r="GH129" s="55"/>
      <c r="GI129" s="55"/>
      <c r="GJ129" s="55"/>
      <c r="GK129" s="55"/>
      <c r="GL129" s="55"/>
      <c r="GM129" s="55"/>
      <c r="GN129" s="55"/>
      <c r="GO129" s="55"/>
      <c r="GP129" s="55"/>
      <c r="GQ129" s="55"/>
    </row>
    <row r="130" spans="1:199" s="57" customFormat="1" ht="60.75">
      <c r="A130" s="68" t="s">
        <v>160</v>
      </c>
      <c r="B130" s="66"/>
      <c r="C130" s="69" t="s">
        <v>15</v>
      </c>
      <c r="D130" s="277">
        <f>IF(H130=0,"",IF(#REF!=0,"",IF(#REF!=0,"",IF(#REF!=0,"",MAX(H130,#REF!,#REF!,#REF!)))))</f>
      </c>
      <c r="E130" s="139">
        <v>39024</v>
      </c>
      <c r="F130" s="1" t="str">
        <f t="shared" si="4"/>
        <v>CDF</v>
      </c>
      <c r="G130" s="271" t="str">
        <f t="shared" si="8"/>
        <v>CDFI</v>
      </c>
      <c r="H130" s="272"/>
      <c r="I130" s="155"/>
      <c r="J130" s="155"/>
      <c r="K130" s="155"/>
      <c r="L130" s="155"/>
      <c r="M130" s="155"/>
      <c r="N130" s="155"/>
      <c r="O130" s="1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c r="BL130" s="55"/>
      <c r="BM130" s="55"/>
      <c r="BN130" s="55"/>
      <c r="BO130" s="55"/>
      <c r="BP130" s="55"/>
      <c r="BQ130" s="55"/>
      <c r="BR130" s="55"/>
      <c r="BS130" s="55"/>
      <c r="BT130" s="55"/>
      <c r="BU130" s="55"/>
      <c r="BV130" s="55"/>
      <c r="BW130" s="55"/>
      <c r="BX130" s="55"/>
      <c r="BY130" s="55"/>
      <c r="BZ130" s="55"/>
      <c r="CA130" s="55"/>
      <c r="CB130" s="55"/>
      <c r="CC130" s="55"/>
      <c r="CD130" s="55"/>
      <c r="CE130" s="55"/>
      <c r="CF130" s="55"/>
      <c r="CG130" s="55"/>
      <c r="CH130" s="55"/>
      <c r="CI130" s="55"/>
      <c r="CJ130" s="55"/>
      <c r="CK130" s="55"/>
      <c r="CL130" s="55"/>
      <c r="CM130" s="55"/>
      <c r="CN130" s="55"/>
      <c r="CO130" s="55"/>
      <c r="CP130" s="55"/>
      <c r="CQ130" s="55"/>
      <c r="CR130" s="55"/>
      <c r="CS130" s="55"/>
      <c r="CT130" s="55"/>
      <c r="CU130" s="55"/>
      <c r="CV130" s="55"/>
      <c r="CW130" s="55"/>
      <c r="CX130" s="55"/>
      <c r="CY130" s="55"/>
      <c r="CZ130" s="55"/>
      <c r="DA130" s="55"/>
      <c r="DB130" s="55"/>
      <c r="DC130" s="55"/>
      <c r="DD130" s="55"/>
      <c r="DE130" s="55"/>
      <c r="DF130" s="55"/>
      <c r="DG130" s="55"/>
      <c r="DH130" s="55"/>
      <c r="DI130" s="55"/>
      <c r="DJ130" s="55"/>
      <c r="DK130" s="55"/>
      <c r="DL130" s="55"/>
      <c r="DM130" s="55"/>
      <c r="DN130" s="55"/>
      <c r="DO130" s="55"/>
      <c r="DP130" s="55"/>
      <c r="DQ130" s="55"/>
      <c r="DR130" s="55"/>
      <c r="DS130" s="55"/>
      <c r="DT130" s="55"/>
      <c r="DU130" s="55"/>
      <c r="DV130" s="55"/>
      <c r="DW130" s="55"/>
      <c r="DX130" s="55"/>
      <c r="DY130" s="55"/>
      <c r="DZ130" s="55"/>
      <c r="EA130" s="55"/>
      <c r="EB130" s="55"/>
      <c r="EC130" s="55"/>
      <c r="ED130" s="55"/>
      <c r="EE130" s="55"/>
      <c r="EF130" s="55"/>
      <c r="EG130" s="55"/>
      <c r="EH130" s="55"/>
      <c r="EI130" s="55"/>
      <c r="EJ130" s="55"/>
      <c r="EK130" s="55"/>
      <c r="EL130" s="55"/>
      <c r="EM130" s="55"/>
      <c r="EN130" s="55"/>
      <c r="EO130" s="55"/>
      <c r="EP130" s="55"/>
      <c r="EQ130" s="55"/>
      <c r="ER130" s="55"/>
      <c r="ES130" s="55"/>
      <c r="ET130" s="55"/>
      <c r="EU130" s="55"/>
      <c r="EV130" s="55"/>
      <c r="EW130" s="55"/>
      <c r="EX130" s="55"/>
      <c r="EY130" s="55"/>
      <c r="EZ130" s="55"/>
      <c r="FA130" s="55"/>
      <c r="FB130" s="55"/>
      <c r="FC130" s="55"/>
      <c r="FD130" s="55"/>
      <c r="FE130" s="55"/>
      <c r="FF130" s="55"/>
      <c r="FG130" s="55"/>
      <c r="FH130" s="55"/>
      <c r="FI130" s="55"/>
      <c r="FJ130" s="55"/>
      <c r="FK130" s="55"/>
      <c r="FL130" s="55"/>
      <c r="FM130" s="55"/>
      <c r="FN130" s="55"/>
      <c r="FO130" s="55"/>
      <c r="FP130" s="55"/>
      <c r="FQ130" s="55"/>
      <c r="FR130" s="55"/>
      <c r="FS130" s="55"/>
      <c r="FT130" s="55"/>
      <c r="FU130" s="55"/>
      <c r="FV130" s="55"/>
      <c r="FW130" s="55"/>
      <c r="FX130" s="55"/>
      <c r="FY130" s="55"/>
      <c r="FZ130" s="55"/>
      <c r="GA130" s="55"/>
      <c r="GB130" s="55"/>
      <c r="GC130" s="55"/>
      <c r="GD130" s="55"/>
      <c r="GE130" s="55"/>
      <c r="GF130" s="55"/>
      <c r="GG130" s="55"/>
      <c r="GH130" s="55"/>
      <c r="GI130" s="55"/>
      <c r="GJ130" s="55"/>
      <c r="GK130" s="55"/>
      <c r="GL130" s="55"/>
      <c r="GM130" s="55"/>
      <c r="GN130" s="55"/>
      <c r="GO130" s="55"/>
      <c r="GP130" s="55"/>
      <c r="GQ130" s="55"/>
    </row>
    <row r="131" spans="1:199" s="57" customFormat="1" ht="45.75">
      <c r="A131" s="111" t="s">
        <v>65</v>
      </c>
      <c r="B131" s="123"/>
      <c r="C131" s="97" t="s">
        <v>15</v>
      </c>
      <c r="D131" s="277">
        <f>IF(H131=0,"",IF(#REF!=0,"",IF(#REF!=0,"",IF(#REF!=0,"",MAX(H131,#REF!,#REF!,#REF!)))))</f>
      </c>
      <c r="E131" s="130">
        <v>39024</v>
      </c>
      <c r="F131" s="1" t="str">
        <f t="shared" si="4"/>
        <v>CDF</v>
      </c>
      <c r="G131" s="271" t="str">
        <f t="shared" si="8"/>
        <v>CDFI</v>
      </c>
      <c r="H131" s="272"/>
      <c r="I131" s="155"/>
      <c r="J131" s="155"/>
      <c r="K131" s="155"/>
      <c r="L131" s="155"/>
      <c r="M131" s="155"/>
      <c r="N131" s="155"/>
      <c r="O131" s="1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c r="BL131" s="55"/>
      <c r="BM131" s="55"/>
      <c r="BN131" s="55"/>
      <c r="BO131" s="55"/>
      <c r="BP131" s="55"/>
      <c r="BQ131" s="55"/>
      <c r="BR131" s="55"/>
      <c r="BS131" s="55"/>
      <c r="BT131" s="55"/>
      <c r="BU131" s="55"/>
      <c r="BV131" s="55"/>
      <c r="BW131" s="55"/>
      <c r="BX131" s="55"/>
      <c r="BY131" s="55"/>
      <c r="BZ131" s="55"/>
      <c r="CA131" s="55"/>
      <c r="CB131" s="55"/>
      <c r="CC131" s="55"/>
      <c r="CD131" s="55"/>
      <c r="CE131" s="55"/>
      <c r="CF131" s="55"/>
      <c r="CG131" s="55"/>
      <c r="CH131" s="55"/>
      <c r="CI131" s="55"/>
      <c r="CJ131" s="55"/>
      <c r="CK131" s="55"/>
      <c r="CL131" s="55"/>
      <c r="CM131" s="55"/>
      <c r="CN131" s="55"/>
      <c r="CO131" s="55"/>
      <c r="CP131" s="55"/>
      <c r="CQ131" s="55"/>
      <c r="CR131" s="55"/>
      <c r="CS131" s="55"/>
      <c r="CT131" s="55"/>
      <c r="CU131" s="55"/>
      <c r="CV131" s="55"/>
      <c r="CW131" s="55"/>
      <c r="CX131" s="55"/>
      <c r="CY131" s="55"/>
      <c r="CZ131" s="55"/>
      <c r="DA131" s="55"/>
      <c r="DB131" s="55"/>
      <c r="DC131" s="55"/>
      <c r="DD131" s="55"/>
      <c r="DE131" s="55"/>
      <c r="DF131" s="55"/>
      <c r="DG131" s="55"/>
      <c r="DH131" s="55"/>
      <c r="DI131" s="55"/>
      <c r="DJ131" s="55"/>
      <c r="DK131" s="55"/>
      <c r="DL131" s="55"/>
      <c r="DM131" s="55"/>
      <c r="DN131" s="55"/>
      <c r="DO131" s="55"/>
      <c r="DP131" s="55"/>
      <c r="DQ131" s="55"/>
      <c r="DR131" s="55"/>
      <c r="DS131" s="55"/>
      <c r="DT131" s="55"/>
      <c r="DU131" s="55"/>
      <c r="DV131" s="55"/>
      <c r="DW131" s="55"/>
      <c r="DX131" s="55"/>
      <c r="DY131" s="55"/>
      <c r="DZ131" s="55"/>
      <c r="EA131" s="55"/>
      <c r="EB131" s="55"/>
      <c r="EC131" s="55"/>
      <c r="ED131" s="55"/>
      <c r="EE131" s="55"/>
      <c r="EF131" s="55"/>
      <c r="EG131" s="55"/>
      <c r="EH131" s="55"/>
      <c r="EI131" s="55"/>
      <c r="EJ131" s="55"/>
      <c r="EK131" s="55"/>
      <c r="EL131" s="55"/>
      <c r="EM131" s="55"/>
      <c r="EN131" s="55"/>
      <c r="EO131" s="55"/>
      <c r="EP131" s="55"/>
      <c r="EQ131" s="55"/>
      <c r="ER131" s="55"/>
      <c r="ES131" s="55"/>
      <c r="ET131" s="55"/>
      <c r="EU131" s="55"/>
      <c r="EV131" s="55"/>
      <c r="EW131" s="55"/>
      <c r="EX131" s="55"/>
      <c r="EY131" s="55"/>
      <c r="EZ131" s="55"/>
      <c r="FA131" s="55"/>
      <c r="FB131" s="55"/>
      <c r="FC131" s="55"/>
      <c r="FD131" s="55"/>
      <c r="FE131" s="55"/>
      <c r="FF131" s="55"/>
      <c r="FG131" s="55"/>
      <c r="FH131" s="55"/>
      <c r="FI131" s="55"/>
      <c r="FJ131" s="55"/>
      <c r="FK131" s="55"/>
      <c r="FL131" s="55"/>
      <c r="FM131" s="55"/>
      <c r="FN131" s="55"/>
      <c r="FO131" s="55"/>
      <c r="FP131" s="55"/>
      <c r="FQ131" s="55"/>
      <c r="FR131" s="55"/>
      <c r="FS131" s="55"/>
      <c r="FT131" s="55"/>
      <c r="FU131" s="55"/>
      <c r="FV131" s="55"/>
      <c r="FW131" s="55"/>
      <c r="FX131" s="55"/>
      <c r="FY131" s="55"/>
      <c r="FZ131" s="55"/>
      <c r="GA131" s="55"/>
      <c r="GB131" s="55"/>
      <c r="GC131" s="55"/>
      <c r="GD131" s="55"/>
      <c r="GE131" s="55"/>
      <c r="GF131" s="55"/>
      <c r="GG131" s="55"/>
      <c r="GH131" s="55"/>
      <c r="GI131" s="55"/>
      <c r="GJ131" s="55"/>
      <c r="GK131" s="55"/>
      <c r="GL131" s="55"/>
      <c r="GM131" s="55"/>
      <c r="GN131" s="55"/>
      <c r="GO131" s="55"/>
      <c r="GP131" s="55"/>
      <c r="GQ131" s="55"/>
    </row>
    <row r="132" spans="1:199" s="57" customFormat="1" ht="45.75">
      <c r="A132" s="111" t="s">
        <v>159</v>
      </c>
      <c r="B132" s="112"/>
      <c r="C132" s="97" t="s">
        <v>161</v>
      </c>
      <c r="D132" s="277">
        <f>IF(H132=0,"",IF(#REF!=0,"",IF(#REF!=0,"",IF(#REF!=0,"",MAX(H132,#REF!,#REF!,#REF!)))))</f>
      </c>
      <c r="E132" s="130">
        <v>39031</v>
      </c>
      <c r="F132" s="1" t="str">
        <f t="shared" si="4"/>
        <v>CDF</v>
      </c>
      <c r="G132" s="271" t="str">
        <f t="shared" si="8"/>
        <v>CDFI</v>
      </c>
      <c r="H132" s="272"/>
      <c r="I132" s="155"/>
      <c r="J132" s="155"/>
      <c r="K132" s="155"/>
      <c r="L132" s="155"/>
      <c r="M132" s="155"/>
      <c r="N132" s="155"/>
      <c r="O132" s="1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c r="BL132" s="55"/>
      <c r="BM132" s="55"/>
      <c r="BN132" s="55"/>
      <c r="BO132" s="55"/>
      <c r="BP132" s="55"/>
      <c r="BQ132" s="55"/>
      <c r="BR132" s="55"/>
      <c r="BS132" s="55"/>
      <c r="BT132" s="55"/>
      <c r="BU132" s="55"/>
      <c r="BV132" s="55"/>
      <c r="BW132" s="55"/>
      <c r="BX132" s="55"/>
      <c r="BY132" s="55"/>
      <c r="BZ132" s="55"/>
      <c r="CA132" s="55"/>
      <c r="CB132" s="55"/>
      <c r="CC132" s="55"/>
      <c r="CD132" s="55"/>
      <c r="CE132" s="55"/>
      <c r="CF132" s="55"/>
      <c r="CG132" s="55"/>
      <c r="CH132" s="55"/>
      <c r="CI132" s="55"/>
      <c r="CJ132" s="55"/>
      <c r="CK132" s="55"/>
      <c r="CL132" s="55"/>
      <c r="CM132" s="55"/>
      <c r="CN132" s="55"/>
      <c r="CO132" s="55"/>
      <c r="CP132" s="55"/>
      <c r="CQ132" s="55"/>
      <c r="CR132" s="55"/>
      <c r="CS132" s="55"/>
      <c r="CT132" s="55"/>
      <c r="CU132" s="55"/>
      <c r="CV132" s="55"/>
      <c r="CW132" s="55"/>
      <c r="CX132" s="55"/>
      <c r="CY132" s="55"/>
      <c r="CZ132" s="55"/>
      <c r="DA132" s="55"/>
      <c r="DB132" s="55"/>
      <c r="DC132" s="55"/>
      <c r="DD132" s="55"/>
      <c r="DE132" s="55"/>
      <c r="DF132" s="55"/>
      <c r="DG132" s="55"/>
      <c r="DH132" s="55"/>
      <c r="DI132" s="55"/>
      <c r="DJ132" s="55"/>
      <c r="DK132" s="55"/>
      <c r="DL132" s="55"/>
      <c r="DM132" s="55"/>
      <c r="DN132" s="55"/>
      <c r="DO132" s="55"/>
      <c r="DP132" s="55"/>
      <c r="DQ132" s="55"/>
      <c r="DR132" s="55"/>
      <c r="DS132" s="55"/>
      <c r="DT132" s="55"/>
      <c r="DU132" s="55"/>
      <c r="DV132" s="55"/>
      <c r="DW132" s="55"/>
      <c r="DX132" s="55"/>
      <c r="DY132" s="55"/>
      <c r="DZ132" s="55"/>
      <c r="EA132" s="55"/>
      <c r="EB132" s="55"/>
      <c r="EC132" s="55"/>
      <c r="ED132" s="55"/>
      <c r="EE132" s="55"/>
      <c r="EF132" s="55"/>
      <c r="EG132" s="55"/>
      <c r="EH132" s="55"/>
      <c r="EI132" s="55"/>
      <c r="EJ132" s="55"/>
      <c r="EK132" s="55"/>
      <c r="EL132" s="55"/>
      <c r="EM132" s="55"/>
      <c r="EN132" s="55"/>
      <c r="EO132" s="55"/>
      <c r="EP132" s="55"/>
      <c r="EQ132" s="55"/>
      <c r="ER132" s="55"/>
      <c r="ES132" s="55"/>
      <c r="ET132" s="55"/>
      <c r="EU132" s="55"/>
      <c r="EV132" s="55"/>
      <c r="EW132" s="55"/>
      <c r="EX132" s="55"/>
      <c r="EY132" s="55"/>
      <c r="EZ132" s="55"/>
      <c r="FA132" s="55"/>
      <c r="FB132" s="55"/>
      <c r="FC132" s="55"/>
      <c r="FD132" s="55"/>
      <c r="FE132" s="55"/>
      <c r="FF132" s="55"/>
      <c r="FG132" s="55"/>
      <c r="FH132" s="55"/>
      <c r="FI132" s="55"/>
      <c r="FJ132" s="55"/>
      <c r="FK132" s="55"/>
      <c r="FL132" s="55"/>
      <c r="FM132" s="55"/>
      <c r="FN132" s="55"/>
      <c r="FO132" s="55"/>
      <c r="FP132" s="55"/>
      <c r="FQ132" s="55"/>
      <c r="FR132" s="55"/>
      <c r="FS132" s="55"/>
      <c r="FT132" s="55"/>
      <c r="FU132" s="55"/>
      <c r="FV132" s="55"/>
      <c r="FW132" s="55"/>
      <c r="FX132" s="55"/>
      <c r="FY132" s="55"/>
      <c r="FZ132" s="55"/>
      <c r="GA132" s="55"/>
      <c r="GB132" s="55"/>
      <c r="GC132" s="55"/>
      <c r="GD132" s="55"/>
      <c r="GE132" s="55"/>
      <c r="GF132" s="55"/>
      <c r="GG132" s="55"/>
      <c r="GH132" s="55"/>
      <c r="GI132" s="55"/>
      <c r="GJ132" s="55"/>
      <c r="GK132" s="55"/>
      <c r="GL132" s="55"/>
      <c r="GM132" s="55"/>
      <c r="GN132" s="55"/>
      <c r="GO132" s="55"/>
      <c r="GP132" s="55"/>
      <c r="GQ132" s="55"/>
    </row>
    <row r="133" spans="1:199" s="141" customFormat="1" ht="30.75">
      <c r="A133" s="184" t="s">
        <v>98</v>
      </c>
      <c r="B133" s="185"/>
      <c r="C133" s="79" t="s">
        <v>17</v>
      </c>
      <c r="D133" s="277"/>
      <c r="E133" s="299">
        <v>39035</v>
      </c>
      <c r="F133" s="140" t="str">
        <f>LEFT(C133,3)</f>
        <v>Peg</v>
      </c>
      <c r="G133" s="271" t="str">
        <f t="shared" si="8"/>
        <v>ARC</v>
      </c>
      <c r="H133" s="272"/>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c r="AK133" s="140"/>
      <c r="AL133" s="140"/>
      <c r="AM133" s="140"/>
      <c r="AN133" s="140"/>
      <c r="AO133" s="140"/>
      <c r="AP133" s="140"/>
      <c r="AQ133" s="140"/>
      <c r="AR133" s="140"/>
      <c r="AS133" s="140"/>
      <c r="AT133" s="140"/>
      <c r="AU133" s="140"/>
      <c r="AV133" s="140"/>
      <c r="AW133" s="140"/>
      <c r="AX133" s="140"/>
      <c r="AY133" s="140"/>
      <c r="AZ133" s="140"/>
      <c r="BA133" s="140"/>
      <c r="BB133" s="140"/>
      <c r="BC133" s="140"/>
      <c r="BD133" s="140"/>
      <c r="BE133" s="140"/>
      <c r="BF133" s="140"/>
      <c r="BG133" s="140"/>
      <c r="BH133" s="140"/>
      <c r="BI133" s="140"/>
      <c r="BJ133" s="140"/>
      <c r="BK133" s="140"/>
      <c r="BL133" s="140"/>
      <c r="BM133" s="140"/>
      <c r="BN133" s="140"/>
      <c r="BO133" s="140"/>
      <c r="BP133" s="140"/>
      <c r="BQ133" s="140"/>
      <c r="BR133" s="140"/>
      <c r="BS133" s="140"/>
      <c r="BT133" s="140"/>
      <c r="BU133" s="140"/>
      <c r="BV133" s="140"/>
      <c r="BW133" s="140"/>
      <c r="BX133" s="140"/>
      <c r="BY133" s="140"/>
      <c r="BZ133" s="140"/>
      <c r="CA133" s="140"/>
      <c r="CB133" s="140"/>
      <c r="CC133" s="140"/>
      <c r="CD133" s="140"/>
      <c r="CE133" s="140"/>
      <c r="CF133" s="140"/>
      <c r="CG133" s="140"/>
      <c r="CH133" s="140"/>
      <c r="CI133" s="140"/>
      <c r="CJ133" s="140"/>
      <c r="CK133" s="140"/>
      <c r="CL133" s="140"/>
      <c r="CM133" s="140"/>
      <c r="CN133" s="140"/>
      <c r="CO133" s="140"/>
      <c r="CP133" s="140"/>
      <c r="CQ133" s="140"/>
      <c r="CR133" s="140"/>
      <c r="CS133" s="140"/>
      <c r="CT133" s="140"/>
      <c r="CU133" s="140"/>
      <c r="CV133" s="140"/>
      <c r="CW133" s="140"/>
      <c r="CX133" s="140"/>
      <c r="CY133" s="140"/>
      <c r="CZ133" s="140"/>
      <c r="DA133" s="140"/>
      <c r="DB133" s="140"/>
      <c r="DC133" s="140"/>
      <c r="DD133" s="140"/>
      <c r="DE133" s="140"/>
      <c r="DF133" s="140"/>
      <c r="DG133" s="140"/>
      <c r="DH133" s="140"/>
      <c r="DI133" s="140"/>
      <c r="DJ133" s="140"/>
      <c r="DK133" s="140"/>
      <c r="DL133" s="140"/>
      <c r="DM133" s="140"/>
      <c r="DN133" s="140"/>
      <c r="DO133" s="140"/>
      <c r="DP133" s="140"/>
      <c r="DQ133" s="140"/>
      <c r="DR133" s="140"/>
      <c r="DS133" s="140"/>
      <c r="DT133" s="140"/>
      <c r="DU133" s="140"/>
      <c r="DV133" s="140"/>
      <c r="DW133" s="140"/>
      <c r="DX133" s="140"/>
      <c r="DY133" s="140"/>
      <c r="DZ133" s="140"/>
      <c r="EA133" s="140"/>
      <c r="EB133" s="140"/>
      <c r="EC133" s="140"/>
      <c r="ED133" s="140"/>
      <c r="EE133" s="140"/>
      <c r="EF133" s="140"/>
      <c r="EG133" s="140"/>
      <c r="EH133" s="140"/>
      <c r="EI133" s="140"/>
      <c r="EJ133" s="140"/>
      <c r="EK133" s="140"/>
      <c r="EL133" s="140"/>
      <c r="EM133" s="140"/>
      <c r="EN133" s="140"/>
      <c r="EO133" s="140"/>
      <c r="EP133" s="140"/>
      <c r="EQ133" s="140"/>
      <c r="ER133" s="140"/>
      <c r="ES133" s="140"/>
      <c r="ET133" s="140"/>
      <c r="EU133" s="140"/>
      <c r="EV133" s="140"/>
      <c r="EW133" s="140"/>
      <c r="EX133" s="140"/>
      <c r="EY133" s="140"/>
      <c r="EZ133" s="140"/>
      <c r="FA133" s="140"/>
      <c r="FB133" s="140"/>
      <c r="FC133" s="140"/>
      <c r="FD133" s="140"/>
      <c r="FE133" s="140"/>
      <c r="FF133" s="140"/>
      <c r="FG133" s="140"/>
      <c r="FH133" s="140"/>
      <c r="FI133" s="140"/>
      <c r="FJ133" s="140"/>
      <c r="FK133" s="140"/>
      <c r="FL133" s="140"/>
      <c r="FM133" s="140"/>
      <c r="FN133" s="140"/>
      <c r="FO133" s="140"/>
      <c r="FP133" s="140"/>
      <c r="FQ133" s="140"/>
      <c r="FR133" s="140"/>
      <c r="FS133" s="140"/>
      <c r="FT133" s="140"/>
      <c r="FU133" s="140"/>
      <c r="FV133" s="140"/>
      <c r="FW133" s="140"/>
      <c r="FX133" s="140"/>
      <c r="FY133" s="140"/>
      <c r="FZ133" s="140"/>
      <c r="GA133" s="140"/>
      <c r="GB133" s="140"/>
      <c r="GC133" s="140"/>
      <c r="GD133" s="140"/>
      <c r="GE133" s="140"/>
      <c r="GF133" s="140"/>
      <c r="GG133" s="140"/>
      <c r="GH133" s="140"/>
      <c r="GI133" s="140"/>
      <c r="GJ133" s="140"/>
      <c r="GK133" s="140"/>
      <c r="GL133" s="140"/>
      <c r="GM133" s="140"/>
      <c r="GN133" s="140"/>
      <c r="GO133" s="140"/>
      <c r="GP133" s="140"/>
      <c r="GQ133" s="140"/>
    </row>
    <row r="134" spans="1:199" s="54" customFormat="1" ht="30.75">
      <c r="A134" s="136" t="s">
        <v>156</v>
      </c>
      <c r="B134" s="137"/>
      <c r="C134" s="100" t="s">
        <v>18</v>
      </c>
      <c r="D134" s="277">
        <f>IF(H134=0,"",IF(#REF!=0,"",IF(#REF!=0,"",IF(#REF!=0,"",MAX(H134,#REF!,#REF!,#REF!)))))</f>
      </c>
      <c r="E134" s="154">
        <v>39035</v>
      </c>
      <c r="F134" s="1" t="str">
        <f t="shared" si="4"/>
        <v>Dep</v>
      </c>
      <c r="G134" s="271" t="str">
        <f t="shared" si="8"/>
        <v>Department</v>
      </c>
      <c r="H134" s="272"/>
      <c r="I134" s="193"/>
      <c r="J134" s="193"/>
      <c r="K134" s="193"/>
      <c r="L134" s="193"/>
      <c r="M134" s="193"/>
      <c r="N134" s="193"/>
      <c r="O134" s="193"/>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52"/>
      <c r="CD134" s="52"/>
      <c r="CE134" s="52"/>
      <c r="CF134" s="52"/>
      <c r="CG134" s="52"/>
      <c r="CH134" s="52"/>
      <c r="CI134" s="52"/>
      <c r="CJ134" s="52"/>
      <c r="CK134" s="52"/>
      <c r="CL134" s="52"/>
      <c r="CM134" s="52"/>
      <c r="CN134" s="52"/>
      <c r="CO134" s="52"/>
      <c r="CP134" s="52"/>
      <c r="CQ134" s="52"/>
      <c r="CR134" s="52"/>
      <c r="CS134" s="52"/>
      <c r="CT134" s="52"/>
      <c r="CU134" s="52"/>
      <c r="CV134" s="52"/>
      <c r="CW134" s="52"/>
      <c r="CX134" s="52"/>
      <c r="CY134" s="52"/>
      <c r="CZ134" s="52"/>
      <c r="DA134" s="52"/>
      <c r="DB134" s="52"/>
      <c r="DC134" s="52"/>
      <c r="DD134" s="52"/>
      <c r="DE134" s="52"/>
      <c r="DF134" s="52"/>
      <c r="DG134" s="52"/>
      <c r="DH134" s="52"/>
      <c r="DI134" s="52"/>
      <c r="DJ134" s="52"/>
      <c r="DK134" s="52"/>
      <c r="DL134" s="52"/>
      <c r="DM134" s="52"/>
      <c r="DN134" s="52"/>
      <c r="DO134" s="52"/>
      <c r="DP134" s="52"/>
      <c r="DQ134" s="52"/>
      <c r="DR134" s="52"/>
      <c r="DS134" s="52"/>
      <c r="DT134" s="52"/>
      <c r="DU134" s="52"/>
      <c r="DV134" s="52"/>
      <c r="DW134" s="52"/>
      <c r="DX134" s="52"/>
      <c r="DY134" s="52"/>
      <c r="DZ134" s="52"/>
      <c r="EA134" s="52"/>
      <c r="EB134" s="52"/>
      <c r="EC134" s="52"/>
      <c r="ED134" s="52"/>
      <c r="EE134" s="52"/>
      <c r="EF134" s="52"/>
      <c r="EG134" s="52"/>
      <c r="EH134" s="52"/>
      <c r="EI134" s="52"/>
      <c r="EJ134" s="52"/>
      <c r="EK134" s="52"/>
      <c r="EL134" s="52"/>
      <c r="EM134" s="52"/>
      <c r="EN134" s="52"/>
      <c r="EO134" s="52"/>
      <c r="EP134" s="52"/>
      <c r="EQ134" s="52"/>
      <c r="ER134" s="52"/>
      <c r="ES134" s="52"/>
      <c r="ET134" s="52"/>
      <c r="EU134" s="52"/>
      <c r="EV134" s="52"/>
      <c r="EW134" s="52"/>
      <c r="EX134" s="52"/>
      <c r="EY134" s="52"/>
      <c r="EZ134" s="52"/>
      <c r="FA134" s="52"/>
      <c r="FB134" s="52"/>
      <c r="FC134" s="52"/>
      <c r="FD134" s="52"/>
      <c r="FE134" s="52"/>
      <c r="FF134" s="52"/>
      <c r="FG134" s="52"/>
      <c r="FH134" s="52"/>
      <c r="FI134" s="52"/>
      <c r="FJ134" s="52"/>
      <c r="FK134" s="52"/>
      <c r="FL134" s="52"/>
      <c r="FM134" s="52"/>
      <c r="FN134" s="52"/>
      <c r="FO134" s="52"/>
      <c r="FP134" s="52"/>
      <c r="FQ134" s="52"/>
      <c r="FR134" s="52"/>
      <c r="FS134" s="52"/>
      <c r="FT134" s="52"/>
      <c r="FU134" s="52"/>
      <c r="FV134" s="52"/>
      <c r="FW134" s="52"/>
      <c r="FX134" s="52"/>
      <c r="FY134" s="52"/>
      <c r="FZ134" s="52"/>
      <c r="GA134" s="52"/>
      <c r="GB134" s="52"/>
      <c r="GC134" s="52"/>
      <c r="GD134" s="52"/>
      <c r="GE134" s="52"/>
      <c r="GF134" s="52"/>
      <c r="GG134" s="52"/>
      <c r="GH134" s="52"/>
      <c r="GI134" s="52"/>
      <c r="GJ134" s="52"/>
      <c r="GK134" s="52"/>
      <c r="GL134" s="52"/>
      <c r="GM134" s="52"/>
      <c r="GN134" s="52"/>
      <c r="GO134" s="52"/>
      <c r="GP134" s="52"/>
      <c r="GQ134" s="52"/>
    </row>
    <row r="135" spans="1:199" s="61" customFormat="1" ht="16.5" thickBot="1">
      <c r="A135" s="76" t="s">
        <v>40</v>
      </c>
      <c r="B135" s="77"/>
      <c r="C135" s="35" t="s">
        <v>17</v>
      </c>
      <c r="D135" s="277">
        <f>IF(H135=0,"",IF(#REF!=0,"",IF(#REF!=0,"",IF(#REF!=0,"",MAX(H135,#REF!,#REF!,#REF!)))))</f>
      </c>
      <c r="E135" s="80">
        <v>39036</v>
      </c>
      <c r="F135" s="1" t="str">
        <f t="shared" si="4"/>
        <v>Peg</v>
      </c>
      <c r="G135" s="271" t="str">
        <f t="shared" si="8"/>
        <v>ARC</v>
      </c>
      <c r="H135" s="272"/>
      <c r="I135" s="140"/>
      <c r="J135" s="140"/>
      <c r="K135" s="140"/>
      <c r="L135" s="140"/>
      <c r="M135" s="140"/>
      <c r="N135" s="140"/>
      <c r="O135" s="14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60"/>
      <c r="BB135" s="60"/>
      <c r="BC135" s="60"/>
      <c r="BD135" s="60"/>
      <c r="BE135" s="60"/>
      <c r="BF135" s="60"/>
      <c r="BG135" s="60"/>
      <c r="BH135" s="60"/>
      <c r="BI135" s="60"/>
      <c r="BJ135" s="60"/>
      <c r="BK135" s="60"/>
      <c r="BL135" s="60"/>
      <c r="BM135" s="60"/>
      <c r="BN135" s="60"/>
      <c r="BO135" s="60"/>
      <c r="BP135" s="60"/>
      <c r="BQ135" s="60"/>
      <c r="BR135" s="60"/>
      <c r="BS135" s="60"/>
      <c r="BT135" s="60"/>
      <c r="BU135" s="60"/>
      <c r="BV135" s="60"/>
      <c r="BW135" s="60"/>
      <c r="BX135" s="60"/>
      <c r="BY135" s="60"/>
      <c r="BZ135" s="60"/>
      <c r="CA135" s="60"/>
      <c r="CB135" s="60"/>
      <c r="CC135" s="60"/>
      <c r="CD135" s="60"/>
      <c r="CE135" s="60"/>
      <c r="CF135" s="60"/>
      <c r="CG135" s="60"/>
      <c r="CH135" s="60"/>
      <c r="CI135" s="60"/>
      <c r="CJ135" s="60"/>
      <c r="CK135" s="60"/>
      <c r="CL135" s="60"/>
      <c r="CM135" s="60"/>
      <c r="CN135" s="60"/>
      <c r="CO135" s="60"/>
      <c r="CP135" s="60"/>
      <c r="CQ135" s="60"/>
      <c r="CR135" s="60"/>
      <c r="CS135" s="60"/>
      <c r="CT135" s="60"/>
      <c r="CU135" s="60"/>
      <c r="CV135" s="60"/>
      <c r="CW135" s="60"/>
      <c r="CX135" s="60"/>
      <c r="CY135" s="60"/>
      <c r="CZ135" s="60"/>
      <c r="DA135" s="60"/>
      <c r="DB135" s="60"/>
      <c r="DC135" s="60"/>
      <c r="DD135" s="60"/>
      <c r="DE135" s="60"/>
      <c r="DF135" s="60"/>
      <c r="DG135" s="60"/>
      <c r="DH135" s="60"/>
      <c r="DI135" s="60"/>
      <c r="DJ135" s="60"/>
      <c r="DK135" s="60"/>
      <c r="DL135" s="60"/>
      <c r="DM135" s="60"/>
      <c r="DN135" s="60"/>
      <c r="DO135" s="60"/>
      <c r="DP135" s="60"/>
      <c r="DQ135" s="60"/>
      <c r="DR135" s="60"/>
      <c r="DS135" s="60"/>
      <c r="DT135" s="60"/>
      <c r="DU135" s="60"/>
      <c r="DV135" s="60"/>
      <c r="DW135" s="60"/>
      <c r="DX135" s="60"/>
      <c r="DY135" s="60"/>
      <c r="DZ135" s="60"/>
      <c r="EA135" s="60"/>
      <c r="EB135" s="60"/>
      <c r="EC135" s="60"/>
      <c r="ED135" s="60"/>
      <c r="EE135" s="60"/>
      <c r="EF135" s="60"/>
      <c r="EG135" s="60"/>
      <c r="EH135" s="60"/>
      <c r="EI135" s="60"/>
      <c r="EJ135" s="60"/>
      <c r="EK135" s="60"/>
      <c r="EL135" s="60"/>
      <c r="EM135" s="60"/>
      <c r="EN135" s="60"/>
      <c r="EO135" s="60"/>
      <c r="EP135" s="60"/>
      <c r="EQ135" s="60"/>
      <c r="ER135" s="60"/>
      <c r="ES135" s="60"/>
      <c r="ET135" s="60"/>
      <c r="EU135" s="60"/>
      <c r="EV135" s="60"/>
      <c r="EW135" s="60"/>
      <c r="EX135" s="60"/>
      <c r="EY135" s="60"/>
      <c r="EZ135" s="60"/>
      <c r="FA135" s="60"/>
      <c r="FB135" s="60"/>
      <c r="FC135" s="60"/>
      <c r="FD135" s="60"/>
      <c r="FE135" s="60"/>
      <c r="FF135" s="60"/>
      <c r="FG135" s="60"/>
      <c r="FH135" s="60"/>
      <c r="FI135" s="60"/>
      <c r="FJ135" s="60"/>
      <c r="FK135" s="60"/>
      <c r="FL135" s="60"/>
      <c r="FM135" s="60"/>
      <c r="FN135" s="60"/>
      <c r="FO135" s="60"/>
      <c r="FP135" s="60"/>
      <c r="FQ135" s="60"/>
      <c r="FR135" s="60"/>
      <c r="FS135" s="60"/>
      <c r="FT135" s="60"/>
      <c r="FU135" s="60"/>
      <c r="FV135" s="60"/>
      <c r="FW135" s="60"/>
      <c r="FX135" s="60"/>
      <c r="FY135" s="60"/>
      <c r="FZ135" s="60"/>
      <c r="GA135" s="60"/>
      <c r="GB135" s="60"/>
      <c r="GC135" s="60"/>
      <c r="GD135" s="60"/>
      <c r="GE135" s="60"/>
      <c r="GF135" s="60"/>
      <c r="GG135" s="60"/>
      <c r="GH135" s="60"/>
      <c r="GI135" s="60"/>
      <c r="GJ135" s="60"/>
      <c r="GK135" s="60"/>
      <c r="GL135" s="60"/>
      <c r="GM135" s="60"/>
      <c r="GN135" s="60"/>
      <c r="GO135" s="60"/>
      <c r="GP135" s="60"/>
      <c r="GQ135" s="60"/>
    </row>
    <row r="136" spans="1:8" ht="31.5" thickBot="1">
      <c r="A136" s="8" t="s">
        <v>51</v>
      </c>
      <c r="B136" s="30"/>
      <c r="C136" s="13" t="s">
        <v>16</v>
      </c>
      <c r="D136" s="277">
        <f>IF(H136=0,"",IF(#REF!=0,"",IF(#REF!=0,"",IF(#REF!=0,"",MAX(H136,#REF!,#REF!,#REF!)))))</f>
      </c>
      <c r="E136" s="90" t="s">
        <v>52</v>
      </c>
      <c r="F136" s="1" t="str">
        <f t="shared" si="4"/>
        <v>SSB</v>
      </c>
      <c r="G136" s="271" t="str">
        <f t="shared" si="8"/>
        <v>ARC</v>
      </c>
      <c r="H136" s="272"/>
    </row>
    <row r="137" spans="1:8" ht="16.5" thickBot="1">
      <c r="A137" s="8" t="s">
        <v>155</v>
      </c>
      <c r="B137" s="30"/>
      <c r="C137" s="301" t="s">
        <v>16</v>
      </c>
      <c r="D137" s="277">
        <f>IF(H137=0,"",IF(#REF!=0,"",IF(#REF!=0,"",IF(#REF!=0,"",MAX(H137,#REF!,#REF!,#REF!)))))</f>
      </c>
      <c r="E137" s="90">
        <v>39055</v>
      </c>
      <c r="F137" s="1" t="str">
        <f t="shared" si="4"/>
        <v>SSB</v>
      </c>
      <c r="G137" s="271" t="str">
        <f t="shared" si="8"/>
        <v>ARC</v>
      </c>
      <c r="H137" s="272"/>
    </row>
    <row r="138" spans="1:199" s="61" customFormat="1" ht="15.75">
      <c r="A138" s="219" t="s">
        <v>153</v>
      </c>
      <c r="B138" s="220"/>
      <c r="C138" s="159" t="s">
        <v>17</v>
      </c>
      <c r="D138" s="277">
        <f>IF(H138=0,"",IF(#REF!=0,"",IF(#REF!=0,"",IF(#REF!=0,"",MAX(H138,#REF!,#REF!,#REF!)))))</f>
      </c>
      <c r="E138" s="221">
        <v>39057</v>
      </c>
      <c r="F138" s="1" t="str">
        <f t="shared" si="4"/>
        <v>Peg</v>
      </c>
      <c r="G138" s="271" t="str">
        <f t="shared" si="8"/>
        <v>ARC</v>
      </c>
      <c r="H138" s="272"/>
      <c r="I138" s="140"/>
      <c r="J138" s="140"/>
      <c r="K138" s="140"/>
      <c r="L138" s="140"/>
      <c r="M138" s="140"/>
      <c r="N138" s="140"/>
      <c r="O138" s="14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60"/>
      <c r="BH138" s="60"/>
      <c r="BI138" s="60"/>
      <c r="BJ138" s="60"/>
      <c r="BK138" s="60"/>
      <c r="BL138" s="60"/>
      <c r="BM138" s="60"/>
      <c r="BN138" s="60"/>
      <c r="BO138" s="60"/>
      <c r="BP138" s="60"/>
      <c r="BQ138" s="60"/>
      <c r="BR138" s="60"/>
      <c r="BS138" s="60"/>
      <c r="BT138" s="60"/>
      <c r="BU138" s="60"/>
      <c r="BV138" s="60"/>
      <c r="BW138" s="60"/>
      <c r="BX138" s="60"/>
      <c r="BY138" s="60"/>
      <c r="BZ138" s="60"/>
      <c r="CA138" s="60"/>
      <c r="CB138" s="60"/>
      <c r="CC138" s="60"/>
      <c r="CD138" s="60"/>
      <c r="CE138" s="60"/>
      <c r="CF138" s="60"/>
      <c r="CG138" s="60"/>
      <c r="CH138" s="60"/>
      <c r="CI138" s="60"/>
      <c r="CJ138" s="60"/>
      <c r="CK138" s="60"/>
      <c r="CL138" s="60"/>
      <c r="CM138" s="60"/>
      <c r="CN138" s="60"/>
      <c r="CO138" s="60"/>
      <c r="CP138" s="60"/>
      <c r="CQ138" s="60"/>
      <c r="CR138" s="60"/>
      <c r="CS138" s="60"/>
      <c r="CT138" s="60"/>
      <c r="CU138" s="60"/>
      <c r="CV138" s="60"/>
      <c r="CW138" s="60"/>
      <c r="CX138" s="60"/>
      <c r="CY138" s="60"/>
      <c r="CZ138" s="60"/>
      <c r="DA138" s="60"/>
      <c r="DB138" s="60"/>
      <c r="DC138" s="60"/>
      <c r="DD138" s="60"/>
      <c r="DE138" s="60"/>
      <c r="DF138" s="60"/>
      <c r="DG138" s="60"/>
      <c r="DH138" s="60"/>
      <c r="DI138" s="60"/>
      <c r="DJ138" s="60"/>
      <c r="DK138" s="60"/>
      <c r="DL138" s="60"/>
      <c r="DM138" s="60"/>
      <c r="DN138" s="60"/>
      <c r="DO138" s="60"/>
      <c r="DP138" s="60"/>
      <c r="DQ138" s="60"/>
      <c r="DR138" s="60"/>
      <c r="DS138" s="60"/>
      <c r="DT138" s="60"/>
      <c r="DU138" s="60"/>
      <c r="DV138" s="60"/>
      <c r="DW138" s="60"/>
      <c r="DX138" s="60"/>
      <c r="DY138" s="60"/>
      <c r="DZ138" s="60"/>
      <c r="EA138" s="60"/>
      <c r="EB138" s="60"/>
      <c r="EC138" s="60"/>
      <c r="ED138" s="60"/>
      <c r="EE138" s="60"/>
      <c r="EF138" s="60"/>
      <c r="EG138" s="60"/>
      <c r="EH138" s="60"/>
      <c r="EI138" s="60"/>
      <c r="EJ138" s="60"/>
      <c r="EK138" s="60"/>
      <c r="EL138" s="60"/>
      <c r="EM138" s="60"/>
      <c r="EN138" s="60"/>
      <c r="EO138" s="60"/>
      <c r="EP138" s="60"/>
      <c r="EQ138" s="60"/>
      <c r="ER138" s="60"/>
      <c r="ES138" s="60"/>
      <c r="ET138" s="60"/>
      <c r="EU138" s="60"/>
      <c r="EV138" s="60"/>
      <c r="EW138" s="60"/>
      <c r="EX138" s="60"/>
      <c r="EY138" s="60"/>
      <c r="EZ138" s="60"/>
      <c r="FA138" s="60"/>
      <c r="FB138" s="60"/>
      <c r="FC138" s="60"/>
      <c r="FD138" s="60"/>
      <c r="FE138" s="60"/>
      <c r="FF138" s="60"/>
      <c r="FG138" s="60"/>
      <c r="FH138" s="60"/>
      <c r="FI138" s="60"/>
      <c r="FJ138" s="60"/>
      <c r="FK138" s="60"/>
      <c r="FL138" s="60"/>
      <c r="FM138" s="60"/>
      <c r="FN138" s="60"/>
      <c r="FO138" s="60"/>
      <c r="FP138" s="60"/>
      <c r="FQ138" s="60"/>
      <c r="FR138" s="60"/>
      <c r="FS138" s="60"/>
      <c r="FT138" s="60"/>
      <c r="FU138" s="60"/>
      <c r="FV138" s="60"/>
      <c r="FW138" s="60"/>
      <c r="FX138" s="60"/>
      <c r="FY138" s="60"/>
      <c r="FZ138" s="60"/>
      <c r="GA138" s="60"/>
      <c r="GB138" s="60"/>
      <c r="GC138" s="60"/>
      <c r="GD138" s="60"/>
      <c r="GE138" s="60"/>
      <c r="GF138" s="60"/>
      <c r="GG138" s="60"/>
      <c r="GH138" s="60"/>
      <c r="GI138" s="60"/>
      <c r="GJ138" s="60"/>
      <c r="GK138" s="60"/>
      <c r="GL138" s="60"/>
      <c r="GM138" s="60"/>
      <c r="GN138" s="60"/>
      <c r="GO138" s="60"/>
      <c r="GP138" s="60"/>
      <c r="GQ138" s="60"/>
    </row>
    <row r="139" spans="1:199" s="61" customFormat="1" ht="30.75">
      <c r="A139" s="76" t="s">
        <v>154</v>
      </c>
      <c r="B139" s="233"/>
      <c r="C139" s="78" t="s">
        <v>21</v>
      </c>
      <c r="D139" s="277">
        <f>IF(H139=0,"",IF(#REF!=0,"",IF(#REF!=0,"",IF(#REF!=0,"",MAX(H139,#REF!,#REF!,#REF!)))))</f>
      </c>
      <c r="E139" s="262">
        <v>39066</v>
      </c>
      <c r="F139" s="60" t="str">
        <f>LEFT(C139,3)</f>
        <v>KPM</v>
      </c>
      <c r="G139" s="271" t="str">
        <f t="shared" si="8"/>
        <v>Auditors</v>
      </c>
      <c r="H139" s="272"/>
      <c r="I139" s="140"/>
      <c r="J139" s="140"/>
      <c r="K139" s="140"/>
      <c r="L139" s="140"/>
      <c r="M139" s="140"/>
      <c r="N139" s="140"/>
      <c r="O139" s="14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60"/>
      <c r="BA139" s="60"/>
      <c r="BB139" s="60"/>
      <c r="BC139" s="60"/>
      <c r="BD139" s="60"/>
      <c r="BE139" s="60"/>
      <c r="BF139" s="60"/>
      <c r="BG139" s="60"/>
      <c r="BH139" s="60"/>
      <c r="BI139" s="60"/>
      <c r="BJ139" s="60"/>
      <c r="BK139" s="60"/>
      <c r="BL139" s="60"/>
      <c r="BM139" s="60"/>
      <c r="BN139" s="60"/>
      <c r="BO139" s="60"/>
      <c r="BP139" s="60"/>
      <c r="BQ139" s="60"/>
      <c r="BR139" s="60"/>
      <c r="BS139" s="60"/>
      <c r="BT139" s="60"/>
      <c r="BU139" s="60"/>
      <c r="BV139" s="60"/>
      <c r="BW139" s="60"/>
      <c r="BX139" s="60"/>
      <c r="BY139" s="60"/>
      <c r="BZ139" s="60"/>
      <c r="CA139" s="60"/>
      <c r="CB139" s="60"/>
      <c r="CC139" s="60"/>
      <c r="CD139" s="60"/>
      <c r="CE139" s="60"/>
      <c r="CF139" s="60"/>
      <c r="CG139" s="60"/>
      <c r="CH139" s="60"/>
      <c r="CI139" s="60"/>
      <c r="CJ139" s="60"/>
      <c r="CK139" s="60"/>
      <c r="CL139" s="60"/>
      <c r="CM139" s="60"/>
      <c r="CN139" s="60"/>
      <c r="CO139" s="60"/>
      <c r="CP139" s="60"/>
      <c r="CQ139" s="60"/>
      <c r="CR139" s="60"/>
      <c r="CS139" s="60"/>
      <c r="CT139" s="60"/>
      <c r="CU139" s="60"/>
      <c r="CV139" s="60"/>
      <c r="CW139" s="60"/>
      <c r="CX139" s="60"/>
      <c r="CY139" s="60"/>
      <c r="CZ139" s="60"/>
      <c r="DA139" s="60"/>
      <c r="DB139" s="60"/>
      <c r="DC139" s="60"/>
      <c r="DD139" s="60"/>
      <c r="DE139" s="60"/>
      <c r="DF139" s="60"/>
      <c r="DG139" s="60"/>
      <c r="DH139" s="60"/>
      <c r="DI139" s="60"/>
      <c r="DJ139" s="60"/>
      <c r="DK139" s="60"/>
      <c r="DL139" s="60"/>
      <c r="DM139" s="60"/>
      <c r="DN139" s="60"/>
      <c r="DO139" s="60"/>
      <c r="DP139" s="60"/>
      <c r="DQ139" s="60"/>
      <c r="DR139" s="60"/>
      <c r="DS139" s="60"/>
      <c r="DT139" s="60"/>
      <c r="DU139" s="60"/>
      <c r="DV139" s="60"/>
      <c r="DW139" s="60"/>
      <c r="DX139" s="60"/>
      <c r="DY139" s="60"/>
      <c r="DZ139" s="60"/>
      <c r="EA139" s="60"/>
      <c r="EB139" s="60"/>
      <c r="EC139" s="60"/>
      <c r="ED139" s="60"/>
      <c r="EE139" s="60"/>
      <c r="EF139" s="60"/>
      <c r="EG139" s="60"/>
      <c r="EH139" s="60"/>
      <c r="EI139" s="60"/>
      <c r="EJ139" s="60"/>
      <c r="EK139" s="60"/>
      <c r="EL139" s="60"/>
      <c r="EM139" s="60"/>
      <c r="EN139" s="60"/>
      <c r="EO139" s="60"/>
      <c r="EP139" s="60"/>
      <c r="EQ139" s="60"/>
      <c r="ER139" s="60"/>
      <c r="ES139" s="60"/>
      <c r="ET139" s="60"/>
      <c r="EU139" s="60"/>
      <c r="EV139" s="60"/>
      <c r="EW139" s="60"/>
      <c r="EX139" s="60"/>
      <c r="EY139" s="60"/>
      <c r="EZ139" s="60"/>
      <c r="FA139" s="60"/>
      <c r="FB139" s="60"/>
      <c r="FC139" s="60"/>
      <c r="FD139" s="60"/>
      <c r="FE139" s="60"/>
      <c r="FF139" s="60"/>
      <c r="FG139" s="60"/>
      <c r="FH139" s="60"/>
      <c r="FI139" s="60"/>
      <c r="FJ139" s="60"/>
      <c r="FK139" s="60"/>
      <c r="FL139" s="60"/>
      <c r="FM139" s="60"/>
      <c r="FN139" s="60"/>
      <c r="FO139" s="60"/>
      <c r="FP139" s="60"/>
      <c r="FQ139" s="60"/>
      <c r="FR139" s="60"/>
      <c r="FS139" s="60"/>
      <c r="FT139" s="60"/>
      <c r="FU139" s="60"/>
      <c r="FV139" s="60"/>
      <c r="FW139" s="60"/>
      <c r="FX139" s="60"/>
      <c r="FY139" s="60"/>
      <c r="FZ139" s="60"/>
      <c r="GA139" s="60"/>
      <c r="GB139" s="60"/>
      <c r="GC139" s="60"/>
      <c r="GD139" s="60"/>
      <c r="GE139" s="60"/>
      <c r="GF139" s="60"/>
      <c r="GG139" s="60"/>
      <c r="GH139" s="60"/>
      <c r="GI139" s="60"/>
      <c r="GJ139" s="60"/>
      <c r="GK139" s="60"/>
      <c r="GL139" s="60"/>
      <c r="GM139" s="60"/>
      <c r="GN139" s="60"/>
      <c r="GO139" s="60"/>
      <c r="GP139" s="60"/>
      <c r="GQ139" s="60"/>
    </row>
    <row r="140" spans="1:5" ht="30" customHeight="1">
      <c r="A140" s="6"/>
      <c r="B140" s="6"/>
      <c r="C140" s="2"/>
      <c r="D140" s="287"/>
      <c r="E140" s="4"/>
    </row>
    <row r="141" spans="1:5" ht="30" customHeight="1">
      <c r="A141" s="6"/>
      <c r="B141" s="6"/>
      <c r="C141" s="2"/>
      <c r="D141" s="287"/>
      <c r="E141" s="2"/>
    </row>
    <row r="142" spans="1:5" ht="30" customHeight="1">
      <c r="A142" s="6"/>
      <c r="B142" s="6"/>
      <c r="C142" s="2"/>
      <c r="D142" s="287"/>
      <c r="E142" s="2"/>
    </row>
    <row r="143" spans="1:5" ht="30" customHeight="1">
      <c r="A143" s="6"/>
      <c r="B143" s="6"/>
      <c r="C143" s="2"/>
      <c r="D143" s="287"/>
      <c r="E143" s="2"/>
    </row>
    <row r="144" spans="3:5" ht="30" customHeight="1">
      <c r="C144" s="2"/>
      <c r="D144" s="287"/>
      <c r="E144" s="2"/>
    </row>
    <row r="145" spans="3:5" ht="30" customHeight="1">
      <c r="C145" s="2"/>
      <c r="D145" s="287"/>
      <c r="E145" s="2"/>
    </row>
    <row r="146" spans="3:5" ht="30" customHeight="1">
      <c r="C146" s="2"/>
      <c r="D146" s="287"/>
      <c r="E146" s="2"/>
    </row>
    <row r="147" spans="3:5" ht="30" customHeight="1">
      <c r="C147" s="2"/>
      <c r="D147" s="287"/>
      <c r="E147" s="2"/>
    </row>
    <row r="148" spans="3:5" ht="30" customHeight="1">
      <c r="C148" s="2"/>
      <c r="D148" s="287"/>
      <c r="E148" s="2"/>
    </row>
    <row r="149" spans="3:5" ht="30" customHeight="1">
      <c r="C149" s="2"/>
      <c r="D149" s="287"/>
      <c r="E149" s="2"/>
    </row>
    <row r="150" spans="3:5" ht="30" customHeight="1">
      <c r="C150" s="2"/>
      <c r="D150" s="287"/>
      <c r="E150" s="2"/>
    </row>
    <row r="151" spans="3:5" ht="30" customHeight="1">
      <c r="C151" s="2"/>
      <c r="D151" s="287"/>
      <c r="E151" s="2"/>
    </row>
    <row r="152" spans="3:5" ht="30" customHeight="1">
      <c r="C152" s="2"/>
      <c r="D152" s="287"/>
      <c r="E152" s="2"/>
    </row>
    <row r="153" spans="3:5" ht="30" customHeight="1">
      <c r="C153" s="2"/>
      <c r="D153" s="287"/>
      <c r="E153" s="2"/>
    </row>
    <row r="154" spans="3:5" ht="30" customHeight="1">
      <c r="C154" s="2"/>
      <c r="D154" s="287"/>
      <c r="E154" s="2"/>
    </row>
    <row r="155" spans="3:5" ht="30" customHeight="1">
      <c r="C155" s="2"/>
      <c r="D155" s="287"/>
      <c r="E155" s="2"/>
    </row>
    <row r="156" spans="3:5" ht="30" customHeight="1">
      <c r="C156" s="2"/>
      <c r="D156" s="287"/>
      <c r="E156" s="2"/>
    </row>
    <row r="157" spans="3:5" ht="30" customHeight="1">
      <c r="C157" s="2"/>
      <c r="D157" s="287"/>
      <c r="E157" s="2"/>
    </row>
    <row r="158" spans="3:5" ht="30" customHeight="1">
      <c r="C158" s="2"/>
      <c r="D158" s="287"/>
      <c r="E158" s="2"/>
    </row>
    <row r="159" spans="3:5" ht="30" customHeight="1">
      <c r="C159" s="2"/>
      <c r="D159" s="287"/>
      <c r="E159" s="2"/>
    </row>
    <row r="160" spans="3:5" ht="30" customHeight="1">
      <c r="C160" s="2"/>
      <c r="D160" s="287"/>
      <c r="E160" s="2"/>
    </row>
    <row r="161" spans="3:5" ht="30" customHeight="1">
      <c r="C161" s="2"/>
      <c r="D161" s="287"/>
      <c r="E161" s="2"/>
    </row>
    <row r="162" spans="3:5" ht="30" customHeight="1">
      <c r="C162" s="2"/>
      <c r="D162" s="287"/>
      <c r="E162" s="2"/>
    </row>
    <row r="163" spans="3:5" ht="30" customHeight="1">
      <c r="C163" s="2"/>
      <c r="D163" s="287"/>
      <c r="E163" s="2"/>
    </row>
    <row r="164" spans="3:5" ht="30" customHeight="1">
      <c r="C164" s="2"/>
      <c r="D164" s="287"/>
      <c r="E164" s="2"/>
    </row>
    <row r="165" spans="3:5" ht="30" customHeight="1">
      <c r="C165" s="2"/>
      <c r="D165" s="287"/>
      <c r="E165" s="2"/>
    </row>
    <row r="166" spans="3:5" ht="30" customHeight="1">
      <c r="C166" s="2"/>
      <c r="D166" s="287"/>
      <c r="E166" s="2"/>
    </row>
    <row r="167" spans="3:5" ht="30" customHeight="1">
      <c r="C167" s="2"/>
      <c r="D167" s="287"/>
      <c r="E167" s="2"/>
    </row>
    <row r="168" spans="3:5" ht="30" customHeight="1">
      <c r="C168" s="2"/>
      <c r="D168" s="287"/>
      <c r="E168" s="2"/>
    </row>
    <row r="169" spans="3:5" ht="30" customHeight="1">
      <c r="C169" s="2"/>
      <c r="D169" s="287"/>
      <c r="E169" s="2"/>
    </row>
    <row r="170" spans="3:5" ht="30" customHeight="1">
      <c r="C170" s="2"/>
      <c r="D170" s="287"/>
      <c r="E170" s="2"/>
    </row>
    <row r="171" spans="3:5" ht="30" customHeight="1">
      <c r="C171" s="2"/>
      <c r="D171" s="287"/>
      <c r="E171" s="2"/>
    </row>
    <row r="172" spans="3:5" ht="30" customHeight="1">
      <c r="C172" s="2"/>
      <c r="D172" s="287"/>
      <c r="E172" s="2"/>
    </row>
    <row r="173" spans="3:5" ht="30" customHeight="1">
      <c r="C173" s="2"/>
      <c r="D173" s="287"/>
      <c r="E173" s="2"/>
    </row>
    <row r="174" spans="3:5" ht="30" customHeight="1">
      <c r="C174" s="2"/>
      <c r="D174" s="287"/>
      <c r="E174" s="2"/>
    </row>
    <row r="175" spans="3:5" ht="30" customHeight="1">
      <c r="C175" s="2"/>
      <c r="D175" s="287"/>
      <c r="E175" s="2"/>
    </row>
    <row r="176" spans="3:5" ht="30" customHeight="1">
      <c r="C176" s="2"/>
      <c r="D176" s="287"/>
      <c r="E176" s="2"/>
    </row>
    <row r="177" spans="3:5" ht="30" customHeight="1">
      <c r="C177" s="2"/>
      <c r="D177" s="287"/>
      <c r="E177" s="2"/>
    </row>
    <row r="178" spans="3:5" ht="30" customHeight="1">
      <c r="C178" s="2"/>
      <c r="D178" s="287"/>
      <c r="E178" s="2"/>
    </row>
    <row r="179" spans="3:5" ht="30" customHeight="1">
      <c r="C179" s="2"/>
      <c r="D179" s="287"/>
      <c r="E179" s="2"/>
    </row>
    <row r="180" spans="3:5" ht="30" customHeight="1">
      <c r="C180" s="2"/>
      <c r="D180" s="287"/>
      <c r="E180" s="2"/>
    </row>
    <row r="181" spans="3:5" ht="30" customHeight="1">
      <c r="C181" s="2"/>
      <c r="D181" s="287"/>
      <c r="E181" s="2"/>
    </row>
  </sheetData>
  <autoFilter ref="C4:C138"/>
  <printOptions/>
  <pageMargins left="0.5" right="0.5" top="0.5" bottom="0.5" header="0" footer="0"/>
  <pageSetup fitToHeight="6" fitToWidth="1" horizontalDpi="600" verticalDpi="600" orientation="portrait" scale="83" r:id="rId1"/>
  <headerFooter alignWithMargins="0">
    <oddFooter>&amp;L&amp;D&amp;CFilename:  &amp;F&amp;RPage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