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LA cover" sheetId="1" r:id="rId1"/>
    <sheet name="LA worksheet" sheetId="2" r:id="rId2"/>
    <sheet name="LA graphs pg 1" sheetId="3" r:id="rId3"/>
    <sheet name="LA graphs 2" sheetId="4" r:id="rId4"/>
  </sheets>
  <definedNames>
    <definedName name="_xlnm.Print_Area" localSheetId="0">'LA cover'!$C$3:$J$36</definedName>
    <definedName name="_xlnm.Print_Area" localSheetId="3">'LA graphs 2'!$A$1:$K$74</definedName>
    <definedName name="_xlnm.Print_Area" localSheetId="2">'LA graphs pg 1'!$A$1:$K$72</definedName>
    <definedName name="_xlnm.Print_Area" localSheetId="1">'LA worksheet'!$A$1:$B$146</definedName>
    <definedName name="_xlnm.Print_Titles" localSheetId="1">'LA worksheet'!$2:$2</definedName>
  </definedNames>
  <calcPr fullCalcOnLoad="1"/>
</workbook>
</file>

<file path=xl/sharedStrings.xml><?xml version="1.0" encoding="utf-8"?>
<sst xmlns="http://schemas.openxmlformats.org/spreadsheetml/2006/main" count="211" uniqueCount="106">
  <si>
    <t>Louisiana: 1603/1607</t>
  </si>
  <si>
    <t>Individual Assistance Program Global Report</t>
  </si>
  <si>
    <t xml:space="preserve"> </t>
  </si>
  <si>
    <t>Total Applicants Registered</t>
  </si>
  <si>
    <t>Individual and Households Program Applicants Registered</t>
  </si>
  <si>
    <t>Aggregate Units - Direct Housing</t>
  </si>
  <si>
    <t>Private Site Units</t>
  </si>
  <si>
    <t xml:space="preserve">   Travel Trailer</t>
  </si>
  <si>
    <t xml:space="preserve">   Mobile Home</t>
  </si>
  <si>
    <t xml:space="preserve">   Park Model</t>
  </si>
  <si>
    <t>Commercial Site Units</t>
  </si>
  <si>
    <t>Group Site Units</t>
  </si>
  <si>
    <t>Industrial Site Units</t>
  </si>
  <si>
    <t>Totals - All Aggreate Units</t>
  </si>
  <si>
    <t>Active Units - Direct Housing - THU is Currently Residing in LA</t>
  </si>
  <si>
    <t>Travel Trailers</t>
  </si>
  <si>
    <t>Park Models</t>
  </si>
  <si>
    <t>Mobile Homes</t>
  </si>
  <si>
    <t>Totals - All Active Units</t>
  </si>
  <si>
    <t>Sites - Direct Housing</t>
  </si>
  <si>
    <t>Commercial</t>
  </si>
  <si>
    <t>Aggregate Sites</t>
  </si>
  <si>
    <t>Current Sites</t>
  </si>
  <si>
    <t>Group</t>
  </si>
  <si>
    <t>Industrial</t>
  </si>
  <si>
    <t>Private</t>
  </si>
  <si>
    <t>All (Combined) Site Types</t>
  </si>
  <si>
    <t>Totals - Aggregate Sites</t>
  </si>
  <si>
    <t>Totals - Current Sites</t>
  </si>
  <si>
    <t>Housing Applicant Demographics</t>
  </si>
  <si>
    <t>Direct Housing Assistance Recipients</t>
  </si>
  <si>
    <t>Group Sites</t>
  </si>
  <si>
    <t>Aggregate Total # of Households in Group Sites</t>
  </si>
  <si>
    <t>Current Total # of Households in Group Sites</t>
  </si>
  <si>
    <t>Total # of Households in Travel Trailers</t>
  </si>
  <si>
    <t>Total # of Households in Park Models</t>
  </si>
  <si>
    <t>Total # of Households in Mobile Homes</t>
  </si>
  <si>
    <t># of Homeowners</t>
  </si>
  <si>
    <t># of Renters</t>
  </si>
  <si>
    <t># UFAS Applicants</t>
  </si>
  <si>
    <t># Receiving Assistance (HUD, Section 8, etc.) - Pre-Disaster</t>
  </si>
  <si>
    <t>Commercial Sites</t>
  </si>
  <si>
    <t>Aggregate Total # of Households in Commercial Sites</t>
  </si>
  <si>
    <t>Current Total # of Households in Commercial Sites</t>
  </si>
  <si>
    <t>Private Sites</t>
  </si>
  <si>
    <t>Aggregate Total # of Households in Private Sites</t>
  </si>
  <si>
    <t>Current Total # of Households in Private Sites</t>
  </si>
  <si>
    <t xml:space="preserve">Total # of Households in Travel Trailers </t>
  </si>
  <si>
    <t xml:space="preserve">Total # of Households in Park Models </t>
  </si>
  <si>
    <t>Industrial Sites</t>
  </si>
  <si>
    <t>Aggregate Total # of Households in Industrial Sites</t>
  </si>
  <si>
    <t>Movement from Direct Housing (TT/PM) to Hotel to Rental Housing</t>
  </si>
  <si>
    <t>Direct Housing Households Moved to Hotel/Motel</t>
  </si>
  <si>
    <t>Ineligible Households in Hotel No Longer In FEMA Program</t>
  </si>
  <si>
    <t>Households in Hotel Moved to Rental</t>
  </si>
  <si>
    <t>Current Number of Households in Hotel</t>
  </si>
  <si>
    <t>Movement from Direct Housing to Rental Housing</t>
  </si>
  <si>
    <t>Total Households Moved to FEMA Rental Housing</t>
  </si>
  <si>
    <t>CLC Prime</t>
  </si>
  <si>
    <t>Total # of Households Moved In</t>
  </si>
  <si>
    <t>Movement to HUD Disaster Housing Assistance Program (DHAP)</t>
  </si>
  <si>
    <t>Direct Housing Households Moved to HUD DHAP</t>
  </si>
  <si>
    <t>Movement from Direct (TT/PM) to Direct (MH)</t>
  </si>
  <si>
    <t>Direct Housing Households in a TT/PM Moved to a MH</t>
  </si>
  <si>
    <t>Direct Housing Households in a TT/PM Swapped Out for a MH</t>
  </si>
  <si>
    <t>Movement from Direct (TT/PM) to AHPP</t>
  </si>
  <si>
    <t>Direct Housing Households in a TT/PM Moved to AHPP</t>
  </si>
  <si>
    <t>No Longer In FEMA Program</t>
  </si>
  <si>
    <t>Direct Vacated Households No Longer In FEMA Program</t>
  </si>
  <si>
    <t>Aggregate Total # of Households in Rental Units</t>
  </si>
  <si>
    <t>Provided by NPSC, completed by GCRO</t>
  </si>
  <si>
    <t>Current Total # of Households in Rental Units</t>
  </si>
  <si>
    <t>Total # of Apps Relocated Under DSG (50+ miles)</t>
  </si>
  <si>
    <t xml:space="preserve">Total # of Apps Relocated Locally (Within 50 miles) </t>
  </si>
  <si>
    <t>Provided by TRO</t>
  </si>
  <si>
    <t xml:space="preserve">Temporary Housing Unit (THU) Sales Program </t>
  </si>
  <si>
    <t># of Apps currently living in THU interested in purchasing PM/MH</t>
  </si>
  <si>
    <t># of Sales Pending (Park Models)</t>
  </si>
  <si>
    <t># of Sales Pending (Mobile Homes)</t>
  </si>
  <si>
    <t># of Total Sales Pending (All Types)</t>
  </si>
  <si>
    <t># of Sales Completed (Travel Trailers)</t>
  </si>
  <si>
    <t># of Sales Completed (Park Models)</t>
  </si>
  <si>
    <t># of Sales Completed (Mobile Homes)</t>
  </si>
  <si>
    <t># of Total Sales Completed (All Types)</t>
  </si>
  <si>
    <t>Rental Housing Resources</t>
  </si>
  <si>
    <t># of Rental Resources Available at FMR</t>
  </si>
  <si>
    <t># of Rental Resources Available at 101-120% FMR</t>
  </si>
  <si>
    <t># of Rental Resources Available at 121-150% FMR</t>
  </si>
  <si>
    <t># of Rental Resources Available at 151-200% FMR</t>
  </si>
  <si>
    <t xml:space="preserve">Total Rental Resources </t>
  </si>
  <si>
    <t>Report Date: June 11, 2008</t>
  </si>
  <si>
    <t>Data as of: June 6, 2008</t>
  </si>
  <si>
    <t>Households (HH) in Site Type</t>
  </si>
  <si>
    <t>Date</t>
  </si>
  <si>
    <t>Total</t>
  </si>
  <si>
    <t>G, C, I</t>
  </si>
  <si>
    <t>Households (HH) in Site Type by Month</t>
  </si>
  <si>
    <t>Park Numbers by Site Type</t>
  </si>
  <si>
    <t>Excl. Priv.</t>
  </si>
  <si>
    <t>Park Numbers by Site Type by Month</t>
  </si>
  <si>
    <t>Households (HH) in Site Type By Month</t>
  </si>
  <si>
    <t>Park Numbers by Site Type By Month</t>
  </si>
  <si>
    <r>
      <t>IA Housing Statistics</t>
    </r>
    <r>
      <rPr>
        <b/>
        <sz val="12"/>
        <color indexed="9"/>
        <rFont val="Arial"/>
        <family val="2"/>
      </rPr>
      <t xml:space="preserve">
</t>
    </r>
    <r>
      <rPr>
        <sz val="12"/>
        <color indexed="9"/>
        <rFont val="Arial"/>
        <family val="2"/>
      </rPr>
      <t>December 04, 2008</t>
    </r>
  </si>
  <si>
    <r>
      <t xml:space="preserve">Louisiana
</t>
    </r>
    <r>
      <rPr>
        <sz val="10"/>
        <color indexed="9"/>
        <rFont val="Arial"/>
        <family val="2"/>
      </rPr>
      <t xml:space="preserve">DR 1603/1607 </t>
    </r>
  </si>
  <si>
    <r>
      <t xml:space="preserve">Rental Housing Assistance Recipients </t>
    </r>
    <r>
      <rPr>
        <b/>
        <i/>
        <sz val="10"/>
        <color indexed="9"/>
        <rFont val="Arial"/>
        <family val="2"/>
      </rPr>
      <t>data as of November 14, 2008</t>
    </r>
  </si>
  <si>
    <r>
      <t xml:space="preserve">Relocation </t>
    </r>
    <r>
      <rPr>
        <b/>
        <i/>
        <sz val="10"/>
        <color indexed="9"/>
        <rFont val="Arial"/>
        <family val="2"/>
      </rPr>
      <t>data as of December 1, 2008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</si>
</sst>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\=s\um"/>
    <numFmt numFmtId="176" formatCode="00000"/>
    <numFmt numFmtId="177" formatCode="[$-409]d\-mmm\-yy;@"/>
    <numFmt numFmtId="178" formatCode="[$-409]mmm\-yy;@"/>
    <numFmt numFmtId="179" formatCode="m\-yyyy"/>
    <numFmt numFmtId="180" formatCode="[$-409]mmmm\ yy;@"/>
    <numFmt numFmtId="181" formatCode="[$-409]mmm\ yy;@"/>
    <numFmt numFmtId="182" formatCode="&quot;$&quot;#,##0.00"/>
    <numFmt numFmtId="183" formatCode="&quot;$&quot;#,##0"/>
    <numFmt numFmtId="184" formatCode="[$-409]mmmm\ d\,\ yyyy;@"/>
    <numFmt numFmtId="185" formatCode="mm/dd/yy;@"/>
    <numFmt numFmtId="186" formatCode="#,##0;[Red]#,##0"/>
    <numFmt numFmtId="187" formatCode="0_);[Red]\(0\)"/>
    <numFmt numFmtId="188" formatCode="0;[Red]0"/>
    <numFmt numFmtId="189" formatCode="&quot;$&quot;#,##0.00;[Red]&quot;$&quot;#,##0.00"/>
    <numFmt numFmtId="190" formatCode="m/d/yy;@"/>
    <numFmt numFmtId="191" formatCode="m/d;@"/>
    <numFmt numFmtId="192" formatCode="[$-409]dd\-mmm\-yy;@"/>
    <numFmt numFmtId="193" formatCode="m/d/yyyy;@"/>
    <numFmt numFmtId="194" formatCode="[$-409]d\-mmm;@"/>
  </numFmts>
  <fonts count="25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36"/>
      <color indexed="56"/>
      <name val="Arial"/>
      <family val="0"/>
    </font>
    <font>
      <sz val="22"/>
      <color indexed="56"/>
      <name val="Arial"/>
      <family val="0"/>
    </font>
    <font>
      <sz val="10"/>
      <color indexed="56"/>
      <name val="Arial"/>
      <family val="0"/>
    </font>
    <font>
      <sz val="20"/>
      <color indexed="56"/>
      <name val="Arial"/>
      <family val="0"/>
    </font>
    <font>
      <sz val="16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indexed="9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6.75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6" fillId="2" borderId="4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3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1" fillId="4" borderId="9" xfId="0" applyNumberFormat="1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3" fontId="13" fillId="0" borderId="0" xfId="0" applyNumberFormat="1" applyFont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3" fontId="13" fillId="5" borderId="1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vertical="center" wrapText="1"/>
    </xf>
    <xf numFmtId="3" fontId="13" fillId="6" borderId="1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13" fillId="5" borderId="15" xfId="0" applyNumberFormat="1" applyFont="1" applyFill="1" applyBorder="1" applyAlignment="1">
      <alignment horizontal="center" vertical="center"/>
    </xf>
    <xf numFmtId="3" fontId="13" fillId="6" borderId="15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3" fillId="6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 vertical="center" wrapText="1" indent="1"/>
    </xf>
    <xf numFmtId="0" fontId="13" fillId="2" borderId="16" xfId="0" applyFont="1" applyFill="1" applyBorder="1" applyAlignment="1">
      <alignment horizontal="left" vertical="center" wrapText="1" indent="1"/>
    </xf>
    <xf numFmtId="3" fontId="13" fillId="5" borderId="17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wrapText="1" indent="1"/>
    </xf>
    <xf numFmtId="0" fontId="13" fillId="5" borderId="13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/>
    </xf>
    <xf numFmtId="0" fontId="13" fillId="6" borderId="18" xfId="0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13" fillId="5" borderId="14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/>
    </xf>
    <xf numFmtId="0" fontId="14" fillId="6" borderId="13" xfId="0" applyFont="1" applyFill="1" applyBorder="1" applyAlignment="1">
      <alignment vertical="center" wrapText="1"/>
    </xf>
    <xf numFmtId="0" fontId="13" fillId="5" borderId="11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/>
    </xf>
    <xf numFmtId="0" fontId="16" fillId="7" borderId="18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3" fontId="13" fillId="5" borderId="15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 indent="2"/>
    </xf>
    <xf numFmtId="0" fontId="13" fillId="0" borderId="11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0" fontId="13" fillId="0" borderId="16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13" fillId="5" borderId="19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horizontal="center" vertical="center"/>
    </xf>
    <xf numFmtId="3" fontId="14" fillId="5" borderId="1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 wrapText="1" indent="2"/>
    </xf>
    <xf numFmtId="3" fontId="14" fillId="2" borderId="0" xfId="0" applyNumberFormat="1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vertical="center" wrapText="1"/>
    </xf>
    <xf numFmtId="0" fontId="13" fillId="0" borderId="13" xfId="0" applyFont="1" applyBorder="1" applyAlignment="1">
      <alignment/>
    </xf>
    <xf numFmtId="0" fontId="17" fillId="7" borderId="11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 indent="2"/>
    </xf>
    <xf numFmtId="0" fontId="17" fillId="7" borderId="11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2"/>
    </xf>
    <xf numFmtId="0" fontId="13" fillId="0" borderId="13" xfId="0" applyFont="1" applyBorder="1" applyAlignment="1">
      <alignment horizontal="left" vertical="center" wrapText="1" indent="2"/>
    </xf>
    <xf numFmtId="0" fontId="13" fillId="0" borderId="10" xfId="0" applyFont="1" applyBorder="1" applyAlignment="1">
      <alignment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vertical="center" wrapText="1"/>
    </xf>
    <xf numFmtId="3" fontId="14" fillId="5" borderId="17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3" fontId="14" fillId="5" borderId="15" xfId="0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3" fontId="13" fillId="0" borderId="21" xfId="0" applyNumberFormat="1" applyFont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5" borderId="13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0" xfId="0" applyFont="1" applyAlignment="1">
      <alignment/>
    </xf>
    <xf numFmtId="185" fontId="19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 horizontal="center"/>
    </xf>
    <xf numFmtId="3" fontId="19" fillId="0" borderId="0" xfId="0" applyNumberFormat="1" applyFont="1" applyAlignment="1">
      <alignment/>
    </xf>
    <xf numFmtId="177" fontId="19" fillId="0" borderId="22" xfId="0" applyNumberFormat="1" applyFont="1" applyBorder="1" applyAlignment="1">
      <alignment/>
    </xf>
    <xf numFmtId="191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190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17" fontId="0" fillId="0" borderId="22" xfId="0" applyNumberFormat="1" applyBorder="1" applyAlignment="1">
      <alignment/>
    </xf>
    <xf numFmtId="178" fontId="0" fillId="0" borderId="22" xfId="0" applyNumberFormat="1" applyBorder="1" applyAlignment="1">
      <alignment/>
    </xf>
    <xf numFmtId="177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177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center"/>
    </xf>
    <xf numFmtId="3" fontId="19" fillId="5" borderId="20" xfId="0" applyNumberFormat="1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90" fontId="19" fillId="0" borderId="22" xfId="0" applyNumberFormat="1" applyFont="1" applyBorder="1" applyAlignment="1">
      <alignment/>
    </xf>
    <xf numFmtId="177" fontId="19" fillId="0" borderId="0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right"/>
    </xf>
    <xf numFmtId="14" fontId="19" fillId="0" borderId="22" xfId="0" applyNumberFormat="1" applyFont="1" applyBorder="1" applyAlignment="1">
      <alignment/>
    </xf>
    <xf numFmtId="0" fontId="5" fillId="2" borderId="4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4" fillId="2" borderId="4" xfId="0" applyFont="1" applyFill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5" xfId="0" applyFont="1" applyBorder="1" applyAlignment="1">
      <alignment horizontal="left" indent="2"/>
    </xf>
    <xf numFmtId="184" fontId="8" fillId="2" borderId="4" xfId="0" applyNumberFormat="1" applyFont="1" applyFill="1" applyBorder="1" applyAlignment="1">
      <alignment horizontal="left" indent="1"/>
    </xf>
    <xf numFmtId="184" fontId="8" fillId="0" borderId="0" xfId="0" applyNumberFormat="1" applyFont="1" applyBorder="1" applyAlignment="1">
      <alignment horizontal="left" indent="1"/>
    </xf>
    <xf numFmtId="184" fontId="8" fillId="0" borderId="5" xfId="0" applyNumberFormat="1" applyFont="1" applyBorder="1" applyAlignment="1">
      <alignment horizontal="left" indent="1"/>
    </xf>
    <xf numFmtId="184" fontId="7" fillId="2" borderId="4" xfId="0" applyNumberFormat="1" applyFont="1" applyFill="1" applyBorder="1" applyAlignment="1">
      <alignment horizontal="left" indent="2"/>
    </xf>
    <xf numFmtId="184" fontId="7" fillId="0" borderId="0" xfId="0" applyNumberFormat="1" applyFont="1" applyBorder="1" applyAlignment="1">
      <alignment horizontal="left" indent="2"/>
    </xf>
    <xf numFmtId="184" fontId="7" fillId="0" borderId="5" xfId="0" applyNumberFormat="1" applyFont="1" applyBorder="1" applyAlignment="1">
      <alignment horizontal="left" indent="2"/>
    </xf>
    <xf numFmtId="0" fontId="20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Louisiana Households (HH) by Site-Type
(Commercial, Group, and Industrial Sites Only)</a:t>
            </a:r>
          </a:p>
        </c:rich>
      </c:tx>
      <c:layout>
        <c:manualLayout>
          <c:xMode val="factor"/>
          <c:yMode val="factor"/>
          <c:x val="0.00125"/>
          <c:y val="-0.016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525"/>
          <c:w val="0.995"/>
          <c:h val="0.9055"/>
        </c:manualLayout>
      </c:layout>
      <c:lineChart>
        <c:grouping val="standard"/>
        <c:varyColors val="0"/>
        <c:ser>
          <c:idx val="1"/>
          <c:order val="0"/>
          <c:tx>
            <c:strRef>
              <c:f>'LA graphs pg 1'!$B$127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1'!$A$128:$A$162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1'!$B$128:$B$162</c:f>
              <c:numCache>
                <c:ptCount val="35"/>
                <c:pt idx="0">
                  <c:v>12646</c:v>
                </c:pt>
                <c:pt idx="1">
                  <c:v>8997</c:v>
                </c:pt>
                <c:pt idx="2">
                  <c:v>8265</c:v>
                </c:pt>
                <c:pt idx="3">
                  <c:v>7370</c:v>
                </c:pt>
                <c:pt idx="4">
                  <c:v>6508</c:v>
                </c:pt>
                <c:pt idx="5">
                  <c:v>5526</c:v>
                </c:pt>
                <c:pt idx="6">
                  <c:v>5014</c:v>
                </c:pt>
                <c:pt idx="7">
                  <c:v>4116</c:v>
                </c:pt>
                <c:pt idx="8">
                  <c:v>3491</c:v>
                </c:pt>
                <c:pt idx="9">
                  <c:v>2879</c:v>
                </c:pt>
                <c:pt idx="10">
                  <c:v>2104</c:v>
                </c:pt>
                <c:pt idx="11">
                  <c:v>1530</c:v>
                </c:pt>
                <c:pt idx="12">
                  <c:v>1459</c:v>
                </c:pt>
                <c:pt idx="13">
                  <c:v>1397</c:v>
                </c:pt>
                <c:pt idx="14">
                  <c:v>1281</c:v>
                </c:pt>
                <c:pt idx="15">
                  <c:v>1195</c:v>
                </c:pt>
                <c:pt idx="16">
                  <c:v>1163</c:v>
                </c:pt>
                <c:pt idx="17">
                  <c:v>1105</c:v>
                </c:pt>
                <c:pt idx="18">
                  <c:v>1034</c:v>
                </c:pt>
                <c:pt idx="19">
                  <c:v>965</c:v>
                </c:pt>
                <c:pt idx="20">
                  <c:v>929</c:v>
                </c:pt>
                <c:pt idx="21">
                  <c:v>920</c:v>
                </c:pt>
                <c:pt idx="22">
                  <c:v>914</c:v>
                </c:pt>
                <c:pt idx="23">
                  <c:v>905</c:v>
                </c:pt>
                <c:pt idx="24">
                  <c:v>862</c:v>
                </c:pt>
                <c:pt idx="25">
                  <c:v>823</c:v>
                </c:pt>
                <c:pt idx="26">
                  <c:v>783</c:v>
                </c:pt>
                <c:pt idx="27">
                  <c:v>740</c:v>
                </c:pt>
                <c:pt idx="28">
                  <c:v>678</c:v>
                </c:pt>
                <c:pt idx="29">
                  <c:v>658</c:v>
                </c:pt>
                <c:pt idx="30">
                  <c:v>624</c:v>
                </c:pt>
                <c:pt idx="31">
                  <c:v>602</c:v>
                </c:pt>
                <c:pt idx="32">
                  <c:v>577</c:v>
                </c:pt>
                <c:pt idx="33">
                  <c:v>565</c:v>
                </c:pt>
                <c:pt idx="34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 graphs pg 1'!$C$127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1'!$A$128:$A$162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1'!$C$128:$C$162</c:f>
              <c:numCache>
                <c:ptCount val="35"/>
                <c:pt idx="0">
                  <c:v>4893</c:v>
                </c:pt>
                <c:pt idx="1">
                  <c:v>4099</c:v>
                </c:pt>
                <c:pt idx="2">
                  <c:v>4004</c:v>
                </c:pt>
                <c:pt idx="3">
                  <c:v>3845</c:v>
                </c:pt>
                <c:pt idx="4">
                  <c:v>3655</c:v>
                </c:pt>
                <c:pt idx="5">
                  <c:v>3397</c:v>
                </c:pt>
                <c:pt idx="6">
                  <c:v>3207</c:v>
                </c:pt>
                <c:pt idx="7">
                  <c:v>2858</c:v>
                </c:pt>
                <c:pt idx="8">
                  <c:v>2466</c:v>
                </c:pt>
                <c:pt idx="9">
                  <c:v>2142</c:v>
                </c:pt>
                <c:pt idx="10">
                  <c:v>1680</c:v>
                </c:pt>
                <c:pt idx="11">
                  <c:v>1263</c:v>
                </c:pt>
                <c:pt idx="12">
                  <c:v>1196</c:v>
                </c:pt>
                <c:pt idx="13">
                  <c:v>1147</c:v>
                </c:pt>
                <c:pt idx="14">
                  <c:v>1072</c:v>
                </c:pt>
                <c:pt idx="15">
                  <c:v>994</c:v>
                </c:pt>
                <c:pt idx="16">
                  <c:v>965</c:v>
                </c:pt>
                <c:pt idx="17">
                  <c:v>912</c:v>
                </c:pt>
                <c:pt idx="18">
                  <c:v>848</c:v>
                </c:pt>
                <c:pt idx="19">
                  <c:v>786</c:v>
                </c:pt>
                <c:pt idx="20">
                  <c:v>758</c:v>
                </c:pt>
                <c:pt idx="21">
                  <c:v>749</c:v>
                </c:pt>
                <c:pt idx="22">
                  <c:v>743</c:v>
                </c:pt>
                <c:pt idx="23">
                  <c:v>734</c:v>
                </c:pt>
                <c:pt idx="24">
                  <c:v>691</c:v>
                </c:pt>
                <c:pt idx="25">
                  <c:v>652</c:v>
                </c:pt>
                <c:pt idx="26">
                  <c:v>629</c:v>
                </c:pt>
                <c:pt idx="27">
                  <c:v>595</c:v>
                </c:pt>
                <c:pt idx="28">
                  <c:v>549</c:v>
                </c:pt>
                <c:pt idx="29">
                  <c:v>531</c:v>
                </c:pt>
                <c:pt idx="30">
                  <c:v>502</c:v>
                </c:pt>
                <c:pt idx="31">
                  <c:v>480</c:v>
                </c:pt>
                <c:pt idx="32">
                  <c:v>463</c:v>
                </c:pt>
                <c:pt idx="33">
                  <c:v>453</c:v>
                </c:pt>
                <c:pt idx="34">
                  <c:v>444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 graphs pg 1'!$D$127</c:f>
              <c:strCache>
                <c:ptCount val="1"/>
                <c:pt idx="0">
                  <c:v>Group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1'!$A$128:$A$162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1'!$D$128:$D$162</c:f>
              <c:numCache>
                <c:ptCount val="35"/>
                <c:pt idx="0">
                  <c:v>6281</c:v>
                </c:pt>
                <c:pt idx="1">
                  <c:v>4494</c:v>
                </c:pt>
                <c:pt idx="2">
                  <c:v>3904</c:v>
                </c:pt>
                <c:pt idx="3">
                  <c:v>3223</c:v>
                </c:pt>
                <c:pt idx="4">
                  <c:v>2609</c:v>
                </c:pt>
                <c:pt idx="5">
                  <c:v>1930</c:v>
                </c:pt>
                <c:pt idx="6">
                  <c:v>1700</c:v>
                </c:pt>
                <c:pt idx="7">
                  <c:v>1258</c:v>
                </c:pt>
                <c:pt idx="8">
                  <c:v>1025</c:v>
                </c:pt>
                <c:pt idx="9">
                  <c:v>737</c:v>
                </c:pt>
                <c:pt idx="10">
                  <c:v>424</c:v>
                </c:pt>
                <c:pt idx="11">
                  <c:v>267</c:v>
                </c:pt>
                <c:pt idx="12">
                  <c:v>263</c:v>
                </c:pt>
                <c:pt idx="13">
                  <c:v>250</c:v>
                </c:pt>
                <c:pt idx="14">
                  <c:v>209</c:v>
                </c:pt>
                <c:pt idx="15">
                  <c:v>201</c:v>
                </c:pt>
                <c:pt idx="16">
                  <c:v>198</c:v>
                </c:pt>
                <c:pt idx="17">
                  <c:v>193</c:v>
                </c:pt>
                <c:pt idx="18">
                  <c:v>186</c:v>
                </c:pt>
                <c:pt idx="19">
                  <c:v>179</c:v>
                </c:pt>
                <c:pt idx="20">
                  <c:v>171</c:v>
                </c:pt>
                <c:pt idx="21">
                  <c:v>171</c:v>
                </c:pt>
                <c:pt idx="22">
                  <c:v>171</c:v>
                </c:pt>
                <c:pt idx="23">
                  <c:v>171</c:v>
                </c:pt>
                <c:pt idx="24">
                  <c:v>171</c:v>
                </c:pt>
                <c:pt idx="25">
                  <c:v>171</c:v>
                </c:pt>
                <c:pt idx="26">
                  <c:v>154</c:v>
                </c:pt>
                <c:pt idx="27">
                  <c:v>145</c:v>
                </c:pt>
                <c:pt idx="28">
                  <c:v>129</c:v>
                </c:pt>
                <c:pt idx="29">
                  <c:v>127</c:v>
                </c:pt>
                <c:pt idx="30">
                  <c:v>122</c:v>
                </c:pt>
                <c:pt idx="31">
                  <c:v>122</c:v>
                </c:pt>
                <c:pt idx="32">
                  <c:v>114</c:v>
                </c:pt>
                <c:pt idx="33">
                  <c:v>112</c:v>
                </c:pt>
                <c:pt idx="34">
                  <c:v>111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'LA graphs pg 1'!$E$127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1'!$A$128:$A$162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1'!$E$128:$E$162</c:f>
              <c:numCache>
                <c:ptCount val="35"/>
                <c:pt idx="0">
                  <c:v>1472</c:v>
                </c:pt>
                <c:pt idx="1">
                  <c:v>404</c:v>
                </c:pt>
                <c:pt idx="2">
                  <c:v>357</c:v>
                </c:pt>
                <c:pt idx="3">
                  <c:v>302</c:v>
                </c:pt>
                <c:pt idx="4">
                  <c:v>244</c:v>
                </c:pt>
                <c:pt idx="5">
                  <c:v>199</c:v>
                </c:pt>
                <c:pt idx="6">
                  <c:v>107</c:v>
                </c:pt>
              </c:numCache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9706814"/>
        <c:crossesAt val="0"/>
        <c:auto val="0"/>
        <c:lblOffset val="100"/>
        <c:noMultiLvlLbl val="0"/>
      </c:catAx>
      <c:valAx>
        <c:axId val="970681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HH
(Baseline as of January 1, 2007)
(Logarithmic for Purpose of Scale)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361237"/>
        <c:crossesAt val="1"/>
        <c:crossBetween val="between"/>
        <c:dispUnits/>
        <c:majorUnit val="1000"/>
        <c:min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Louisiana Park Numbers by Park/Site-Type
(Commercial, Group, and Industrial Sites Only)</a:t>
            </a:r>
          </a:p>
        </c:rich>
      </c:tx>
      <c:layout>
        <c:manualLayout>
          <c:xMode val="factor"/>
          <c:yMode val="factor"/>
          <c:x val="-0.00125"/>
          <c:y val="-0.018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275"/>
          <c:w val="0.99625"/>
          <c:h val="0.90725"/>
        </c:manualLayout>
      </c:layout>
      <c:lineChart>
        <c:grouping val="standard"/>
        <c:varyColors val="0"/>
        <c:ser>
          <c:idx val="1"/>
          <c:order val="0"/>
          <c:tx>
            <c:strRef>
              <c:f>'LA graphs pg 1'!$B$217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1'!$A$218:$A$252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1'!$B$218:$B$252</c:f>
              <c:numCache>
                <c:ptCount val="35"/>
                <c:pt idx="0">
                  <c:v>729</c:v>
                </c:pt>
                <c:pt idx="1">
                  <c:v>508</c:v>
                </c:pt>
                <c:pt idx="2">
                  <c:v>486</c:v>
                </c:pt>
                <c:pt idx="3">
                  <c:v>466</c:v>
                </c:pt>
                <c:pt idx="4">
                  <c:v>425</c:v>
                </c:pt>
                <c:pt idx="5">
                  <c:v>381</c:v>
                </c:pt>
                <c:pt idx="6">
                  <c:v>329</c:v>
                </c:pt>
                <c:pt idx="7">
                  <c:v>251</c:v>
                </c:pt>
                <c:pt idx="8">
                  <c:v>235</c:v>
                </c:pt>
                <c:pt idx="9">
                  <c:v>221</c:v>
                </c:pt>
                <c:pt idx="10">
                  <c:v>187</c:v>
                </c:pt>
                <c:pt idx="11">
                  <c:v>166</c:v>
                </c:pt>
                <c:pt idx="12">
                  <c:v>163</c:v>
                </c:pt>
                <c:pt idx="13">
                  <c:v>159</c:v>
                </c:pt>
                <c:pt idx="14">
                  <c:v>157</c:v>
                </c:pt>
                <c:pt idx="15">
                  <c:v>154</c:v>
                </c:pt>
                <c:pt idx="16">
                  <c:v>151</c:v>
                </c:pt>
                <c:pt idx="17">
                  <c:v>148</c:v>
                </c:pt>
                <c:pt idx="18">
                  <c:v>144</c:v>
                </c:pt>
                <c:pt idx="19">
                  <c:v>141</c:v>
                </c:pt>
                <c:pt idx="20">
                  <c:v>138</c:v>
                </c:pt>
                <c:pt idx="21">
                  <c:v>138</c:v>
                </c:pt>
                <c:pt idx="22">
                  <c:v>136</c:v>
                </c:pt>
                <c:pt idx="23">
                  <c:v>134</c:v>
                </c:pt>
                <c:pt idx="24">
                  <c:v>132</c:v>
                </c:pt>
                <c:pt idx="25">
                  <c:v>127</c:v>
                </c:pt>
                <c:pt idx="26">
                  <c:v>122</c:v>
                </c:pt>
                <c:pt idx="27">
                  <c:v>120</c:v>
                </c:pt>
                <c:pt idx="28">
                  <c:v>116</c:v>
                </c:pt>
                <c:pt idx="29">
                  <c:v>113</c:v>
                </c:pt>
                <c:pt idx="30">
                  <c:v>108</c:v>
                </c:pt>
                <c:pt idx="31">
                  <c:v>106</c:v>
                </c:pt>
                <c:pt idx="32">
                  <c:v>105</c:v>
                </c:pt>
                <c:pt idx="33">
                  <c:v>104</c:v>
                </c:pt>
                <c:pt idx="34">
                  <c:v>101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'LA graphs pg 1'!$C$217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1'!$A$218:$A$252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1'!$C$218:$C$252</c:f>
              <c:numCache>
                <c:ptCount val="35"/>
                <c:pt idx="0">
                  <c:v>274</c:v>
                </c:pt>
                <c:pt idx="1">
                  <c:v>242</c:v>
                </c:pt>
                <c:pt idx="2">
                  <c:v>241</c:v>
                </c:pt>
                <c:pt idx="3">
                  <c:v>242</c:v>
                </c:pt>
                <c:pt idx="4">
                  <c:v>242</c:v>
                </c:pt>
                <c:pt idx="5">
                  <c:v>236</c:v>
                </c:pt>
                <c:pt idx="6">
                  <c:v>234</c:v>
                </c:pt>
                <c:pt idx="7">
                  <c:v>228</c:v>
                </c:pt>
                <c:pt idx="8">
                  <c:v>215</c:v>
                </c:pt>
                <c:pt idx="9">
                  <c:v>203</c:v>
                </c:pt>
                <c:pt idx="10">
                  <c:v>180</c:v>
                </c:pt>
                <c:pt idx="11">
                  <c:v>161</c:v>
                </c:pt>
                <c:pt idx="12">
                  <c:v>158</c:v>
                </c:pt>
                <c:pt idx="13">
                  <c:v>154</c:v>
                </c:pt>
                <c:pt idx="14">
                  <c:v>152</c:v>
                </c:pt>
                <c:pt idx="15">
                  <c:v>149</c:v>
                </c:pt>
                <c:pt idx="16">
                  <c:v>146</c:v>
                </c:pt>
                <c:pt idx="17">
                  <c:v>143</c:v>
                </c:pt>
                <c:pt idx="18">
                  <c:v>139</c:v>
                </c:pt>
                <c:pt idx="19">
                  <c:v>136</c:v>
                </c:pt>
                <c:pt idx="20">
                  <c:v>133</c:v>
                </c:pt>
                <c:pt idx="21">
                  <c:v>133</c:v>
                </c:pt>
                <c:pt idx="22">
                  <c:v>131</c:v>
                </c:pt>
                <c:pt idx="23">
                  <c:v>129</c:v>
                </c:pt>
                <c:pt idx="24">
                  <c:v>127</c:v>
                </c:pt>
                <c:pt idx="25">
                  <c:v>122</c:v>
                </c:pt>
                <c:pt idx="26">
                  <c:v>117</c:v>
                </c:pt>
                <c:pt idx="27">
                  <c:v>115</c:v>
                </c:pt>
                <c:pt idx="28">
                  <c:v>111</c:v>
                </c:pt>
                <c:pt idx="29">
                  <c:v>108</c:v>
                </c:pt>
                <c:pt idx="30">
                  <c:v>104</c:v>
                </c:pt>
                <c:pt idx="31">
                  <c:v>102</c:v>
                </c:pt>
                <c:pt idx="32">
                  <c:v>102</c:v>
                </c:pt>
                <c:pt idx="33">
                  <c:v>101</c:v>
                </c:pt>
                <c:pt idx="34">
                  <c:v>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'LA graphs pg 1'!$D$217</c:f>
              <c:strCache>
                <c:ptCount val="1"/>
                <c:pt idx="0">
                  <c:v>Group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1'!$A$218:$A$252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1'!$D$218:$D$252</c:f>
              <c:numCache>
                <c:ptCount val="35"/>
                <c:pt idx="0">
                  <c:v>117</c:v>
                </c:pt>
                <c:pt idx="1">
                  <c:v>82</c:v>
                </c:pt>
                <c:pt idx="2">
                  <c:v>71</c:v>
                </c:pt>
                <c:pt idx="3">
                  <c:v>64</c:v>
                </c:pt>
                <c:pt idx="4">
                  <c:v>53</c:v>
                </c:pt>
                <c:pt idx="5">
                  <c:v>38</c:v>
                </c:pt>
                <c:pt idx="6">
                  <c:v>30</c:v>
                </c:pt>
                <c:pt idx="7">
                  <c:v>23</c:v>
                </c:pt>
                <c:pt idx="8">
                  <c:v>20</c:v>
                </c:pt>
                <c:pt idx="9">
                  <c:v>18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'LA graphs pg 1'!$E$217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pg 1'!$A$218:$A$252</c:f>
              <c:strCache>
                <c:ptCount val="35"/>
                <c:pt idx="0">
                  <c:v>39083</c:v>
                </c:pt>
                <c:pt idx="1">
                  <c:v>39295</c:v>
                </c:pt>
                <c:pt idx="2">
                  <c:v>39326</c:v>
                </c:pt>
                <c:pt idx="3">
                  <c:v>39356</c:v>
                </c:pt>
                <c:pt idx="4">
                  <c:v>39387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pg 1'!$E$218:$E$252</c:f>
              <c:numCache>
                <c:ptCount val="35"/>
                <c:pt idx="0">
                  <c:v>338</c:v>
                </c:pt>
                <c:pt idx="1">
                  <c:v>184</c:v>
                </c:pt>
                <c:pt idx="2">
                  <c:v>174</c:v>
                </c:pt>
                <c:pt idx="3">
                  <c:v>160</c:v>
                </c:pt>
                <c:pt idx="4">
                  <c:v>130</c:v>
                </c:pt>
                <c:pt idx="5">
                  <c:v>107</c:v>
                </c:pt>
                <c:pt idx="6">
                  <c:v>65</c:v>
                </c:pt>
              </c:numCache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48054440"/>
        <c:crossesAt val="0"/>
        <c:auto val="0"/>
        <c:lblOffset val="100"/>
        <c:noMultiLvlLbl val="0"/>
      </c:catAx>
      <c:valAx>
        <c:axId val="4805444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Parks
(Baseline as of January 1, 2007)
(Logarithmic for Purpose of Scale)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At val="1"/>
        <c:crossBetween val="between"/>
        <c:dispUnits/>
        <c:majorUnit val="10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Louisiana Households (HH) - All Site Types Combined
(Commercial, Group, and Private)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089"/>
          <c:w val="0.93575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'LA graphs 2'!$B$130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2'!$A$131:$A$166</c:f>
              <c:strCache>
                <c:ptCount val="36"/>
                <c:pt idx="0">
                  <c:v>39083</c:v>
                </c:pt>
                <c:pt idx="1">
                  <c:v>39323</c:v>
                </c:pt>
                <c:pt idx="2">
                  <c:v>39351</c:v>
                </c:pt>
                <c:pt idx="3">
                  <c:v>39386</c:v>
                </c:pt>
                <c:pt idx="4">
                  <c:v>39414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39654</c:v>
                </c:pt>
                <c:pt idx="17">
                  <c:v>39661</c:v>
                </c:pt>
                <c:pt idx="18">
                  <c:v>39667</c:v>
                </c:pt>
                <c:pt idx="19">
                  <c:v>39674</c:v>
                </c:pt>
                <c:pt idx="20">
                  <c:v>39681</c:v>
                </c:pt>
                <c:pt idx="21">
                  <c:v>39688</c:v>
                </c:pt>
                <c:pt idx="22">
                  <c:v>39695</c:v>
                </c:pt>
                <c:pt idx="23">
                  <c:v>39702</c:v>
                </c:pt>
                <c:pt idx="24">
                  <c:v>39709</c:v>
                </c:pt>
                <c:pt idx="25">
                  <c:v>39716</c:v>
                </c:pt>
                <c:pt idx="26">
                  <c:v>39723</c:v>
                </c:pt>
                <c:pt idx="27">
                  <c:v>39730</c:v>
                </c:pt>
                <c:pt idx="28">
                  <c:v>39737</c:v>
                </c:pt>
                <c:pt idx="29">
                  <c:v>39744</c:v>
                </c:pt>
                <c:pt idx="30">
                  <c:v>39751</c:v>
                </c:pt>
                <c:pt idx="31">
                  <c:v>39758</c:v>
                </c:pt>
                <c:pt idx="32">
                  <c:v>39765</c:v>
                </c:pt>
                <c:pt idx="33">
                  <c:v>39772</c:v>
                </c:pt>
                <c:pt idx="34">
                  <c:v>39779</c:v>
                </c:pt>
                <c:pt idx="35">
                  <c:v>39786</c:v>
                </c:pt>
              </c:strCache>
            </c:strRef>
          </c:cat>
          <c:val>
            <c:numRef>
              <c:f>'LA graphs 2'!$B$131:$B$166</c:f>
              <c:numCache>
                <c:ptCount val="36"/>
                <c:pt idx="0">
                  <c:v>62496</c:v>
                </c:pt>
                <c:pt idx="1">
                  <c:v>42540</c:v>
                </c:pt>
                <c:pt idx="2">
                  <c:v>39830</c:v>
                </c:pt>
                <c:pt idx="3">
                  <c:v>36765</c:v>
                </c:pt>
                <c:pt idx="4">
                  <c:v>33689</c:v>
                </c:pt>
                <c:pt idx="5">
                  <c:v>29890</c:v>
                </c:pt>
                <c:pt idx="6">
                  <c:v>27864</c:v>
                </c:pt>
                <c:pt idx="7">
                  <c:v>24680</c:v>
                </c:pt>
                <c:pt idx="8">
                  <c:v>21489</c:v>
                </c:pt>
                <c:pt idx="9">
                  <c:v>18865</c:v>
                </c:pt>
                <c:pt idx="10">
                  <c:v>16053</c:v>
                </c:pt>
                <c:pt idx="11">
                  <c:v>13631</c:v>
                </c:pt>
                <c:pt idx="12">
                  <c:v>13110</c:v>
                </c:pt>
                <c:pt idx="13">
                  <c:v>12640</c:v>
                </c:pt>
                <c:pt idx="14">
                  <c:v>12080</c:v>
                </c:pt>
                <c:pt idx="15">
                  <c:v>11634</c:v>
                </c:pt>
                <c:pt idx="16">
                  <c:v>11634</c:v>
                </c:pt>
                <c:pt idx="17">
                  <c:v>11359</c:v>
                </c:pt>
                <c:pt idx="18">
                  <c:v>11042</c:v>
                </c:pt>
                <c:pt idx="19">
                  <c:v>10589</c:v>
                </c:pt>
                <c:pt idx="20">
                  <c:v>10174</c:v>
                </c:pt>
                <c:pt idx="21">
                  <c:v>9888</c:v>
                </c:pt>
                <c:pt idx="22">
                  <c:v>9809</c:v>
                </c:pt>
                <c:pt idx="23">
                  <c:v>9682</c:v>
                </c:pt>
                <c:pt idx="24">
                  <c:v>9449</c:v>
                </c:pt>
                <c:pt idx="25">
                  <c:v>9031</c:v>
                </c:pt>
                <c:pt idx="26">
                  <c:v>8573</c:v>
                </c:pt>
                <c:pt idx="27">
                  <c:v>8163</c:v>
                </c:pt>
                <c:pt idx="28">
                  <c:v>8163</c:v>
                </c:pt>
                <c:pt idx="29">
                  <c:v>7459</c:v>
                </c:pt>
                <c:pt idx="30">
                  <c:v>7240</c:v>
                </c:pt>
                <c:pt idx="31">
                  <c:v>6968</c:v>
                </c:pt>
                <c:pt idx="32">
                  <c:v>6757</c:v>
                </c:pt>
                <c:pt idx="33">
                  <c:v>6535</c:v>
                </c:pt>
                <c:pt idx="34">
                  <c:v>6352</c:v>
                </c:pt>
                <c:pt idx="35">
                  <c:v>6208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At val="0"/>
        <c:auto val="0"/>
        <c:lblOffset val="100"/>
        <c:noMultiLvlLbl val="0"/>
      </c:catAx>
      <c:valAx>
        <c:axId val="95538"/>
        <c:scaling>
          <c:orientation val="minMax"/>
          <c:max val="6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Number of HH
(Baseline as of January 1, 2007)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At val="1"/>
        <c:crossBetween val="midCat"/>
        <c:dispUnits/>
        <c:majorUnit val="5000"/>
        <c:minorUnit val="13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Louisiana Households (HH) - Private Sites</a:t>
            </a:r>
          </a:p>
        </c:rich>
      </c:tx>
      <c:layout>
        <c:manualLayout>
          <c:xMode val="factor"/>
          <c:yMode val="factor"/>
          <c:x val="0.0025"/>
          <c:y val="-0.0202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1"/>
          <c:y val="0.044"/>
          <c:w val="0.9377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'LA graphs 2'!$F$222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noFill/>
              </a:ln>
            </c:spPr>
          </c:marker>
          <c:dLbls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 graphs 2'!$A$223:$A$257</c:f>
              <c:strCache>
                <c:ptCount val="35"/>
                <c:pt idx="0">
                  <c:v>39083</c:v>
                </c:pt>
                <c:pt idx="1">
                  <c:v>39323</c:v>
                </c:pt>
                <c:pt idx="2">
                  <c:v>39351</c:v>
                </c:pt>
                <c:pt idx="3">
                  <c:v>39386</c:v>
                </c:pt>
                <c:pt idx="4">
                  <c:v>39414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  <c:pt idx="28">
                  <c:v>39744</c:v>
                </c:pt>
                <c:pt idx="29">
                  <c:v>39751</c:v>
                </c:pt>
                <c:pt idx="30">
                  <c:v>39758</c:v>
                </c:pt>
                <c:pt idx="31">
                  <c:v>39765</c:v>
                </c:pt>
                <c:pt idx="32">
                  <c:v>39772</c:v>
                </c:pt>
                <c:pt idx="33">
                  <c:v>39779</c:v>
                </c:pt>
                <c:pt idx="34">
                  <c:v>39786</c:v>
                </c:pt>
              </c:strCache>
            </c:strRef>
          </c:cat>
          <c:val>
            <c:numRef>
              <c:f>'LA graphs 2'!$F$223:$F$257</c:f>
              <c:numCache>
                <c:ptCount val="35"/>
                <c:pt idx="0">
                  <c:v>49984</c:v>
                </c:pt>
                <c:pt idx="1">
                  <c:v>33539</c:v>
                </c:pt>
                <c:pt idx="2">
                  <c:v>31562</c:v>
                </c:pt>
                <c:pt idx="3">
                  <c:v>29395</c:v>
                </c:pt>
                <c:pt idx="4">
                  <c:v>26817</c:v>
                </c:pt>
                <c:pt idx="5">
                  <c:v>24297</c:v>
                </c:pt>
                <c:pt idx="6">
                  <c:v>22811</c:v>
                </c:pt>
                <c:pt idx="7">
                  <c:v>20496</c:v>
                </c:pt>
                <c:pt idx="8">
                  <c:v>17954</c:v>
                </c:pt>
                <c:pt idx="9">
                  <c:v>15901</c:v>
                </c:pt>
                <c:pt idx="10">
                  <c:v>13949</c:v>
                </c:pt>
                <c:pt idx="11">
                  <c:v>12101</c:v>
                </c:pt>
                <c:pt idx="12">
                  <c:v>11651</c:v>
                </c:pt>
                <c:pt idx="13">
                  <c:v>11243</c:v>
                </c:pt>
                <c:pt idx="14">
                  <c:v>10799</c:v>
                </c:pt>
                <c:pt idx="15">
                  <c:v>10439</c:v>
                </c:pt>
                <c:pt idx="16">
                  <c:v>10196</c:v>
                </c:pt>
                <c:pt idx="17">
                  <c:v>9937</c:v>
                </c:pt>
                <c:pt idx="18">
                  <c:v>9555</c:v>
                </c:pt>
                <c:pt idx="19">
                  <c:v>9209</c:v>
                </c:pt>
                <c:pt idx="20">
                  <c:v>9097</c:v>
                </c:pt>
                <c:pt idx="21">
                  <c:v>8889</c:v>
                </c:pt>
                <c:pt idx="22">
                  <c:v>8768</c:v>
                </c:pt>
                <c:pt idx="23">
                  <c:v>8544</c:v>
                </c:pt>
                <c:pt idx="24">
                  <c:v>8169</c:v>
                </c:pt>
                <c:pt idx="25">
                  <c:v>7750</c:v>
                </c:pt>
                <c:pt idx="26">
                  <c:v>7389</c:v>
                </c:pt>
                <c:pt idx="27">
                  <c:v>7136</c:v>
                </c:pt>
                <c:pt idx="28">
                  <c:v>6781</c:v>
                </c:pt>
                <c:pt idx="29">
                  <c:v>6582</c:v>
                </c:pt>
                <c:pt idx="30">
                  <c:v>6344</c:v>
                </c:pt>
                <c:pt idx="31">
                  <c:v>6155</c:v>
                </c:pt>
                <c:pt idx="32">
                  <c:v>5958</c:v>
                </c:pt>
                <c:pt idx="33">
                  <c:v>5787</c:v>
                </c:pt>
                <c:pt idx="34">
                  <c:v>5653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At val="0"/>
        <c:auto val="0"/>
        <c:lblOffset val="100"/>
        <c:noMultiLvlLbl val="0"/>
      </c:catAx>
      <c:valAx>
        <c:axId val="7738588"/>
        <c:scaling>
          <c:orientation val="minMax"/>
          <c:max val="5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HH
(Baseline as of January 1, 2007)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midCat"/>
        <c:dispUnits/>
        <c:majorUnit val="5000"/>
        <c:minorUnit val="1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25</xdr:row>
      <xdr:rowOff>0</xdr:rowOff>
    </xdr:from>
    <xdr:to>
      <xdr:col>9</xdr:col>
      <xdr:colOff>114300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297" t="19741" r="8998" b="17575"/>
        <a:stretch>
          <a:fillRect/>
        </a:stretch>
      </xdr:blipFill>
      <xdr:spPr>
        <a:xfrm>
          <a:off x="4543425" y="6410325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28</xdr:row>
      <xdr:rowOff>66675</xdr:rowOff>
    </xdr:from>
    <xdr:to>
      <xdr:col>9</xdr:col>
      <xdr:colOff>228600</xdr:colOff>
      <xdr:row>34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058025"/>
          <a:ext cx="1676400" cy="1276350"/>
        </a:xfrm>
        <a:prstGeom prst="rect">
          <a:avLst/>
        </a:prstGeom>
        <a:noFill/>
        <a:ln w="57150" cmpd="thinThick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76825" y="2157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076825" y="2040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361950"/>
    <xdr:sp>
      <xdr:nvSpPr>
        <xdr:cNvPr id="3" name="TextBox 3"/>
        <xdr:cNvSpPr txBox="1">
          <a:spLocks noChangeArrowheads="1"/>
        </xdr:cNvSpPr>
      </xdr:nvSpPr>
      <xdr:spPr>
        <a:xfrm>
          <a:off x="3810000" y="19411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152400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810000" y="1804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2219325</xdr:colOff>
      <xdr:row>125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2141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2162175</xdr:colOff>
      <xdr:row>117</xdr:row>
      <xdr:rowOff>152400</xdr:rowOff>
    </xdr:from>
    <xdr:ext cx="76200" cy="361950"/>
    <xdr:sp>
      <xdr:nvSpPr>
        <xdr:cNvPr id="6" name="TextBox 6"/>
        <xdr:cNvSpPr txBox="1">
          <a:spLocks noChangeArrowheads="1"/>
        </xdr:cNvSpPr>
      </xdr:nvSpPr>
      <xdr:spPr>
        <a:xfrm>
          <a:off x="2162175" y="20050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361950"/>
    <xdr:sp>
      <xdr:nvSpPr>
        <xdr:cNvPr id="7" name="TextBox 7"/>
        <xdr:cNvSpPr txBox="1">
          <a:spLocks noChangeArrowheads="1"/>
        </xdr:cNvSpPr>
      </xdr:nvSpPr>
      <xdr:spPr>
        <a:xfrm>
          <a:off x="3810000" y="19411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152400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810000" y="1804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0.6075</cdr:y>
    </cdr:from>
    <cdr:to>
      <cdr:x>0.31275</cdr:x>
      <cdr:y>0.69125</cdr:y>
    </cdr:to>
    <cdr:sp>
      <cdr:nvSpPr>
        <cdr:cNvPr id="1" name="Rectangle 1"/>
        <cdr:cNvSpPr>
          <a:spLocks/>
        </cdr:cNvSpPr>
      </cdr:nvSpPr>
      <cdr:spPr>
        <a:xfrm>
          <a:off x="1219200" y="3419475"/>
          <a:ext cx="1228725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Industrial. 
All sites closed on Feb 15, 2008.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7625" y="38100"/>
        <a:ext cx="7848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0</xdr:rowOff>
    </xdr:from>
    <xdr:to>
      <xdr:col>10</xdr:col>
      <xdr:colOff>590550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57150" y="5991225"/>
        <a:ext cx="7858125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666750</xdr:colOff>
      <xdr:row>43</xdr:row>
      <xdr:rowOff>142875</xdr:rowOff>
    </xdr:from>
    <xdr:to>
      <xdr:col>2</xdr:col>
      <xdr:colOff>438150</xdr:colOff>
      <xdr:row>44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314450" y="7105650"/>
          <a:ext cx="619125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Combined</a:t>
          </a:r>
        </a:p>
      </xdr:txBody>
    </xdr:sp>
    <xdr:clientData/>
  </xdr:twoCellAnchor>
  <xdr:twoCellAnchor>
    <xdr:from>
      <xdr:col>1</xdr:col>
      <xdr:colOff>666750</xdr:colOff>
      <xdr:row>55</xdr:row>
      <xdr:rowOff>47625</xdr:rowOff>
    </xdr:from>
    <xdr:to>
      <xdr:col>2</xdr:col>
      <xdr:colOff>638175</xdr:colOff>
      <xdr:row>56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314450" y="8953500"/>
          <a:ext cx="819150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twoCellAnchor>
  <xdr:twoCellAnchor>
    <xdr:from>
      <xdr:col>1</xdr:col>
      <xdr:colOff>666750</xdr:colOff>
      <xdr:row>62</xdr:row>
      <xdr:rowOff>19050</xdr:rowOff>
    </xdr:from>
    <xdr:to>
      <xdr:col>2</xdr:col>
      <xdr:colOff>438150</xdr:colOff>
      <xdr:row>63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1314450" y="10058400"/>
          <a:ext cx="619125" cy="1714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Group</a:t>
          </a:r>
        </a:p>
      </xdr:txBody>
    </xdr:sp>
    <xdr:clientData/>
  </xdr:twoCellAnchor>
  <xdr:twoCellAnchor>
    <xdr:from>
      <xdr:col>1</xdr:col>
      <xdr:colOff>695325</xdr:colOff>
      <xdr:row>6</xdr:row>
      <xdr:rowOff>104775</xdr:rowOff>
    </xdr:from>
    <xdr:to>
      <xdr:col>2</xdr:col>
      <xdr:colOff>457200</xdr:colOff>
      <xdr:row>7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343025" y="1076325"/>
          <a:ext cx="609600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Combined</a:t>
          </a:r>
        </a:p>
      </xdr:txBody>
    </xdr:sp>
    <xdr:clientData/>
  </xdr:twoCellAnchor>
  <xdr:twoCellAnchor>
    <xdr:from>
      <xdr:col>1</xdr:col>
      <xdr:colOff>695325</xdr:colOff>
      <xdr:row>20</xdr:row>
      <xdr:rowOff>123825</xdr:rowOff>
    </xdr:from>
    <xdr:to>
      <xdr:col>2</xdr:col>
      <xdr:colOff>657225</xdr:colOff>
      <xdr:row>21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1343025" y="3362325"/>
          <a:ext cx="80962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twoCellAnchor>
  <xdr:twoCellAnchor>
    <xdr:from>
      <xdr:col>1</xdr:col>
      <xdr:colOff>695325</xdr:colOff>
      <xdr:row>16</xdr:row>
      <xdr:rowOff>76200</xdr:rowOff>
    </xdr:from>
    <xdr:to>
      <xdr:col>2</xdr:col>
      <xdr:colOff>457200</xdr:colOff>
      <xdr:row>17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1343025" y="2667000"/>
          <a:ext cx="609600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Group</a:t>
          </a:r>
        </a:p>
      </xdr:txBody>
    </xdr:sp>
    <xdr:clientData/>
  </xdr:twoCellAnchor>
  <xdr:twoCellAnchor>
    <xdr:from>
      <xdr:col>1</xdr:col>
      <xdr:colOff>695325</xdr:colOff>
      <xdr:row>22</xdr:row>
      <xdr:rowOff>104775</xdr:rowOff>
    </xdr:from>
    <xdr:to>
      <xdr:col>3</xdr:col>
      <xdr:colOff>219075</xdr:colOff>
      <xdr:row>25</xdr:row>
      <xdr:rowOff>47625</xdr:rowOff>
    </xdr:to>
    <xdr:sp>
      <xdr:nvSpPr>
        <xdr:cNvPr id="9" name="Rectangle 9"/>
        <xdr:cNvSpPr>
          <a:spLocks/>
        </xdr:cNvSpPr>
      </xdr:nvSpPr>
      <xdr:spPr>
        <a:xfrm>
          <a:off x="1343025" y="3667125"/>
          <a:ext cx="121920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Industrial.
All sites closed on Feb 15, 2008.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7625" y="38100"/>
        <a:ext cx="8362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0</xdr:rowOff>
    </xdr:from>
    <xdr:to>
      <xdr:col>10</xdr:col>
      <xdr:colOff>561975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66675" y="5991225"/>
        <a:ext cx="833437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43</xdr:row>
      <xdr:rowOff>152400</xdr:rowOff>
    </xdr:from>
    <xdr:to>
      <xdr:col>2</xdr:col>
      <xdr:colOff>190500</xdr:colOff>
      <xdr:row>44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562100" y="7115175"/>
          <a:ext cx="638175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Private</a:t>
          </a:r>
        </a:p>
      </xdr:txBody>
    </xdr:sp>
    <xdr:clientData/>
  </xdr:twoCellAnchor>
  <xdr:twoCellAnchor>
    <xdr:from>
      <xdr:col>1</xdr:col>
      <xdr:colOff>285750</xdr:colOff>
      <xdr:row>7</xdr:row>
      <xdr:rowOff>76200</xdr:rowOff>
    </xdr:from>
    <xdr:to>
      <xdr:col>2</xdr:col>
      <xdr:colOff>66675</xdr:colOff>
      <xdr:row>8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447800" y="1209675"/>
          <a:ext cx="628650" cy="1524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B3:K36"/>
  <sheetViews>
    <sheetView tabSelected="1" workbookViewId="0" topLeftCell="A1">
      <selection activeCell="C14" sqref="C14:J14"/>
    </sheetView>
  </sheetViews>
  <sheetFormatPr defaultColWidth="9.140625" defaultRowHeight="12.75"/>
  <cols>
    <col min="1" max="2" width="2.7109375" style="0" customWidth="1"/>
    <col min="5" max="5" width="28.421875" style="0" customWidth="1"/>
    <col min="11" max="12" width="3.00390625" style="0" customWidth="1"/>
  </cols>
  <sheetData>
    <row r="2" ht="13.5" thickBot="1"/>
    <row r="3" spans="3:10" ht="12.75">
      <c r="C3" s="1"/>
      <c r="D3" s="2"/>
      <c r="E3" s="2"/>
      <c r="F3" s="2"/>
      <c r="G3" s="2"/>
      <c r="H3" s="2"/>
      <c r="I3" s="2"/>
      <c r="J3" s="3"/>
    </row>
    <row r="4" spans="3:10" ht="12.75">
      <c r="C4" s="4"/>
      <c r="D4" s="5"/>
      <c r="E4" s="5"/>
      <c r="F4" s="5"/>
      <c r="G4" s="5"/>
      <c r="H4" s="5"/>
      <c r="I4" s="5"/>
      <c r="J4" s="6"/>
    </row>
    <row r="5" spans="3:10" ht="12.75">
      <c r="C5" s="4"/>
      <c r="D5" s="5"/>
      <c r="E5" s="5"/>
      <c r="F5" s="5"/>
      <c r="G5" s="5"/>
      <c r="H5" s="5"/>
      <c r="I5" s="5"/>
      <c r="J5" s="6"/>
    </row>
    <row r="6" spans="3:10" ht="104.25" customHeight="1">
      <c r="C6" s="4"/>
      <c r="D6" s="5"/>
      <c r="E6" s="5"/>
      <c r="F6" s="5"/>
      <c r="G6" s="5"/>
      <c r="H6" s="5"/>
      <c r="I6" s="5"/>
      <c r="J6" s="6"/>
    </row>
    <row r="7" spans="3:10" ht="12.75">
      <c r="C7" s="4"/>
      <c r="D7" s="5"/>
      <c r="E7" s="5"/>
      <c r="F7" s="5"/>
      <c r="G7" s="5"/>
      <c r="H7" s="5"/>
      <c r="I7" s="5"/>
      <c r="J7" s="6"/>
    </row>
    <row r="8" spans="3:10" ht="12.75">
      <c r="C8" s="4"/>
      <c r="D8" s="5"/>
      <c r="E8" s="5"/>
      <c r="F8" s="5"/>
      <c r="G8" s="5"/>
      <c r="H8" s="5"/>
      <c r="I8" s="5"/>
      <c r="J8" s="6"/>
    </row>
    <row r="9" spans="3:10" ht="12.75">
      <c r="C9" s="4"/>
      <c r="D9" s="5"/>
      <c r="E9" s="5"/>
      <c r="F9" s="5"/>
      <c r="G9" s="5"/>
      <c r="H9" s="5"/>
      <c r="I9" s="5"/>
      <c r="J9" s="6"/>
    </row>
    <row r="10" spans="3:10" ht="44.25">
      <c r="C10" s="137" t="s">
        <v>0</v>
      </c>
      <c r="D10" s="138"/>
      <c r="E10" s="138"/>
      <c r="F10" s="138"/>
      <c r="G10" s="138"/>
      <c r="H10" s="138"/>
      <c r="I10" s="138"/>
      <c r="J10" s="139"/>
    </row>
    <row r="11" spans="3:10" ht="27">
      <c r="C11" s="134" t="s">
        <v>1</v>
      </c>
      <c r="D11" s="135"/>
      <c r="E11" s="135"/>
      <c r="F11" s="135"/>
      <c r="G11" s="135"/>
      <c r="H11" s="135"/>
      <c r="I11" s="135"/>
      <c r="J11" s="136"/>
    </row>
    <row r="12" spans="3:10" ht="27">
      <c r="C12" s="134"/>
      <c r="D12" s="135"/>
      <c r="E12" s="135"/>
      <c r="F12" s="135"/>
      <c r="G12" s="135"/>
      <c r="H12" s="135"/>
      <c r="I12" s="135"/>
      <c r="J12" s="136"/>
    </row>
    <row r="13" spans="3:10" ht="12.75">
      <c r="C13" s="7"/>
      <c r="D13" s="8"/>
      <c r="E13" s="8"/>
      <c r="F13" s="8"/>
      <c r="G13" s="8"/>
      <c r="H13" s="8"/>
      <c r="I13" s="8"/>
      <c r="J13" s="9"/>
    </row>
    <row r="14" spans="3:10" ht="25.5">
      <c r="C14" s="143">
        <v>39786</v>
      </c>
      <c r="D14" s="144"/>
      <c r="E14" s="144"/>
      <c r="F14" s="144"/>
      <c r="G14" s="144"/>
      <c r="H14" s="144"/>
      <c r="I14" s="144"/>
      <c r="J14" s="145"/>
    </row>
    <row r="15" spans="3:10" ht="12.75">
      <c r="C15" s="4"/>
      <c r="D15" s="5"/>
      <c r="E15" s="5"/>
      <c r="F15" s="5"/>
      <c r="G15" s="5"/>
      <c r="H15" s="5"/>
      <c r="I15" s="5"/>
      <c r="J15" s="6"/>
    </row>
    <row r="16" spans="3:11" ht="12.75">
      <c r="C16" s="10"/>
      <c r="D16" s="11"/>
      <c r="E16" s="11"/>
      <c r="F16" s="11"/>
      <c r="G16" s="11"/>
      <c r="H16" s="11"/>
      <c r="I16" s="11"/>
      <c r="J16" s="12"/>
      <c r="K16" t="s">
        <v>2</v>
      </c>
    </row>
    <row r="17" spans="3:10" ht="12.75">
      <c r="C17" s="10"/>
      <c r="D17" s="11"/>
      <c r="E17" s="11"/>
      <c r="F17" s="11"/>
      <c r="G17" s="11"/>
      <c r="H17" s="11"/>
      <c r="I17" s="11"/>
      <c r="J17" s="12"/>
    </row>
    <row r="18" spans="3:10" ht="12.75">
      <c r="C18" s="10"/>
      <c r="D18" s="11"/>
      <c r="E18" s="11"/>
      <c r="F18" s="11"/>
      <c r="G18" s="11"/>
      <c r="H18" s="11"/>
      <c r="I18" s="11"/>
      <c r="J18" s="12"/>
    </row>
    <row r="19" spans="3:10" ht="12.75">
      <c r="C19" s="10"/>
      <c r="D19" s="11"/>
      <c r="E19" s="11"/>
      <c r="F19" s="11"/>
      <c r="G19" s="11"/>
      <c r="H19" s="11"/>
      <c r="I19" s="11"/>
      <c r="J19" s="12"/>
    </row>
    <row r="20" spans="3:10" ht="12.75">
      <c r="C20" s="10"/>
      <c r="D20" s="11"/>
      <c r="E20" s="11"/>
      <c r="F20" s="11"/>
      <c r="G20" s="11"/>
      <c r="H20" s="11"/>
      <c r="I20" s="11"/>
      <c r="J20" s="12"/>
    </row>
    <row r="21" spans="2:10" ht="33.75" customHeight="1">
      <c r="B21" s="13"/>
      <c r="C21" s="10"/>
      <c r="D21" s="11"/>
      <c r="E21" s="11"/>
      <c r="F21" s="11"/>
      <c r="G21" s="11"/>
      <c r="H21" s="11"/>
      <c r="I21" s="11"/>
      <c r="J21" s="12"/>
    </row>
    <row r="22" spans="3:10" ht="12.75">
      <c r="C22" s="10"/>
      <c r="D22" s="11"/>
      <c r="E22" s="11"/>
      <c r="F22" s="11"/>
      <c r="G22" s="11"/>
      <c r="H22" s="11"/>
      <c r="I22" s="11"/>
      <c r="J22" s="12"/>
    </row>
    <row r="23" spans="3:10" ht="12.75">
      <c r="C23" s="10"/>
      <c r="D23" s="11"/>
      <c r="E23" s="11"/>
      <c r="F23" s="11"/>
      <c r="G23" s="11"/>
      <c r="H23" s="11"/>
      <c r="I23" s="11"/>
      <c r="J23" s="12"/>
    </row>
    <row r="24" spans="3:10" ht="12.75">
      <c r="C24" s="10"/>
      <c r="D24" s="11"/>
      <c r="E24" s="11"/>
      <c r="F24" s="11"/>
      <c r="G24" s="11"/>
      <c r="H24" s="11"/>
      <c r="I24" s="11"/>
      <c r="J24" s="12"/>
    </row>
    <row r="25" spans="3:10" ht="12.75">
      <c r="C25" s="10"/>
      <c r="D25" s="11"/>
      <c r="E25" s="11"/>
      <c r="F25" s="11"/>
      <c r="G25" s="11"/>
      <c r="H25" s="11"/>
      <c r="I25" s="11"/>
      <c r="J25" s="12"/>
    </row>
    <row r="26" spans="3:10" ht="20.25">
      <c r="C26" s="140"/>
      <c r="D26" s="141"/>
      <c r="E26" s="141"/>
      <c r="F26" s="141"/>
      <c r="G26" s="141"/>
      <c r="H26" s="141"/>
      <c r="I26" s="141"/>
      <c r="J26" s="142"/>
    </row>
    <row r="27" spans="3:10" ht="12.75">
      <c r="C27" s="10"/>
      <c r="D27" s="11"/>
      <c r="E27" s="11"/>
      <c r="F27" s="11"/>
      <c r="G27" s="11"/>
      <c r="H27" s="11"/>
      <c r="I27" s="11"/>
      <c r="J27" s="12"/>
    </row>
    <row r="28" spans="3:10" ht="12.75">
      <c r="C28" s="10"/>
      <c r="D28" s="11"/>
      <c r="E28" s="11"/>
      <c r="F28" s="11"/>
      <c r="G28" s="11"/>
      <c r="H28" s="11"/>
      <c r="I28" s="11"/>
      <c r="J28" s="12"/>
    </row>
    <row r="29" spans="3:10" ht="12.75">
      <c r="C29" s="10"/>
      <c r="D29" s="11"/>
      <c r="E29" s="11"/>
      <c r="F29" s="11"/>
      <c r="G29" s="11"/>
      <c r="H29" s="11"/>
      <c r="I29" s="11"/>
      <c r="J29" s="12"/>
    </row>
    <row r="30" spans="3:10" ht="12.75">
      <c r="C30" s="10"/>
      <c r="D30" s="11"/>
      <c r="E30" s="11"/>
      <c r="F30" s="11"/>
      <c r="G30" s="11"/>
      <c r="H30" s="11"/>
      <c r="I30" s="11"/>
      <c r="J30" s="12"/>
    </row>
    <row r="31" spans="3:10" ht="12.75">
      <c r="C31" s="10"/>
      <c r="D31" s="11"/>
      <c r="E31" s="11"/>
      <c r="F31" s="11"/>
      <c r="G31" s="11"/>
      <c r="H31" s="11"/>
      <c r="I31" s="11"/>
      <c r="J31" s="12"/>
    </row>
    <row r="32" spans="3:10" ht="12.75">
      <c r="C32" s="10"/>
      <c r="D32" s="11"/>
      <c r="E32" s="11"/>
      <c r="F32" s="11"/>
      <c r="G32" s="11"/>
      <c r="H32" s="11"/>
      <c r="I32" s="11"/>
      <c r="J32" s="12"/>
    </row>
    <row r="33" spans="3:10" ht="12.75">
      <c r="C33" s="10"/>
      <c r="D33" s="11"/>
      <c r="E33" s="11"/>
      <c r="F33" s="11"/>
      <c r="G33" s="11"/>
      <c r="H33" s="11"/>
      <c r="I33" s="11"/>
      <c r="J33" s="12"/>
    </row>
    <row r="34" spans="3:10" ht="12.75">
      <c r="C34" s="4"/>
      <c r="D34" s="5"/>
      <c r="E34" s="5"/>
      <c r="F34" s="5"/>
      <c r="G34" s="5"/>
      <c r="H34" s="5"/>
      <c r="I34" s="5"/>
      <c r="J34" s="6"/>
    </row>
    <row r="35" spans="3:10" ht="44.25" customHeight="1">
      <c r="C35" s="4"/>
      <c r="D35" s="5"/>
      <c r="E35" s="5"/>
      <c r="F35" s="5"/>
      <c r="G35" s="5"/>
      <c r="H35" s="5"/>
      <c r="I35" s="5"/>
      <c r="J35" s="6"/>
    </row>
    <row r="36" spans="3:10" ht="13.5" thickBot="1">
      <c r="C36" s="14"/>
      <c r="D36" s="15"/>
      <c r="E36" s="15"/>
      <c r="F36" s="15"/>
      <c r="G36" s="15"/>
      <c r="H36" s="15"/>
      <c r="I36" s="15"/>
      <c r="J36" s="16"/>
    </row>
  </sheetData>
  <mergeCells count="5">
    <mergeCell ref="C11:J11"/>
    <mergeCell ref="C10:J10"/>
    <mergeCell ref="C26:J26"/>
    <mergeCell ref="C12:J12"/>
    <mergeCell ref="C14:J14"/>
  </mergeCells>
  <printOptions horizontalCentered="1" verticalCentered="1"/>
  <pageMargins left="0.75" right="0.75" top="0.75" bottom="0.7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1"/>
  </sheetPr>
  <dimension ref="A1:C146"/>
  <sheetViews>
    <sheetView zoomScaleSheetLayoutView="100" workbookViewId="0" topLeftCell="A1">
      <selection activeCell="B4" sqref="B4"/>
    </sheetView>
  </sheetViews>
  <sheetFormatPr defaultColWidth="9.140625" defaultRowHeight="12.75"/>
  <cols>
    <col min="1" max="1" width="57.140625" style="98" customWidth="1"/>
    <col min="2" max="2" width="19.00390625" style="99" customWidth="1"/>
  </cols>
  <sheetData>
    <row r="1" spans="1:2" ht="33">
      <c r="A1" s="17" t="s">
        <v>102</v>
      </c>
      <c r="B1" s="18" t="s">
        <v>103</v>
      </c>
    </row>
    <row r="2" spans="1:2" ht="12.75">
      <c r="A2" s="19"/>
      <c r="B2" s="20"/>
    </row>
    <row r="3" spans="1:2" ht="15.75">
      <c r="A3" s="21" t="s">
        <v>3</v>
      </c>
      <c r="B3" s="22"/>
    </row>
    <row r="4" spans="1:2" ht="12.75">
      <c r="A4" s="23" t="s">
        <v>4</v>
      </c>
      <c r="B4" s="24">
        <v>1446927</v>
      </c>
    </row>
    <row r="5" spans="1:2" ht="12.75">
      <c r="A5" s="25"/>
      <c r="B5" s="26"/>
    </row>
    <row r="6" spans="1:2" ht="15.75">
      <c r="A6" s="27" t="s">
        <v>5</v>
      </c>
      <c r="B6" s="28"/>
    </row>
    <row r="7" spans="1:2" ht="12.75">
      <c r="A7" s="29" t="s">
        <v>6</v>
      </c>
      <c r="B7" s="30">
        <v>71448</v>
      </c>
    </row>
    <row r="8" spans="1:2" ht="12.75">
      <c r="A8" s="31" t="s">
        <v>7</v>
      </c>
      <c r="B8" s="32">
        <v>69798</v>
      </c>
    </row>
    <row r="9" spans="1:2" ht="12.75">
      <c r="A9" s="31" t="s">
        <v>8</v>
      </c>
      <c r="B9" s="32">
        <v>640</v>
      </c>
    </row>
    <row r="10" spans="1:2" ht="12.75">
      <c r="A10" s="31" t="s">
        <v>9</v>
      </c>
      <c r="B10" s="32">
        <v>1010</v>
      </c>
    </row>
    <row r="11" spans="1:2" ht="12.75">
      <c r="A11" s="29" t="s">
        <v>10</v>
      </c>
      <c r="B11" s="33">
        <v>7098</v>
      </c>
    </row>
    <row r="12" spans="1:2" ht="12.75">
      <c r="A12" s="31" t="s">
        <v>7</v>
      </c>
      <c r="B12" s="32">
        <v>3252</v>
      </c>
    </row>
    <row r="13" spans="1:2" ht="12.75">
      <c r="A13" s="31" t="s">
        <v>8</v>
      </c>
      <c r="B13" s="32">
        <v>3545</v>
      </c>
    </row>
    <row r="14" spans="1:2" ht="12.75">
      <c r="A14" s="31" t="s">
        <v>9</v>
      </c>
      <c r="B14" s="32">
        <v>301</v>
      </c>
    </row>
    <row r="15" spans="1:2" ht="12.75">
      <c r="A15" s="29" t="s">
        <v>11</v>
      </c>
      <c r="B15" s="33">
        <v>8256</v>
      </c>
    </row>
    <row r="16" spans="1:2" ht="12.75">
      <c r="A16" s="31" t="s">
        <v>7</v>
      </c>
      <c r="B16" s="32">
        <v>7293</v>
      </c>
    </row>
    <row r="17" spans="1:2" ht="12.75">
      <c r="A17" s="31" t="s">
        <v>8</v>
      </c>
      <c r="B17" s="32">
        <v>496</v>
      </c>
    </row>
    <row r="18" spans="1:2" ht="12.75">
      <c r="A18" s="31" t="s">
        <v>9</v>
      </c>
      <c r="B18" s="32">
        <v>467</v>
      </c>
    </row>
    <row r="19" spans="1:2" ht="12.75">
      <c r="A19" s="29" t="s">
        <v>12</v>
      </c>
      <c r="B19" s="33">
        <v>3092</v>
      </c>
    </row>
    <row r="20" spans="1:2" ht="12.75">
      <c r="A20" s="31" t="s">
        <v>7</v>
      </c>
      <c r="B20" s="24">
        <v>3092</v>
      </c>
    </row>
    <row r="21" spans="1:2" ht="12.75">
      <c r="A21" s="31" t="s">
        <v>8</v>
      </c>
      <c r="B21" s="24">
        <v>0</v>
      </c>
    </row>
    <row r="22" spans="1:2" ht="12.75">
      <c r="A22" s="31" t="s">
        <v>9</v>
      </c>
      <c r="B22" s="24">
        <v>0</v>
      </c>
    </row>
    <row r="23" spans="1:2" ht="12.75">
      <c r="A23" s="34" t="s">
        <v>13</v>
      </c>
      <c r="B23" s="24">
        <v>89894</v>
      </c>
    </row>
    <row r="24" spans="1:2" ht="12.75">
      <c r="A24" s="35"/>
      <c r="B24" s="26"/>
    </row>
    <row r="25" spans="1:2" ht="15.75">
      <c r="A25" s="36" t="s">
        <v>14</v>
      </c>
      <c r="B25" s="37"/>
    </row>
    <row r="26" spans="1:2" ht="12.75">
      <c r="A26" s="38" t="s">
        <v>6</v>
      </c>
      <c r="B26" s="30">
        <v>6454</v>
      </c>
    </row>
    <row r="27" spans="1:2" ht="12.75">
      <c r="A27" s="39" t="s">
        <v>15</v>
      </c>
      <c r="B27" s="24">
        <v>5654</v>
      </c>
    </row>
    <row r="28" spans="1:2" ht="12.75">
      <c r="A28" s="39" t="s">
        <v>16</v>
      </c>
      <c r="B28" s="24">
        <v>330</v>
      </c>
    </row>
    <row r="29" spans="1:2" ht="12.75">
      <c r="A29" s="40" t="s">
        <v>17</v>
      </c>
      <c r="B29" s="41">
        <v>470</v>
      </c>
    </row>
    <row r="30" spans="1:2" ht="12.75">
      <c r="A30" s="29" t="s">
        <v>10</v>
      </c>
      <c r="B30" s="30">
        <v>486</v>
      </c>
    </row>
    <row r="31" spans="1:2" ht="12.75">
      <c r="A31" s="42" t="s">
        <v>15</v>
      </c>
      <c r="B31" s="32">
        <v>80</v>
      </c>
    </row>
    <row r="32" spans="1:2" ht="12.75">
      <c r="A32" s="39" t="s">
        <v>16</v>
      </c>
      <c r="B32" s="24">
        <v>26</v>
      </c>
    </row>
    <row r="33" spans="1:2" ht="12.75">
      <c r="A33" s="40" t="s">
        <v>17</v>
      </c>
      <c r="B33" s="41">
        <v>380</v>
      </c>
    </row>
    <row r="34" spans="1:2" ht="12.75">
      <c r="A34" s="29" t="s">
        <v>11</v>
      </c>
      <c r="B34" s="30">
        <v>128</v>
      </c>
    </row>
    <row r="35" spans="1:2" ht="12.75">
      <c r="A35" s="42" t="s">
        <v>15</v>
      </c>
      <c r="B35" s="32">
        <v>35</v>
      </c>
    </row>
    <row r="36" spans="1:2" ht="12.75">
      <c r="A36" s="39" t="s">
        <v>16</v>
      </c>
      <c r="B36" s="24">
        <v>6</v>
      </c>
    </row>
    <row r="37" spans="1:2" ht="12.75">
      <c r="A37" s="40" t="s">
        <v>17</v>
      </c>
      <c r="B37" s="41">
        <v>87</v>
      </c>
    </row>
    <row r="38" spans="1:2" ht="12.75">
      <c r="A38" s="29" t="s">
        <v>12</v>
      </c>
      <c r="B38" s="30">
        <v>0</v>
      </c>
    </row>
    <row r="39" spans="1:2" ht="12.75">
      <c r="A39" s="42" t="s">
        <v>15</v>
      </c>
      <c r="B39" s="32">
        <v>0</v>
      </c>
    </row>
    <row r="40" spans="1:2" ht="12.75">
      <c r="A40" s="39" t="s">
        <v>16</v>
      </c>
      <c r="B40" s="24">
        <v>0</v>
      </c>
    </row>
    <row r="41" spans="1:2" ht="12.75">
      <c r="A41" s="40" t="s">
        <v>17</v>
      </c>
      <c r="B41" s="41">
        <v>0</v>
      </c>
    </row>
    <row r="42" spans="1:2" ht="12.75">
      <c r="A42" s="43" t="s">
        <v>18</v>
      </c>
      <c r="B42" s="24">
        <v>7068</v>
      </c>
    </row>
    <row r="43" spans="1:2" ht="12.75">
      <c r="A43" s="35"/>
      <c r="B43" s="26"/>
    </row>
    <row r="44" spans="1:2" ht="15.75">
      <c r="A44" s="36" t="s">
        <v>19</v>
      </c>
      <c r="B44" s="37"/>
    </row>
    <row r="45" spans="1:2" ht="12.75">
      <c r="A45" s="44" t="s">
        <v>20</v>
      </c>
      <c r="B45" s="45"/>
    </row>
    <row r="46" spans="1:2" ht="12.75">
      <c r="A46" s="46" t="s">
        <v>21</v>
      </c>
      <c r="B46" s="24">
        <v>376</v>
      </c>
    </row>
    <row r="47" spans="1:2" ht="12.75">
      <c r="A47" s="47" t="s">
        <v>22</v>
      </c>
      <c r="B47" s="48">
        <v>98</v>
      </c>
    </row>
    <row r="48" spans="1:2" ht="12.75">
      <c r="A48" s="49" t="s">
        <v>23</v>
      </c>
      <c r="B48" s="50"/>
    </row>
    <row r="49" spans="1:2" ht="12.75">
      <c r="A49" s="47" t="s">
        <v>21</v>
      </c>
      <c r="B49" s="48">
        <v>111</v>
      </c>
    </row>
    <row r="50" spans="1:2" ht="12.75">
      <c r="A50" s="47" t="s">
        <v>22</v>
      </c>
      <c r="B50" s="48">
        <v>3</v>
      </c>
    </row>
    <row r="51" spans="1:2" ht="12.75">
      <c r="A51" s="49" t="s">
        <v>24</v>
      </c>
      <c r="B51" s="50"/>
    </row>
    <row r="52" spans="1:2" ht="12.75">
      <c r="A52" s="47" t="s">
        <v>21</v>
      </c>
      <c r="B52" s="48">
        <v>585</v>
      </c>
    </row>
    <row r="53" spans="1:2" ht="12.75">
      <c r="A53" s="47" t="s">
        <v>22</v>
      </c>
      <c r="B53" s="48">
        <v>0</v>
      </c>
    </row>
    <row r="54" spans="1:2" ht="12.75">
      <c r="A54" s="49" t="s">
        <v>25</v>
      </c>
      <c r="B54" s="50"/>
    </row>
    <row r="55" spans="1:2" ht="12.75">
      <c r="A55" s="47" t="s">
        <v>21</v>
      </c>
      <c r="B55" s="48">
        <v>70212</v>
      </c>
    </row>
    <row r="56" spans="1:2" ht="12.75">
      <c r="A56" s="47" t="s">
        <v>22</v>
      </c>
      <c r="B56" s="48">
        <v>5653</v>
      </c>
    </row>
    <row r="57" spans="1:2" ht="12.75">
      <c r="A57" s="51" t="s">
        <v>26</v>
      </c>
      <c r="B57" s="45"/>
    </row>
    <row r="58" spans="1:2" ht="12.75">
      <c r="A58" s="52" t="s">
        <v>27</v>
      </c>
      <c r="B58" s="24">
        <v>71284</v>
      </c>
    </row>
    <row r="59" spans="1:2" ht="12.75">
      <c r="A59" s="34" t="s">
        <v>28</v>
      </c>
      <c r="B59" s="32">
        <v>5754</v>
      </c>
    </row>
    <row r="60" spans="1:2" ht="12.75">
      <c r="A60" s="53"/>
      <c r="B60" s="26"/>
    </row>
    <row r="61" spans="1:2" ht="15.75">
      <c r="A61" s="36" t="s">
        <v>29</v>
      </c>
      <c r="B61" s="37"/>
    </row>
    <row r="62" spans="1:2" ht="15">
      <c r="A62" s="54" t="s">
        <v>30</v>
      </c>
      <c r="B62" s="55"/>
    </row>
    <row r="63" spans="1:2" ht="12.75">
      <c r="A63" s="29" t="s">
        <v>31</v>
      </c>
      <c r="B63" s="45"/>
    </row>
    <row r="64" spans="1:2" ht="12.75">
      <c r="A64" s="56" t="s">
        <v>32</v>
      </c>
      <c r="B64" s="48">
        <v>9021</v>
      </c>
    </row>
    <row r="65" spans="1:2" ht="12.75">
      <c r="A65" s="57" t="s">
        <v>33</v>
      </c>
      <c r="B65" s="58">
        <v>111</v>
      </c>
    </row>
    <row r="66" spans="1:2" ht="12.75">
      <c r="A66" s="59" t="s">
        <v>34</v>
      </c>
      <c r="B66" s="48">
        <v>34</v>
      </c>
    </row>
    <row r="67" spans="1:2" ht="12.75">
      <c r="A67" s="59" t="s">
        <v>35</v>
      </c>
      <c r="B67" s="48">
        <v>5</v>
      </c>
    </row>
    <row r="68" spans="1:2" ht="12.75">
      <c r="A68" s="59" t="s">
        <v>36</v>
      </c>
      <c r="B68" s="48">
        <v>72</v>
      </c>
    </row>
    <row r="69" spans="1:2" ht="12.75">
      <c r="A69" s="60" t="s">
        <v>37</v>
      </c>
      <c r="B69" s="48">
        <v>41</v>
      </c>
    </row>
    <row r="70" spans="1:2" ht="12.75">
      <c r="A70" s="61" t="s">
        <v>38</v>
      </c>
      <c r="B70" s="48">
        <v>70</v>
      </c>
    </row>
    <row r="71" spans="1:2" ht="12.75">
      <c r="A71" s="46" t="s">
        <v>39</v>
      </c>
      <c r="B71" s="24">
        <v>3</v>
      </c>
    </row>
    <row r="72" spans="1:2" ht="12.75">
      <c r="A72" s="62" t="s">
        <v>40</v>
      </c>
      <c r="B72" s="24">
        <v>1</v>
      </c>
    </row>
    <row r="73" spans="1:2" ht="12.75">
      <c r="A73" s="29" t="s">
        <v>41</v>
      </c>
      <c r="B73" s="45"/>
    </row>
    <row r="74" spans="1:2" ht="12.75">
      <c r="A74" s="56" t="s">
        <v>42</v>
      </c>
      <c r="B74" s="48">
        <v>7565</v>
      </c>
    </row>
    <row r="75" spans="1:2" ht="12.75">
      <c r="A75" s="63" t="s">
        <v>43</v>
      </c>
      <c r="B75" s="64">
        <v>444</v>
      </c>
    </row>
    <row r="76" spans="1:2" ht="12.75">
      <c r="A76" s="59" t="s">
        <v>34</v>
      </c>
      <c r="B76" s="48">
        <v>78</v>
      </c>
    </row>
    <row r="77" spans="1:2" ht="12.75">
      <c r="A77" s="59" t="s">
        <v>35</v>
      </c>
      <c r="B77" s="58">
        <v>25</v>
      </c>
    </row>
    <row r="78" spans="1:2" ht="12.75">
      <c r="A78" s="59" t="s">
        <v>36</v>
      </c>
      <c r="B78" s="58">
        <v>341</v>
      </c>
    </row>
    <row r="79" spans="1:2" ht="12.75">
      <c r="A79" s="61" t="s">
        <v>37</v>
      </c>
      <c r="B79" s="58">
        <v>173</v>
      </c>
    </row>
    <row r="80" spans="1:2" ht="12.75">
      <c r="A80" s="61" t="s">
        <v>38</v>
      </c>
      <c r="B80" s="48">
        <v>271</v>
      </c>
    </row>
    <row r="81" spans="1:2" ht="12.75">
      <c r="A81" s="46" t="s">
        <v>39</v>
      </c>
      <c r="B81" s="24">
        <v>14</v>
      </c>
    </row>
    <row r="82" spans="1:2" ht="12.75">
      <c r="A82" s="62" t="s">
        <v>40</v>
      </c>
      <c r="B82" s="24">
        <v>16</v>
      </c>
    </row>
    <row r="83" spans="1:2" ht="12.75">
      <c r="A83" s="29" t="s">
        <v>44</v>
      </c>
      <c r="B83" s="45"/>
    </row>
    <row r="84" spans="1:2" ht="12.75">
      <c r="A84" s="56" t="s">
        <v>45</v>
      </c>
      <c r="B84" s="48">
        <v>72065</v>
      </c>
    </row>
    <row r="85" spans="1:2" ht="12.75">
      <c r="A85" s="63" t="s">
        <v>46</v>
      </c>
      <c r="B85" s="64">
        <v>5653</v>
      </c>
    </row>
    <row r="86" spans="1:2" ht="12.75">
      <c r="A86" s="59" t="s">
        <v>47</v>
      </c>
      <c r="B86" s="48">
        <v>4917</v>
      </c>
    </row>
    <row r="87" spans="1:2" ht="12.75">
      <c r="A87" s="59" t="s">
        <v>48</v>
      </c>
      <c r="B87" s="48">
        <v>286</v>
      </c>
    </row>
    <row r="88" spans="1:2" ht="12.75">
      <c r="A88" s="59" t="s">
        <v>36</v>
      </c>
      <c r="B88" s="48">
        <v>450</v>
      </c>
    </row>
    <row r="89" spans="1:2" ht="12.75">
      <c r="A89" s="61" t="s">
        <v>37</v>
      </c>
      <c r="B89" s="48">
        <v>4266</v>
      </c>
    </row>
    <row r="90" spans="1:2" ht="12.75">
      <c r="A90" s="61" t="s">
        <v>38</v>
      </c>
      <c r="B90" s="48">
        <v>1387</v>
      </c>
    </row>
    <row r="91" spans="1:2" ht="12.75">
      <c r="A91" s="46" t="s">
        <v>39</v>
      </c>
      <c r="B91" s="24">
        <v>308</v>
      </c>
    </row>
    <row r="92" spans="1:2" ht="12.75">
      <c r="A92" s="62" t="s">
        <v>40</v>
      </c>
      <c r="B92" s="24">
        <v>50</v>
      </c>
    </row>
    <row r="93" spans="1:2" ht="12.75">
      <c r="A93" s="29" t="s">
        <v>49</v>
      </c>
      <c r="B93" s="45"/>
    </row>
    <row r="94" spans="1:2" ht="12.75">
      <c r="A94" s="65" t="s">
        <v>50</v>
      </c>
      <c r="B94" s="48">
        <v>3181</v>
      </c>
    </row>
    <row r="95" spans="1:2" ht="12.75">
      <c r="A95" s="63"/>
      <c r="B95" s="66"/>
    </row>
    <row r="96" spans="1:2" ht="15.75">
      <c r="A96" s="36" t="s">
        <v>51</v>
      </c>
      <c r="B96" s="37"/>
    </row>
    <row r="97" spans="1:2" ht="12.75">
      <c r="A97" s="47" t="s">
        <v>52</v>
      </c>
      <c r="B97" s="48">
        <v>2353</v>
      </c>
    </row>
    <row r="98" spans="1:2" ht="12.75">
      <c r="A98" s="46" t="s">
        <v>53</v>
      </c>
      <c r="B98" s="24">
        <v>81</v>
      </c>
    </row>
    <row r="99" spans="1:2" ht="12.75">
      <c r="A99" s="46" t="s">
        <v>54</v>
      </c>
      <c r="B99" s="24">
        <v>908</v>
      </c>
    </row>
    <row r="100" spans="1:2" ht="12.75">
      <c r="A100" s="46" t="s">
        <v>55</v>
      </c>
      <c r="B100" s="67">
        <v>202</v>
      </c>
    </row>
    <row r="101" spans="1:2" ht="12.75">
      <c r="A101" s="19"/>
      <c r="B101" s="68"/>
    </row>
    <row r="102" spans="1:2" ht="15.75">
      <c r="A102" s="36" t="s">
        <v>56</v>
      </c>
      <c r="B102" s="37"/>
    </row>
    <row r="103" spans="1:2" ht="12.75">
      <c r="A103" s="46" t="s">
        <v>57</v>
      </c>
      <c r="B103" s="67">
        <v>9901</v>
      </c>
    </row>
    <row r="104" spans="1:2" ht="12.75">
      <c r="A104" s="69"/>
      <c r="B104" s="70"/>
    </row>
    <row r="105" spans="1:2" ht="14.25">
      <c r="A105" s="71" t="s">
        <v>58</v>
      </c>
      <c r="B105" s="72"/>
    </row>
    <row r="106" spans="1:2" ht="12.75">
      <c r="A106" s="73" t="s">
        <v>59</v>
      </c>
      <c r="B106" s="48">
        <v>2755</v>
      </c>
    </row>
    <row r="107" spans="1:2" ht="12.75">
      <c r="A107" s="69"/>
      <c r="B107" s="70"/>
    </row>
    <row r="108" spans="1:2" ht="14.25">
      <c r="A108" s="74" t="s">
        <v>60</v>
      </c>
      <c r="B108" s="72"/>
    </row>
    <row r="109" spans="1:2" ht="12.75">
      <c r="A109" s="47" t="s">
        <v>61</v>
      </c>
      <c r="B109" s="48">
        <v>1204</v>
      </c>
    </row>
    <row r="110" spans="1:2" ht="12.75">
      <c r="A110" s="75"/>
      <c r="B110" s="66"/>
    </row>
    <row r="111" spans="1:2" ht="14.25">
      <c r="A111" s="76" t="s">
        <v>62</v>
      </c>
      <c r="B111" s="77"/>
    </row>
    <row r="112" spans="1:2" ht="12.75">
      <c r="A112" s="47" t="s">
        <v>63</v>
      </c>
      <c r="B112" s="48">
        <v>811</v>
      </c>
    </row>
    <row r="113" spans="1:2" ht="25.5">
      <c r="A113" s="47" t="s">
        <v>64</v>
      </c>
      <c r="B113" s="48">
        <v>142</v>
      </c>
    </row>
    <row r="114" spans="1:2" ht="12.75">
      <c r="A114" s="78"/>
      <c r="B114" s="66"/>
    </row>
    <row r="115" spans="1:2" ht="14.25">
      <c r="A115" s="76" t="s">
        <v>65</v>
      </c>
      <c r="B115" s="77"/>
    </row>
    <row r="116" spans="1:2" ht="25.5">
      <c r="A116" s="47" t="s">
        <v>66</v>
      </c>
      <c r="B116" s="48">
        <v>0</v>
      </c>
    </row>
    <row r="117" spans="1:2" ht="12.75">
      <c r="A117" s="75"/>
      <c r="B117" s="66"/>
    </row>
    <row r="118" spans="1:2" ht="14.25">
      <c r="A118" s="76" t="s">
        <v>67</v>
      </c>
      <c r="B118" s="77"/>
    </row>
    <row r="119" spans="1:2" ht="25.5">
      <c r="A119" s="47" t="s">
        <v>68</v>
      </c>
      <c r="B119" s="48">
        <v>76886</v>
      </c>
    </row>
    <row r="120" spans="1:2" ht="12.75">
      <c r="A120" s="78"/>
      <c r="B120" s="66"/>
    </row>
    <row r="121" spans="1:2" ht="15.75">
      <c r="A121" s="36" t="s">
        <v>104</v>
      </c>
      <c r="B121" s="37"/>
    </row>
    <row r="122" spans="1:3" ht="12.75">
      <c r="A122" s="79" t="s">
        <v>69</v>
      </c>
      <c r="B122" s="24">
        <v>572629</v>
      </c>
      <c r="C122" t="s">
        <v>70</v>
      </c>
    </row>
    <row r="123" spans="1:3" ht="12.75">
      <c r="A123" s="46" t="s">
        <v>71</v>
      </c>
      <c r="B123" s="24">
        <v>2</v>
      </c>
      <c r="C123" t="s">
        <v>70</v>
      </c>
    </row>
    <row r="124" spans="1:3" ht="12.75">
      <c r="A124" s="80" t="s">
        <v>37</v>
      </c>
      <c r="B124" s="24">
        <v>1</v>
      </c>
      <c r="C124" t="s">
        <v>70</v>
      </c>
    </row>
    <row r="125" spans="1:3" ht="12.75">
      <c r="A125" s="81" t="s">
        <v>38</v>
      </c>
      <c r="B125" s="24">
        <v>1</v>
      </c>
      <c r="C125" t="s">
        <v>70</v>
      </c>
    </row>
    <row r="126" spans="1:2" ht="12.75">
      <c r="A126" s="82"/>
      <c r="B126" s="26"/>
    </row>
    <row r="127" spans="1:2" ht="15.75">
      <c r="A127" s="83" t="s">
        <v>105</v>
      </c>
      <c r="B127" s="84"/>
    </row>
    <row r="128" spans="1:3" ht="12.75">
      <c r="A128" s="85" t="s">
        <v>72</v>
      </c>
      <c r="B128" s="86">
        <v>9577</v>
      </c>
      <c r="C128" t="s">
        <v>70</v>
      </c>
    </row>
    <row r="129" spans="1:3" ht="12.75">
      <c r="A129" s="79" t="s">
        <v>73</v>
      </c>
      <c r="B129" s="67">
        <v>52</v>
      </c>
      <c r="C129" t="s">
        <v>74</v>
      </c>
    </row>
    <row r="130" spans="1:2" ht="12.75">
      <c r="A130" s="53"/>
      <c r="B130" s="70"/>
    </row>
    <row r="131" spans="1:2" ht="15.75">
      <c r="A131" s="87" t="s">
        <v>75</v>
      </c>
      <c r="B131" s="88"/>
    </row>
    <row r="132" spans="1:2" ht="25.5">
      <c r="A132" s="62" t="s">
        <v>76</v>
      </c>
      <c r="B132" s="86">
        <v>882</v>
      </c>
    </row>
    <row r="133" spans="1:2" ht="12.75">
      <c r="A133" s="62" t="s">
        <v>77</v>
      </c>
      <c r="B133" s="86">
        <v>2</v>
      </c>
    </row>
    <row r="134" spans="1:2" ht="12.75">
      <c r="A134" s="62" t="s">
        <v>78</v>
      </c>
      <c r="B134" s="67">
        <v>1</v>
      </c>
    </row>
    <row r="135" spans="1:2" ht="12.75">
      <c r="A135" s="34" t="s">
        <v>79</v>
      </c>
      <c r="B135" s="89">
        <v>2</v>
      </c>
    </row>
    <row r="136" spans="1:2" ht="12.75">
      <c r="A136" s="46" t="s">
        <v>80</v>
      </c>
      <c r="B136" s="67">
        <v>3</v>
      </c>
    </row>
    <row r="137" spans="1:2" ht="12.75">
      <c r="A137" s="82" t="s">
        <v>81</v>
      </c>
      <c r="B137" s="90">
        <v>0</v>
      </c>
    </row>
    <row r="138" spans="1:2" ht="12.75">
      <c r="A138" s="46" t="s">
        <v>82</v>
      </c>
      <c r="B138" s="67">
        <v>47</v>
      </c>
    </row>
    <row r="139" spans="1:2" ht="12.75">
      <c r="A139" s="91" t="s">
        <v>83</v>
      </c>
      <c r="B139" s="89">
        <v>50</v>
      </c>
    </row>
    <row r="140" spans="1:2" ht="12.75">
      <c r="A140" s="92"/>
      <c r="B140" s="93"/>
    </row>
    <row r="141" spans="1:2" ht="15.75">
      <c r="A141" s="94" t="s">
        <v>84</v>
      </c>
      <c r="B141" s="95"/>
    </row>
    <row r="142" spans="1:3" ht="12.75">
      <c r="A142" s="47" t="s">
        <v>85</v>
      </c>
      <c r="B142" s="48">
        <v>3745</v>
      </c>
      <c r="C142" t="s">
        <v>74</v>
      </c>
    </row>
    <row r="143" spans="1:3" ht="12.75">
      <c r="A143" s="96" t="s">
        <v>86</v>
      </c>
      <c r="B143" s="58">
        <v>884</v>
      </c>
      <c r="C143" t="s">
        <v>74</v>
      </c>
    </row>
    <row r="144" spans="1:3" ht="12.75">
      <c r="A144" s="47" t="s">
        <v>87</v>
      </c>
      <c r="B144" s="48">
        <v>510</v>
      </c>
      <c r="C144" t="s">
        <v>74</v>
      </c>
    </row>
    <row r="145" spans="1:3" ht="12.75">
      <c r="A145" s="47" t="s">
        <v>88</v>
      </c>
      <c r="B145" s="48">
        <v>387</v>
      </c>
      <c r="C145" t="s">
        <v>74</v>
      </c>
    </row>
    <row r="146" spans="1:3" ht="12.75">
      <c r="A146" s="97" t="s">
        <v>89</v>
      </c>
      <c r="B146" s="48">
        <v>5526</v>
      </c>
      <c r="C146" t="s">
        <v>74</v>
      </c>
    </row>
  </sheetData>
  <printOptions horizontalCentered="1" verticalCentered="1"/>
  <pageMargins left="0.75" right="0.75" top="0.75" bottom="0.75" header="0.5" footer="0.5"/>
  <pageSetup fitToHeight="4" horizontalDpi="600" verticalDpi="600" orientation="portrait" scale="69" r:id="rId2"/>
  <rowBreaks count="2" manualBreakCount="2">
    <brk id="60" max="1" man="1"/>
    <brk id="104" max="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indexed="42"/>
  </sheetPr>
  <dimension ref="A14:K252"/>
  <sheetViews>
    <sheetView workbookViewId="0" topLeftCell="A1">
      <selection activeCell="C14" sqref="C14:J14"/>
    </sheetView>
  </sheetViews>
  <sheetFormatPr defaultColWidth="9.140625" defaultRowHeight="12.75"/>
  <cols>
    <col min="1" max="1" width="9.7109375" style="0" bestFit="1" customWidth="1"/>
    <col min="2" max="6" width="12.7109375" style="0" customWidth="1"/>
  </cols>
  <sheetData>
    <row r="14" ht="12.75">
      <c r="C14" t="s">
        <v>90</v>
      </c>
    </row>
    <row r="15" ht="12.75">
      <c r="C15" t="s">
        <v>91</v>
      </c>
    </row>
    <row r="16" ht="12.75">
      <c r="K16" t="s">
        <v>2</v>
      </c>
    </row>
    <row r="74" spans="1:9" ht="12.75">
      <c r="A74" s="100"/>
      <c r="B74" s="147" t="s">
        <v>92</v>
      </c>
      <c r="C74" s="147"/>
      <c r="D74" s="147"/>
      <c r="E74" s="147"/>
      <c r="F74" s="147"/>
      <c r="G74" s="101"/>
      <c r="H74" s="101"/>
      <c r="I74" s="101"/>
    </row>
    <row r="75" spans="1:9" ht="12.75">
      <c r="A75" s="100" t="s">
        <v>93</v>
      </c>
      <c r="B75" s="100" t="s">
        <v>94</v>
      </c>
      <c r="C75" s="100" t="s">
        <v>20</v>
      </c>
      <c r="D75" s="100" t="s">
        <v>23</v>
      </c>
      <c r="E75" s="100" t="s">
        <v>24</v>
      </c>
      <c r="F75" s="100" t="s">
        <v>25</v>
      </c>
      <c r="G75" s="101"/>
      <c r="H75" s="101" t="s">
        <v>95</v>
      </c>
      <c r="I75" s="101"/>
    </row>
    <row r="76" spans="1:9" ht="12" customHeight="1" hidden="1">
      <c r="A76" s="102">
        <v>39083</v>
      </c>
      <c r="B76" s="103">
        <f aca="true" t="shared" si="0" ref="B76:B123">SUM(C76:E76)</f>
        <v>12646</v>
      </c>
      <c r="C76" s="103">
        <v>4893</v>
      </c>
      <c r="D76" s="103">
        <v>6281</v>
      </c>
      <c r="E76" s="103">
        <v>1472</v>
      </c>
      <c r="F76" s="103">
        <v>49850</v>
      </c>
      <c r="G76" s="101"/>
      <c r="H76" s="104">
        <f aca="true" t="shared" si="1" ref="H76:H96">SUM(C76,D76,E76)</f>
        <v>12646</v>
      </c>
      <c r="I76" s="101"/>
    </row>
    <row r="77" spans="1:9" ht="12.75" hidden="1">
      <c r="A77" s="102">
        <v>39302</v>
      </c>
      <c r="B77" s="103">
        <f t="shared" si="0"/>
        <v>9365</v>
      </c>
      <c r="C77" s="103">
        <v>4202</v>
      </c>
      <c r="D77" s="103">
        <v>4710</v>
      </c>
      <c r="E77" s="103">
        <v>453</v>
      </c>
      <c r="F77" s="103">
        <v>34748</v>
      </c>
      <c r="G77" s="101"/>
      <c r="H77" s="101">
        <f t="shared" si="1"/>
        <v>9365</v>
      </c>
      <c r="I77" s="101"/>
    </row>
    <row r="78" spans="1:9" ht="12.75" hidden="1">
      <c r="A78" s="102">
        <v>39309</v>
      </c>
      <c r="B78" s="103">
        <f t="shared" si="0"/>
        <v>9438</v>
      </c>
      <c r="C78" s="103">
        <v>4162</v>
      </c>
      <c r="D78" s="103">
        <v>4848</v>
      </c>
      <c r="E78" s="103">
        <v>428</v>
      </c>
      <c r="F78" s="103">
        <v>34359</v>
      </c>
      <c r="G78" s="101"/>
      <c r="H78" s="101">
        <f t="shared" si="1"/>
        <v>9438</v>
      </c>
      <c r="I78" s="101"/>
    </row>
    <row r="79" spans="1:9" ht="12.75" hidden="1">
      <c r="A79" s="102">
        <v>39316</v>
      </c>
      <c r="B79" s="103">
        <f t="shared" si="0"/>
        <v>9111</v>
      </c>
      <c r="C79" s="103">
        <v>4132</v>
      </c>
      <c r="D79" s="103">
        <v>4562</v>
      </c>
      <c r="E79" s="103">
        <v>417</v>
      </c>
      <c r="F79" s="103">
        <v>34012</v>
      </c>
      <c r="G79" s="101"/>
      <c r="H79" s="101">
        <f t="shared" si="1"/>
        <v>9111</v>
      </c>
      <c r="I79" s="101"/>
    </row>
    <row r="80" spans="1:9" ht="12.75" hidden="1">
      <c r="A80" s="102">
        <v>39323</v>
      </c>
      <c r="B80" s="103">
        <f t="shared" si="0"/>
        <v>8997</v>
      </c>
      <c r="C80" s="103">
        <v>4099</v>
      </c>
      <c r="D80" s="103">
        <v>4494</v>
      </c>
      <c r="E80" s="103">
        <v>404</v>
      </c>
      <c r="F80" s="103">
        <v>33543</v>
      </c>
      <c r="G80" s="101"/>
      <c r="H80" s="101">
        <f t="shared" si="1"/>
        <v>8997</v>
      </c>
      <c r="I80" s="101"/>
    </row>
    <row r="81" spans="1:9" ht="12.75" hidden="1">
      <c r="A81" s="102">
        <v>39330</v>
      </c>
      <c r="B81" s="103">
        <f t="shared" si="0"/>
        <v>8870</v>
      </c>
      <c r="C81" s="103">
        <v>4083</v>
      </c>
      <c r="D81" s="103">
        <v>4406</v>
      </c>
      <c r="E81" s="103">
        <v>381</v>
      </c>
      <c r="F81" s="103">
        <v>32930</v>
      </c>
      <c r="G81" s="101"/>
      <c r="H81" s="101">
        <f t="shared" si="1"/>
        <v>8870</v>
      </c>
      <c r="I81" s="101"/>
    </row>
    <row r="82" spans="1:9" ht="12.75" hidden="1">
      <c r="A82" s="102">
        <v>39337</v>
      </c>
      <c r="B82" s="103">
        <f t="shared" si="0"/>
        <v>8653</v>
      </c>
      <c r="C82" s="103">
        <v>4064</v>
      </c>
      <c r="D82" s="103">
        <v>4223</v>
      </c>
      <c r="E82" s="103">
        <v>366</v>
      </c>
      <c r="F82" s="103">
        <v>32543</v>
      </c>
      <c r="G82" s="101"/>
      <c r="H82" s="101">
        <f t="shared" si="1"/>
        <v>8653</v>
      </c>
      <c r="I82" s="101"/>
    </row>
    <row r="83" spans="1:9" ht="12.75" hidden="1">
      <c r="A83" s="102">
        <v>39344</v>
      </c>
      <c r="B83" s="103">
        <f t="shared" si="0"/>
        <v>8406</v>
      </c>
      <c r="C83" s="103">
        <v>4044</v>
      </c>
      <c r="D83" s="103">
        <v>4000</v>
      </c>
      <c r="E83" s="103">
        <v>362</v>
      </c>
      <c r="F83" s="103">
        <v>31980</v>
      </c>
      <c r="G83" s="101"/>
      <c r="H83" s="101">
        <f t="shared" si="1"/>
        <v>8406</v>
      </c>
      <c r="I83" s="101"/>
    </row>
    <row r="84" spans="1:9" ht="12.75" hidden="1">
      <c r="A84" s="102">
        <v>39351</v>
      </c>
      <c r="B84" s="103">
        <f t="shared" si="0"/>
        <v>8265</v>
      </c>
      <c r="C84" s="103">
        <v>4004</v>
      </c>
      <c r="D84" s="103">
        <v>3904</v>
      </c>
      <c r="E84" s="103">
        <v>357</v>
      </c>
      <c r="F84" s="103">
        <v>31565</v>
      </c>
      <c r="G84" s="101"/>
      <c r="H84" s="101">
        <f t="shared" si="1"/>
        <v>8265</v>
      </c>
      <c r="I84" s="101"/>
    </row>
    <row r="85" spans="1:9" ht="13.5" customHeight="1" hidden="1">
      <c r="A85" s="102">
        <v>39358</v>
      </c>
      <c r="B85" s="103">
        <f t="shared" si="0"/>
        <v>7991</v>
      </c>
      <c r="C85" s="103">
        <v>3965</v>
      </c>
      <c r="D85" s="103">
        <v>3682</v>
      </c>
      <c r="E85" s="103">
        <v>344</v>
      </c>
      <c r="F85" s="103">
        <v>31181</v>
      </c>
      <c r="G85" s="101"/>
      <c r="H85" s="101">
        <f t="shared" si="1"/>
        <v>7991</v>
      </c>
      <c r="I85" s="101"/>
    </row>
    <row r="86" spans="1:9" ht="13.5" customHeight="1" hidden="1">
      <c r="A86" s="102">
        <v>39365</v>
      </c>
      <c r="B86" s="103">
        <f t="shared" si="0"/>
        <v>7782</v>
      </c>
      <c r="C86" s="103">
        <v>3907</v>
      </c>
      <c r="D86" s="103">
        <v>3534</v>
      </c>
      <c r="E86" s="103">
        <v>341</v>
      </c>
      <c r="F86" s="103">
        <v>30730</v>
      </c>
      <c r="G86" s="101"/>
      <c r="H86" s="101">
        <f t="shared" si="1"/>
        <v>7782</v>
      </c>
      <c r="I86" s="101"/>
    </row>
    <row r="87" spans="1:9" ht="13.5" customHeight="1" hidden="1">
      <c r="A87" s="102">
        <v>39372</v>
      </c>
      <c r="B87" s="103">
        <f t="shared" si="0"/>
        <v>7680</v>
      </c>
      <c r="C87" s="103">
        <v>3885</v>
      </c>
      <c r="D87" s="103">
        <v>3459</v>
      </c>
      <c r="E87" s="103">
        <v>336</v>
      </c>
      <c r="F87" s="103">
        <v>30444</v>
      </c>
      <c r="G87" s="101"/>
      <c r="H87" s="101">
        <f t="shared" si="1"/>
        <v>7680</v>
      </c>
      <c r="I87" s="101"/>
    </row>
    <row r="88" spans="1:9" ht="13.5" customHeight="1" hidden="1">
      <c r="A88" s="102">
        <v>39379</v>
      </c>
      <c r="B88" s="103">
        <f t="shared" si="0"/>
        <v>7499</v>
      </c>
      <c r="C88" s="103">
        <v>3881</v>
      </c>
      <c r="D88" s="103">
        <v>3292</v>
      </c>
      <c r="E88" s="103">
        <v>326</v>
      </c>
      <c r="F88" s="103">
        <v>29949</v>
      </c>
      <c r="G88" s="101"/>
      <c r="H88" s="101">
        <f t="shared" si="1"/>
        <v>7499</v>
      </c>
      <c r="I88" s="101"/>
    </row>
    <row r="89" spans="1:9" ht="13.5" customHeight="1" hidden="1">
      <c r="A89" s="102">
        <v>39386</v>
      </c>
      <c r="B89" s="103">
        <f t="shared" si="0"/>
        <v>7370</v>
      </c>
      <c r="C89" s="103">
        <v>3845</v>
      </c>
      <c r="D89" s="103">
        <v>3223</v>
      </c>
      <c r="E89" s="103">
        <v>302</v>
      </c>
      <c r="F89" s="103">
        <v>29395</v>
      </c>
      <c r="G89" s="101"/>
      <c r="H89" s="101">
        <f t="shared" si="1"/>
        <v>7370</v>
      </c>
      <c r="I89" s="101"/>
    </row>
    <row r="90" spans="1:9" ht="13.5" customHeight="1" hidden="1">
      <c r="A90" s="102">
        <v>39393</v>
      </c>
      <c r="B90" s="103">
        <f t="shared" si="0"/>
        <v>7208</v>
      </c>
      <c r="C90" s="103">
        <v>3803</v>
      </c>
      <c r="D90" s="103">
        <v>3117</v>
      </c>
      <c r="E90" s="103">
        <v>288</v>
      </c>
      <c r="F90" s="103">
        <v>28821</v>
      </c>
      <c r="G90" s="101"/>
      <c r="H90" s="101">
        <f t="shared" si="1"/>
        <v>7208</v>
      </c>
      <c r="I90" s="101"/>
    </row>
    <row r="91" spans="1:9" ht="13.5" customHeight="1" hidden="1">
      <c r="A91" s="102">
        <v>39400</v>
      </c>
      <c r="B91" s="103">
        <f t="shared" si="0"/>
        <v>6923</v>
      </c>
      <c r="C91" s="103">
        <v>3742</v>
      </c>
      <c r="D91" s="103">
        <v>2917</v>
      </c>
      <c r="E91" s="103">
        <v>264</v>
      </c>
      <c r="F91" s="103">
        <v>28199</v>
      </c>
      <c r="G91" s="101"/>
      <c r="H91" s="101">
        <f t="shared" si="1"/>
        <v>6923</v>
      </c>
      <c r="I91" s="101"/>
    </row>
    <row r="92" spans="1:9" ht="13.5" customHeight="1" hidden="1">
      <c r="A92" s="102">
        <v>39407</v>
      </c>
      <c r="B92" s="103">
        <f t="shared" si="0"/>
        <v>6711</v>
      </c>
      <c r="C92" s="103">
        <v>3701</v>
      </c>
      <c r="D92" s="103">
        <v>2752</v>
      </c>
      <c r="E92" s="103">
        <v>258</v>
      </c>
      <c r="F92" s="103">
        <v>27681</v>
      </c>
      <c r="G92" s="101"/>
      <c r="H92" s="101">
        <f t="shared" si="1"/>
        <v>6711</v>
      </c>
      <c r="I92" s="101"/>
    </row>
    <row r="93" spans="1:9" ht="13.5" customHeight="1" hidden="1">
      <c r="A93" s="102">
        <v>39414</v>
      </c>
      <c r="B93" s="103">
        <f t="shared" si="0"/>
        <v>6508</v>
      </c>
      <c r="C93" s="103">
        <v>3655</v>
      </c>
      <c r="D93" s="103">
        <v>2609</v>
      </c>
      <c r="E93" s="103">
        <v>244</v>
      </c>
      <c r="F93" s="103">
        <v>27181</v>
      </c>
      <c r="G93" s="101"/>
      <c r="H93" s="101">
        <f t="shared" si="1"/>
        <v>6508</v>
      </c>
      <c r="I93" s="101"/>
    </row>
    <row r="94" spans="1:9" ht="13.5" customHeight="1" hidden="1">
      <c r="A94" s="102">
        <v>39421</v>
      </c>
      <c r="B94" s="103">
        <f t="shared" si="0"/>
        <v>6272</v>
      </c>
      <c r="C94" s="103">
        <v>3599</v>
      </c>
      <c r="D94" s="103">
        <v>2441</v>
      </c>
      <c r="E94" s="103">
        <v>232</v>
      </c>
      <c r="F94" s="103">
        <v>26673</v>
      </c>
      <c r="G94" s="101"/>
      <c r="H94" s="101">
        <f t="shared" si="1"/>
        <v>6272</v>
      </c>
      <c r="I94" s="101"/>
    </row>
    <row r="95" spans="1:9" ht="13.5" customHeight="1" hidden="1">
      <c r="A95" s="102">
        <v>39428</v>
      </c>
      <c r="B95" s="103">
        <f t="shared" si="0"/>
        <v>5950</v>
      </c>
      <c r="C95" s="103">
        <v>3555</v>
      </c>
      <c r="D95" s="103">
        <v>2175</v>
      </c>
      <c r="E95" s="103">
        <v>220</v>
      </c>
      <c r="F95" s="103">
        <v>25921</v>
      </c>
      <c r="G95" s="101"/>
      <c r="H95" s="101">
        <f t="shared" si="1"/>
        <v>5950</v>
      </c>
      <c r="I95" s="101"/>
    </row>
    <row r="96" spans="1:9" ht="13.5" customHeight="1" hidden="1">
      <c r="A96" s="102">
        <v>39435</v>
      </c>
      <c r="B96" s="103">
        <f t="shared" si="0"/>
        <v>5749</v>
      </c>
      <c r="C96" s="103">
        <v>3486</v>
      </c>
      <c r="D96" s="103">
        <v>2047</v>
      </c>
      <c r="E96" s="103">
        <v>216</v>
      </c>
      <c r="F96" s="103">
        <v>25099</v>
      </c>
      <c r="G96" s="101"/>
      <c r="H96" s="101">
        <f t="shared" si="1"/>
        <v>5749</v>
      </c>
      <c r="I96" s="101"/>
    </row>
    <row r="97" spans="1:9" ht="12.75" hidden="1">
      <c r="A97" s="102">
        <v>39444</v>
      </c>
      <c r="B97" s="103">
        <f t="shared" si="0"/>
        <v>5526</v>
      </c>
      <c r="C97" s="103">
        <v>3397</v>
      </c>
      <c r="D97" s="103">
        <v>1930</v>
      </c>
      <c r="E97" s="103">
        <v>199</v>
      </c>
      <c r="F97" s="103">
        <v>24364</v>
      </c>
      <c r="G97" s="101"/>
      <c r="H97" s="104">
        <f aca="true" t="shared" si="2" ref="H97:H106">SUM(C97:E97)</f>
        <v>5526</v>
      </c>
      <c r="I97" s="101"/>
    </row>
    <row r="98" spans="1:9" ht="12.75" hidden="1">
      <c r="A98" s="102">
        <v>39456</v>
      </c>
      <c r="B98" s="103">
        <f t="shared" si="0"/>
        <v>5410</v>
      </c>
      <c r="C98" s="103">
        <v>3352</v>
      </c>
      <c r="D98" s="103">
        <v>1879</v>
      </c>
      <c r="E98" s="103">
        <v>179</v>
      </c>
      <c r="F98" s="103">
        <v>24068</v>
      </c>
      <c r="G98" s="101"/>
      <c r="H98" s="104">
        <f t="shared" si="2"/>
        <v>5410</v>
      </c>
      <c r="I98" s="101"/>
    </row>
    <row r="99" spans="1:9" ht="12.75" hidden="1">
      <c r="A99" s="102">
        <v>39458</v>
      </c>
      <c r="B99" s="103">
        <f t="shared" si="0"/>
        <v>5264</v>
      </c>
      <c r="C99" s="103">
        <v>3299</v>
      </c>
      <c r="D99" s="103">
        <v>1806</v>
      </c>
      <c r="E99" s="103">
        <v>159</v>
      </c>
      <c r="F99" s="103">
        <v>23624</v>
      </c>
      <c r="G99" s="101"/>
      <c r="H99" s="104">
        <f t="shared" si="2"/>
        <v>5264</v>
      </c>
      <c r="I99" s="101"/>
    </row>
    <row r="100" spans="1:9" ht="12.75" hidden="1">
      <c r="A100" s="105">
        <v>39465</v>
      </c>
      <c r="B100" s="103">
        <f t="shared" si="0"/>
        <v>5134</v>
      </c>
      <c r="C100" s="103">
        <v>3244</v>
      </c>
      <c r="D100" s="103">
        <v>1750</v>
      </c>
      <c r="E100" s="103">
        <v>140</v>
      </c>
      <c r="F100" s="103">
        <v>23130</v>
      </c>
      <c r="G100" s="101"/>
      <c r="H100" s="104">
        <f t="shared" si="2"/>
        <v>5134</v>
      </c>
      <c r="I100" s="101"/>
    </row>
    <row r="101" spans="1:9" ht="12.75" hidden="1">
      <c r="A101" s="105">
        <v>39472</v>
      </c>
      <c r="B101" s="103">
        <f t="shared" si="0"/>
        <v>5014</v>
      </c>
      <c r="C101" s="103">
        <v>3207</v>
      </c>
      <c r="D101" s="103">
        <v>1700</v>
      </c>
      <c r="E101" s="103">
        <v>107</v>
      </c>
      <c r="F101" s="103">
        <v>22850</v>
      </c>
      <c r="G101" s="101"/>
      <c r="H101" s="104">
        <f t="shared" si="2"/>
        <v>5014</v>
      </c>
      <c r="I101" s="101"/>
    </row>
    <row r="102" spans="1:9" ht="12.75" hidden="1">
      <c r="A102" s="105">
        <v>39479</v>
      </c>
      <c r="B102" s="103">
        <f t="shared" si="0"/>
        <v>4865</v>
      </c>
      <c r="C102" s="103">
        <v>3139</v>
      </c>
      <c r="D102" s="103">
        <v>1655</v>
      </c>
      <c r="E102" s="103">
        <v>71</v>
      </c>
      <c r="F102" s="103">
        <v>22368</v>
      </c>
      <c r="G102" s="101"/>
      <c r="H102" s="104">
        <f t="shared" si="2"/>
        <v>4865</v>
      </c>
      <c r="I102" s="101"/>
    </row>
    <row r="103" spans="1:8" s="101" customFormat="1" ht="12.75" hidden="1">
      <c r="A103" s="105">
        <v>39486</v>
      </c>
      <c r="B103" s="103">
        <f t="shared" si="0"/>
        <v>4657</v>
      </c>
      <c r="C103" s="103">
        <v>3061</v>
      </c>
      <c r="D103" s="103">
        <v>1576</v>
      </c>
      <c r="E103" s="103">
        <v>20</v>
      </c>
      <c r="F103" s="103">
        <v>21988</v>
      </c>
      <c r="H103" s="104">
        <f t="shared" si="2"/>
        <v>4657</v>
      </c>
    </row>
    <row r="104" spans="1:8" s="101" customFormat="1" ht="12.75" hidden="1">
      <c r="A104" s="105">
        <v>39493</v>
      </c>
      <c r="B104" s="103">
        <f t="shared" si="0"/>
        <v>4398</v>
      </c>
      <c r="C104" s="103">
        <v>2985</v>
      </c>
      <c r="D104" s="103">
        <v>1413</v>
      </c>
      <c r="E104" s="103">
        <v>0</v>
      </c>
      <c r="F104" s="103">
        <v>21471</v>
      </c>
      <c r="H104" s="104">
        <f t="shared" si="2"/>
        <v>4398</v>
      </c>
    </row>
    <row r="105" spans="1:8" s="101" customFormat="1" ht="12.75" hidden="1">
      <c r="A105" s="105">
        <v>39500</v>
      </c>
      <c r="B105" s="103">
        <f t="shared" si="0"/>
        <v>4221</v>
      </c>
      <c r="C105" s="103">
        <v>2930</v>
      </c>
      <c r="D105" s="103">
        <v>1291</v>
      </c>
      <c r="E105" s="103">
        <v>0</v>
      </c>
      <c r="F105" s="103">
        <v>21122</v>
      </c>
      <c r="H105" s="104">
        <f t="shared" si="2"/>
        <v>4221</v>
      </c>
    </row>
    <row r="106" spans="1:8" s="101" customFormat="1" ht="12.75" hidden="1">
      <c r="A106" s="105">
        <v>39507</v>
      </c>
      <c r="B106" s="103">
        <f t="shared" si="0"/>
        <v>4116</v>
      </c>
      <c r="C106" s="103">
        <v>2858</v>
      </c>
      <c r="D106" s="103">
        <v>1258</v>
      </c>
      <c r="E106" s="103">
        <v>0</v>
      </c>
      <c r="F106" s="103">
        <v>20564</v>
      </c>
      <c r="H106" s="104">
        <f t="shared" si="2"/>
        <v>4116</v>
      </c>
    </row>
    <row r="107" spans="1:8" s="101" customFormat="1" ht="12.75" hidden="1">
      <c r="A107" s="105">
        <v>39514</v>
      </c>
      <c r="B107" s="103">
        <f t="shared" si="0"/>
        <v>3943</v>
      </c>
      <c r="C107" s="103">
        <v>2729</v>
      </c>
      <c r="D107" s="103">
        <v>1214</v>
      </c>
      <c r="E107" s="103">
        <v>0</v>
      </c>
      <c r="F107" s="103">
        <v>19948</v>
      </c>
      <c r="H107" s="104">
        <f aca="true" t="shared" si="3" ref="H107:H123">SUM(C107:F107)</f>
        <v>23891</v>
      </c>
    </row>
    <row r="108" spans="1:8" s="101" customFormat="1" ht="12.75" hidden="1">
      <c r="A108" s="105">
        <v>39521</v>
      </c>
      <c r="B108" s="103">
        <f t="shared" si="0"/>
        <v>3803</v>
      </c>
      <c r="C108" s="103">
        <v>2640</v>
      </c>
      <c r="D108" s="103">
        <v>1163</v>
      </c>
      <c r="E108" s="103">
        <v>0</v>
      </c>
      <c r="F108" s="103">
        <v>19322</v>
      </c>
      <c r="H108" s="104">
        <f t="shared" si="3"/>
        <v>23125</v>
      </c>
    </row>
    <row r="109" spans="1:8" s="101" customFormat="1" ht="12.75" hidden="1">
      <c r="A109" s="105">
        <v>39528</v>
      </c>
      <c r="B109" s="103">
        <f t="shared" si="0"/>
        <v>3633</v>
      </c>
      <c r="C109" s="103">
        <v>2553</v>
      </c>
      <c r="D109" s="103">
        <v>1080</v>
      </c>
      <c r="E109" s="103">
        <v>0</v>
      </c>
      <c r="F109" s="103">
        <v>18758</v>
      </c>
      <c r="H109" s="104">
        <f t="shared" si="3"/>
        <v>22391</v>
      </c>
    </row>
    <row r="110" spans="1:8" s="101" customFormat="1" ht="12.75" hidden="1">
      <c r="A110" s="105">
        <v>39535</v>
      </c>
      <c r="B110" s="103">
        <f t="shared" si="0"/>
        <v>3491</v>
      </c>
      <c r="C110" s="103">
        <v>2466</v>
      </c>
      <c r="D110" s="103">
        <v>1025</v>
      </c>
      <c r="E110" s="103">
        <v>0</v>
      </c>
      <c r="F110" s="103">
        <v>17998</v>
      </c>
      <c r="H110" s="104">
        <f t="shared" si="3"/>
        <v>21489</v>
      </c>
    </row>
    <row r="111" spans="1:8" s="101" customFormat="1" ht="12.75" hidden="1">
      <c r="A111" s="105">
        <v>39542</v>
      </c>
      <c r="B111" s="103">
        <f t="shared" si="0"/>
        <v>3283</v>
      </c>
      <c r="C111" s="103">
        <v>2377</v>
      </c>
      <c r="D111" s="103">
        <v>906</v>
      </c>
      <c r="E111" s="103"/>
      <c r="F111" s="103">
        <v>17366</v>
      </c>
      <c r="H111" s="104">
        <f t="shared" si="3"/>
        <v>20649</v>
      </c>
    </row>
    <row r="112" spans="1:8" s="101" customFormat="1" ht="12.75" hidden="1">
      <c r="A112" s="105">
        <v>39549</v>
      </c>
      <c r="B112" s="103">
        <f t="shared" si="0"/>
        <v>3158</v>
      </c>
      <c r="C112" s="103">
        <v>2306</v>
      </c>
      <c r="D112" s="103">
        <v>852</v>
      </c>
      <c r="E112" s="103"/>
      <c r="F112" s="103">
        <v>16908</v>
      </c>
      <c r="H112" s="104">
        <f t="shared" si="3"/>
        <v>20066</v>
      </c>
    </row>
    <row r="113" spans="1:8" s="101" customFormat="1" ht="12.75" hidden="1">
      <c r="A113" s="105">
        <v>39556</v>
      </c>
      <c r="B113" s="103">
        <f t="shared" si="0"/>
        <v>2998</v>
      </c>
      <c r="C113" s="103">
        <v>2214</v>
      </c>
      <c r="D113" s="103">
        <v>784</v>
      </c>
      <c r="E113" s="103"/>
      <c r="F113" s="103">
        <v>16451</v>
      </c>
      <c r="H113" s="104">
        <f t="shared" si="3"/>
        <v>19449</v>
      </c>
    </row>
    <row r="114" spans="1:8" s="101" customFormat="1" ht="12.75" hidden="1">
      <c r="A114" s="105">
        <v>39563</v>
      </c>
      <c r="B114" s="103">
        <f t="shared" si="0"/>
        <v>2879</v>
      </c>
      <c r="C114" s="103">
        <v>2142</v>
      </c>
      <c r="D114" s="103">
        <v>737</v>
      </c>
      <c r="E114" s="103"/>
      <c r="F114" s="103">
        <v>15986</v>
      </c>
      <c r="H114" s="104">
        <f t="shared" si="3"/>
        <v>18865</v>
      </c>
    </row>
    <row r="115" spans="1:8" s="101" customFormat="1" ht="12.75" hidden="1">
      <c r="A115" s="105">
        <v>39570</v>
      </c>
      <c r="B115" s="103">
        <f t="shared" si="0"/>
        <v>2693</v>
      </c>
      <c r="C115" s="103">
        <v>2032</v>
      </c>
      <c r="D115" s="103">
        <v>661</v>
      </c>
      <c r="E115" s="103"/>
      <c r="F115" s="103">
        <v>15481</v>
      </c>
      <c r="H115" s="104">
        <f t="shared" si="3"/>
        <v>18174</v>
      </c>
    </row>
    <row r="116" spans="1:8" s="101" customFormat="1" ht="12.75" hidden="1">
      <c r="A116" s="105">
        <v>39577</v>
      </c>
      <c r="B116" s="103">
        <f t="shared" si="0"/>
        <v>2516</v>
      </c>
      <c r="C116" s="103">
        <v>1939</v>
      </c>
      <c r="D116" s="103">
        <v>577</v>
      </c>
      <c r="E116" s="103"/>
      <c r="F116" s="103">
        <v>14999</v>
      </c>
      <c r="H116" s="104">
        <f t="shared" si="3"/>
        <v>17515</v>
      </c>
    </row>
    <row r="117" spans="1:8" s="101" customFormat="1" ht="12.75" hidden="1">
      <c r="A117" s="105">
        <v>39584</v>
      </c>
      <c r="B117" s="103">
        <f t="shared" si="0"/>
        <v>2362</v>
      </c>
      <c r="C117" s="103">
        <v>1844</v>
      </c>
      <c r="D117" s="103">
        <v>518</v>
      </c>
      <c r="E117" s="103"/>
      <c r="F117" s="103">
        <v>14580</v>
      </c>
      <c r="H117" s="104">
        <f t="shared" si="3"/>
        <v>16942</v>
      </c>
    </row>
    <row r="118" spans="1:8" s="101" customFormat="1" ht="12.75" hidden="1">
      <c r="A118" s="105">
        <v>39591</v>
      </c>
      <c r="B118" s="103">
        <f t="shared" si="0"/>
        <v>2241</v>
      </c>
      <c r="C118" s="103">
        <v>1759</v>
      </c>
      <c r="D118" s="103">
        <v>482</v>
      </c>
      <c r="E118" s="103"/>
      <c r="F118" s="103">
        <v>14241</v>
      </c>
      <c r="H118" s="104">
        <f t="shared" si="3"/>
        <v>16482</v>
      </c>
    </row>
    <row r="119" spans="1:8" s="101" customFormat="1" ht="12.75" hidden="1">
      <c r="A119" s="105">
        <v>39598</v>
      </c>
      <c r="B119" s="103">
        <f t="shared" si="0"/>
        <v>2104</v>
      </c>
      <c r="C119" s="103">
        <v>1680</v>
      </c>
      <c r="D119" s="103">
        <v>424</v>
      </c>
      <c r="E119" s="103"/>
      <c r="F119" s="103">
        <v>13949</v>
      </c>
      <c r="H119" s="104">
        <f t="shared" si="3"/>
        <v>16053</v>
      </c>
    </row>
    <row r="120" spans="1:8" s="101" customFormat="1" ht="12.75" hidden="1">
      <c r="A120" s="105">
        <v>39605</v>
      </c>
      <c r="B120" s="103">
        <f t="shared" si="0"/>
        <v>1903</v>
      </c>
      <c r="C120" s="103">
        <v>1551</v>
      </c>
      <c r="D120" s="103">
        <v>352</v>
      </c>
      <c r="E120" s="103"/>
      <c r="F120" s="103">
        <v>13538</v>
      </c>
      <c r="H120" s="104">
        <f t="shared" si="3"/>
        <v>15441</v>
      </c>
    </row>
    <row r="121" spans="1:8" s="101" customFormat="1" ht="12.75" hidden="1">
      <c r="A121" s="105">
        <v>39612</v>
      </c>
      <c r="B121" s="103">
        <f t="shared" si="0"/>
        <v>1731</v>
      </c>
      <c r="C121" s="103">
        <v>1426</v>
      </c>
      <c r="D121" s="103">
        <v>305</v>
      </c>
      <c r="E121" s="103"/>
      <c r="F121" s="103">
        <v>13022</v>
      </c>
      <c r="H121" s="104">
        <f t="shared" si="3"/>
        <v>14753</v>
      </c>
    </row>
    <row r="122" spans="1:8" s="101" customFormat="1" ht="12.75" hidden="1">
      <c r="A122" s="105">
        <v>39619</v>
      </c>
      <c r="B122" s="103">
        <f t="shared" si="0"/>
        <v>1599</v>
      </c>
      <c r="C122" s="103">
        <v>1325</v>
      </c>
      <c r="D122" s="103">
        <v>274</v>
      </c>
      <c r="E122" s="103"/>
      <c r="F122" s="103">
        <v>12568</v>
      </c>
      <c r="H122" s="104">
        <f t="shared" si="3"/>
        <v>14167</v>
      </c>
    </row>
    <row r="123" spans="1:8" s="101" customFormat="1" ht="12.75" hidden="1">
      <c r="A123" s="105">
        <v>39626</v>
      </c>
      <c r="B123" s="103">
        <f t="shared" si="0"/>
        <v>1530</v>
      </c>
      <c r="C123" s="103">
        <v>1263</v>
      </c>
      <c r="D123" s="103">
        <v>267</v>
      </c>
      <c r="E123" s="103"/>
      <c r="F123" s="103">
        <v>12101</v>
      </c>
      <c r="H123" s="104">
        <f t="shared" si="3"/>
        <v>13631</v>
      </c>
    </row>
    <row r="124" spans="1:8" ht="12.75">
      <c r="A124" s="106"/>
      <c r="B124" s="107"/>
      <c r="C124" s="107"/>
      <c r="D124" s="107"/>
      <c r="E124" s="107"/>
      <c r="F124" s="107"/>
      <c r="H124" s="108"/>
    </row>
    <row r="125" spans="1:6" ht="12.75">
      <c r="A125" s="106"/>
      <c r="B125" s="107"/>
      <c r="C125" s="107"/>
      <c r="D125" s="107"/>
      <c r="E125" s="107"/>
      <c r="F125" s="107"/>
    </row>
    <row r="126" spans="1:6" ht="12.75">
      <c r="A126" s="109"/>
      <c r="B126" s="146" t="s">
        <v>96</v>
      </c>
      <c r="C126" s="146"/>
      <c r="D126" s="146"/>
      <c r="E126" s="146"/>
      <c r="F126" s="146"/>
    </row>
    <row r="127" spans="1:8" ht="12.75">
      <c r="A127" s="109" t="s">
        <v>93</v>
      </c>
      <c r="B127" s="109" t="s">
        <v>94</v>
      </c>
      <c r="C127" s="109" t="s">
        <v>20</v>
      </c>
      <c r="D127" s="109" t="s">
        <v>23</v>
      </c>
      <c r="E127" s="109" t="s">
        <v>24</v>
      </c>
      <c r="F127" s="109" t="s">
        <v>25</v>
      </c>
      <c r="H127" t="s">
        <v>95</v>
      </c>
    </row>
    <row r="128" spans="1:8" ht="12.75">
      <c r="A128" s="110">
        <v>39083</v>
      </c>
      <c r="B128" s="111">
        <f>SUM(C128:E128)</f>
        <v>12646</v>
      </c>
      <c r="C128" s="111">
        <v>4893</v>
      </c>
      <c r="D128" s="111">
        <v>6281</v>
      </c>
      <c r="E128" s="111">
        <v>1472</v>
      </c>
      <c r="F128" s="111">
        <v>49850</v>
      </c>
      <c r="H128" s="108">
        <f>SUM(C128,D128,E128)</f>
        <v>12646</v>
      </c>
    </row>
    <row r="129" spans="1:8" ht="12.75">
      <c r="A129" s="112">
        <v>39295</v>
      </c>
      <c r="B129" s="111">
        <f>SUM(B80)</f>
        <v>8997</v>
      </c>
      <c r="C129" s="111">
        <f>SUM(C80)</f>
        <v>4099</v>
      </c>
      <c r="D129" s="111">
        <f>SUM(D80)</f>
        <v>4494</v>
      </c>
      <c r="E129" s="111">
        <f>SUM(E80)</f>
        <v>404</v>
      </c>
      <c r="F129" s="111">
        <f>SUM(F80)</f>
        <v>33543</v>
      </c>
      <c r="H129" s="108">
        <f aca="true" t="shared" si="4" ref="H129:H135">SUM(C129:E129)</f>
        <v>8997</v>
      </c>
    </row>
    <row r="130" spans="1:8" ht="12.75">
      <c r="A130" s="112">
        <v>39326</v>
      </c>
      <c r="B130" s="111">
        <f>SUM(B84)</f>
        <v>8265</v>
      </c>
      <c r="C130" s="111">
        <f>SUM(C84)</f>
        <v>4004</v>
      </c>
      <c r="D130" s="111">
        <f>SUM(D84)</f>
        <v>3904</v>
      </c>
      <c r="E130" s="111">
        <f>SUM(E84)</f>
        <v>357</v>
      </c>
      <c r="F130" s="111">
        <f>SUM(F84)</f>
        <v>31565</v>
      </c>
      <c r="H130" s="108">
        <f t="shared" si="4"/>
        <v>8265</v>
      </c>
    </row>
    <row r="131" spans="1:8" ht="12.75">
      <c r="A131" s="112">
        <v>39356</v>
      </c>
      <c r="B131" s="111">
        <f>SUM(B89)</f>
        <v>7370</v>
      </c>
      <c r="C131" s="111">
        <f>SUM(C89)</f>
        <v>3845</v>
      </c>
      <c r="D131" s="111">
        <f>SUM(D89)</f>
        <v>3223</v>
      </c>
      <c r="E131" s="111">
        <f>SUM(E89)</f>
        <v>302</v>
      </c>
      <c r="F131" s="111">
        <f>SUM(F89)</f>
        <v>29395</v>
      </c>
      <c r="H131" s="108">
        <f t="shared" si="4"/>
        <v>7370</v>
      </c>
    </row>
    <row r="132" spans="1:8" ht="12.75">
      <c r="A132" s="112">
        <v>39387</v>
      </c>
      <c r="B132" s="111">
        <f>SUM(B93)</f>
        <v>6508</v>
      </c>
      <c r="C132" s="111">
        <f>SUM(C93)</f>
        <v>3655</v>
      </c>
      <c r="D132" s="111">
        <f>SUM(D93)</f>
        <v>2609</v>
      </c>
      <c r="E132" s="111">
        <f>SUM(E93)</f>
        <v>244</v>
      </c>
      <c r="F132" s="111">
        <f>SUM(F93)</f>
        <v>27181</v>
      </c>
      <c r="H132" s="108">
        <f t="shared" si="4"/>
        <v>6508</v>
      </c>
    </row>
    <row r="133" spans="1:8" ht="12.75">
      <c r="A133" s="113">
        <v>39444</v>
      </c>
      <c r="B133" s="111">
        <f aca="true" t="shared" si="5" ref="B133:B162">SUM(C133:E133)</f>
        <v>5526</v>
      </c>
      <c r="C133" s="111">
        <v>3397</v>
      </c>
      <c r="D133" s="111">
        <v>1930</v>
      </c>
      <c r="E133" s="111">
        <v>199</v>
      </c>
      <c r="F133" s="111">
        <v>24364</v>
      </c>
      <c r="H133" s="108">
        <f t="shared" si="4"/>
        <v>5526</v>
      </c>
    </row>
    <row r="134" spans="1:8" ht="12.75">
      <c r="A134" s="113">
        <v>39472</v>
      </c>
      <c r="B134" s="111">
        <f t="shared" si="5"/>
        <v>5014</v>
      </c>
      <c r="C134" s="111">
        <v>3207</v>
      </c>
      <c r="D134" s="111">
        <v>1700</v>
      </c>
      <c r="E134" s="111">
        <v>107</v>
      </c>
      <c r="F134" s="111">
        <v>22850</v>
      </c>
      <c r="H134" s="108">
        <f t="shared" si="4"/>
        <v>5014</v>
      </c>
    </row>
    <row r="135" spans="1:8" ht="12.75">
      <c r="A135" s="113">
        <v>39507</v>
      </c>
      <c r="B135" s="111">
        <f t="shared" si="5"/>
        <v>4116</v>
      </c>
      <c r="C135" s="111">
        <v>2858</v>
      </c>
      <c r="D135" s="111">
        <v>1258</v>
      </c>
      <c r="E135" s="111"/>
      <c r="F135" s="111">
        <v>20564</v>
      </c>
      <c r="H135" s="108">
        <f t="shared" si="4"/>
        <v>4116</v>
      </c>
    </row>
    <row r="136" spans="1:8" ht="12.75">
      <c r="A136" s="113">
        <v>39535</v>
      </c>
      <c r="B136" s="111">
        <f t="shared" si="5"/>
        <v>3491</v>
      </c>
      <c r="C136" s="111">
        <v>2466</v>
      </c>
      <c r="D136" s="111">
        <v>1025</v>
      </c>
      <c r="E136" s="111"/>
      <c r="F136" s="111">
        <v>17998</v>
      </c>
      <c r="H136" s="108">
        <f aca="true" t="shared" si="6" ref="H136:H162">SUM(C136:F136)</f>
        <v>21489</v>
      </c>
    </row>
    <row r="137" spans="1:8" ht="12.75">
      <c r="A137" s="113">
        <v>39563</v>
      </c>
      <c r="B137" s="111">
        <f t="shared" si="5"/>
        <v>2879</v>
      </c>
      <c r="C137" s="111">
        <v>2142</v>
      </c>
      <c r="D137" s="111">
        <v>737</v>
      </c>
      <c r="E137" s="111"/>
      <c r="F137" s="111">
        <v>15986</v>
      </c>
      <c r="H137" s="108">
        <f t="shared" si="6"/>
        <v>18865</v>
      </c>
    </row>
    <row r="138" spans="1:8" ht="12.75">
      <c r="A138" s="113">
        <v>39598</v>
      </c>
      <c r="B138" s="111">
        <f t="shared" si="5"/>
        <v>2104</v>
      </c>
      <c r="C138" s="111">
        <v>1680</v>
      </c>
      <c r="D138" s="111">
        <v>424</v>
      </c>
      <c r="E138" s="111"/>
      <c r="F138" s="111">
        <v>13949</v>
      </c>
      <c r="H138" s="108">
        <f t="shared" si="6"/>
        <v>16053</v>
      </c>
    </row>
    <row r="139" spans="1:8" ht="12.75">
      <c r="A139" s="113">
        <v>39626</v>
      </c>
      <c r="B139" s="111">
        <f t="shared" si="5"/>
        <v>1530</v>
      </c>
      <c r="C139" s="111">
        <v>1263</v>
      </c>
      <c r="D139" s="111">
        <v>267</v>
      </c>
      <c r="E139" s="111"/>
      <c r="F139" s="111">
        <v>12101</v>
      </c>
      <c r="H139" s="108">
        <f t="shared" si="6"/>
        <v>13631</v>
      </c>
    </row>
    <row r="140" spans="1:8" ht="12.75">
      <c r="A140" s="114">
        <v>39633</v>
      </c>
      <c r="B140" s="111">
        <f t="shared" si="5"/>
        <v>1459</v>
      </c>
      <c r="C140" s="111">
        <v>1196</v>
      </c>
      <c r="D140" s="111">
        <v>263</v>
      </c>
      <c r="E140" s="111"/>
      <c r="F140" s="111">
        <v>11651</v>
      </c>
      <c r="H140" s="108">
        <f t="shared" si="6"/>
        <v>13110</v>
      </c>
    </row>
    <row r="141" spans="1:8" ht="12.75">
      <c r="A141" s="114">
        <v>39640</v>
      </c>
      <c r="B141" s="111">
        <f t="shared" si="5"/>
        <v>1397</v>
      </c>
      <c r="C141" s="111">
        <v>1147</v>
      </c>
      <c r="D141" s="111">
        <v>250</v>
      </c>
      <c r="E141" s="111"/>
      <c r="F141" s="111">
        <v>11243</v>
      </c>
      <c r="H141" s="108">
        <f t="shared" si="6"/>
        <v>12640</v>
      </c>
    </row>
    <row r="142" spans="1:8" ht="12.75">
      <c r="A142" s="114">
        <v>39647</v>
      </c>
      <c r="B142" s="111">
        <f t="shared" si="5"/>
        <v>1281</v>
      </c>
      <c r="C142" s="115">
        <v>1072</v>
      </c>
      <c r="D142" s="115">
        <v>209</v>
      </c>
      <c r="E142" s="116"/>
      <c r="F142" s="115">
        <v>10799</v>
      </c>
      <c r="H142" s="108">
        <f t="shared" si="6"/>
        <v>12080</v>
      </c>
    </row>
    <row r="143" spans="1:8" ht="12.75">
      <c r="A143" s="114">
        <v>39654</v>
      </c>
      <c r="B143" s="111">
        <f t="shared" si="5"/>
        <v>1195</v>
      </c>
      <c r="C143" s="115">
        <v>994</v>
      </c>
      <c r="D143" s="115">
        <v>201</v>
      </c>
      <c r="E143" s="116"/>
      <c r="F143" s="115">
        <v>10439</v>
      </c>
      <c r="H143" s="108">
        <f t="shared" si="6"/>
        <v>11634</v>
      </c>
    </row>
    <row r="144" spans="1:8" ht="12.75">
      <c r="A144" s="114">
        <v>39661</v>
      </c>
      <c r="B144" s="111">
        <f t="shared" si="5"/>
        <v>1163</v>
      </c>
      <c r="C144" s="115">
        <v>965</v>
      </c>
      <c r="D144" s="115">
        <v>198</v>
      </c>
      <c r="E144" s="116"/>
      <c r="F144" s="115">
        <v>10196</v>
      </c>
      <c r="H144" s="108">
        <f t="shared" si="6"/>
        <v>11359</v>
      </c>
    </row>
    <row r="145" spans="1:8" ht="12.75">
      <c r="A145" s="114">
        <v>39667</v>
      </c>
      <c r="B145" s="111">
        <f t="shared" si="5"/>
        <v>1105</v>
      </c>
      <c r="C145" s="115">
        <v>912</v>
      </c>
      <c r="D145" s="115">
        <v>193</v>
      </c>
      <c r="E145" s="116"/>
      <c r="F145" s="115">
        <v>9937</v>
      </c>
      <c r="H145" s="108">
        <f t="shared" si="6"/>
        <v>11042</v>
      </c>
    </row>
    <row r="146" spans="1:8" ht="12.75">
      <c r="A146" s="114">
        <v>39674</v>
      </c>
      <c r="B146" s="111">
        <f t="shared" si="5"/>
        <v>1034</v>
      </c>
      <c r="C146" s="115">
        <v>848</v>
      </c>
      <c r="D146" s="115">
        <v>186</v>
      </c>
      <c r="E146" s="116"/>
      <c r="F146" s="115">
        <v>9555</v>
      </c>
      <c r="H146" s="108">
        <f t="shared" si="6"/>
        <v>10589</v>
      </c>
    </row>
    <row r="147" spans="1:8" s="118" customFormat="1" ht="12.75">
      <c r="A147" s="117">
        <v>39681</v>
      </c>
      <c r="B147" s="115">
        <f t="shared" si="5"/>
        <v>965</v>
      </c>
      <c r="C147" s="115">
        <v>786</v>
      </c>
      <c r="D147" s="115">
        <v>179</v>
      </c>
      <c r="E147" s="115"/>
      <c r="F147" s="115">
        <v>9209</v>
      </c>
      <c r="H147" s="119">
        <f t="shared" si="6"/>
        <v>10174</v>
      </c>
    </row>
    <row r="148" spans="1:8" s="118" customFormat="1" ht="12.75">
      <c r="A148" s="117">
        <v>39688</v>
      </c>
      <c r="B148" s="115">
        <f t="shared" si="5"/>
        <v>929</v>
      </c>
      <c r="C148" s="115">
        <v>758</v>
      </c>
      <c r="D148" s="115">
        <v>171</v>
      </c>
      <c r="E148" s="115"/>
      <c r="F148" s="115">
        <v>8959</v>
      </c>
      <c r="H148" s="119">
        <f t="shared" si="6"/>
        <v>9888</v>
      </c>
    </row>
    <row r="149" spans="1:8" s="118" customFormat="1" ht="12.75">
      <c r="A149" s="117">
        <v>39695</v>
      </c>
      <c r="B149" s="115">
        <f t="shared" si="5"/>
        <v>920</v>
      </c>
      <c r="C149" s="115">
        <v>749</v>
      </c>
      <c r="D149" s="115">
        <v>171</v>
      </c>
      <c r="E149" s="115"/>
      <c r="F149" s="115">
        <v>8889</v>
      </c>
      <c r="H149" s="119">
        <f t="shared" si="6"/>
        <v>9809</v>
      </c>
    </row>
    <row r="150" spans="1:8" s="118" customFormat="1" ht="12.75">
      <c r="A150" s="117">
        <v>39702</v>
      </c>
      <c r="B150" s="115">
        <f t="shared" si="5"/>
        <v>914</v>
      </c>
      <c r="C150" s="115">
        <v>743</v>
      </c>
      <c r="D150" s="115">
        <v>171</v>
      </c>
      <c r="E150" s="115"/>
      <c r="F150" s="115">
        <v>8768</v>
      </c>
      <c r="H150" s="119">
        <f t="shared" si="6"/>
        <v>9682</v>
      </c>
    </row>
    <row r="151" spans="1:8" s="118" customFormat="1" ht="12.75">
      <c r="A151" s="117">
        <v>39709</v>
      </c>
      <c r="B151" s="115">
        <f t="shared" si="5"/>
        <v>905</v>
      </c>
      <c r="C151" s="115">
        <v>734</v>
      </c>
      <c r="D151" s="115">
        <v>171</v>
      </c>
      <c r="E151" s="115"/>
      <c r="F151" s="115">
        <v>8544</v>
      </c>
      <c r="H151" s="119">
        <f t="shared" si="6"/>
        <v>9449</v>
      </c>
    </row>
    <row r="152" spans="1:8" s="118" customFormat="1" ht="12.75">
      <c r="A152" s="117">
        <v>39716</v>
      </c>
      <c r="B152" s="115">
        <f t="shared" si="5"/>
        <v>862</v>
      </c>
      <c r="C152" s="115">
        <v>691</v>
      </c>
      <c r="D152" s="115">
        <v>171</v>
      </c>
      <c r="E152" s="115"/>
      <c r="F152" s="115">
        <v>8169</v>
      </c>
      <c r="H152" s="119">
        <f t="shared" si="6"/>
        <v>9031</v>
      </c>
    </row>
    <row r="153" spans="1:8" s="118" customFormat="1" ht="12.75">
      <c r="A153" s="117">
        <v>39723</v>
      </c>
      <c r="B153" s="115">
        <f t="shared" si="5"/>
        <v>823</v>
      </c>
      <c r="C153" s="115">
        <v>652</v>
      </c>
      <c r="D153" s="115">
        <v>171</v>
      </c>
      <c r="E153" s="115"/>
      <c r="F153" s="115">
        <v>7750</v>
      </c>
      <c r="H153" s="119">
        <f t="shared" si="6"/>
        <v>8573</v>
      </c>
    </row>
    <row r="154" spans="1:8" s="118" customFormat="1" ht="12.75">
      <c r="A154" s="117">
        <v>39730</v>
      </c>
      <c r="B154" s="115">
        <f t="shared" si="5"/>
        <v>783</v>
      </c>
      <c r="C154" s="115">
        <v>629</v>
      </c>
      <c r="D154" s="115">
        <v>154</v>
      </c>
      <c r="E154" s="115"/>
      <c r="F154" s="115">
        <v>7389</v>
      </c>
      <c r="H154" s="119">
        <f t="shared" si="6"/>
        <v>8172</v>
      </c>
    </row>
    <row r="155" spans="1:8" s="118" customFormat="1" ht="12.75">
      <c r="A155" s="117">
        <v>39737</v>
      </c>
      <c r="B155" s="115">
        <f t="shared" si="5"/>
        <v>740</v>
      </c>
      <c r="C155" s="115">
        <v>595</v>
      </c>
      <c r="D155" s="115">
        <v>145</v>
      </c>
      <c r="E155" s="115"/>
      <c r="F155" s="115">
        <v>7136</v>
      </c>
      <c r="H155" s="119">
        <f t="shared" si="6"/>
        <v>7876</v>
      </c>
    </row>
    <row r="156" spans="1:8" s="118" customFormat="1" ht="12.75">
      <c r="A156" s="117">
        <v>39744</v>
      </c>
      <c r="B156" s="115">
        <f t="shared" si="5"/>
        <v>678</v>
      </c>
      <c r="C156" s="115">
        <v>549</v>
      </c>
      <c r="D156" s="115">
        <v>129</v>
      </c>
      <c r="E156" s="115"/>
      <c r="F156" s="115">
        <v>6781</v>
      </c>
      <c r="H156" s="119">
        <f t="shared" si="6"/>
        <v>7459</v>
      </c>
    </row>
    <row r="157" spans="1:8" s="118" customFormat="1" ht="12.75">
      <c r="A157" s="117">
        <v>39751</v>
      </c>
      <c r="B157" s="115">
        <f t="shared" si="5"/>
        <v>658</v>
      </c>
      <c r="C157" s="115">
        <v>531</v>
      </c>
      <c r="D157" s="115">
        <v>127</v>
      </c>
      <c r="E157" s="115"/>
      <c r="F157" s="115">
        <v>6582</v>
      </c>
      <c r="H157" s="119">
        <f t="shared" si="6"/>
        <v>7240</v>
      </c>
    </row>
    <row r="158" spans="1:8" s="118" customFormat="1" ht="12.75">
      <c r="A158" s="117">
        <v>39758</v>
      </c>
      <c r="B158" s="115">
        <f t="shared" si="5"/>
        <v>624</v>
      </c>
      <c r="C158" s="115">
        <v>502</v>
      </c>
      <c r="D158" s="115">
        <v>122</v>
      </c>
      <c r="E158" s="115"/>
      <c r="F158" s="115">
        <v>6344</v>
      </c>
      <c r="H158" s="119">
        <f t="shared" si="6"/>
        <v>6968</v>
      </c>
    </row>
    <row r="159" spans="1:8" s="118" customFormat="1" ht="12.75">
      <c r="A159" s="117">
        <v>39765</v>
      </c>
      <c r="B159" s="115">
        <f t="shared" si="5"/>
        <v>602</v>
      </c>
      <c r="C159" s="115">
        <v>480</v>
      </c>
      <c r="D159" s="115">
        <v>122</v>
      </c>
      <c r="E159" s="115"/>
      <c r="F159" s="115">
        <v>6155</v>
      </c>
      <c r="H159" s="119">
        <f t="shared" si="6"/>
        <v>6757</v>
      </c>
    </row>
    <row r="160" spans="1:8" s="118" customFormat="1" ht="12.75">
      <c r="A160" s="117">
        <v>39772</v>
      </c>
      <c r="B160" s="115">
        <f t="shared" si="5"/>
        <v>577</v>
      </c>
      <c r="C160" s="115">
        <v>463</v>
      </c>
      <c r="D160" s="115">
        <v>114</v>
      </c>
      <c r="E160" s="115"/>
      <c r="F160" s="115">
        <v>5958</v>
      </c>
      <c r="H160" s="119">
        <f t="shared" si="6"/>
        <v>6535</v>
      </c>
    </row>
    <row r="161" spans="1:8" s="118" customFormat="1" ht="12.75">
      <c r="A161" s="117">
        <v>39779</v>
      </c>
      <c r="B161" s="115">
        <f t="shared" si="5"/>
        <v>565</v>
      </c>
      <c r="C161" s="115">
        <v>453</v>
      </c>
      <c r="D161" s="115">
        <v>112</v>
      </c>
      <c r="E161" s="115"/>
      <c r="F161" s="115">
        <v>5787</v>
      </c>
      <c r="H161" s="119">
        <f t="shared" si="6"/>
        <v>6352</v>
      </c>
    </row>
    <row r="162" spans="1:8" s="118" customFormat="1" ht="12.75">
      <c r="A162" s="117">
        <v>39786</v>
      </c>
      <c r="B162" s="115">
        <f t="shared" si="5"/>
        <v>555</v>
      </c>
      <c r="C162" s="115">
        <v>444</v>
      </c>
      <c r="D162" s="115">
        <v>111</v>
      </c>
      <c r="E162" s="115"/>
      <c r="F162" s="115">
        <v>5653</v>
      </c>
      <c r="H162" s="119">
        <f t="shared" si="6"/>
        <v>6208</v>
      </c>
    </row>
    <row r="164" spans="1:10" ht="12.75">
      <c r="A164" s="100"/>
      <c r="B164" s="147" t="s">
        <v>97</v>
      </c>
      <c r="C164" s="147"/>
      <c r="D164" s="147"/>
      <c r="E164" s="147"/>
      <c r="F164" s="147"/>
      <c r="G164" s="101"/>
      <c r="H164" s="101"/>
      <c r="I164" s="101"/>
      <c r="J164" s="101"/>
    </row>
    <row r="165" spans="1:10" ht="12" customHeight="1">
      <c r="A165" s="100" t="s">
        <v>93</v>
      </c>
      <c r="B165" s="100" t="s">
        <v>94</v>
      </c>
      <c r="C165" s="100" t="s">
        <v>20</v>
      </c>
      <c r="D165" s="100" t="s">
        <v>23</v>
      </c>
      <c r="E165" s="100" t="s">
        <v>24</v>
      </c>
      <c r="F165" s="100" t="s">
        <v>25</v>
      </c>
      <c r="G165" s="101"/>
      <c r="H165" s="101"/>
      <c r="I165" s="100" t="s">
        <v>98</v>
      </c>
      <c r="J165" s="101"/>
    </row>
    <row r="166" spans="1:10" ht="12" customHeight="1" hidden="1">
      <c r="A166" s="102">
        <v>39083</v>
      </c>
      <c r="B166" s="103">
        <f aca="true" t="shared" si="7" ref="B166:B187">SUM(C166:E166)</f>
        <v>729</v>
      </c>
      <c r="C166" s="103">
        <v>274</v>
      </c>
      <c r="D166" s="103">
        <v>117</v>
      </c>
      <c r="E166" s="103">
        <v>338</v>
      </c>
      <c r="F166" s="103">
        <v>49984</v>
      </c>
      <c r="G166" s="101"/>
      <c r="H166" s="101">
        <f aca="true" t="shared" si="8" ref="H166:H189">SUM(C166,D166,E166)</f>
        <v>729</v>
      </c>
      <c r="I166" s="103">
        <f aca="true" t="shared" si="9" ref="I166:I189">SUM(C166:E166)</f>
        <v>729</v>
      </c>
      <c r="J166" s="101"/>
    </row>
    <row r="167" spans="1:10" ht="12" customHeight="1" hidden="1">
      <c r="A167" s="102">
        <v>39302</v>
      </c>
      <c r="B167" s="103">
        <f t="shared" si="7"/>
        <v>520</v>
      </c>
      <c r="C167" s="103">
        <v>245</v>
      </c>
      <c r="D167" s="103">
        <v>83</v>
      </c>
      <c r="E167" s="103">
        <v>192</v>
      </c>
      <c r="F167" s="103">
        <v>34657</v>
      </c>
      <c r="G167" s="101"/>
      <c r="H167" s="101">
        <f t="shared" si="8"/>
        <v>520</v>
      </c>
      <c r="I167" s="103">
        <f t="shared" si="9"/>
        <v>520</v>
      </c>
      <c r="J167" s="101"/>
    </row>
    <row r="168" spans="1:10" ht="12.75" hidden="1">
      <c r="A168" s="102">
        <v>39309</v>
      </c>
      <c r="B168" s="103">
        <f t="shared" si="7"/>
        <v>515</v>
      </c>
      <c r="C168" s="103">
        <v>245</v>
      </c>
      <c r="D168" s="103">
        <v>83</v>
      </c>
      <c r="E168" s="103">
        <v>187</v>
      </c>
      <c r="F168" s="103">
        <v>34434</v>
      </c>
      <c r="G168" s="101"/>
      <c r="H168" s="101">
        <f t="shared" si="8"/>
        <v>515</v>
      </c>
      <c r="I168" s="103">
        <f t="shared" si="9"/>
        <v>515</v>
      </c>
      <c r="J168" s="101"/>
    </row>
    <row r="169" spans="1:10" ht="12.75" hidden="1">
      <c r="A169" s="102">
        <v>39316</v>
      </c>
      <c r="B169" s="103">
        <f t="shared" si="7"/>
        <v>510</v>
      </c>
      <c r="C169" s="103">
        <v>242</v>
      </c>
      <c r="D169" s="103">
        <v>83</v>
      </c>
      <c r="E169" s="103">
        <v>185</v>
      </c>
      <c r="F169" s="103">
        <v>34016</v>
      </c>
      <c r="G169" s="101"/>
      <c r="H169" s="101">
        <f t="shared" si="8"/>
        <v>510</v>
      </c>
      <c r="I169" s="103">
        <f t="shared" si="9"/>
        <v>510</v>
      </c>
      <c r="J169" s="101"/>
    </row>
    <row r="170" spans="1:10" ht="12.75" hidden="1">
      <c r="A170" s="102">
        <v>39323</v>
      </c>
      <c r="B170" s="103">
        <f t="shared" si="7"/>
        <v>508</v>
      </c>
      <c r="C170" s="103">
        <v>242</v>
      </c>
      <c r="D170" s="103">
        <v>82</v>
      </c>
      <c r="E170" s="103">
        <v>184</v>
      </c>
      <c r="F170" s="103">
        <v>33539</v>
      </c>
      <c r="G170" s="101"/>
      <c r="H170" s="101">
        <f t="shared" si="8"/>
        <v>508</v>
      </c>
      <c r="I170" s="103">
        <f t="shared" si="9"/>
        <v>508</v>
      </c>
      <c r="J170" s="101"/>
    </row>
    <row r="171" spans="1:10" ht="12.75" hidden="1">
      <c r="A171" s="102">
        <v>39330</v>
      </c>
      <c r="B171" s="103">
        <f t="shared" si="7"/>
        <v>508</v>
      </c>
      <c r="C171" s="103">
        <v>242</v>
      </c>
      <c r="D171" s="103">
        <v>82</v>
      </c>
      <c r="E171" s="103">
        <v>184</v>
      </c>
      <c r="F171" s="103">
        <v>32927</v>
      </c>
      <c r="G171" s="101"/>
      <c r="H171" s="101">
        <f t="shared" si="8"/>
        <v>508</v>
      </c>
      <c r="I171" s="103">
        <f t="shared" si="9"/>
        <v>508</v>
      </c>
      <c r="J171" s="101"/>
    </row>
    <row r="172" spans="1:10" ht="12.75" hidden="1">
      <c r="A172" s="102">
        <v>39337</v>
      </c>
      <c r="B172" s="103">
        <f t="shared" si="7"/>
        <v>501</v>
      </c>
      <c r="C172" s="103">
        <v>242</v>
      </c>
      <c r="D172" s="103">
        <v>82</v>
      </c>
      <c r="E172" s="103">
        <v>177</v>
      </c>
      <c r="F172" s="103">
        <v>32541</v>
      </c>
      <c r="G172" s="101"/>
      <c r="H172" s="101">
        <f t="shared" si="8"/>
        <v>501</v>
      </c>
      <c r="I172" s="103">
        <f t="shared" si="9"/>
        <v>501</v>
      </c>
      <c r="J172" s="101"/>
    </row>
    <row r="173" spans="1:10" ht="12.75" hidden="1">
      <c r="A173" s="102">
        <v>39344</v>
      </c>
      <c r="B173" s="103">
        <f t="shared" si="7"/>
        <v>497</v>
      </c>
      <c r="C173" s="103">
        <v>241</v>
      </c>
      <c r="D173" s="103">
        <v>81</v>
      </c>
      <c r="E173" s="103">
        <v>175</v>
      </c>
      <c r="F173" s="103">
        <v>31998</v>
      </c>
      <c r="G173" s="101"/>
      <c r="H173" s="101">
        <f t="shared" si="8"/>
        <v>497</v>
      </c>
      <c r="I173" s="103">
        <f t="shared" si="9"/>
        <v>497</v>
      </c>
      <c r="J173" s="101"/>
    </row>
    <row r="174" spans="1:10" ht="12.75" hidden="1">
      <c r="A174" s="102">
        <v>39351</v>
      </c>
      <c r="B174" s="103">
        <f t="shared" si="7"/>
        <v>486</v>
      </c>
      <c r="C174" s="103">
        <v>241</v>
      </c>
      <c r="D174" s="103">
        <v>71</v>
      </c>
      <c r="E174" s="103">
        <v>174</v>
      </c>
      <c r="F174" s="103">
        <v>31562</v>
      </c>
      <c r="G174" s="101"/>
      <c r="H174" s="101">
        <f t="shared" si="8"/>
        <v>486</v>
      </c>
      <c r="I174" s="103">
        <f t="shared" si="9"/>
        <v>486</v>
      </c>
      <c r="J174" s="101"/>
    </row>
    <row r="175" spans="1:10" ht="12.75" hidden="1">
      <c r="A175" s="102">
        <v>39358</v>
      </c>
      <c r="B175" s="103">
        <f t="shared" si="7"/>
        <v>478</v>
      </c>
      <c r="C175" s="103">
        <v>241</v>
      </c>
      <c r="D175" s="103">
        <v>68</v>
      </c>
      <c r="E175" s="103">
        <v>169</v>
      </c>
      <c r="F175" s="103">
        <v>31184</v>
      </c>
      <c r="G175" s="101"/>
      <c r="H175" s="101">
        <f t="shared" si="8"/>
        <v>478</v>
      </c>
      <c r="I175" s="103">
        <f t="shared" si="9"/>
        <v>478</v>
      </c>
      <c r="J175" s="101"/>
    </row>
    <row r="176" spans="1:10" ht="13.5" customHeight="1" hidden="1">
      <c r="A176" s="102">
        <v>39365</v>
      </c>
      <c r="B176" s="103">
        <f t="shared" si="7"/>
        <v>473</v>
      </c>
      <c r="C176" s="103">
        <v>241</v>
      </c>
      <c r="D176" s="103">
        <v>65</v>
      </c>
      <c r="E176" s="103">
        <v>167</v>
      </c>
      <c r="F176" s="103">
        <v>30719</v>
      </c>
      <c r="G176" s="101"/>
      <c r="H176" s="101">
        <f t="shared" si="8"/>
        <v>473</v>
      </c>
      <c r="I176" s="103">
        <f t="shared" si="9"/>
        <v>473</v>
      </c>
      <c r="J176" s="101"/>
    </row>
    <row r="177" spans="1:10" ht="0.75" customHeight="1" hidden="1">
      <c r="A177" s="102">
        <v>39372</v>
      </c>
      <c r="B177" s="103">
        <f t="shared" si="7"/>
        <v>469</v>
      </c>
      <c r="C177" s="103">
        <v>241</v>
      </c>
      <c r="D177" s="103">
        <v>65</v>
      </c>
      <c r="E177" s="103">
        <v>163</v>
      </c>
      <c r="F177" s="103">
        <v>30287</v>
      </c>
      <c r="G177" s="101"/>
      <c r="H177" s="101">
        <f t="shared" si="8"/>
        <v>469</v>
      </c>
      <c r="I177" s="103">
        <f t="shared" si="9"/>
        <v>469</v>
      </c>
      <c r="J177" s="101"/>
    </row>
    <row r="178" spans="1:10" ht="13.5" customHeight="1" hidden="1">
      <c r="A178" s="102">
        <v>39379</v>
      </c>
      <c r="B178" s="103">
        <f t="shared" si="7"/>
        <v>469</v>
      </c>
      <c r="C178" s="103">
        <v>242</v>
      </c>
      <c r="D178" s="103">
        <v>64</v>
      </c>
      <c r="E178" s="103">
        <v>163</v>
      </c>
      <c r="F178" s="103">
        <v>29950</v>
      </c>
      <c r="G178" s="101"/>
      <c r="H178" s="101">
        <f t="shared" si="8"/>
        <v>469</v>
      </c>
      <c r="I178" s="103">
        <f t="shared" si="9"/>
        <v>469</v>
      </c>
      <c r="J178" s="101"/>
    </row>
    <row r="179" spans="1:10" ht="13.5" customHeight="1" hidden="1">
      <c r="A179" s="102">
        <v>39386</v>
      </c>
      <c r="B179" s="103">
        <f t="shared" si="7"/>
        <v>466</v>
      </c>
      <c r="C179" s="103">
        <v>242</v>
      </c>
      <c r="D179" s="103">
        <v>64</v>
      </c>
      <c r="E179" s="103">
        <v>160</v>
      </c>
      <c r="F179" s="103">
        <v>29395</v>
      </c>
      <c r="G179" s="101"/>
      <c r="H179" s="101">
        <f t="shared" si="8"/>
        <v>466</v>
      </c>
      <c r="I179" s="103">
        <f t="shared" si="9"/>
        <v>466</v>
      </c>
      <c r="J179" s="101"/>
    </row>
    <row r="180" spans="1:10" ht="13.5" customHeight="1" hidden="1">
      <c r="A180" s="102">
        <v>39393</v>
      </c>
      <c r="B180" s="103">
        <f t="shared" si="7"/>
        <v>456</v>
      </c>
      <c r="C180" s="103">
        <v>242</v>
      </c>
      <c r="D180" s="103">
        <v>62</v>
      </c>
      <c r="E180" s="103">
        <v>152</v>
      </c>
      <c r="F180" s="103">
        <v>28600</v>
      </c>
      <c r="G180" s="101"/>
      <c r="H180" s="101">
        <f t="shared" si="8"/>
        <v>456</v>
      </c>
      <c r="I180" s="103">
        <f t="shared" si="9"/>
        <v>456</v>
      </c>
      <c r="J180" s="101"/>
    </row>
    <row r="181" spans="1:10" ht="13.5" customHeight="1" hidden="1">
      <c r="A181" s="102">
        <v>39400</v>
      </c>
      <c r="B181" s="103">
        <f t="shared" si="7"/>
        <v>446</v>
      </c>
      <c r="C181" s="103">
        <v>242</v>
      </c>
      <c r="D181" s="103">
        <v>60</v>
      </c>
      <c r="E181" s="103">
        <v>144</v>
      </c>
      <c r="F181" s="103">
        <v>27873</v>
      </c>
      <c r="G181" s="101"/>
      <c r="H181" s="101">
        <f t="shared" si="8"/>
        <v>446</v>
      </c>
      <c r="I181" s="103">
        <f t="shared" si="9"/>
        <v>446</v>
      </c>
      <c r="J181" s="101"/>
    </row>
    <row r="182" spans="1:10" ht="13.5" customHeight="1" hidden="1">
      <c r="A182" s="102">
        <v>39407</v>
      </c>
      <c r="B182" s="103">
        <f t="shared" si="7"/>
        <v>435</v>
      </c>
      <c r="C182" s="103">
        <v>242</v>
      </c>
      <c r="D182" s="103">
        <v>55</v>
      </c>
      <c r="E182" s="103">
        <v>138</v>
      </c>
      <c r="F182" s="103">
        <v>27138</v>
      </c>
      <c r="G182" s="101"/>
      <c r="H182" s="101">
        <f t="shared" si="8"/>
        <v>435</v>
      </c>
      <c r="I182" s="103">
        <f t="shared" si="9"/>
        <v>435</v>
      </c>
      <c r="J182" s="101"/>
    </row>
    <row r="183" spans="1:10" ht="13.5" customHeight="1" hidden="1">
      <c r="A183" s="102">
        <v>39414</v>
      </c>
      <c r="B183" s="103">
        <f t="shared" si="7"/>
        <v>425</v>
      </c>
      <c r="C183" s="103">
        <v>242</v>
      </c>
      <c r="D183" s="103">
        <v>53</v>
      </c>
      <c r="E183" s="103">
        <v>130</v>
      </c>
      <c r="F183" s="103">
        <v>26817</v>
      </c>
      <c r="G183" s="101"/>
      <c r="H183" s="101">
        <f t="shared" si="8"/>
        <v>425</v>
      </c>
      <c r="I183" s="103">
        <f t="shared" si="9"/>
        <v>425</v>
      </c>
      <c r="J183" s="101"/>
    </row>
    <row r="184" spans="1:10" ht="13.5" customHeight="1" hidden="1">
      <c r="A184" s="102">
        <v>39421</v>
      </c>
      <c r="B184" s="103">
        <f t="shared" si="7"/>
        <v>412</v>
      </c>
      <c r="C184" s="103">
        <v>238</v>
      </c>
      <c r="D184" s="103">
        <v>49</v>
      </c>
      <c r="E184" s="103">
        <v>125</v>
      </c>
      <c r="F184" s="103">
        <v>26356</v>
      </c>
      <c r="G184" s="101"/>
      <c r="H184" s="101">
        <f t="shared" si="8"/>
        <v>412</v>
      </c>
      <c r="I184" s="103">
        <f t="shared" si="9"/>
        <v>412</v>
      </c>
      <c r="J184" s="101"/>
    </row>
    <row r="185" spans="1:10" ht="13.5" customHeight="1" hidden="1">
      <c r="A185" s="102">
        <v>39428</v>
      </c>
      <c r="B185" s="103">
        <f t="shared" si="7"/>
        <v>398</v>
      </c>
      <c r="C185" s="103">
        <v>237</v>
      </c>
      <c r="D185" s="103">
        <v>43</v>
      </c>
      <c r="E185" s="103">
        <v>118</v>
      </c>
      <c r="F185" s="103">
        <v>25895</v>
      </c>
      <c r="G185" s="101"/>
      <c r="H185" s="101">
        <f t="shared" si="8"/>
        <v>398</v>
      </c>
      <c r="I185" s="103">
        <f t="shared" si="9"/>
        <v>398</v>
      </c>
      <c r="J185" s="101"/>
    </row>
    <row r="186" spans="1:10" ht="13.5" customHeight="1" hidden="1">
      <c r="A186" s="102">
        <v>39435</v>
      </c>
      <c r="B186" s="103">
        <f t="shared" si="7"/>
        <v>390</v>
      </c>
      <c r="C186" s="103">
        <v>237</v>
      </c>
      <c r="D186" s="103">
        <v>38</v>
      </c>
      <c r="E186" s="103">
        <v>115</v>
      </c>
      <c r="F186" s="103">
        <v>25010</v>
      </c>
      <c r="G186" s="101"/>
      <c r="H186" s="101">
        <f t="shared" si="8"/>
        <v>390</v>
      </c>
      <c r="I186" s="103">
        <f t="shared" si="9"/>
        <v>390</v>
      </c>
      <c r="J186" s="101"/>
    </row>
    <row r="187" spans="1:10" ht="12.75" hidden="1">
      <c r="A187" s="102">
        <v>39444</v>
      </c>
      <c r="B187" s="103">
        <f t="shared" si="7"/>
        <v>381</v>
      </c>
      <c r="C187" s="103">
        <v>236</v>
      </c>
      <c r="D187" s="103">
        <v>38</v>
      </c>
      <c r="E187" s="103">
        <v>107</v>
      </c>
      <c r="F187" s="103">
        <v>24297</v>
      </c>
      <c r="G187" s="101"/>
      <c r="H187" s="101">
        <f t="shared" si="8"/>
        <v>381</v>
      </c>
      <c r="I187" s="103">
        <f t="shared" si="9"/>
        <v>381</v>
      </c>
      <c r="J187" s="101"/>
    </row>
    <row r="188" spans="1:10" ht="12.75" hidden="1">
      <c r="A188" s="102">
        <v>39456</v>
      </c>
      <c r="B188" s="103">
        <v>354</v>
      </c>
      <c r="C188" s="103">
        <v>236</v>
      </c>
      <c r="D188" s="103">
        <v>32</v>
      </c>
      <c r="E188" s="103">
        <v>86</v>
      </c>
      <c r="F188" s="103">
        <v>23967</v>
      </c>
      <c r="G188" s="101"/>
      <c r="H188" s="101">
        <f t="shared" si="8"/>
        <v>354</v>
      </c>
      <c r="I188" s="103">
        <f t="shared" si="9"/>
        <v>354</v>
      </c>
      <c r="J188" s="101"/>
    </row>
    <row r="189" spans="1:10" ht="12.75" hidden="1">
      <c r="A189" s="102">
        <v>39458</v>
      </c>
      <c r="B189" s="103">
        <f aca="true" t="shared" si="10" ref="B189:B213">SUM(C189:E189)</f>
        <v>348</v>
      </c>
      <c r="C189" s="103">
        <v>236</v>
      </c>
      <c r="D189" s="103">
        <v>31</v>
      </c>
      <c r="E189" s="103">
        <v>81</v>
      </c>
      <c r="F189" s="103">
        <v>23578</v>
      </c>
      <c r="G189" s="101"/>
      <c r="H189" s="101">
        <f t="shared" si="8"/>
        <v>348</v>
      </c>
      <c r="I189" s="103">
        <f t="shared" si="9"/>
        <v>348</v>
      </c>
      <c r="J189" s="101"/>
    </row>
    <row r="190" spans="1:10" ht="12.75" hidden="1">
      <c r="A190" s="105">
        <v>39465</v>
      </c>
      <c r="B190" s="103">
        <f t="shared" si="10"/>
        <v>334</v>
      </c>
      <c r="C190" s="103">
        <v>234</v>
      </c>
      <c r="D190" s="103">
        <v>31</v>
      </c>
      <c r="E190" s="103">
        <v>69</v>
      </c>
      <c r="F190" s="103">
        <v>23074</v>
      </c>
      <c r="G190" s="101"/>
      <c r="H190" s="101"/>
      <c r="I190" s="120"/>
      <c r="J190" s="101"/>
    </row>
    <row r="191" spans="1:10" ht="12.75" hidden="1">
      <c r="A191" s="105">
        <v>39472</v>
      </c>
      <c r="B191" s="103">
        <f t="shared" si="10"/>
        <v>329</v>
      </c>
      <c r="C191" s="103">
        <v>234</v>
      </c>
      <c r="D191" s="103">
        <v>30</v>
      </c>
      <c r="E191" s="103">
        <v>65</v>
      </c>
      <c r="F191" s="103">
        <v>22811</v>
      </c>
      <c r="G191" s="101"/>
      <c r="H191" s="104">
        <f aca="true" t="shared" si="11" ref="H191:H213">SUM(B191)</f>
        <v>329</v>
      </c>
      <c r="I191" s="103">
        <f aca="true" t="shared" si="12" ref="I191:I213">SUM(C191:E191)</f>
        <v>329</v>
      </c>
      <c r="J191" s="101"/>
    </row>
    <row r="192" spans="1:10" ht="12.75" hidden="1">
      <c r="A192" s="105">
        <v>39479</v>
      </c>
      <c r="B192" s="103">
        <f t="shared" si="10"/>
        <v>296</v>
      </c>
      <c r="C192" s="103">
        <v>232</v>
      </c>
      <c r="D192" s="103">
        <v>30</v>
      </c>
      <c r="E192" s="103">
        <v>34</v>
      </c>
      <c r="F192" s="103">
        <v>22311</v>
      </c>
      <c r="G192" s="101"/>
      <c r="H192" s="104">
        <f t="shared" si="11"/>
        <v>296</v>
      </c>
      <c r="I192" s="103">
        <f t="shared" si="12"/>
        <v>296</v>
      </c>
      <c r="J192" s="101"/>
    </row>
    <row r="193" spans="1:9" s="101" customFormat="1" ht="12.75" hidden="1">
      <c r="A193" s="105">
        <v>39486</v>
      </c>
      <c r="B193" s="103">
        <f t="shared" si="10"/>
        <v>268</v>
      </c>
      <c r="C193" s="103">
        <v>230</v>
      </c>
      <c r="D193" s="103">
        <v>28</v>
      </c>
      <c r="E193" s="103">
        <v>10</v>
      </c>
      <c r="F193" s="103">
        <v>21909</v>
      </c>
      <c r="H193" s="104">
        <f t="shared" si="11"/>
        <v>268</v>
      </c>
      <c r="I193" s="103">
        <f t="shared" si="12"/>
        <v>268</v>
      </c>
    </row>
    <row r="194" spans="1:9" s="101" customFormat="1" ht="12.75" hidden="1">
      <c r="A194" s="105">
        <v>39493</v>
      </c>
      <c r="B194" s="103">
        <f t="shared" si="10"/>
        <v>253</v>
      </c>
      <c r="C194" s="103">
        <v>229</v>
      </c>
      <c r="D194" s="103">
        <v>24</v>
      </c>
      <c r="E194" s="103">
        <v>0</v>
      </c>
      <c r="F194" s="103">
        <v>21430</v>
      </c>
      <c r="H194" s="104">
        <f t="shared" si="11"/>
        <v>253</v>
      </c>
      <c r="I194" s="103">
        <f t="shared" si="12"/>
        <v>253</v>
      </c>
    </row>
    <row r="195" spans="1:9" s="101" customFormat="1" ht="12.75" hidden="1">
      <c r="A195" s="105">
        <v>39500</v>
      </c>
      <c r="B195" s="103">
        <f t="shared" si="10"/>
        <v>251</v>
      </c>
      <c r="C195" s="103">
        <v>228</v>
      </c>
      <c r="D195" s="103">
        <v>23</v>
      </c>
      <c r="E195" s="103">
        <v>0</v>
      </c>
      <c r="F195" s="103">
        <v>21089</v>
      </c>
      <c r="H195" s="104">
        <f t="shared" si="11"/>
        <v>251</v>
      </c>
      <c r="I195" s="103">
        <f t="shared" si="12"/>
        <v>251</v>
      </c>
    </row>
    <row r="196" spans="1:9" s="101" customFormat="1" ht="12.75" hidden="1">
      <c r="A196" s="105">
        <v>39507</v>
      </c>
      <c r="B196" s="103">
        <f t="shared" si="10"/>
        <v>251</v>
      </c>
      <c r="C196" s="103">
        <v>228</v>
      </c>
      <c r="D196" s="103">
        <v>23</v>
      </c>
      <c r="E196" s="103">
        <v>0</v>
      </c>
      <c r="F196" s="103">
        <v>20496</v>
      </c>
      <c r="H196" s="104">
        <f t="shared" si="11"/>
        <v>251</v>
      </c>
      <c r="I196" s="103">
        <f t="shared" si="12"/>
        <v>251</v>
      </c>
    </row>
    <row r="197" spans="1:9" s="101" customFormat="1" ht="12.75" hidden="1">
      <c r="A197" s="105">
        <v>39514</v>
      </c>
      <c r="B197" s="103">
        <f t="shared" si="10"/>
        <v>249</v>
      </c>
      <c r="C197" s="103">
        <v>228</v>
      </c>
      <c r="D197" s="103">
        <v>21</v>
      </c>
      <c r="E197" s="103">
        <v>0</v>
      </c>
      <c r="F197" s="103">
        <v>19880</v>
      </c>
      <c r="H197" s="104">
        <f t="shared" si="11"/>
        <v>249</v>
      </c>
      <c r="I197" s="103">
        <f t="shared" si="12"/>
        <v>249</v>
      </c>
    </row>
    <row r="198" spans="1:9" s="101" customFormat="1" ht="12.75" hidden="1">
      <c r="A198" s="105">
        <v>39521</v>
      </c>
      <c r="B198" s="103">
        <f t="shared" si="10"/>
        <v>248</v>
      </c>
      <c r="C198" s="103">
        <v>228</v>
      </c>
      <c r="D198" s="103">
        <v>20</v>
      </c>
      <c r="E198" s="103">
        <v>0</v>
      </c>
      <c r="F198" s="103">
        <v>19269</v>
      </c>
      <c r="H198" s="104">
        <f t="shared" si="11"/>
        <v>248</v>
      </c>
      <c r="I198" s="103">
        <f t="shared" si="12"/>
        <v>248</v>
      </c>
    </row>
    <row r="199" spans="1:9" s="101" customFormat="1" ht="12.75" hidden="1">
      <c r="A199" s="105">
        <v>39528</v>
      </c>
      <c r="B199" s="103">
        <f t="shared" si="10"/>
        <v>236</v>
      </c>
      <c r="C199" s="103">
        <v>216</v>
      </c>
      <c r="D199" s="121">
        <v>20</v>
      </c>
      <c r="E199" s="103">
        <v>0</v>
      </c>
      <c r="F199" s="103">
        <v>18193</v>
      </c>
      <c r="H199" s="104">
        <f t="shared" si="11"/>
        <v>236</v>
      </c>
      <c r="I199" s="103">
        <f t="shared" si="12"/>
        <v>236</v>
      </c>
    </row>
    <row r="200" spans="1:9" s="101" customFormat="1" ht="12.75" hidden="1">
      <c r="A200" s="105">
        <v>39535</v>
      </c>
      <c r="B200" s="103">
        <f t="shared" si="10"/>
        <v>235</v>
      </c>
      <c r="C200" s="103">
        <v>215</v>
      </c>
      <c r="D200" s="121">
        <v>20</v>
      </c>
      <c r="E200" s="103">
        <v>0</v>
      </c>
      <c r="F200" s="103">
        <v>17954</v>
      </c>
      <c r="H200" s="104">
        <f t="shared" si="11"/>
        <v>235</v>
      </c>
      <c r="I200" s="103">
        <f t="shared" si="12"/>
        <v>235</v>
      </c>
    </row>
    <row r="201" spans="1:9" s="101" customFormat="1" ht="12.75" hidden="1">
      <c r="A201" s="105">
        <v>39542</v>
      </c>
      <c r="B201" s="103">
        <f t="shared" si="10"/>
        <v>232</v>
      </c>
      <c r="C201" s="103">
        <v>214</v>
      </c>
      <c r="D201" s="122">
        <v>18</v>
      </c>
      <c r="E201" s="123"/>
      <c r="F201" s="103">
        <v>17335</v>
      </c>
      <c r="H201" s="104">
        <f t="shared" si="11"/>
        <v>232</v>
      </c>
      <c r="I201" s="103">
        <f t="shared" si="12"/>
        <v>232</v>
      </c>
    </row>
    <row r="202" spans="1:9" s="101" customFormat="1" ht="12.75" hidden="1">
      <c r="A202" s="105">
        <v>39549</v>
      </c>
      <c r="B202" s="103">
        <f t="shared" si="10"/>
        <v>227</v>
      </c>
      <c r="C202" s="103">
        <v>209</v>
      </c>
      <c r="D202" s="122">
        <v>18</v>
      </c>
      <c r="E202" s="123"/>
      <c r="F202" s="103">
        <v>16899</v>
      </c>
      <c r="H202" s="104">
        <f t="shared" si="11"/>
        <v>227</v>
      </c>
      <c r="I202" s="103">
        <f t="shared" si="12"/>
        <v>227</v>
      </c>
    </row>
    <row r="203" spans="1:9" s="101" customFormat="1" ht="12.75" hidden="1">
      <c r="A203" s="105">
        <v>39556</v>
      </c>
      <c r="B203" s="103">
        <f t="shared" si="10"/>
        <v>223</v>
      </c>
      <c r="C203" s="103">
        <v>205</v>
      </c>
      <c r="D203" s="122">
        <v>18</v>
      </c>
      <c r="E203" s="123"/>
      <c r="F203" s="103">
        <v>16448</v>
      </c>
      <c r="H203" s="104">
        <f t="shared" si="11"/>
        <v>223</v>
      </c>
      <c r="I203" s="103">
        <f t="shared" si="12"/>
        <v>223</v>
      </c>
    </row>
    <row r="204" spans="1:9" s="101" customFormat="1" ht="12.75" hidden="1">
      <c r="A204" s="105">
        <v>39563</v>
      </c>
      <c r="B204" s="103">
        <f t="shared" si="10"/>
        <v>221</v>
      </c>
      <c r="C204" s="103">
        <v>203</v>
      </c>
      <c r="D204" s="122">
        <v>18</v>
      </c>
      <c r="E204" s="123"/>
      <c r="F204" s="103">
        <v>15901</v>
      </c>
      <c r="H204" s="104">
        <f t="shared" si="11"/>
        <v>221</v>
      </c>
      <c r="I204" s="103">
        <f t="shared" si="12"/>
        <v>221</v>
      </c>
    </row>
    <row r="205" spans="1:9" s="101" customFormat="1" ht="12.75" hidden="1">
      <c r="A205" s="105">
        <v>39570</v>
      </c>
      <c r="B205" s="103">
        <f t="shared" si="10"/>
        <v>213</v>
      </c>
      <c r="C205" s="103">
        <v>200</v>
      </c>
      <c r="D205" s="122">
        <v>13</v>
      </c>
      <c r="E205" s="123"/>
      <c r="F205" s="103">
        <v>15473</v>
      </c>
      <c r="H205" s="104">
        <f t="shared" si="11"/>
        <v>213</v>
      </c>
      <c r="I205" s="103">
        <f t="shared" si="12"/>
        <v>213</v>
      </c>
    </row>
    <row r="206" spans="1:9" s="101" customFormat="1" ht="12.75" hidden="1">
      <c r="A206" s="105">
        <v>39577</v>
      </c>
      <c r="B206" s="103">
        <f t="shared" si="10"/>
        <v>205</v>
      </c>
      <c r="C206" s="103">
        <v>194</v>
      </c>
      <c r="D206" s="122">
        <v>11</v>
      </c>
      <c r="E206" s="123"/>
      <c r="F206" s="103">
        <v>14999</v>
      </c>
      <c r="H206" s="104">
        <f t="shared" si="11"/>
        <v>205</v>
      </c>
      <c r="I206" s="103">
        <f t="shared" si="12"/>
        <v>205</v>
      </c>
    </row>
    <row r="207" spans="1:9" s="101" customFormat="1" ht="12.75" hidden="1">
      <c r="A207" s="105">
        <v>39584</v>
      </c>
      <c r="B207" s="103">
        <f t="shared" si="10"/>
        <v>199</v>
      </c>
      <c r="C207" s="103">
        <v>190</v>
      </c>
      <c r="D207" s="122">
        <v>9</v>
      </c>
      <c r="E207" s="123"/>
      <c r="F207" s="103">
        <v>14580</v>
      </c>
      <c r="H207" s="104">
        <f t="shared" si="11"/>
        <v>199</v>
      </c>
      <c r="I207" s="103">
        <f t="shared" si="12"/>
        <v>199</v>
      </c>
    </row>
    <row r="208" spans="1:9" s="101" customFormat="1" ht="12.75" hidden="1">
      <c r="A208" s="105">
        <v>39591</v>
      </c>
      <c r="B208" s="103">
        <f t="shared" si="10"/>
        <v>196</v>
      </c>
      <c r="C208" s="103">
        <v>187</v>
      </c>
      <c r="D208" s="122">
        <v>9</v>
      </c>
      <c r="E208" s="123"/>
      <c r="F208" s="103">
        <v>14241</v>
      </c>
      <c r="H208" s="104">
        <f t="shared" si="11"/>
        <v>196</v>
      </c>
      <c r="I208" s="103">
        <f t="shared" si="12"/>
        <v>196</v>
      </c>
    </row>
    <row r="209" spans="1:9" s="101" customFormat="1" ht="12.75" hidden="1">
      <c r="A209" s="105">
        <v>39598</v>
      </c>
      <c r="B209" s="103">
        <f t="shared" si="10"/>
        <v>187</v>
      </c>
      <c r="C209" s="103">
        <v>180</v>
      </c>
      <c r="D209" s="122">
        <v>7</v>
      </c>
      <c r="E209" s="123"/>
      <c r="F209" s="103">
        <v>13949</v>
      </c>
      <c r="H209" s="104">
        <f t="shared" si="11"/>
        <v>187</v>
      </c>
      <c r="I209" s="103">
        <f t="shared" si="12"/>
        <v>187</v>
      </c>
    </row>
    <row r="210" spans="1:9" s="101" customFormat="1" ht="12.75" hidden="1">
      <c r="A210" s="105">
        <v>39605</v>
      </c>
      <c r="B210" s="103">
        <f t="shared" si="10"/>
        <v>181</v>
      </c>
      <c r="C210" s="103">
        <v>175</v>
      </c>
      <c r="D210" s="122">
        <v>6</v>
      </c>
      <c r="E210" s="123"/>
      <c r="F210" s="103">
        <v>13538</v>
      </c>
      <c r="H210" s="104">
        <f t="shared" si="11"/>
        <v>181</v>
      </c>
      <c r="I210" s="103">
        <f t="shared" si="12"/>
        <v>181</v>
      </c>
    </row>
    <row r="211" spans="1:9" s="101" customFormat="1" ht="12.75" hidden="1">
      <c r="A211" s="105">
        <v>39612</v>
      </c>
      <c r="B211" s="103">
        <f t="shared" si="10"/>
        <v>172</v>
      </c>
      <c r="C211" s="103">
        <v>166</v>
      </c>
      <c r="D211" s="122">
        <v>6</v>
      </c>
      <c r="E211" s="123"/>
      <c r="F211" s="103">
        <v>13023</v>
      </c>
      <c r="H211" s="104">
        <f t="shared" si="11"/>
        <v>172</v>
      </c>
      <c r="I211" s="103">
        <f t="shared" si="12"/>
        <v>172</v>
      </c>
    </row>
    <row r="212" spans="1:9" s="101" customFormat="1" ht="12.75" hidden="1">
      <c r="A212" s="105">
        <v>39619</v>
      </c>
      <c r="B212" s="103">
        <f t="shared" si="10"/>
        <v>168</v>
      </c>
      <c r="C212" s="103">
        <v>163</v>
      </c>
      <c r="D212" s="122">
        <v>5</v>
      </c>
      <c r="E212" s="123"/>
      <c r="F212" s="103">
        <v>12568</v>
      </c>
      <c r="H212" s="104">
        <f t="shared" si="11"/>
        <v>168</v>
      </c>
      <c r="I212" s="103">
        <f t="shared" si="12"/>
        <v>168</v>
      </c>
    </row>
    <row r="213" spans="1:9" s="101" customFormat="1" ht="12.75" hidden="1">
      <c r="A213" s="105">
        <v>39626</v>
      </c>
      <c r="B213" s="103">
        <f t="shared" si="10"/>
        <v>166</v>
      </c>
      <c r="C213" s="103">
        <v>161</v>
      </c>
      <c r="D213" s="122">
        <v>5</v>
      </c>
      <c r="E213" s="123"/>
      <c r="F213" s="103">
        <v>12101</v>
      </c>
      <c r="H213" s="104">
        <f t="shared" si="11"/>
        <v>166</v>
      </c>
      <c r="I213" s="103">
        <f t="shared" si="12"/>
        <v>166</v>
      </c>
    </row>
    <row r="216" spans="1:6" ht="12.75">
      <c r="A216" s="109"/>
      <c r="B216" s="146" t="s">
        <v>99</v>
      </c>
      <c r="C216" s="146"/>
      <c r="D216" s="146"/>
      <c r="E216" s="146"/>
      <c r="F216" s="146"/>
    </row>
    <row r="217" spans="1:9" ht="12.75">
      <c r="A217" s="109" t="s">
        <v>93</v>
      </c>
      <c r="B217" s="109" t="s">
        <v>94</v>
      </c>
      <c r="C217" s="109" t="s">
        <v>20</v>
      </c>
      <c r="D217" s="109" t="s">
        <v>23</v>
      </c>
      <c r="E217" s="109" t="s">
        <v>24</v>
      </c>
      <c r="F217" s="109" t="s">
        <v>25</v>
      </c>
      <c r="I217" s="109" t="s">
        <v>98</v>
      </c>
    </row>
    <row r="218" spans="1:9" ht="12.75">
      <c r="A218" s="110">
        <v>39083</v>
      </c>
      <c r="B218" s="111">
        <f aca="true" t="shared" si="13" ref="B218:B252">SUM(C218:E218)</f>
        <v>729</v>
      </c>
      <c r="C218" s="111">
        <v>274</v>
      </c>
      <c r="D218" s="111">
        <v>117</v>
      </c>
      <c r="E218" s="111">
        <v>338</v>
      </c>
      <c r="F218" s="111">
        <v>49984</v>
      </c>
      <c r="H218" s="108">
        <f aca="true" t="shared" si="14" ref="H218:H252">SUM(B218)</f>
        <v>729</v>
      </c>
      <c r="I218" s="111">
        <f aca="true" t="shared" si="15" ref="I218:I252">SUM(C218:E218)</f>
        <v>729</v>
      </c>
    </row>
    <row r="219" spans="1:9" ht="12.75">
      <c r="A219" s="112">
        <v>39295</v>
      </c>
      <c r="B219" s="111">
        <f t="shared" si="13"/>
        <v>508</v>
      </c>
      <c r="C219" s="111">
        <v>242</v>
      </c>
      <c r="D219" s="111">
        <v>82</v>
      </c>
      <c r="E219" s="111">
        <v>184</v>
      </c>
      <c r="F219" s="111">
        <v>33539</v>
      </c>
      <c r="H219" s="108">
        <f t="shared" si="14"/>
        <v>508</v>
      </c>
      <c r="I219" s="111">
        <f t="shared" si="15"/>
        <v>508</v>
      </c>
    </row>
    <row r="220" spans="1:9" ht="12.75">
      <c r="A220" s="112">
        <v>39326</v>
      </c>
      <c r="B220" s="111">
        <f t="shared" si="13"/>
        <v>486</v>
      </c>
      <c r="C220" s="111">
        <v>241</v>
      </c>
      <c r="D220" s="111">
        <v>71</v>
      </c>
      <c r="E220" s="111">
        <v>174</v>
      </c>
      <c r="F220" s="111">
        <v>31562</v>
      </c>
      <c r="H220" s="108">
        <f t="shared" si="14"/>
        <v>486</v>
      </c>
      <c r="I220" s="111">
        <f t="shared" si="15"/>
        <v>486</v>
      </c>
    </row>
    <row r="221" spans="1:9" ht="12.75">
      <c r="A221" s="112">
        <v>39356</v>
      </c>
      <c r="B221" s="111">
        <f t="shared" si="13"/>
        <v>466</v>
      </c>
      <c r="C221" s="111">
        <v>242</v>
      </c>
      <c r="D221" s="111">
        <v>64</v>
      </c>
      <c r="E221" s="111">
        <v>160</v>
      </c>
      <c r="F221" s="111">
        <v>29395</v>
      </c>
      <c r="H221" s="108">
        <f t="shared" si="14"/>
        <v>466</v>
      </c>
      <c r="I221" s="111">
        <f t="shared" si="15"/>
        <v>466</v>
      </c>
    </row>
    <row r="222" spans="1:9" ht="12.75">
      <c r="A222" s="112">
        <v>39387</v>
      </c>
      <c r="B222" s="111">
        <f t="shared" si="13"/>
        <v>425</v>
      </c>
      <c r="C222" s="111">
        <v>242</v>
      </c>
      <c r="D222" s="111">
        <v>53</v>
      </c>
      <c r="E222" s="111">
        <v>130</v>
      </c>
      <c r="F222" s="111">
        <v>26817</v>
      </c>
      <c r="H222" s="108">
        <f t="shared" si="14"/>
        <v>425</v>
      </c>
      <c r="I222" s="111">
        <f t="shared" si="15"/>
        <v>425</v>
      </c>
    </row>
    <row r="223" spans="1:9" ht="12.75">
      <c r="A223" s="113">
        <v>39444</v>
      </c>
      <c r="B223" s="111">
        <f t="shared" si="13"/>
        <v>381</v>
      </c>
      <c r="C223" s="111">
        <v>236</v>
      </c>
      <c r="D223" s="111">
        <v>38</v>
      </c>
      <c r="E223" s="111">
        <v>107</v>
      </c>
      <c r="F223" s="111">
        <v>24297</v>
      </c>
      <c r="H223" s="108">
        <f t="shared" si="14"/>
        <v>381</v>
      </c>
      <c r="I223" s="111">
        <f t="shared" si="15"/>
        <v>381</v>
      </c>
    </row>
    <row r="224" spans="1:9" ht="12.75">
      <c r="A224" s="113">
        <v>39472</v>
      </c>
      <c r="B224" s="111">
        <f t="shared" si="13"/>
        <v>329</v>
      </c>
      <c r="C224" s="111">
        <v>234</v>
      </c>
      <c r="D224" s="111">
        <v>30</v>
      </c>
      <c r="E224" s="111">
        <v>65</v>
      </c>
      <c r="F224" s="111">
        <v>22811</v>
      </c>
      <c r="H224" s="108">
        <f t="shared" si="14"/>
        <v>329</v>
      </c>
      <c r="I224" s="111">
        <f t="shared" si="15"/>
        <v>329</v>
      </c>
    </row>
    <row r="225" spans="1:9" ht="12.75">
      <c r="A225" s="113">
        <v>39507</v>
      </c>
      <c r="B225" s="111">
        <f t="shared" si="13"/>
        <v>251</v>
      </c>
      <c r="C225" s="111">
        <v>228</v>
      </c>
      <c r="D225" s="111">
        <v>23</v>
      </c>
      <c r="E225" s="111"/>
      <c r="F225" s="111">
        <v>20496</v>
      </c>
      <c r="H225" s="108">
        <f t="shared" si="14"/>
        <v>251</v>
      </c>
      <c r="I225" s="111">
        <f t="shared" si="15"/>
        <v>251</v>
      </c>
    </row>
    <row r="226" spans="1:9" ht="12.75">
      <c r="A226" s="113">
        <v>39535</v>
      </c>
      <c r="B226" s="111">
        <f t="shared" si="13"/>
        <v>235</v>
      </c>
      <c r="C226" s="111">
        <v>215</v>
      </c>
      <c r="D226" s="124">
        <v>20</v>
      </c>
      <c r="E226" s="125"/>
      <c r="F226" s="111">
        <v>17954</v>
      </c>
      <c r="H226" s="108">
        <f t="shared" si="14"/>
        <v>235</v>
      </c>
      <c r="I226" s="111">
        <f t="shared" si="15"/>
        <v>235</v>
      </c>
    </row>
    <row r="227" spans="1:9" ht="12.75">
      <c r="A227" s="113">
        <v>39563</v>
      </c>
      <c r="B227" s="111">
        <f t="shared" si="13"/>
        <v>221</v>
      </c>
      <c r="C227" s="111">
        <v>203</v>
      </c>
      <c r="D227" s="124">
        <v>18</v>
      </c>
      <c r="E227" s="125"/>
      <c r="F227" s="111">
        <v>15901</v>
      </c>
      <c r="H227" s="108">
        <f t="shared" si="14"/>
        <v>221</v>
      </c>
      <c r="I227" s="111">
        <f t="shared" si="15"/>
        <v>221</v>
      </c>
    </row>
    <row r="228" spans="1:9" ht="12.75">
      <c r="A228" s="113">
        <v>39598</v>
      </c>
      <c r="B228" s="111">
        <f t="shared" si="13"/>
        <v>187</v>
      </c>
      <c r="C228" s="111">
        <v>180</v>
      </c>
      <c r="D228" s="124">
        <v>7</v>
      </c>
      <c r="E228" s="125"/>
      <c r="F228" s="111">
        <v>13949</v>
      </c>
      <c r="H228" s="108">
        <f t="shared" si="14"/>
        <v>187</v>
      </c>
      <c r="I228" s="111">
        <f t="shared" si="15"/>
        <v>187</v>
      </c>
    </row>
    <row r="229" spans="1:9" ht="12.75">
      <c r="A229" s="113">
        <v>39626</v>
      </c>
      <c r="B229" s="111">
        <f t="shared" si="13"/>
        <v>166</v>
      </c>
      <c r="C229" s="111">
        <v>161</v>
      </c>
      <c r="D229" s="124">
        <v>5</v>
      </c>
      <c r="E229" s="125"/>
      <c r="F229" s="111">
        <v>12101</v>
      </c>
      <c r="H229" s="108">
        <f t="shared" si="14"/>
        <v>166</v>
      </c>
      <c r="I229" s="111">
        <f t="shared" si="15"/>
        <v>166</v>
      </c>
    </row>
    <row r="230" spans="1:9" ht="12.75">
      <c r="A230" s="114">
        <v>39633</v>
      </c>
      <c r="B230" s="111">
        <f t="shared" si="13"/>
        <v>163</v>
      </c>
      <c r="C230" s="111">
        <v>158</v>
      </c>
      <c r="D230" s="124">
        <v>5</v>
      </c>
      <c r="E230" s="125"/>
      <c r="F230" s="111">
        <v>11651</v>
      </c>
      <c r="H230" s="108">
        <f t="shared" si="14"/>
        <v>163</v>
      </c>
      <c r="I230" s="111">
        <f t="shared" si="15"/>
        <v>163</v>
      </c>
    </row>
    <row r="231" spans="1:9" ht="12.75">
      <c r="A231" s="114">
        <v>39640</v>
      </c>
      <c r="B231" s="111">
        <f t="shared" si="13"/>
        <v>159</v>
      </c>
      <c r="C231" s="111">
        <v>154</v>
      </c>
      <c r="D231" s="124">
        <v>5</v>
      </c>
      <c r="E231" s="125"/>
      <c r="F231" s="111">
        <v>11243</v>
      </c>
      <c r="H231" s="108">
        <f t="shared" si="14"/>
        <v>159</v>
      </c>
      <c r="I231" s="111">
        <f t="shared" si="15"/>
        <v>159</v>
      </c>
    </row>
    <row r="232" spans="1:9" ht="12.75">
      <c r="A232" s="114">
        <v>39647</v>
      </c>
      <c r="B232" s="111">
        <f t="shared" si="13"/>
        <v>157</v>
      </c>
      <c r="C232" s="115">
        <v>152</v>
      </c>
      <c r="D232" s="126">
        <v>5</v>
      </c>
      <c r="E232" s="127"/>
      <c r="F232" s="115">
        <v>10799</v>
      </c>
      <c r="H232" s="108">
        <f t="shared" si="14"/>
        <v>157</v>
      </c>
      <c r="I232" s="111">
        <f t="shared" si="15"/>
        <v>157</v>
      </c>
    </row>
    <row r="233" spans="1:9" ht="12.75">
      <c r="A233" s="114">
        <v>39654</v>
      </c>
      <c r="B233" s="111">
        <f t="shared" si="13"/>
        <v>154</v>
      </c>
      <c r="C233" s="115">
        <v>149</v>
      </c>
      <c r="D233" s="126">
        <v>5</v>
      </c>
      <c r="E233" s="127"/>
      <c r="F233" s="115">
        <v>10439</v>
      </c>
      <c r="H233" s="108">
        <f t="shared" si="14"/>
        <v>154</v>
      </c>
      <c r="I233" s="111">
        <f t="shared" si="15"/>
        <v>154</v>
      </c>
    </row>
    <row r="234" spans="1:9" ht="12.75">
      <c r="A234" s="114">
        <v>39661</v>
      </c>
      <c r="B234" s="111">
        <f t="shared" si="13"/>
        <v>151</v>
      </c>
      <c r="C234" s="115">
        <v>146</v>
      </c>
      <c r="D234" s="126">
        <v>5</v>
      </c>
      <c r="E234" s="127"/>
      <c r="F234" s="115">
        <v>10196</v>
      </c>
      <c r="H234" s="108">
        <f t="shared" si="14"/>
        <v>151</v>
      </c>
      <c r="I234" s="111">
        <f t="shared" si="15"/>
        <v>151</v>
      </c>
    </row>
    <row r="235" spans="1:9" ht="12.75">
      <c r="A235" s="114">
        <v>39667</v>
      </c>
      <c r="B235" s="111">
        <f t="shared" si="13"/>
        <v>148</v>
      </c>
      <c r="C235" s="115">
        <v>143</v>
      </c>
      <c r="D235" s="126">
        <v>5</v>
      </c>
      <c r="E235" s="127"/>
      <c r="F235" s="115">
        <v>9937</v>
      </c>
      <c r="H235" s="108">
        <f t="shared" si="14"/>
        <v>148</v>
      </c>
      <c r="I235" s="111">
        <f t="shared" si="15"/>
        <v>148</v>
      </c>
    </row>
    <row r="236" spans="1:9" ht="12.75">
      <c r="A236" s="114">
        <v>39674</v>
      </c>
      <c r="B236" s="111">
        <f t="shared" si="13"/>
        <v>144</v>
      </c>
      <c r="C236" s="115">
        <v>139</v>
      </c>
      <c r="D236" s="126">
        <v>5</v>
      </c>
      <c r="E236" s="127"/>
      <c r="F236" s="115">
        <v>9555</v>
      </c>
      <c r="H236" s="108">
        <f t="shared" si="14"/>
        <v>144</v>
      </c>
      <c r="I236" s="111">
        <f t="shared" si="15"/>
        <v>144</v>
      </c>
    </row>
    <row r="237" spans="1:9" s="118" customFormat="1" ht="12.75">
      <c r="A237" s="117">
        <v>39681</v>
      </c>
      <c r="B237" s="115">
        <f t="shared" si="13"/>
        <v>141</v>
      </c>
      <c r="C237" s="115">
        <v>136</v>
      </c>
      <c r="D237" s="126">
        <v>5</v>
      </c>
      <c r="E237" s="128"/>
      <c r="F237" s="115">
        <v>9209</v>
      </c>
      <c r="H237" s="119">
        <f t="shared" si="14"/>
        <v>141</v>
      </c>
      <c r="I237" s="115">
        <f t="shared" si="15"/>
        <v>141</v>
      </c>
    </row>
    <row r="238" spans="1:9" s="118" customFormat="1" ht="12.75">
      <c r="A238" s="117">
        <v>39688</v>
      </c>
      <c r="B238" s="115">
        <f t="shared" si="13"/>
        <v>138</v>
      </c>
      <c r="C238" s="115">
        <v>133</v>
      </c>
      <c r="D238" s="126">
        <v>5</v>
      </c>
      <c r="E238" s="128"/>
      <c r="F238" s="115">
        <v>9209</v>
      </c>
      <c r="H238" s="119">
        <f t="shared" si="14"/>
        <v>138</v>
      </c>
      <c r="I238" s="115">
        <f t="shared" si="15"/>
        <v>138</v>
      </c>
    </row>
    <row r="239" spans="1:9" s="118" customFormat="1" ht="12.75">
      <c r="A239" s="117">
        <v>39695</v>
      </c>
      <c r="B239" s="115">
        <f t="shared" si="13"/>
        <v>138</v>
      </c>
      <c r="C239" s="115">
        <v>133</v>
      </c>
      <c r="D239" s="126">
        <v>5</v>
      </c>
      <c r="E239" s="128"/>
      <c r="F239" s="115">
        <v>8889</v>
      </c>
      <c r="H239" s="119">
        <f t="shared" si="14"/>
        <v>138</v>
      </c>
      <c r="I239" s="115">
        <f t="shared" si="15"/>
        <v>138</v>
      </c>
    </row>
    <row r="240" spans="1:9" s="118" customFormat="1" ht="12.75">
      <c r="A240" s="117">
        <v>39702</v>
      </c>
      <c r="B240" s="115">
        <f t="shared" si="13"/>
        <v>136</v>
      </c>
      <c r="C240" s="115">
        <v>131</v>
      </c>
      <c r="D240" s="126">
        <v>5</v>
      </c>
      <c r="E240" s="128"/>
      <c r="F240" s="115">
        <v>8768</v>
      </c>
      <c r="H240" s="119">
        <f t="shared" si="14"/>
        <v>136</v>
      </c>
      <c r="I240" s="115">
        <f t="shared" si="15"/>
        <v>136</v>
      </c>
    </row>
    <row r="241" spans="1:9" s="118" customFormat="1" ht="12.75">
      <c r="A241" s="117">
        <v>39709</v>
      </c>
      <c r="B241" s="115">
        <f t="shared" si="13"/>
        <v>134</v>
      </c>
      <c r="C241" s="115">
        <v>129</v>
      </c>
      <c r="D241" s="126">
        <v>5</v>
      </c>
      <c r="E241" s="128"/>
      <c r="F241" s="115">
        <v>8544</v>
      </c>
      <c r="H241" s="119">
        <f t="shared" si="14"/>
        <v>134</v>
      </c>
      <c r="I241" s="115">
        <f t="shared" si="15"/>
        <v>134</v>
      </c>
    </row>
    <row r="242" spans="1:9" s="118" customFormat="1" ht="12.75">
      <c r="A242" s="117">
        <v>39716</v>
      </c>
      <c r="B242" s="115">
        <f t="shared" si="13"/>
        <v>132</v>
      </c>
      <c r="C242" s="115">
        <v>127</v>
      </c>
      <c r="D242" s="126">
        <v>5</v>
      </c>
      <c r="E242" s="128"/>
      <c r="F242" s="115">
        <v>8169</v>
      </c>
      <c r="H242" s="119">
        <f t="shared" si="14"/>
        <v>132</v>
      </c>
      <c r="I242" s="115">
        <f t="shared" si="15"/>
        <v>132</v>
      </c>
    </row>
    <row r="243" spans="1:9" s="118" customFormat="1" ht="12.75">
      <c r="A243" s="117">
        <v>39723</v>
      </c>
      <c r="B243" s="115">
        <f t="shared" si="13"/>
        <v>127</v>
      </c>
      <c r="C243" s="115">
        <v>122</v>
      </c>
      <c r="D243" s="126">
        <v>5</v>
      </c>
      <c r="E243" s="128"/>
      <c r="F243" s="115">
        <v>7750</v>
      </c>
      <c r="H243" s="119">
        <f t="shared" si="14"/>
        <v>127</v>
      </c>
      <c r="I243" s="115">
        <f t="shared" si="15"/>
        <v>127</v>
      </c>
    </row>
    <row r="244" spans="1:9" s="118" customFormat="1" ht="12.75">
      <c r="A244" s="117">
        <v>39730</v>
      </c>
      <c r="B244" s="115">
        <f t="shared" si="13"/>
        <v>122</v>
      </c>
      <c r="C244" s="115">
        <v>117</v>
      </c>
      <c r="D244" s="126">
        <v>5</v>
      </c>
      <c r="E244" s="128"/>
      <c r="F244" s="115">
        <v>7389</v>
      </c>
      <c r="H244" s="119">
        <f t="shared" si="14"/>
        <v>122</v>
      </c>
      <c r="I244" s="115">
        <f t="shared" si="15"/>
        <v>122</v>
      </c>
    </row>
    <row r="245" spans="1:9" s="118" customFormat="1" ht="12.75">
      <c r="A245" s="117">
        <v>39737</v>
      </c>
      <c r="B245" s="115">
        <f t="shared" si="13"/>
        <v>120</v>
      </c>
      <c r="C245" s="115">
        <v>115</v>
      </c>
      <c r="D245" s="126">
        <v>5</v>
      </c>
      <c r="E245" s="128"/>
      <c r="F245" s="115">
        <v>7136</v>
      </c>
      <c r="H245" s="119">
        <f t="shared" si="14"/>
        <v>120</v>
      </c>
      <c r="I245" s="115">
        <f t="shared" si="15"/>
        <v>120</v>
      </c>
    </row>
    <row r="246" spans="1:9" s="118" customFormat="1" ht="12.75">
      <c r="A246" s="117">
        <v>39744</v>
      </c>
      <c r="B246" s="115">
        <f t="shared" si="13"/>
        <v>116</v>
      </c>
      <c r="C246" s="115">
        <v>111</v>
      </c>
      <c r="D246" s="126">
        <v>5</v>
      </c>
      <c r="E246" s="128"/>
      <c r="F246" s="115">
        <v>6781</v>
      </c>
      <c r="H246" s="119">
        <f t="shared" si="14"/>
        <v>116</v>
      </c>
      <c r="I246" s="115">
        <f t="shared" si="15"/>
        <v>116</v>
      </c>
    </row>
    <row r="247" spans="1:9" s="118" customFormat="1" ht="12.75">
      <c r="A247" s="117">
        <v>39751</v>
      </c>
      <c r="B247" s="115">
        <f t="shared" si="13"/>
        <v>113</v>
      </c>
      <c r="C247" s="115">
        <v>108</v>
      </c>
      <c r="D247" s="126">
        <v>5</v>
      </c>
      <c r="E247" s="128"/>
      <c r="F247" s="115">
        <v>6582</v>
      </c>
      <c r="H247" s="119">
        <f t="shared" si="14"/>
        <v>113</v>
      </c>
      <c r="I247" s="115">
        <f t="shared" si="15"/>
        <v>113</v>
      </c>
    </row>
    <row r="248" spans="1:9" s="118" customFormat="1" ht="12.75">
      <c r="A248" s="117">
        <v>39758</v>
      </c>
      <c r="B248" s="115">
        <f t="shared" si="13"/>
        <v>108</v>
      </c>
      <c r="C248" s="115">
        <v>104</v>
      </c>
      <c r="D248" s="126">
        <v>4</v>
      </c>
      <c r="E248" s="128"/>
      <c r="F248" s="115">
        <v>6344</v>
      </c>
      <c r="H248" s="119">
        <f t="shared" si="14"/>
        <v>108</v>
      </c>
      <c r="I248" s="115">
        <f t="shared" si="15"/>
        <v>108</v>
      </c>
    </row>
    <row r="249" spans="1:9" s="118" customFormat="1" ht="12.75">
      <c r="A249" s="117">
        <v>39765</v>
      </c>
      <c r="B249" s="115">
        <f t="shared" si="13"/>
        <v>106</v>
      </c>
      <c r="C249" s="115">
        <v>102</v>
      </c>
      <c r="D249" s="126">
        <v>4</v>
      </c>
      <c r="E249" s="128"/>
      <c r="F249" s="115">
        <v>6344</v>
      </c>
      <c r="H249" s="119">
        <f t="shared" si="14"/>
        <v>106</v>
      </c>
      <c r="I249" s="115">
        <f t="shared" si="15"/>
        <v>106</v>
      </c>
    </row>
    <row r="250" spans="1:9" s="118" customFormat="1" ht="12.75">
      <c r="A250" s="117">
        <v>39772</v>
      </c>
      <c r="B250" s="115">
        <f t="shared" si="13"/>
        <v>105</v>
      </c>
      <c r="C250" s="115">
        <v>102</v>
      </c>
      <c r="D250" s="126">
        <v>3</v>
      </c>
      <c r="E250" s="128"/>
      <c r="F250" s="115">
        <v>5958</v>
      </c>
      <c r="H250" s="119">
        <f t="shared" si="14"/>
        <v>105</v>
      </c>
      <c r="I250" s="115">
        <f t="shared" si="15"/>
        <v>105</v>
      </c>
    </row>
    <row r="251" spans="1:9" s="118" customFormat="1" ht="12.75">
      <c r="A251" s="117">
        <v>39779</v>
      </c>
      <c r="B251" s="115">
        <f t="shared" si="13"/>
        <v>104</v>
      </c>
      <c r="C251" s="115">
        <v>101</v>
      </c>
      <c r="D251" s="126">
        <v>3</v>
      </c>
      <c r="E251" s="128"/>
      <c r="F251" s="115">
        <v>5787</v>
      </c>
      <c r="H251" s="119">
        <f t="shared" si="14"/>
        <v>104</v>
      </c>
      <c r="I251" s="115">
        <f t="shared" si="15"/>
        <v>104</v>
      </c>
    </row>
    <row r="252" spans="1:9" s="118" customFormat="1" ht="12.75">
      <c r="A252" s="117">
        <v>39786</v>
      </c>
      <c r="B252" s="115">
        <f t="shared" si="13"/>
        <v>101</v>
      </c>
      <c r="C252" s="115">
        <v>98</v>
      </c>
      <c r="D252" s="126">
        <v>3</v>
      </c>
      <c r="E252" s="128"/>
      <c r="F252" s="115">
        <v>5653</v>
      </c>
      <c r="H252" s="119">
        <f t="shared" si="14"/>
        <v>101</v>
      </c>
      <c r="I252" s="115">
        <f t="shared" si="15"/>
        <v>101</v>
      </c>
    </row>
  </sheetData>
  <mergeCells count="4">
    <mergeCell ref="B216:F216"/>
    <mergeCell ref="B74:F74"/>
    <mergeCell ref="B164:F164"/>
    <mergeCell ref="B126:F126"/>
  </mergeCells>
  <printOptions horizontalCentered="1" verticalCentered="1"/>
  <pageMargins left="0.75" right="0.75" top="0.75" bottom="0.75" header="0.5" footer="0.5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tabColor indexed="42"/>
  </sheetPr>
  <dimension ref="A14:M257"/>
  <sheetViews>
    <sheetView workbookViewId="0" topLeftCell="A1">
      <selection activeCell="C14" sqref="C14:J14"/>
    </sheetView>
  </sheetViews>
  <sheetFormatPr defaultColWidth="9.140625" defaultRowHeight="12.75"/>
  <cols>
    <col min="1" max="1" width="17.421875" style="0" bestFit="1" customWidth="1"/>
    <col min="2" max="6" width="12.7109375" style="0" customWidth="1"/>
  </cols>
  <sheetData>
    <row r="14" ht="12.75">
      <c r="C14" t="s">
        <v>90</v>
      </c>
    </row>
    <row r="15" ht="12.75">
      <c r="C15" t="s">
        <v>91</v>
      </c>
    </row>
    <row r="16" ht="12.75">
      <c r="K16" t="s">
        <v>2</v>
      </c>
    </row>
    <row r="77" spans="1:11" ht="16.5" customHeight="1">
      <c r="A77" s="100"/>
      <c r="B77" s="147" t="s">
        <v>92</v>
      </c>
      <c r="C77" s="147"/>
      <c r="D77" s="147"/>
      <c r="E77" s="147"/>
      <c r="F77" s="147"/>
      <c r="G77" s="101"/>
      <c r="H77" s="101"/>
      <c r="I77" s="101"/>
      <c r="J77" s="101"/>
      <c r="K77" s="101"/>
    </row>
    <row r="78" spans="1:11" ht="12" customHeight="1">
      <c r="A78" s="100" t="s">
        <v>93</v>
      </c>
      <c r="B78" s="100" t="s">
        <v>94</v>
      </c>
      <c r="C78" s="100" t="s">
        <v>20</v>
      </c>
      <c r="D78" s="100" t="s">
        <v>23</v>
      </c>
      <c r="E78" s="100" t="s">
        <v>24</v>
      </c>
      <c r="F78" s="100" t="s">
        <v>25</v>
      </c>
      <c r="G78" s="101"/>
      <c r="H78" s="101"/>
      <c r="I78" s="101"/>
      <c r="J78" s="101"/>
      <c r="K78" s="101"/>
    </row>
    <row r="79" spans="1:11" ht="12" customHeight="1" hidden="1">
      <c r="A79" s="129">
        <v>39083</v>
      </c>
      <c r="B79" s="103">
        <f aca="true" t="shared" si="0" ref="B79:B126">SUM(C79:F79)</f>
        <v>62496</v>
      </c>
      <c r="C79" s="103">
        <v>4893</v>
      </c>
      <c r="D79" s="103">
        <v>6281</v>
      </c>
      <c r="E79" s="103">
        <v>1472</v>
      </c>
      <c r="F79" s="103">
        <v>49850</v>
      </c>
      <c r="G79" s="101"/>
      <c r="H79" s="101"/>
      <c r="I79" s="101"/>
      <c r="J79" s="101"/>
      <c r="K79" s="101"/>
    </row>
    <row r="80" spans="1:11" ht="12" customHeight="1" hidden="1">
      <c r="A80" s="129">
        <v>39302</v>
      </c>
      <c r="B80" s="103">
        <f t="shared" si="0"/>
        <v>44113</v>
      </c>
      <c r="C80" s="103">
        <v>4202</v>
      </c>
      <c r="D80" s="103">
        <v>4710</v>
      </c>
      <c r="E80" s="103">
        <v>453</v>
      </c>
      <c r="F80" s="103">
        <v>34748</v>
      </c>
      <c r="G80" s="101"/>
      <c r="H80" s="101"/>
      <c r="I80" s="101"/>
      <c r="J80" s="101"/>
      <c r="K80" s="101"/>
    </row>
    <row r="81" spans="1:11" ht="12" customHeight="1" hidden="1">
      <c r="A81" s="129">
        <v>39309</v>
      </c>
      <c r="B81" s="103">
        <f t="shared" si="0"/>
        <v>43797</v>
      </c>
      <c r="C81" s="103">
        <v>4162</v>
      </c>
      <c r="D81" s="103">
        <v>4848</v>
      </c>
      <c r="E81" s="103">
        <v>428</v>
      </c>
      <c r="F81" s="103">
        <v>34359</v>
      </c>
      <c r="G81" s="101"/>
      <c r="H81" s="101"/>
      <c r="I81" s="101"/>
      <c r="J81" s="101"/>
      <c r="K81" s="101"/>
    </row>
    <row r="82" spans="1:11" ht="12" customHeight="1" hidden="1">
      <c r="A82" s="129">
        <v>39316</v>
      </c>
      <c r="B82" s="103">
        <f t="shared" si="0"/>
        <v>43123</v>
      </c>
      <c r="C82" s="103">
        <v>4132</v>
      </c>
      <c r="D82" s="103">
        <v>4562</v>
      </c>
      <c r="E82" s="103">
        <v>417</v>
      </c>
      <c r="F82" s="103">
        <v>34012</v>
      </c>
      <c r="G82" s="101"/>
      <c r="H82" s="101"/>
      <c r="I82" s="101"/>
      <c r="J82" s="101"/>
      <c r="K82" s="101"/>
    </row>
    <row r="83" spans="1:11" ht="12" customHeight="1" hidden="1">
      <c r="A83" s="129">
        <v>39323</v>
      </c>
      <c r="B83" s="103">
        <f t="shared" si="0"/>
        <v>42540</v>
      </c>
      <c r="C83" s="103">
        <v>4099</v>
      </c>
      <c r="D83" s="103">
        <v>4494</v>
      </c>
      <c r="E83" s="103">
        <v>404</v>
      </c>
      <c r="F83" s="103">
        <v>33543</v>
      </c>
      <c r="G83" s="101"/>
      <c r="H83" s="101"/>
      <c r="I83" s="101"/>
      <c r="J83" s="101"/>
      <c r="K83" s="101"/>
    </row>
    <row r="84" spans="1:11" ht="12" customHeight="1" hidden="1">
      <c r="A84" s="129">
        <v>39330</v>
      </c>
      <c r="B84" s="103">
        <f t="shared" si="0"/>
        <v>41800</v>
      </c>
      <c r="C84" s="103">
        <v>4083</v>
      </c>
      <c r="D84" s="103">
        <v>4406</v>
      </c>
      <c r="E84" s="103">
        <v>381</v>
      </c>
      <c r="F84" s="103">
        <v>32930</v>
      </c>
      <c r="G84" s="101"/>
      <c r="H84" s="101"/>
      <c r="I84" s="101"/>
      <c r="J84" s="101"/>
      <c r="K84" s="101"/>
    </row>
    <row r="85" spans="1:11" ht="12" customHeight="1" hidden="1">
      <c r="A85" s="129">
        <v>39337</v>
      </c>
      <c r="B85" s="103">
        <f t="shared" si="0"/>
        <v>41196</v>
      </c>
      <c r="C85" s="103">
        <v>4064</v>
      </c>
      <c r="D85" s="103">
        <v>4223</v>
      </c>
      <c r="E85" s="103">
        <v>366</v>
      </c>
      <c r="F85" s="103">
        <v>32543</v>
      </c>
      <c r="G85" s="101"/>
      <c r="H85" s="101"/>
      <c r="I85" s="101"/>
      <c r="J85" s="101"/>
      <c r="K85" s="101"/>
    </row>
    <row r="86" spans="1:11" ht="12" customHeight="1" hidden="1">
      <c r="A86" s="129">
        <v>39344</v>
      </c>
      <c r="B86" s="103">
        <f t="shared" si="0"/>
        <v>40386</v>
      </c>
      <c r="C86" s="103">
        <v>4044</v>
      </c>
      <c r="D86" s="103">
        <v>4000</v>
      </c>
      <c r="E86" s="103">
        <v>362</v>
      </c>
      <c r="F86" s="103">
        <v>31980</v>
      </c>
      <c r="G86" s="101"/>
      <c r="H86" s="101"/>
      <c r="I86" s="101"/>
      <c r="J86" s="101"/>
      <c r="K86" s="101"/>
    </row>
    <row r="87" spans="1:11" ht="12" customHeight="1" hidden="1">
      <c r="A87" s="129">
        <v>39351</v>
      </c>
      <c r="B87" s="103">
        <f t="shared" si="0"/>
        <v>39830</v>
      </c>
      <c r="C87" s="103">
        <v>4004</v>
      </c>
      <c r="D87" s="103">
        <v>3904</v>
      </c>
      <c r="E87" s="103">
        <v>357</v>
      </c>
      <c r="F87" s="103">
        <v>31565</v>
      </c>
      <c r="G87" s="101"/>
      <c r="H87" s="101"/>
      <c r="I87" s="101"/>
      <c r="J87" s="101"/>
      <c r="K87" s="101"/>
    </row>
    <row r="88" spans="1:11" ht="12" customHeight="1" hidden="1">
      <c r="A88" s="129">
        <v>39358</v>
      </c>
      <c r="B88" s="103">
        <f t="shared" si="0"/>
        <v>39172</v>
      </c>
      <c r="C88" s="103">
        <v>3965</v>
      </c>
      <c r="D88" s="103">
        <v>3682</v>
      </c>
      <c r="E88" s="103">
        <v>344</v>
      </c>
      <c r="F88" s="103">
        <v>31181</v>
      </c>
      <c r="G88" s="101"/>
      <c r="H88" s="101"/>
      <c r="I88" s="101"/>
      <c r="J88" s="101"/>
      <c r="K88" s="101"/>
    </row>
    <row r="89" spans="1:11" ht="12" customHeight="1" hidden="1">
      <c r="A89" s="129">
        <v>39365</v>
      </c>
      <c r="B89" s="103">
        <f t="shared" si="0"/>
        <v>38512</v>
      </c>
      <c r="C89" s="103">
        <v>3907</v>
      </c>
      <c r="D89" s="103">
        <v>3534</v>
      </c>
      <c r="E89" s="103">
        <v>341</v>
      </c>
      <c r="F89" s="103">
        <v>30730</v>
      </c>
      <c r="G89" s="101"/>
      <c r="H89" s="101">
        <f aca="true" t="shared" si="1" ref="H89:H108">SUM(C89,D89,E89)</f>
        <v>7782</v>
      </c>
      <c r="I89" s="101"/>
      <c r="J89" s="101"/>
      <c r="K89" s="101"/>
    </row>
    <row r="90" spans="1:11" ht="12" customHeight="1" hidden="1">
      <c r="A90" s="129">
        <v>39372</v>
      </c>
      <c r="B90" s="103">
        <f t="shared" si="0"/>
        <v>38124</v>
      </c>
      <c r="C90" s="103">
        <v>3885</v>
      </c>
      <c r="D90" s="103">
        <v>3459</v>
      </c>
      <c r="E90" s="103">
        <v>336</v>
      </c>
      <c r="F90" s="103">
        <v>30444</v>
      </c>
      <c r="G90" s="101"/>
      <c r="H90" s="101">
        <f t="shared" si="1"/>
        <v>7680</v>
      </c>
      <c r="I90" s="101"/>
      <c r="J90" s="101"/>
      <c r="K90" s="101"/>
    </row>
    <row r="91" spans="1:11" ht="12" customHeight="1" hidden="1">
      <c r="A91" s="129">
        <v>39379</v>
      </c>
      <c r="B91" s="103">
        <f t="shared" si="0"/>
        <v>37448</v>
      </c>
      <c r="C91" s="103">
        <v>3881</v>
      </c>
      <c r="D91" s="103">
        <v>3292</v>
      </c>
      <c r="E91" s="103">
        <v>326</v>
      </c>
      <c r="F91" s="103">
        <v>29949</v>
      </c>
      <c r="G91" s="101"/>
      <c r="H91" s="101">
        <f t="shared" si="1"/>
        <v>7499</v>
      </c>
      <c r="I91" s="101"/>
      <c r="J91" s="101"/>
      <c r="K91" s="101"/>
    </row>
    <row r="92" spans="1:11" ht="12" customHeight="1" hidden="1">
      <c r="A92" s="129">
        <v>39386</v>
      </c>
      <c r="B92" s="103">
        <f t="shared" si="0"/>
        <v>36765</v>
      </c>
      <c r="C92" s="103">
        <v>3845</v>
      </c>
      <c r="D92" s="103">
        <v>3223</v>
      </c>
      <c r="E92" s="103">
        <v>302</v>
      </c>
      <c r="F92" s="103">
        <v>29395</v>
      </c>
      <c r="G92" s="101"/>
      <c r="H92" s="101">
        <f t="shared" si="1"/>
        <v>7370</v>
      </c>
      <c r="I92" s="101"/>
      <c r="J92" s="101"/>
      <c r="K92" s="101"/>
    </row>
    <row r="93" spans="1:11" ht="12" customHeight="1" hidden="1">
      <c r="A93" s="129">
        <v>39393</v>
      </c>
      <c r="B93" s="103">
        <f t="shared" si="0"/>
        <v>36029</v>
      </c>
      <c r="C93" s="103">
        <v>3803</v>
      </c>
      <c r="D93" s="103">
        <v>3117</v>
      </c>
      <c r="E93" s="103">
        <v>288</v>
      </c>
      <c r="F93" s="103">
        <v>28821</v>
      </c>
      <c r="G93" s="101"/>
      <c r="H93" s="101">
        <f t="shared" si="1"/>
        <v>7208</v>
      </c>
      <c r="I93" s="101"/>
      <c r="J93" s="101"/>
      <c r="K93" s="101"/>
    </row>
    <row r="94" spans="1:11" ht="12" customHeight="1" hidden="1">
      <c r="A94" s="129">
        <v>39400</v>
      </c>
      <c r="B94" s="103">
        <f t="shared" si="0"/>
        <v>35122</v>
      </c>
      <c r="C94" s="103">
        <v>3742</v>
      </c>
      <c r="D94" s="103">
        <v>2917</v>
      </c>
      <c r="E94" s="103">
        <v>264</v>
      </c>
      <c r="F94" s="103">
        <v>28199</v>
      </c>
      <c r="G94" s="101"/>
      <c r="H94" s="101">
        <f t="shared" si="1"/>
        <v>6923</v>
      </c>
      <c r="I94" s="101"/>
      <c r="J94" s="101"/>
      <c r="K94" s="101"/>
    </row>
    <row r="95" spans="1:11" ht="12" customHeight="1" hidden="1">
      <c r="A95" s="129">
        <v>39407</v>
      </c>
      <c r="B95" s="103">
        <f t="shared" si="0"/>
        <v>34392</v>
      </c>
      <c r="C95" s="103">
        <v>3701</v>
      </c>
      <c r="D95" s="103">
        <v>2752</v>
      </c>
      <c r="E95" s="103">
        <v>258</v>
      </c>
      <c r="F95" s="103">
        <v>27681</v>
      </c>
      <c r="G95" s="101"/>
      <c r="H95" s="101">
        <f t="shared" si="1"/>
        <v>6711</v>
      </c>
      <c r="I95" s="101"/>
      <c r="J95" s="101"/>
      <c r="K95" s="101"/>
    </row>
    <row r="96" spans="1:11" ht="12" customHeight="1" hidden="1">
      <c r="A96" s="129">
        <v>39414</v>
      </c>
      <c r="B96" s="103">
        <f t="shared" si="0"/>
        <v>33689</v>
      </c>
      <c r="C96" s="103">
        <v>3655</v>
      </c>
      <c r="D96" s="103">
        <v>2609</v>
      </c>
      <c r="E96" s="103">
        <v>244</v>
      </c>
      <c r="F96" s="103">
        <v>27181</v>
      </c>
      <c r="G96" s="101"/>
      <c r="H96" s="101">
        <f t="shared" si="1"/>
        <v>6508</v>
      </c>
      <c r="I96" s="101"/>
      <c r="J96" s="101"/>
      <c r="K96" s="101"/>
    </row>
    <row r="97" spans="1:11" ht="12" customHeight="1" hidden="1">
      <c r="A97" s="129">
        <v>39421</v>
      </c>
      <c r="B97" s="103">
        <f t="shared" si="0"/>
        <v>32945</v>
      </c>
      <c r="C97" s="103">
        <v>3599</v>
      </c>
      <c r="D97" s="103">
        <v>2441</v>
      </c>
      <c r="E97" s="103">
        <v>232</v>
      </c>
      <c r="F97" s="103">
        <v>26673</v>
      </c>
      <c r="G97" s="101"/>
      <c r="H97" s="101">
        <f t="shared" si="1"/>
        <v>6272</v>
      </c>
      <c r="I97" s="101"/>
      <c r="J97" s="101"/>
      <c r="K97" s="101"/>
    </row>
    <row r="98" spans="1:11" ht="12" customHeight="1" hidden="1">
      <c r="A98" s="129">
        <v>39428</v>
      </c>
      <c r="B98" s="103">
        <f t="shared" si="0"/>
        <v>31871</v>
      </c>
      <c r="C98" s="103">
        <v>3555</v>
      </c>
      <c r="D98" s="103">
        <v>2175</v>
      </c>
      <c r="E98" s="103">
        <v>220</v>
      </c>
      <c r="F98" s="103">
        <v>25921</v>
      </c>
      <c r="G98" s="101"/>
      <c r="H98" s="101">
        <f t="shared" si="1"/>
        <v>5950</v>
      </c>
      <c r="I98" s="101"/>
      <c r="J98" s="101"/>
      <c r="K98" s="101"/>
    </row>
    <row r="99" spans="1:11" ht="12" customHeight="1" hidden="1">
      <c r="A99" s="129">
        <v>39435</v>
      </c>
      <c r="B99" s="103">
        <f t="shared" si="0"/>
        <v>30848</v>
      </c>
      <c r="C99" s="103">
        <v>3486</v>
      </c>
      <c r="D99" s="103">
        <v>2047</v>
      </c>
      <c r="E99" s="103">
        <v>216</v>
      </c>
      <c r="F99" s="103">
        <v>25099</v>
      </c>
      <c r="G99" s="101"/>
      <c r="H99" s="101">
        <f t="shared" si="1"/>
        <v>5749</v>
      </c>
      <c r="I99" s="101"/>
      <c r="J99" s="101"/>
      <c r="K99" s="101"/>
    </row>
    <row r="100" spans="1:11" ht="12" customHeight="1" hidden="1">
      <c r="A100" s="129">
        <v>39444</v>
      </c>
      <c r="B100" s="103">
        <f t="shared" si="0"/>
        <v>29890</v>
      </c>
      <c r="C100" s="103">
        <v>3397</v>
      </c>
      <c r="D100" s="103">
        <v>1930</v>
      </c>
      <c r="E100" s="103">
        <v>199</v>
      </c>
      <c r="F100" s="103">
        <v>24364</v>
      </c>
      <c r="G100" s="101"/>
      <c r="H100" s="101">
        <f t="shared" si="1"/>
        <v>5526</v>
      </c>
      <c r="I100" s="101"/>
      <c r="J100" s="101"/>
      <c r="K100" s="101"/>
    </row>
    <row r="101" spans="1:11" ht="12" customHeight="1" hidden="1">
      <c r="A101" s="105">
        <v>39451</v>
      </c>
      <c r="B101" s="103">
        <f t="shared" si="0"/>
        <v>29478</v>
      </c>
      <c r="C101" s="103">
        <v>3352</v>
      </c>
      <c r="D101" s="103">
        <v>1879</v>
      </c>
      <c r="E101" s="103">
        <v>179</v>
      </c>
      <c r="F101" s="103">
        <v>24068</v>
      </c>
      <c r="G101" s="101"/>
      <c r="H101" s="101">
        <f t="shared" si="1"/>
        <v>5410</v>
      </c>
      <c r="I101" s="101"/>
      <c r="J101" s="101"/>
      <c r="K101" s="101"/>
    </row>
    <row r="102" spans="1:11" ht="12" customHeight="1" hidden="1">
      <c r="A102" s="105">
        <v>39458</v>
      </c>
      <c r="B102" s="103">
        <f t="shared" si="0"/>
        <v>28888</v>
      </c>
      <c r="C102" s="103">
        <v>3299</v>
      </c>
      <c r="D102" s="103">
        <v>1806</v>
      </c>
      <c r="E102" s="103">
        <v>159</v>
      </c>
      <c r="F102" s="103">
        <v>23624</v>
      </c>
      <c r="G102" s="101"/>
      <c r="H102" s="101">
        <f t="shared" si="1"/>
        <v>5264</v>
      </c>
      <c r="I102" s="101"/>
      <c r="J102" s="101"/>
      <c r="K102" s="101"/>
    </row>
    <row r="103" spans="1:11" ht="12" customHeight="1" hidden="1">
      <c r="A103" s="105">
        <v>39465</v>
      </c>
      <c r="B103" s="103">
        <f t="shared" si="0"/>
        <v>28264</v>
      </c>
      <c r="C103" s="103">
        <v>3244</v>
      </c>
      <c r="D103" s="103">
        <v>1750</v>
      </c>
      <c r="E103" s="103">
        <v>140</v>
      </c>
      <c r="F103" s="103">
        <v>23130</v>
      </c>
      <c r="G103" s="101"/>
      <c r="H103" s="101">
        <f t="shared" si="1"/>
        <v>5134</v>
      </c>
      <c r="I103" s="101"/>
      <c r="J103" s="101"/>
      <c r="K103" s="101"/>
    </row>
    <row r="104" spans="1:11" ht="12" customHeight="1" hidden="1">
      <c r="A104" s="105">
        <v>39472</v>
      </c>
      <c r="B104" s="103">
        <f t="shared" si="0"/>
        <v>27864</v>
      </c>
      <c r="C104" s="103">
        <v>3207</v>
      </c>
      <c r="D104" s="103">
        <v>1700</v>
      </c>
      <c r="E104" s="103">
        <v>107</v>
      </c>
      <c r="F104" s="103">
        <v>22850</v>
      </c>
      <c r="G104" s="101"/>
      <c r="H104" s="101">
        <f t="shared" si="1"/>
        <v>5014</v>
      </c>
      <c r="I104" s="101"/>
      <c r="J104" s="101"/>
      <c r="K104" s="101"/>
    </row>
    <row r="105" spans="1:11" ht="12" customHeight="1" hidden="1">
      <c r="A105" s="105">
        <v>39479</v>
      </c>
      <c r="B105" s="103">
        <f t="shared" si="0"/>
        <v>27233</v>
      </c>
      <c r="C105" s="103">
        <v>3139</v>
      </c>
      <c r="D105" s="103">
        <v>1655</v>
      </c>
      <c r="E105" s="103">
        <v>71</v>
      </c>
      <c r="F105" s="103">
        <v>22368</v>
      </c>
      <c r="G105" s="101"/>
      <c r="H105" s="101">
        <f t="shared" si="1"/>
        <v>4865</v>
      </c>
      <c r="I105" s="101"/>
      <c r="J105" s="101"/>
      <c r="K105" s="101"/>
    </row>
    <row r="106" spans="1:8" s="101" customFormat="1" ht="12" customHeight="1" hidden="1">
      <c r="A106" s="105">
        <v>39486</v>
      </c>
      <c r="B106" s="103">
        <f t="shared" si="0"/>
        <v>26645</v>
      </c>
      <c r="C106" s="103">
        <v>3061</v>
      </c>
      <c r="D106" s="103">
        <v>1576</v>
      </c>
      <c r="E106" s="103">
        <v>20</v>
      </c>
      <c r="F106" s="103">
        <v>21988</v>
      </c>
      <c r="H106" s="101">
        <f t="shared" si="1"/>
        <v>4657</v>
      </c>
    </row>
    <row r="107" spans="1:8" s="101" customFormat="1" ht="12" customHeight="1" hidden="1">
      <c r="A107" s="105">
        <v>39493</v>
      </c>
      <c r="B107" s="103">
        <f t="shared" si="0"/>
        <v>25869</v>
      </c>
      <c r="C107" s="103">
        <v>2985</v>
      </c>
      <c r="D107" s="103">
        <v>1413</v>
      </c>
      <c r="E107" s="103">
        <v>0</v>
      </c>
      <c r="F107" s="103">
        <v>21471</v>
      </c>
      <c r="H107" s="101">
        <f t="shared" si="1"/>
        <v>4398</v>
      </c>
    </row>
    <row r="108" spans="1:8" s="101" customFormat="1" ht="12" customHeight="1" hidden="1">
      <c r="A108" s="105">
        <v>39500</v>
      </c>
      <c r="B108" s="103">
        <f t="shared" si="0"/>
        <v>25343</v>
      </c>
      <c r="C108" s="103">
        <v>2930</v>
      </c>
      <c r="D108" s="103">
        <v>1291</v>
      </c>
      <c r="E108" s="103">
        <v>0</v>
      </c>
      <c r="F108" s="103">
        <v>21122</v>
      </c>
      <c r="H108" s="101">
        <f t="shared" si="1"/>
        <v>4221</v>
      </c>
    </row>
    <row r="109" spans="1:8" s="101" customFormat="1" ht="12" customHeight="1" hidden="1">
      <c r="A109" s="105">
        <v>39507</v>
      </c>
      <c r="B109" s="103">
        <f t="shared" si="0"/>
        <v>24680</v>
      </c>
      <c r="C109" s="103">
        <v>2858</v>
      </c>
      <c r="D109" s="103">
        <v>1258</v>
      </c>
      <c r="E109" s="103">
        <v>0</v>
      </c>
      <c r="F109" s="103">
        <v>20564</v>
      </c>
      <c r="H109" s="104">
        <f>SUM(C109:E109)</f>
        <v>4116</v>
      </c>
    </row>
    <row r="110" spans="1:8" s="101" customFormat="1" ht="12" customHeight="1" hidden="1">
      <c r="A110" s="105">
        <v>39514</v>
      </c>
      <c r="B110" s="103">
        <f t="shared" si="0"/>
        <v>23891</v>
      </c>
      <c r="C110" s="103">
        <v>2729</v>
      </c>
      <c r="D110" s="103">
        <v>1214</v>
      </c>
      <c r="E110" s="103">
        <v>0</v>
      </c>
      <c r="F110" s="103">
        <v>19948</v>
      </c>
      <c r="H110" s="104">
        <f aca="true" t="shared" si="2" ref="H110:H126">SUM(C110:F110)</f>
        <v>23891</v>
      </c>
    </row>
    <row r="111" spans="1:8" s="101" customFormat="1" ht="12" customHeight="1" hidden="1">
      <c r="A111" s="105">
        <v>39521</v>
      </c>
      <c r="B111" s="103">
        <f t="shared" si="0"/>
        <v>23125</v>
      </c>
      <c r="C111" s="103">
        <v>2640</v>
      </c>
      <c r="D111" s="103">
        <v>1163</v>
      </c>
      <c r="E111" s="103">
        <v>0</v>
      </c>
      <c r="F111" s="103">
        <v>19322</v>
      </c>
      <c r="H111" s="104">
        <f t="shared" si="2"/>
        <v>23125</v>
      </c>
    </row>
    <row r="112" spans="1:8" s="101" customFormat="1" ht="12" customHeight="1" hidden="1">
      <c r="A112" s="105">
        <v>39528</v>
      </c>
      <c r="B112" s="103">
        <f t="shared" si="0"/>
        <v>22391</v>
      </c>
      <c r="C112" s="103">
        <v>2553</v>
      </c>
      <c r="D112" s="103">
        <v>1080</v>
      </c>
      <c r="E112" s="103">
        <v>0</v>
      </c>
      <c r="F112" s="103">
        <v>18758</v>
      </c>
      <c r="H112" s="104">
        <f t="shared" si="2"/>
        <v>22391</v>
      </c>
    </row>
    <row r="113" spans="1:8" s="101" customFormat="1" ht="12" customHeight="1" hidden="1">
      <c r="A113" s="105">
        <v>39535</v>
      </c>
      <c r="B113" s="103">
        <f t="shared" si="0"/>
        <v>21489</v>
      </c>
      <c r="C113" s="103">
        <v>2466</v>
      </c>
      <c r="D113" s="103">
        <v>1025</v>
      </c>
      <c r="E113" s="103">
        <v>0</v>
      </c>
      <c r="F113" s="103">
        <v>17998</v>
      </c>
      <c r="H113" s="104">
        <f t="shared" si="2"/>
        <v>21489</v>
      </c>
    </row>
    <row r="114" spans="1:8" s="101" customFormat="1" ht="12.75" hidden="1">
      <c r="A114" s="105">
        <v>39542</v>
      </c>
      <c r="B114" s="103">
        <f t="shared" si="0"/>
        <v>20649</v>
      </c>
      <c r="C114" s="103">
        <v>2377</v>
      </c>
      <c r="D114" s="103">
        <v>906</v>
      </c>
      <c r="E114" s="103">
        <v>0</v>
      </c>
      <c r="F114" s="103">
        <v>17366</v>
      </c>
      <c r="H114" s="104">
        <f t="shared" si="2"/>
        <v>20649</v>
      </c>
    </row>
    <row r="115" spans="1:8" s="101" customFormat="1" ht="12.75" hidden="1">
      <c r="A115" s="105">
        <v>39549</v>
      </c>
      <c r="B115" s="103">
        <f t="shared" si="0"/>
        <v>20066</v>
      </c>
      <c r="C115" s="103">
        <v>2306</v>
      </c>
      <c r="D115" s="103">
        <v>852</v>
      </c>
      <c r="E115" s="103"/>
      <c r="F115" s="103">
        <v>16908</v>
      </c>
      <c r="H115" s="104">
        <f t="shared" si="2"/>
        <v>20066</v>
      </c>
    </row>
    <row r="116" spans="1:8" s="101" customFormat="1" ht="12.75" hidden="1">
      <c r="A116" s="105">
        <v>39556</v>
      </c>
      <c r="B116" s="103">
        <f t="shared" si="0"/>
        <v>19449</v>
      </c>
      <c r="C116" s="103">
        <v>2214</v>
      </c>
      <c r="D116" s="103">
        <v>784</v>
      </c>
      <c r="E116" s="103"/>
      <c r="F116" s="103">
        <v>16451</v>
      </c>
      <c r="H116" s="104">
        <f t="shared" si="2"/>
        <v>19449</v>
      </c>
    </row>
    <row r="117" spans="1:8" s="101" customFormat="1" ht="12.75" hidden="1">
      <c r="A117" s="105">
        <v>39563</v>
      </c>
      <c r="B117" s="103">
        <f t="shared" si="0"/>
        <v>18865</v>
      </c>
      <c r="C117" s="103">
        <v>2142</v>
      </c>
      <c r="D117" s="103">
        <v>737</v>
      </c>
      <c r="E117" s="103"/>
      <c r="F117" s="103">
        <v>15986</v>
      </c>
      <c r="H117" s="104">
        <f t="shared" si="2"/>
        <v>18865</v>
      </c>
    </row>
    <row r="118" spans="1:8" s="101" customFormat="1" ht="12.75" hidden="1">
      <c r="A118" s="105">
        <v>39570</v>
      </c>
      <c r="B118" s="103">
        <f t="shared" si="0"/>
        <v>18174</v>
      </c>
      <c r="C118" s="103">
        <v>2032</v>
      </c>
      <c r="D118" s="103">
        <v>661</v>
      </c>
      <c r="E118" s="103"/>
      <c r="F118" s="103">
        <v>15481</v>
      </c>
      <c r="H118" s="104">
        <f t="shared" si="2"/>
        <v>18174</v>
      </c>
    </row>
    <row r="119" spans="1:8" s="101" customFormat="1" ht="12.75" hidden="1">
      <c r="A119" s="105">
        <v>39577</v>
      </c>
      <c r="B119" s="103">
        <f t="shared" si="0"/>
        <v>17515</v>
      </c>
      <c r="C119" s="103">
        <v>1939</v>
      </c>
      <c r="D119" s="103">
        <v>577</v>
      </c>
      <c r="E119" s="103"/>
      <c r="F119" s="103">
        <v>14999</v>
      </c>
      <c r="H119" s="104">
        <f t="shared" si="2"/>
        <v>17515</v>
      </c>
    </row>
    <row r="120" spans="1:8" s="101" customFormat="1" ht="12.75" hidden="1">
      <c r="A120" s="105">
        <v>39584</v>
      </c>
      <c r="B120" s="103">
        <f t="shared" si="0"/>
        <v>16942</v>
      </c>
      <c r="C120" s="103">
        <v>1844</v>
      </c>
      <c r="D120" s="103">
        <v>518</v>
      </c>
      <c r="E120" s="103"/>
      <c r="F120" s="103">
        <v>14580</v>
      </c>
      <c r="H120" s="104">
        <f t="shared" si="2"/>
        <v>16942</v>
      </c>
    </row>
    <row r="121" spans="1:8" s="101" customFormat="1" ht="12.75" hidden="1">
      <c r="A121" s="105">
        <v>39591</v>
      </c>
      <c r="B121" s="103">
        <f t="shared" si="0"/>
        <v>16482</v>
      </c>
      <c r="C121" s="103">
        <v>1759</v>
      </c>
      <c r="D121" s="103">
        <v>482</v>
      </c>
      <c r="E121" s="103"/>
      <c r="F121" s="103">
        <v>14241</v>
      </c>
      <c r="H121" s="104">
        <f t="shared" si="2"/>
        <v>16482</v>
      </c>
    </row>
    <row r="122" spans="1:8" s="101" customFormat="1" ht="12.75" hidden="1">
      <c r="A122" s="105">
        <v>39598</v>
      </c>
      <c r="B122" s="103">
        <f t="shared" si="0"/>
        <v>16053</v>
      </c>
      <c r="C122" s="103">
        <v>1680</v>
      </c>
      <c r="D122" s="103">
        <v>424</v>
      </c>
      <c r="E122" s="103"/>
      <c r="F122" s="103">
        <v>13949</v>
      </c>
      <c r="H122" s="104">
        <f t="shared" si="2"/>
        <v>16053</v>
      </c>
    </row>
    <row r="123" spans="1:8" s="101" customFormat="1" ht="12.75" hidden="1">
      <c r="A123" s="105">
        <v>39605</v>
      </c>
      <c r="B123" s="103">
        <f t="shared" si="0"/>
        <v>15441</v>
      </c>
      <c r="C123" s="103">
        <v>1551</v>
      </c>
      <c r="D123" s="103">
        <v>352</v>
      </c>
      <c r="E123" s="103"/>
      <c r="F123" s="103">
        <v>13538</v>
      </c>
      <c r="H123" s="104">
        <f t="shared" si="2"/>
        <v>15441</v>
      </c>
    </row>
    <row r="124" spans="1:8" s="101" customFormat="1" ht="12.75" hidden="1">
      <c r="A124" s="105">
        <v>39612</v>
      </c>
      <c r="B124" s="103">
        <f t="shared" si="0"/>
        <v>14753</v>
      </c>
      <c r="C124" s="103">
        <v>1426</v>
      </c>
      <c r="D124" s="103">
        <v>305</v>
      </c>
      <c r="E124" s="103"/>
      <c r="F124" s="103">
        <v>13022</v>
      </c>
      <c r="H124" s="104">
        <f t="shared" si="2"/>
        <v>14753</v>
      </c>
    </row>
    <row r="125" spans="1:8" s="101" customFormat="1" ht="12.75" hidden="1">
      <c r="A125" s="105">
        <v>39619</v>
      </c>
      <c r="B125" s="103">
        <f t="shared" si="0"/>
        <v>14167</v>
      </c>
      <c r="C125" s="103">
        <v>1325</v>
      </c>
      <c r="D125" s="103">
        <v>274</v>
      </c>
      <c r="E125" s="103"/>
      <c r="F125" s="103">
        <v>12568</v>
      </c>
      <c r="H125" s="104">
        <f t="shared" si="2"/>
        <v>14167</v>
      </c>
    </row>
    <row r="126" spans="1:8" s="101" customFormat="1" ht="12.75" hidden="1">
      <c r="A126" s="105">
        <v>39626</v>
      </c>
      <c r="B126" s="103">
        <f t="shared" si="0"/>
        <v>13631</v>
      </c>
      <c r="C126" s="103">
        <v>1263</v>
      </c>
      <c r="D126" s="103">
        <v>267</v>
      </c>
      <c r="E126" s="103"/>
      <c r="F126" s="103">
        <v>12101</v>
      </c>
      <c r="H126" s="104">
        <f t="shared" si="2"/>
        <v>13631</v>
      </c>
    </row>
    <row r="127" spans="1:11" ht="12" customHeight="1">
      <c r="A127" s="130"/>
      <c r="B127" s="120"/>
      <c r="C127" s="120"/>
      <c r="D127" s="120"/>
      <c r="E127" s="120"/>
      <c r="F127" s="120"/>
      <c r="G127" s="101"/>
      <c r="H127" s="101"/>
      <c r="I127" s="101"/>
      <c r="J127" s="101"/>
      <c r="K127" s="101"/>
    </row>
    <row r="128" spans="1:6" ht="12.75">
      <c r="A128" s="131"/>
      <c r="B128" s="107"/>
      <c r="C128" s="107"/>
      <c r="D128" s="107"/>
      <c r="E128" s="107"/>
      <c r="F128" s="107"/>
    </row>
    <row r="129" spans="1:6" ht="12.75">
      <c r="A129" s="109"/>
      <c r="B129" s="146" t="s">
        <v>100</v>
      </c>
      <c r="C129" s="146"/>
      <c r="D129" s="146"/>
      <c r="E129" s="146"/>
      <c r="F129" s="146"/>
    </row>
    <row r="130" spans="1:6" ht="12.75">
      <c r="A130" s="109" t="s">
        <v>93</v>
      </c>
      <c r="B130" s="109" t="s">
        <v>94</v>
      </c>
      <c r="C130" s="109" t="s">
        <v>20</v>
      </c>
      <c r="D130" s="109" t="s">
        <v>23</v>
      </c>
      <c r="E130" s="109" t="s">
        <v>24</v>
      </c>
      <c r="F130" s="109" t="s">
        <v>25</v>
      </c>
    </row>
    <row r="131" spans="1:6" ht="12.75">
      <c r="A131" s="132">
        <v>39083</v>
      </c>
      <c r="B131" s="111">
        <f aca="true" t="shared" si="3" ref="B131:B166">SUM(C131:F131)</f>
        <v>62496</v>
      </c>
      <c r="C131" s="111">
        <v>4893</v>
      </c>
      <c r="D131" s="111">
        <v>6281</v>
      </c>
      <c r="E131" s="111">
        <v>1472</v>
      </c>
      <c r="F131" s="111">
        <v>49850</v>
      </c>
    </row>
    <row r="132" spans="1:6" ht="12.75">
      <c r="A132" s="113">
        <v>39323</v>
      </c>
      <c r="B132" s="111">
        <f t="shared" si="3"/>
        <v>42540</v>
      </c>
      <c r="C132" s="111">
        <v>4099</v>
      </c>
      <c r="D132" s="111">
        <v>4494</v>
      </c>
      <c r="E132" s="111">
        <v>404</v>
      </c>
      <c r="F132" s="111">
        <v>33543</v>
      </c>
    </row>
    <row r="133" spans="1:6" ht="12.75">
      <c r="A133" s="113">
        <v>39351</v>
      </c>
      <c r="B133" s="111">
        <f t="shared" si="3"/>
        <v>39830</v>
      </c>
      <c r="C133" s="111">
        <v>4004</v>
      </c>
      <c r="D133" s="111">
        <v>3904</v>
      </c>
      <c r="E133" s="111">
        <v>357</v>
      </c>
      <c r="F133" s="111">
        <v>31565</v>
      </c>
    </row>
    <row r="134" spans="1:8" ht="12.75">
      <c r="A134" s="113">
        <v>39386</v>
      </c>
      <c r="B134" s="111">
        <f t="shared" si="3"/>
        <v>36765</v>
      </c>
      <c r="C134" s="111">
        <v>3845</v>
      </c>
      <c r="D134" s="111">
        <v>3223</v>
      </c>
      <c r="E134" s="111">
        <v>302</v>
      </c>
      <c r="F134" s="111">
        <v>29395</v>
      </c>
      <c r="H134">
        <f>SUM(C134,D134,E134)</f>
        <v>7370</v>
      </c>
    </row>
    <row r="135" spans="1:8" ht="12.75">
      <c r="A135" s="113">
        <v>39414</v>
      </c>
      <c r="B135" s="111">
        <f t="shared" si="3"/>
        <v>33689</v>
      </c>
      <c r="C135" s="111">
        <v>3655</v>
      </c>
      <c r="D135" s="111">
        <v>2609</v>
      </c>
      <c r="E135" s="111">
        <v>244</v>
      </c>
      <c r="F135" s="111">
        <v>27181</v>
      </c>
      <c r="H135">
        <f>SUM(C135,D135,E135)</f>
        <v>6508</v>
      </c>
    </row>
    <row r="136" spans="1:8" ht="12.75">
      <c r="A136" s="113">
        <v>39444</v>
      </c>
      <c r="B136" s="111">
        <f t="shared" si="3"/>
        <v>29890</v>
      </c>
      <c r="C136" s="111">
        <v>3397</v>
      </c>
      <c r="D136" s="111">
        <v>1930</v>
      </c>
      <c r="E136" s="111">
        <v>199</v>
      </c>
      <c r="F136" s="111">
        <v>24364</v>
      </c>
      <c r="H136">
        <f>SUM(C136,D136,E136)</f>
        <v>5526</v>
      </c>
    </row>
    <row r="137" spans="1:8" ht="12.75">
      <c r="A137" s="113">
        <v>39472</v>
      </c>
      <c r="B137" s="111">
        <f t="shared" si="3"/>
        <v>27864</v>
      </c>
      <c r="C137" s="111">
        <v>3207</v>
      </c>
      <c r="D137" s="111">
        <v>1700</v>
      </c>
      <c r="E137" s="111">
        <v>107</v>
      </c>
      <c r="F137" s="111">
        <v>22850</v>
      </c>
      <c r="H137">
        <f>SUM(C137,D137,E137)</f>
        <v>5014</v>
      </c>
    </row>
    <row r="138" spans="1:8" ht="12.75">
      <c r="A138" s="113">
        <v>39507</v>
      </c>
      <c r="B138" s="111">
        <f t="shared" si="3"/>
        <v>24680</v>
      </c>
      <c r="C138" s="111">
        <v>2858</v>
      </c>
      <c r="D138" s="111">
        <v>1258</v>
      </c>
      <c r="E138" s="111"/>
      <c r="F138" s="111">
        <v>20564</v>
      </c>
      <c r="H138" s="108">
        <f>SUM(C138:E138)</f>
        <v>4116</v>
      </c>
    </row>
    <row r="139" spans="1:8" ht="12.75">
      <c r="A139" s="113">
        <v>39535</v>
      </c>
      <c r="B139" s="111">
        <f t="shared" si="3"/>
        <v>21489</v>
      </c>
      <c r="C139" s="111">
        <v>2466</v>
      </c>
      <c r="D139" s="111">
        <v>1025</v>
      </c>
      <c r="E139" s="111"/>
      <c r="F139" s="111">
        <v>17998</v>
      </c>
      <c r="H139" s="108">
        <f aca="true" t="shared" si="4" ref="H139:H166">SUM(C139:F139)</f>
        <v>21489</v>
      </c>
    </row>
    <row r="140" spans="1:8" ht="12.75">
      <c r="A140" s="113">
        <v>39563</v>
      </c>
      <c r="B140" s="111">
        <f t="shared" si="3"/>
        <v>18865</v>
      </c>
      <c r="C140" s="111">
        <v>2142</v>
      </c>
      <c r="D140" s="111">
        <v>737</v>
      </c>
      <c r="E140" s="111"/>
      <c r="F140" s="111">
        <v>15986</v>
      </c>
      <c r="H140" s="108">
        <f t="shared" si="4"/>
        <v>18865</v>
      </c>
    </row>
    <row r="141" spans="1:8" ht="12.75">
      <c r="A141" s="113">
        <v>39598</v>
      </c>
      <c r="B141" s="111">
        <f t="shared" si="3"/>
        <v>16053</v>
      </c>
      <c r="C141" s="111">
        <v>1680</v>
      </c>
      <c r="D141" s="111">
        <v>424</v>
      </c>
      <c r="E141" s="111"/>
      <c r="F141" s="111">
        <v>13949</v>
      </c>
      <c r="H141" s="108">
        <f t="shared" si="4"/>
        <v>16053</v>
      </c>
    </row>
    <row r="142" spans="1:8" ht="12.75">
      <c r="A142" s="113">
        <v>39626</v>
      </c>
      <c r="B142" s="111">
        <f t="shared" si="3"/>
        <v>13631</v>
      </c>
      <c r="C142" s="111">
        <v>1263</v>
      </c>
      <c r="D142" s="111">
        <v>267</v>
      </c>
      <c r="E142" s="111"/>
      <c r="F142" s="111">
        <v>12101</v>
      </c>
      <c r="H142" s="108">
        <f t="shared" si="4"/>
        <v>13631</v>
      </c>
    </row>
    <row r="143" spans="1:8" ht="12.75">
      <c r="A143" s="114">
        <v>39633</v>
      </c>
      <c r="B143" s="111">
        <f t="shared" si="3"/>
        <v>13110</v>
      </c>
      <c r="C143" s="111">
        <v>1196</v>
      </c>
      <c r="D143" s="111">
        <v>263</v>
      </c>
      <c r="E143" s="111"/>
      <c r="F143" s="111">
        <v>11651</v>
      </c>
      <c r="H143" s="108">
        <f t="shared" si="4"/>
        <v>13110</v>
      </c>
    </row>
    <row r="144" spans="1:8" ht="12.75">
      <c r="A144" s="114">
        <v>39640</v>
      </c>
      <c r="B144" s="111">
        <f t="shared" si="3"/>
        <v>12640</v>
      </c>
      <c r="C144" s="111">
        <v>1147</v>
      </c>
      <c r="D144" s="111">
        <v>250</v>
      </c>
      <c r="E144" s="111"/>
      <c r="F144" s="111">
        <v>11243</v>
      </c>
      <c r="H144" s="108">
        <f t="shared" si="4"/>
        <v>12640</v>
      </c>
    </row>
    <row r="145" spans="1:8" ht="12.75">
      <c r="A145" s="114">
        <v>39647</v>
      </c>
      <c r="B145" s="111">
        <f t="shared" si="3"/>
        <v>12080</v>
      </c>
      <c r="C145" s="115">
        <v>1072</v>
      </c>
      <c r="D145" s="115">
        <v>209</v>
      </c>
      <c r="E145" s="116"/>
      <c r="F145" s="115">
        <v>10799</v>
      </c>
      <c r="H145" s="108">
        <f t="shared" si="4"/>
        <v>12080</v>
      </c>
    </row>
    <row r="146" spans="1:8" ht="12.75">
      <c r="A146" s="114">
        <v>39654</v>
      </c>
      <c r="B146" s="111">
        <f t="shared" si="3"/>
        <v>11634</v>
      </c>
      <c r="C146" s="115">
        <v>994</v>
      </c>
      <c r="D146" s="115">
        <v>201</v>
      </c>
      <c r="E146" s="116"/>
      <c r="F146" s="115">
        <v>10439</v>
      </c>
      <c r="H146" s="108">
        <f t="shared" si="4"/>
        <v>11634</v>
      </c>
    </row>
    <row r="147" spans="1:8" ht="12.75">
      <c r="A147" s="114">
        <v>39654</v>
      </c>
      <c r="B147" s="111">
        <f t="shared" si="3"/>
        <v>11634</v>
      </c>
      <c r="C147" s="115">
        <v>994</v>
      </c>
      <c r="D147" s="115">
        <v>201</v>
      </c>
      <c r="E147" s="116"/>
      <c r="F147" s="115">
        <v>10439</v>
      </c>
      <c r="H147" s="108">
        <f t="shared" si="4"/>
        <v>11634</v>
      </c>
    </row>
    <row r="148" spans="1:8" ht="12.75">
      <c r="A148" s="114">
        <v>39661</v>
      </c>
      <c r="B148" s="111">
        <f t="shared" si="3"/>
        <v>11359</v>
      </c>
      <c r="C148" s="115">
        <v>965</v>
      </c>
      <c r="D148" s="115">
        <v>198</v>
      </c>
      <c r="E148" s="116"/>
      <c r="F148" s="115">
        <v>10196</v>
      </c>
      <c r="H148" s="108">
        <f t="shared" si="4"/>
        <v>11359</v>
      </c>
    </row>
    <row r="149" spans="1:8" ht="12.75">
      <c r="A149" s="114">
        <v>39667</v>
      </c>
      <c r="B149" s="111">
        <f t="shared" si="3"/>
        <v>11042</v>
      </c>
      <c r="C149" s="115">
        <v>912</v>
      </c>
      <c r="D149" s="115">
        <v>193</v>
      </c>
      <c r="E149" s="116"/>
      <c r="F149" s="115">
        <v>9937</v>
      </c>
      <c r="H149" s="108">
        <f t="shared" si="4"/>
        <v>11042</v>
      </c>
    </row>
    <row r="150" spans="1:8" ht="12.75">
      <c r="A150" s="114">
        <v>39674</v>
      </c>
      <c r="B150" s="111">
        <f t="shared" si="3"/>
        <v>10589</v>
      </c>
      <c r="C150" s="115">
        <v>848</v>
      </c>
      <c r="D150" s="115">
        <v>186</v>
      </c>
      <c r="E150" s="116"/>
      <c r="F150" s="115">
        <v>9555</v>
      </c>
      <c r="H150" s="108">
        <f t="shared" si="4"/>
        <v>10589</v>
      </c>
    </row>
    <row r="151" spans="1:8" s="118" customFormat="1" ht="12.75">
      <c r="A151" s="117">
        <v>39681</v>
      </c>
      <c r="B151" s="115">
        <f t="shared" si="3"/>
        <v>10174</v>
      </c>
      <c r="C151" s="115">
        <v>786</v>
      </c>
      <c r="D151" s="115">
        <v>179</v>
      </c>
      <c r="E151" s="115"/>
      <c r="F151" s="115">
        <v>9209</v>
      </c>
      <c r="H151" s="119">
        <f t="shared" si="4"/>
        <v>10174</v>
      </c>
    </row>
    <row r="152" spans="1:8" s="118" customFormat="1" ht="12.75">
      <c r="A152" s="117">
        <v>39688</v>
      </c>
      <c r="B152" s="115">
        <f t="shared" si="3"/>
        <v>9888</v>
      </c>
      <c r="C152" s="115">
        <v>758</v>
      </c>
      <c r="D152" s="115">
        <v>171</v>
      </c>
      <c r="E152" s="115"/>
      <c r="F152" s="115">
        <v>8959</v>
      </c>
      <c r="H152" s="119">
        <f t="shared" si="4"/>
        <v>9888</v>
      </c>
    </row>
    <row r="153" spans="1:8" s="118" customFormat="1" ht="12.75">
      <c r="A153" s="117">
        <v>39695</v>
      </c>
      <c r="B153" s="115">
        <f t="shared" si="3"/>
        <v>9809</v>
      </c>
      <c r="C153" s="115">
        <v>749</v>
      </c>
      <c r="D153" s="115">
        <v>171</v>
      </c>
      <c r="E153" s="115"/>
      <c r="F153" s="115">
        <v>8889</v>
      </c>
      <c r="H153" s="119">
        <f t="shared" si="4"/>
        <v>9809</v>
      </c>
    </row>
    <row r="154" spans="1:8" s="118" customFormat="1" ht="12.75">
      <c r="A154" s="117">
        <v>39702</v>
      </c>
      <c r="B154" s="115">
        <f t="shared" si="3"/>
        <v>9682</v>
      </c>
      <c r="C154" s="115">
        <v>743</v>
      </c>
      <c r="D154" s="115">
        <v>171</v>
      </c>
      <c r="E154" s="115"/>
      <c r="F154" s="115">
        <v>8768</v>
      </c>
      <c r="H154" s="119">
        <f t="shared" si="4"/>
        <v>9682</v>
      </c>
    </row>
    <row r="155" spans="1:8" s="118" customFormat="1" ht="12.75">
      <c r="A155" s="117">
        <v>39709</v>
      </c>
      <c r="B155" s="115">
        <f t="shared" si="3"/>
        <v>9449</v>
      </c>
      <c r="C155" s="115">
        <v>734</v>
      </c>
      <c r="D155" s="115">
        <v>171</v>
      </c>
      <c r="E155" s="115"/>
      <c r="F155" s="115">
        <v>8544</v>
      </c>
      <c r="H155" s="119">
        <f t="shared" si="4"/>
        <v>9449</v>
      </c>
    </row>
    <row r="156" spans="1:8" s="118" customFormat="1" ht="12.75">
      <c r="A156" s="117">
        <v>39716</v>
      </c>
      <c r="B156" s="115">
        <f t="shared" si="3"/>
        <v>9031</v>
      </c>
      <c r="C156" s="115">
        <v>691</v>
      </c>
      <c r="D156" s="115">
        <v>171</v>
      </c>
      <c r="E156" s="115"/>
      <c r="F156" s="115">
        <v>8169</v>
      </c>
      <c r="H156" s="119">
        <f t="shared" si="4"/>
        <v>9031</v>
      </c>
    </row>
    <row r="157" spans="1:8" s="118" customFormat="1" ht="12.75">
      <c r="A157" s="117">
        <v>39723</v>
      </c>
      <c r="B157" s="115">
        <f t="shared" si="3"/>
        <v>8573</v>
      </c>
      <c r="C157" s="115">
        <v>652</v>
      </c>
      <c r="D157" s="115">
        <v>171</v>
      </c>
      <c r="E157" s="115"/>
      <c r="F157" s="115">
        <v>7750</v>
      </c>
      <c r="H157" s="119">
        <f t="shared" si="4"/>
        <v>8573</v>
      </c>
    </row>
    <row r="158" spans="1:8" s="118" customFormat="1" ht="12.75">
      <c r="A158" s="117">
        <v>39730</v>
      </c>
      <c r="B158" s="115">
        <f t="shared" si="3"/>
        <v>8163</v>
      </c>
      <c r="C158" s="115">
        <v>620</v>
      </c>
      <c r="D158" s="115">
        <v>154</v>
      </c>
      <c r="E158" s="115"/>
      <c r="F158" s="115">
        <v>7389</v>
      </c>
      <c r="H158" s="119">
        <f t="shared" si="4"/>
        <v>8163</v>
      </c>
    </row>
    <row r="159" spans="1:8" s="118" customFormat="1" ht="12.75">
      <c r="A159" s="117">
        <v>39737</v>
      </c>
      <c r="B159" s="115">
        <f t="shared" si="3"/>
        <v>8163</v>
      </c>
      <c r="C159" s="115">
        <v>620</v>
      </c>
      <c r="D159" s="115">
        <v>154</v>
      </c>
      <c r="E159" s="115"/>
      <c r="F159" s="115">
        <v>7389</v>
      </c>
      <c r="H159" s="119">
        <f t="shared" si="4"/>
        <v>8163</v>
      </c>
    </row>
    <row r="160" spans="1:8" s="118" customFormat="1" ht="12.75">
      <c r="A160" s="117">
        <v>39744</v>
      </c>
      <c r="B160" s="115">
        <f t="shared" si="3"/>
        <v>7459</v>
      </c>
      <c r="C160" s="115">
        <v>549</v>
      </c>
      <c r="D160" s="115">
        <v>129</v>
      </c>
      <c r="E160" s="115"/>
      <c r="F160" s="115">
        <v>6781</v>
      </c>
      <c r="H160" s="119">
        <f t="shared" si="4"/>
        <v>7459</v>
      </c>
    </row>
    <row r="161" spans="1:8" s="118" customFormat="1" ht="12.75">
      <c r="A161" s="117">
        <v>39751</v>
      </c>
      <c r="B161" s="115">
        <f t="shared" si="3"/>
        <v>7240</v>
      </c>
      <c r="C161" s="115">
        <v>531</v>
      </c>
      <c r="D161" s="115">
        <v>127</v>
      </c>
      <c r="E161" s="115"/>
      <c r="F161" s="115">
        <v>6582</v>
      </c>
      <c r="H161" s="119">
        <f t="shared" si="4"/>
        <v>7240</v>
      </c>
    </row>
    <row r="162" spans="1:8" s="118" customFormat="1" ht="12.75">
      <c r="A162" s="117">
        <v>39758</v>
      </c>
      <c r="B162" s="115">
        <f t="shared" si="3"/>
        <v>6968</v>
      </c>
      <c r="C162" s="115">
        <v>502</v>
      </c>
      <c r="D162" s="115">
        <v>122</v>
      </c>
      <c r="E162" s="115"/>
      <c r="F162" s="115">
        <v>6344</v>
      </c>
      <c r="H162" s="119">
        <f t="shared" si="4"/>
        <v>6968</v>
      </c>
    </row>
    <row r="163" spans="1:8" s="118" customFormat="1" ht="12.75">
      <c r="A163" s="117">
        <v>39765</v>
      </c>
      <c r="B163" s="115">
        <f t="shared" si="3"/>
        <v>6757</v>
      </c>
      <c r="C163" s="115">
        <v>480</v>
      </c>
      <c r="D163" s="115">
        <v>122</v>
      </c>
      <c r="E163" s="115"/>
      <c r="F163" s="115">
        <v>6155</v>
      </c>
      <c r="H163" s="119">
        <f t="shared" si="4"/>
        <v>6757</v>
      </c>
    </row>
    <row r="164" spans="1:8" s="118" customFormat="1" ht="12.75">
      <c r="A164" s="117">
        <v>39772</v>
      </c>
      <c r="B164" s="115">
        <f t="shared" si="3"/>
        <v>6535</v>
      </c>
      <c r="C164" s="115">
        <v>463</v>
      </c>
      <c r="D164" s="115">
        <v>114</v>
      </c>
      <c r="E164" s="115"/>
      <c r="F164" s="115">
        <v>5958</v>
      </c>
      <c r="H164" s="119">
        <f t="shared" si="4"/>
        <v>6535</v>
      </c>
    </row>
    <row r="165" spans="1:8" s="118" customFormat="1" ht="12.75">
      <c r="A165" s="117">
        <v>39779</v>
      </c>
      <c r="B165" s="115">
        <f t="shared" si="3"/>
        <v>6352</v>
      </c>
      <c r="C165" s="115">
        <v>453</v>
      </c>
      <c r="D165" s="115">
        <v>112</v>
      </c>
      <c r="E165" s="115"/>
      <c r="F165" s="115">
        <v>5787</v>
      </c>
      <c r="H165" s="119">
        <f t="shared" si="4"/>
        <v>6352</v>
      </c>
    </row>
    <row r="166" spans="1:8" s="118" customFormat="1" ht="12.75">
      <c r="A166" s="117">
        <v>39786</v>
      </c>
      <c r="B166" s="115">
        <f t="shared" si="3"/>
        <v>6208</v>
      </c>
      <c r="C166" s="115">
        <f>'LA graphs pg 1'!C162</f>
        <v>444</v>
      </c>
      <c r="D166" s="115">
        <f>'LA graphs pg 1'!D162</f>
        <v>111</v>
      </c>
      <c r="E166" s="115"/>
      <c r="F166" s="115">
        <f>'LA graphs pg 1'!F162</f>
        <v>5653</v>
      </c>
      <c r="H166" s="119">
        <f t="shared" si="4"/>
        <v>6208</v>
      </c>
    </row>
    <row r="167" spans="1:13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1:13" ht="12" customHeight="1">
      <c r="A168" s="100"/>
      <c r="B168" s="147" t="s">
        <v>97</v>
      </c>
      <c r="C168" s="147"/>
      <c r="D168" s="147"/>
      <c r="E168" s="147"/>
      <c r="F168" s="147"/>
      <c r="G168" s="101"/>
      <c r="H168" s="101"/>
      <c r="I168" s="101"/>
      <c r="J168" s="101"/>
      <c r="K168" s="101"/>
      <c r="L168" s="101"/>
      <c r="M168" s="101"/>
    </row>
    <row r="169" spans="1:13" ht="12" customHeight="1">
      <c r="A169" s="100" t="s">
        <v>93</v>
      </c>
      <c r="B169" s="100" t="s">
        <v>94</v>
      </c>
      <c r="C169" s="100" t="s">
        <v>20</v>
      </c>
      <c r="D169" s="100" t="s">
        <v>23</v>
      </c>
      <c r="E169" s="100" t="s">
        <v>24</v>
      </c>
      <c r="F169" s="100" t="s">
        <v>25</v>
      </c>
      <c r="G169" s="101"/>
      <c r="H169" s="101"/>
      <c r="I169" s="101"/>
      <c r="J169" s="101"/>
      <c r="K169" s="101"/>
      <c r="L169" s="101"/>
      <c r="M169" s="101"/>
    </row>
    <row r="170" spans="1:13" ht="12" customHeight="1" hidden="1">
      <c r="A170" s="133">
        <v>39083</v>
      </c>
      <c r="B170" s="103">
        <f aca="true" t="shared" si="5" ref="B170:B183">SUM(C170:F170)</f>
        <v>50713</v>
      </c>
      <c r="C170" s="103">
        <v>274</v>
      </c>
      <c r="D170" s="103">
        <v>117</v>
      </c>
      <c r="E170" s="103">
        <v>338</v>
      </c>
      <c r="F170" s="103">
        <v>49984</v>
      </c>
      <c r="G170" s="101"/>
      <c r="H170" s="101"/>
      <c r="I170" s="101"/>
      <c r="J170" s="101"/>
      <c r="K170" s="101"/>
      <c r="L170" s="101"/>
      <c r="M170" s="101"/>
    </row>
    <row r="171" spans="1:13" ht="12" customHeight="1" hidden="1">
      <c r="A171" s="133">
        <v>39302</v>
      </c>
      <c r="B171" s="103">
        <f t="shared" si="5"/>
        <v>35177</v>
      </c>
      <c r="C171" s="103">
        <v>245</v>
      </c>
      <c r="D171" s="103">
        <v>83</v>
      </c>
      <c r="E171" s="103">
        <v>192</v>
      </c>
      <c r="F171" s="103">
        <v>34657</v>
      </c>
      <c r="G171" s="101"/>
      <c r="H171" s="101"/>
      <c r="I171" s="101"/>
      <c r="J171" s="101"/>
      <c r="K171" s="101"/>
      <c r="L171" s="101"/>
      <c r="M171" s="101"/>
    </row>
    <row r="172" spans="1:13" ht="12" customHeight="1" hidden="1">
      <c r="A172" s="133">
        <v>39309</v>
      </c>
      <c r="B172" s="103">
        <f t="shared" si="5"/>
        <v>34949</v>
      </c>
      <c r="C172" s="103">
        <v>245</v>
      </c>
      <c r="D172" s="103">
        <v>83</v>
      </c>
      <c r="E172" s="103">
        <v>187</v>
      </c>
      <c r="F172" s="103">
        <v>34434</v>
      </c>
      <c r="G172" s="101"/>
      <c r="H172" s="101"/>
      <c r="I172" s="101"/>
      <c r="J172" s="101"/>
      <c r="K172" s="101"/>
      <c r="L172" s="101"/>
      <c r="M172" s="101"/>
    </row>
    <row r="173" spans="1:13" ht="12" customHeight="1" hidden="1">
      <c r="A173" s="133">
        <v>39316</v>
      </c>
      <c r="B173" s="103">
        <f t="shared" si="5"/>
        <v>34526</v>
      </c>
      <c r="C173" s="103">
        <v>242</v>
      </c>
      <c r="D173" s="103">
        <v>83</v>
      </c>
      <c r="E173" s="103">
        <v>185</v>
      </c>
      <c r="F173" s="103">
        <v>34016</v>
      </c>
      <c r="G173" s="101"/>
      <c r="H173" s="101"/>
      <c r="I173" s="101"/>
      <c r="J173" s="101"/>
      <c r="K173" s="101"/>
      <c r="L173" s="101"/>
      <c r="M173" s="101"/>
    </row>
    <row r="174" spans="1:13" ht="12" customHeight="1" hidden="1">
      <c r="A174" s="133">
        <v>39323</v>
      </c>
      <c r="B174" s="103">
        <f t="shared" si="5"/>
        <v>34047</v>
      </c>
      <c r="C174" s="103">
        <v>242</v>
      </c>
      <c r="D174" s="103">
        <v>82</v>
      </c>
      <c r="E174" s="103">
        <v>184</v>
      </c>
      <c r="F174" s="103">
        <v>33539</v>
      </c>
      <c r="G174" s="101"/>
      <c r="H174" s="101"/>
      <c r="I174" s="101"/>
      <c r="J174" s="101"/>
      <c r="K174" s="101"/>
      <c r="L174" s="101"/>
      <c r="M174" s="101"/>
    </row>
    <row r="175" spans="1:13" ht="12" customHeight="1" hidden="1">
      <c r="A175" s="133">
        <v>39330</v>
      </c>
      <c r="B175" s="103">
        <f t="shared" si="5"/>
        <v>33435</v>
      </c>
      <c r="C175" s="103">
        <v>242</v>
      </c>
      <c r="D175" s="103">
        <v>82</v>
      </c>
      <c r="E175" s="103">
        <v>184</v>
      </c>
      <c r="F175" s="103">
        <v>32927</v>
      </c>
      <c r="G175" s="101"/>
      <c r="H175" s="101"/>
      <c r="I175" s="101"/>
      <c r="J175" s="101"/>
      <c r="K175" s="101"/>
      <c r="L175" s="101"/>
      <c r="M175" s="101"/>
    </row>
    <row r="176" spans="1:13" ht="12" customHeight="1" hidden="1">
      <c r="A176" s="133">
        <v>39337</v>
      </c>
      <c r="B176" s="103">
        <f t="shared" si="5"/>
        <v>33042</v>
      </c>
      <c r="C176" s="103">
        <v>242</v>
      </c>
      <c r="D176" s="103">
        <v>82</v>
      </c>
      <c r="E176" s="103">
        <v>177</v>
      </c>
      <c r="F176" s="103">
        <v>32541</v>
      </c>
      <c r="G176" s="101"/>
      <c r="H176" s="101"/>
      <c r="I176" s="101"/>
      <c r="J176" s="101"/>
      <c r="K176" s="101"/>
      <c r="L176" s="101"/>
      <c r="M176" s="101"/>
    </row>
    <row r="177" spans="1:13" ht="12" customHeight="1" hidden="1">
      <c r="A177" s="133">
        <v>39344</v>
      </c>
      <c r="B177" s="103">
        <f t="shared" si="5"/>
        <v>32495</v>
      </c>
      <c r="C177" s="103">
        <v>241</v>
      </c>
      <c r="D177" s="103">
        <v>81</v>
      </c>
      <c r="E177" s="103">
        <v>175</v>
      </c>
      <c r="F177" s="103">
        <v>31998</v>
      </c>
      <c r="G177" s="101"/>
      <c r="H177" s="101"/>
      <c r="I177" s="101"/>
      <c r="J177" s="101"/>
      <c r="K177" s="101"/>
      <c r="L177" s="101"/>
      <c r="M177" s="101"/>
    </row>
    <row r="178" spans="1:13" ht="12" customHeight="1" hidden="1">
      <c r="A178" s="133">
        <v>39351</v>
      </c>
      <c r="B178" s="103">
        <f t="shared" si="5"/>
        <v>32048</v>
      </c>
      <c r="C178" s="103">
        <v>241</v>
      </c>
      <c r="D178" s="103">
        <v>71</v>
      </c>
      <c r="E178" s="103">
        <v>174</v>
      </c>
      <c r="F178" s="103">
        <v>31562</v>
      </c>
      <c r="G178" s="101"/>
      <c r="H178" s="101"/>
      <c r="I178" s="101"/>
      <c r="J178" s="101"/>
      <c r="K178" s="101"/>
      <c r="L178" s="101"/>
      <c r="M178" s="101"/>
    </row>
    <row r="179" spans="1:13" ht="12" customHeight="1" hidden="1">
      <c r="A179" s="129">
        <v>39358</v>
      </c>
      <c r="B179" s="103">
        <f t="shared" si="5"/>
        <v>31662</v>
      </c>
      <c r="C179" s="103">
        <v>241</v>
      </c>
      <c r="D179" s="103">
        <v>68</v>
      </c>
      <c r="E179" s="103">
        <v>169</v>
      </c>
      <c r="F179" s="103">
        <v>31184</v>
      </c>
      <c r="G179" s="101"/>
      <c r="H179" s="101"/>
      <c r="I179" s="101"/>
      <c r="J179" s="101"/>
      <c r="K179" s="101"/>
      <c r="L179" s="101"/>
      <c r="M179" s="101"/>
    </row>
    <row r="180" spans="1:13" ht="12" customHeight="1" hidden="1">
      <c r="A180" s="129">
        <v>39365</v>
      </c>
      <c r="B180" s="103">
        <f t="shared" si="5"/>
        <v>31192</v>
      </c>
      <c r="C180" s="103">
        <v>241</v>
      </c>
      <c r="D180" s="103">
        <v>65</v>
      </c>
      <c r="E180" s="103">
        <v>167</v>
      </c>
      <c r="F180" s="103">
        <v>30719</v>
      </c>
      <c r="G180" s="101"/>
      <c r="H180" s="101">
        <f aca="true" t="shared" si="6" ref="H180:H200">SUM(C180,D180,E180)</f>
        <v>473</v>
      </c>
      <c r="I180" s="103">
        <f aca="true" t="shared" si="7" ref="I180:I218">SUM(C180:E180)</f>
        <v>473</v>
      </c>
      <c r="J180" s="101"/>
      <c r="K180" s="101"/>
      <c r="L180" s="101"/>
      <c r="M180" s="101"/>
    </row>
    <row r="181" spans="1:13" ht="12" customHeight="1" hidden="1">
      <c r="A181" s="129">
        <v>39372</v>
      </c>
      <c r="B181" s="103">
        <f t="shared" si="5"/>
        <v>30756</v>
      </c>
      <c r="C181" s="103">
        <v>241</v>
      </c>
      <c r="D181" s="103">
        <v>65</v>
      </c>
      <c r="E181" s="103">
        <v>163</v>
      </c>
      <c r="F181" s="103">
        <v>30287</v>
      </c>
      <c r="G181" s="101"/>
      <c r="H181" s="101">
        <f t="shared" si="6"/>
        <v>469</v>
      </c>
      <c r="I181" s="103">
        <f t="shared" si="7"/>
        <v>469</v>
      </c>
      <c r="J181" s="101"/>
      <c r="K181" s="101"/>
      <c r="L181" s="101"/>
      <c r="M181" s="101"/>
    </row>
    <row r="182" spans="1:13" ht="12" customHeight="1" hidden="1">
      <c r="A182" s="129">
        <v>39379</v>
      </c>
      <c r="B182" s="103">
        <f t="shared" si="5"/>
        <v>30419</v>
      </c>
      <c r="C182" s="103">
        <v>242</v>
      </c>
      <c r="D182" s="103">
        <v>64</v>
      </c>
      <c r="E182" s="103">
        <v>163</v>
      </c>
      <c r="F182" s="103">
        <v>29950</v>
      </c>
      <c r="G182" s="101"/>
      <c r="H182" s="101">
        <f t="shared" si="6"/>
        <v>469</v>
      </c>
      <c r="I182" s="103">
        <f t="shared" si="7"/>
        <v>469</v>
      </c>
      <c r="J182" s="101"/>
      <c r="K182" s="101"/>
      <c r="L182" s="101"/>
      <c r="M182" s="101"/>
    </row>
    <row r="183" spans="1:13" ht="12" customHeight="1" hidden="1">
      <c r="A183" s="129">
        <v>39386</v>
      </c>
      <c r="B183" s="103">
        <f t="shared" si="5"/>
        <v>29861</v>
      </c>
      <c r="C183" s="103">
        <v>242</v>
      </c>
      <c r="D183" s="103">
        <v>64</v>
      </c>
      <c r="E183" s="103">
        <v>160</v>
      </c>
      <c r="F183" s="103">
        <v>29395</v>
      </c>
      <c r="G183" s="101"/>
      <c r="H183" s="101">
        <f t="shared" si="6"/>
        <v>466</v>
      </c>
      <c r="I183" s="103">
        <f t="shared" si="7"/>
        <v>466</v>
      </c>
      <c r="J183" s="101"/>
      <c r="K183" s="101"/>
      <c r="L183" s="101"/>
      <c r="M183" s="101"/>
    </row>
    <row r="184" spans="1:13" ht="12" customHeight="1" hidden="1">
      <c r="A184" s="129">
        <v>39393</v>
      </c>
      <c r="B184" s="103">
        <f>SUM(C184:E184)</f>
        <v>456</v>
      </c>
      <c r="C184" s="103">
        <v>242</v>
      </c>
      <c r="D184" s="103">
        <v>62</v>
      </c>
      <c r="E184" s="103">
        <v>152</v>
      </c>
      <c r="F184" s="103">
        <v>28600</v>
      </c>
      <c r="G184" s="101"/>
      <c r="H184" s="101">
        <f t="shared" si="6"/>
        <v>456</v>
      </c>
      <c r="I184" s="103">
        <f t="shared" si="7"/>
        <v>456</v>
      </c>
      <c r="J184" s="101"/>
      <c r="K184" s="101"/>
      <c r="L184" s="101"/>
      <c r="M184" s="101"/>
    </row>
    <row r="185" spans="1:13" ht="12" customHeight="1" hidden="1">
      <c r="A185" s="129">
        <v>39400</v>
      </c>
      <c r="B185" s="103">
        <f>SUM(C185:E185)</f>
        <v>446</v>
      </c>
      <c r="C185" s="103">
        <v>242</v>
      </c>
      <c r="D185" s="103">
        <v>60</v>
      </c>
      <c r="E185" s="103">
        <v>144</v>
      </c>
      <c r="F185" s="103">
        <v>27873</v>
      </c>
      <c r="G185" s="101"/>
      <c r="H185" s="101">
        <f t="shared" si="6"/>
        <v>446</v>
      </c>
      <c r="I185" s="103">
        <f t="shared" si="7"/>
        <v>446</v>
      </c>
      <c r="J185" s="101"/>
      <c r="K185" s="101"/>
      <c r="L185" s="101"/>
      <c r="M185" s="101"/>
    </row>
    <row r="186" spans="1:13" ht="12" customHeight="1" hidden="1">
      <c r="A186" s="129">
        <v>39407</v>
      </c>
      <c r="B186" s="103">
        <f>SUM(C186:E186)</f>
        <v>435</v>
      </c>
      <c r="C186" s="103">
        <v>242</v>
      </c>
      <c r="D186" s="103">
        <v>55</v>
      </c>
      <c r="E186" s="103">
        <v>138</v>
      </c>
      <c r="F186" s="103">
        <v>27138</v>
      </c>
      <c r="G186" s="101"/>
      <c r="H186" s="101">
        <f t="shared" si="6"/>
        <v>435</v>
      </c>
      <c r="I186" s="103">
        <f t="shared" si="7"/>
        <v>435</v>
      </c>
      <c r="J186" s="101"/>
      <c r="K186" s="101"/>
      <c r="L186" s="101"/>
      <c r="M186" s="101"/>
    </row>
    <row r="187" spans="1:13" ht="12" customHeight="1" hidden="1">
      <c r="A187" s="129">
        <v>39414</v>
      </c>
      <c r="B187" s="103">
        <f>SUM(C187:E187)</f>
        <v>425</v>
      </c>
      <c r="C187" s="103">
        <v>242</v>
      </c>
      <c r="D187" s="103">
        <v>53</v>
      </c>
      <c r="E187" s="103">
        <v>130</v>
      </c>
      <c r="F187" s="103">
        <v>26817</v>
      </c>
      <c r="G187" s="101"/>
      <c r="H187" s="101">
        <f t="shared" si="6"/>
        <v>425</v>
      </c>
      <c r="I187" s="103">
        <f t="shared" si="7"/>
        <v>425</v>
      </c>
      <c r="J187" s="101"/>
      <c r="K187" s="101"/>
      <c r="L187" s="101"/>
      <c r="M187" s="101"/>
    </row>
    <row r="188" spans="1:13" ht="12" customHeight="1" hidden="1">
      <c r="A188" s="129">
        <v>39421</v>
      </c>
      <c r="B188" s="103">
        <f aca="true" t="shared" si="8" ref="B188:B218">SUM(C188:F188)</f>
        <v>26768</v>
      </c>
      <c r="C188" s="103">
        <v>238</v>
      </c>
      <c r="D188" s="103">
        <v>49</v>
      </c>
      <c r="E188" s="103">
        <v>125</v>
      </c>
      <c r="F188" s="103">
        <v>26356</v>
      </c>
      <c r="G188" s="101"/>
      <c r="H188" s="101">
        <f t="shared" si="6"/>
        <v>412</v>
      </c>
      <c r="I188" s="103">
        <f t="shared" si="7"/>
        <v>412</v>
      </c>
      <c r="J188" s="101"/>
      <c r="K188" s="101"/>
      <c r="L188" s="101"/>
      <c r="M188" s="101"/>
    </row>
    <row r="189" spans="1:13" ht="12" customHeight="1" hidden="1">
      <c r="A189" s="129">
        <v>39428</v>
      </c>
      <c r="B189" s="103">
        <f t="shared" si="8"/>
        <v>26293</v>
      </c>
      <c r="C189" s="103">
        <v>237</v>
      </c>
      <c r="D189" s="103">
        <v>43</v>
      </c>
      <c r="E189" s="103">
        <v>118</v>
      </c>
      <c r="F189" s="103">
        <v>25895</v>
      </c>
      <c r="G189" s="101"/>
      <c r="H189" s="101">
        <f t="shared" si="6"/>
        <v>398</v>
      </c>
      <c r="I189" s="103">
        <f t="shared" si="7"/>
        <v>398</v>
      </c>
      <c r="J189" s="101"/>
      <c r="K189" s="101"/>
      <c r="L189" s="101"/>
      <c r="M189" s="101"/>
    </row>
    <row r="190" spans="1:13" ht="12" customHeight="1" hidden="1">
      <c r="A190" s="129">
        <v>39435</v>
      </c>
      <c r="B190" s="103">
        <f t="shared" si="8"/>
        <v>25400</v>
      </c>
      <c r="C190" s="103">
        <v>237</v>
      </c>
      <c r="D190" s="103">
        <v>38</v>
      </c>
      <c r="E190" s="103">
        <v>115</v>
      </c>
      <c r="F190" s="103">
        <v>25010</v>
      </c>
      <c r="G190" s="101"/>
      <c r="H190" s="101">
        <f t="shared" si="6"/>
        <v>390</v>
      </c>
      <c r="I190" s="103">
        <f t="shared" si="7"/>
        <v>390</v>
      </c>
      <c r="J190" s="101"/>
      <c r="K190" s="101"/>
      <c r="L190" s="101"/>
      <c r="M190" s="101"/>
    </row>
    <row r="191" spans="1:13" ht="12" customHeight="1" hidden="1">
      <c r="A191" s="129">
        <v>39444</v>
      </c>
      <c r="B191" s="103">
        <f t="shared" si="8"/>
        <v>24678</v>
      </c>
      <c r="C191" s="103">
        <v>236</v>
      </c>
      <c r="D191" s="103">
        <v>38</v>
      </c>
      <c r="E191" s="103">
        <v>107</v>
      </c>
      <c r="F191" s="103">
        <v>24297</v>
      </c>
      <c r="G191" s="101"/>
      <c r="H191" s="101">
        <f t="shared" si="6"/>
        <v>381</v>
      </c>
      <c r="I191" s="103">
        <f t="shared" si="7"/>
        <v>381</v>
      </c>
      <c r="J191" s="101"/>
      <c r="K191" s="101"/>
      <c r="L191" s="101"/>
      <c r="M191" s="101"/>
    </row>
    <row r="192" spans="1:13" ht="12" customHeight="1" hidden="1">
      <c r="A192" s="129">
        <v>39456</v>
      </c>
      <c r="B192" s="103">
        <f t="shared" si="8"/>
        <v>24321</v>
      </c>
      <c r="C192" s="103">
        <v>236</v>
      </c>
      <c r="D192" s="103">
        <v>32</v>
      </c>
      <c r="E192" s="103">
        <v>86</v>
      </c>
      <c r="F192" s="103">
        <v>23967</v>
      </c>
      <c r="G192" s="101"/>
      <c r="H192" s="101">
        <f t="shared" si="6"/>
        <v>354</v>
      </c>
      <c r="I192" s="103">
        <f t="shared" si="7"/>
        <v>354</v>
      </c>
      <c r="J192" s="101"/>
      <c r="K192" s="101"/>
      <c r="L192" s="101"/>
      <c r="M192" s="101"/>
    </row>
    <row r="193" spans="1:13" ht="12" customHeight="1" hidden="1">
      <c r="A193" s="129">
        <v>39458</v>
      </c>
      <c r="B193" s="103">
        <f t="shared" si="8"/>
        <v>23926</v>
      </c>
      <c r="C193" s="103">
        <v>236</v>
      </c>
      <c r="D193" s="103">
        <v>31</v>
      </c>
      <c r="E193" s="103">
        <v>81</v>
      </c>
      <c r="F193" s="103">
        <v>23578</v>
      </c>
      <c r="G193" s="101"/>
      <c r="H193" s="101">
        <f t="shared" si="6"/>
        <v>348</v>
      </c>
      <c r="I193" s="103">
        <f t="shared" si="7"/>
        <v>348</v>
      </c>
      <c r="J193" s="101"/>
      <c r="K193" s="101"/>
      <c r="L193" s="101"/>
      <c r="M193" s="101"/>
    </row>
    <row r="194" spans="1:13" ht="12" customHeight="1" hidden="1">
      <c r="A194" s="129">
        <v>39458</v>
      </c>
      <c r="B194" s="103">
        <f t="shared" si="8"/>
        <v>23408</v>
      </c>
      <c r="C194" s="103">
        <v>234</v>
      </c>
      <c r="D194" s="103">
        <v>31</v>
      </c>
      <c r="E194" s="103">
        <v>69</v>
      </c>
      <c r="F194" s="103">
        <v>23074</v>
      </c>
      <c r="G194" s="101"/>
      <c r="H194" s="101">
        <f t="shared" si="6"/>
        <v>334</v>
      </c>
      <c r="I194" s="103">
        <f t="shared" si="7"/>
        <v>334</v>
      </c>
      <c r="J194" s="101"/>
      <c r="K194" s="101"/>
      <c r="L194" s="101"/>
      <c r="M194" s="101"/>
    </row>
    <row r="195" spans="1:13" ht="12" customHeight="1" hidden="1">
      <c r="A195" s="105">
        <v>39465</v>
      </c>
      <c r="B195" s="103">
        <f t="shared" si="8"/>
        <v>23408</v>
      </c>
      <c r="C195" s="103">
        <v>234</v>
      </c>
      <c r="D195" s="103">
        <v>31</v>
      </c>
      <c r="E195" s="103">
        <v>69</v>
      </c>
      <c r="F195" s="103">
        <v>23074</v>
      </c>
      <c r="G195" s="101"/>
      <c r="H195" s="101">
        <f t="shared" si="6"/>
        <v>334</v>
      </c>
      <c r="I195" s="103">
        <f t="shared" si="7"/>
        <v>334</v>
      </c>
      <c r="J195" s="101"/>
      <c r="K195" s="101"/>
      <c r="L195" s="101"/>
      <c r="M195" s="101"/>
    </row>
    <row r="196" spans="1:13" ht="12" customHeight="1" hidden="1">
      <c r="A196" s="105">
        <v>39472</v>
      </c>
      <c r="B196" s="103">
        <f t="shared" si="8"/>
        <v>23140</v>
      </c>
      <c r="C196" s="103">
        <v>234</v>
      </c>
      <c r="D196" s="103">
        <v>30</v>
      </c>
      <c r="E196" s="103">
        <v>65</v>
      </c>
      <c r="F196" s="103">
        <v>22811</v>
      </c>
      <c r="G196" s="101"/>
      <c r="H196" s="101">
        <f t="shared" si="6"/>
        <v>329</v>
      </c>
      <c r="I196" s="103">
        <f t="shared" si="7"/>
        <v>329</v>
      </c>
      <c r="J196" s="101"/>
      <c r="K196" s="101"/>
      <c r="L196" s="101"/>
      <c r="M196" s="101"/>
    </row>
    <row r="197" spans="1:13" ht="12" customHeight="1" hidden="1">
      <c r="A197" s="105">
        <v>39479</v>
      </c>
      <c r="B197" s="103">
        <f t="shared" si="8"/>
        <v>22607</v>
      </c>
      <c r="C197" s="103">
        <v>232</v>
      </c>
      <c r="D197" s="103">
        <v>30</v>
      </c>
      <c r="E197" s="103">
        <v>34</v>
      </c>
      <c r="F197" s="103">
        <v>22311</v>
      </c>
      <c r="G197" s="101"/>
      <c r="H197" s="101">
        <f t="shared" si="6"/>
        <v>296</v>
      </c>
      <c r="I197" s="103">
        <f t="shared" si="7"/>
        <v>296</v>
      </c>
      <c r="J197" s="101"/>
      <c r="K197" s="101"/>
      <c r="L197" s="101"/>
      <c r="M197" s="101"/>
    </row>
    <row r="198" spans="1:9" s="101" customFormat="1" ht="12" customHeight="1" hidden="1">
      <c r="A198" s="105">
        <v>39486</v>
      </c>
      <c r="B198" s="103">
        <f t="shared" si="8"/>
        <v>22177</v>
      </c>
      <c r="C198" s="103">
        <v>230</v>
      </c>
      <c r="D198" s="103">
        <v>28</v>
      </c>
      <c r="E198" s="103">
        <v>10</v>
      </c>
      <c r="F198" s="103">
        <v>21909</v>
      </c>
      <c r="H198" s="101">
        <f t="shared" si="6"/>
        <v>268</v>
      </c>
      <c r="I198" s="103">
        <f t="shared" si="7"/>
        <v>268</v>
      </c>
    </row>
    <row r="199" spans="1:9" s="101" customFormat="1" ht="12" customHeight="1" hidden="1">
      <c r="A199" s="105">
        <v>39493</v>
      </c>
      <c r="B199" s="103">
        <f t="shared" si="8"/>
        <v>21683</v>
      </c>
      <c r="C199" s="103">
        <v>229</v>
      </c>
      <c r="D199" s="103">
        <v>24</v>
      </c>
      <c r="E199" s="103">
        <v>0</v>
      </c>
      <c r="F199" s="103">
        <v>21430</v>
      </c>
      <c r="H199" s="101">
        <f t="shared" si="6"/>
        <v>253</v>
      </c>
      <c r="I199" s="103">
        <f t="shared" si="7"/>
        <v>253</v>
      </c>
    </row>
    <row r="200" spans="1:9" s="101" customFormat="1" ht="12" customHeight="1" hidden="1">
      <c r="A200" s="105">
        <v>39500</v>
      </c>
      <c r="B200" s="103">
        <f t="shared" si="8"/>
        <v>21340</v>
      </c>
      <c r="C200" s="103">
        <v>228</v>
      </c>
      <c r="D200" s="103">
        <v>23</v>
      </c>
      <c r="E200" s="103">
        <v>0</v>
      </c>
      <c r="F200" s="103">
        <v>21089</v>
      </c>
      <c r="H200" s="101">
        <f t="shared" si="6"/>
        <v>251</v>
      </c>
      <c r="I200" s="103">
        <f t="shared" si="7"/>
        <v>251</v>
      </c>
    </row>
    <row r="201" spans="1:9" s="101" customFormat="1" ht="12" customHeight="1" hidden="1">
      <c r="A201" s="105">
        <v>39507</v>
      </c>
      <c r="B201" s="103">
        <f t="shared" si="8"/>
        <v>20747</v>
      </c>
      <c r="C201" s="103">
        <v>228</v>
      </c>
      <c r="D201" s="103">
        <v>23</v>
      </c>
      <c r="E201" s="103">
        <v>0</v>
      </c>
      <c r="F201" s="103">
        <v>20496</v>
      </c>
      <c r="H201" s="104">
        <f aca="true" t="shared" si="9" ref="H201:H218">SUM(B201)</f>
        <v>20747</v>
      </c>
      <c r="I201" s="103">
        <f t="shared" si="7"/>
        <v>251</v>
      </c>
    </row>
    <row r="202" spans="1:9" s="101" customFormat="1" ht="12" customHeight="1" hidden="1">
      <c r="A202" s="105">
        <v>39514</v>
      </c>
      <c r="B202" s="103">
        <f t="shared" si="8"/>
        <v>20129</v>
      </c>
      <c r="C202" s="103">
        <v>228</v>
      </c>
      <c r="D202" s="103">
        <v>21</v>
      </c>
      <c r="E202" s="103">
        <v>0</v>
      </c>
      <c r="F202" s="103">
        <v>19880</v>
      </c>
      <c r="H202" s="104">
        <f t="shared" si="9"/>
        <v>20129</v>
      </c>
      <c r="I202" s="103">
        <f t="shared" si="7"/>
        <v>249</v>
      </c>
    </row>
    <row r="203" spans="1:9" s="101" customFormat="1" ht="12" customHeight="1" hidden="1">
      <c r="A203" s="105">
        <v>39521</v>
      </c>
      <c r="B203" s="103">
        <f t="shared" si="8"/>
        <v>19517</v>
      </c>
      <c r="C203" s="103">
        <v>228</v>
      </c>
      <c r="D203" s="103">
        <v>20</v>
      </c>
      <c r="E203" s="103">
        <v>0</v>
      </c>
      <c r="F203" s="103">
        <v>19269</v>
      </c>
      <c r="H203" s="104">
        <f t="shared" si="9"/>
        <v>19517</v>
      </c>
      <c r="I203" s="103">
        <f t="shared" si="7"/>
        <v>248</v>
      </c>
    </row>
    <row r="204" spans="1:9" s="101" customFormat="1" ht="12" customHeight="1" hidden="1">
      <c r="A204" s="105">
        <v>39528</v>
      </c>
      <c r="B204" s="103">
        <f t="shared" si="8"/>
        <v>18429</v>
      </c>
      <c r="C204" s="103">
        <v>216</v>
      </c>
      <c r="D204" s="103">
        <v>20</v>
      </c>
      <c r="E204" s="103">
        <v>0</v>
      </c>
      <c r="F204" s="103">
        <v>18193</v>
      </c>
      <c r="H204" s="104">
        <f t="shared" si="9"/>
        <v>18429</v>
      </c>
      <c r="I204" s="103">
        <f t="shared" si="7"/>
        <v>236</v>
      </c>
    </row>
    <row r="205" spans="1:9" s="101" customFormat="1" ht="12" customHeight="1" hidden="1">
      <c r="A205" s="105">
        <v>39535</v>
      </c>
      <c r="B205" s="103">
        <f t="shared" si="8"/>
        <v>18189</v>
      </c>
      <c r="C205" s="103">
        <v>215</v>
      </c>
      <c r="D205" s="103">
        <v>20</v>
      </c>
      <c r="E205" s="103">
        <v>0</v>
      </c>
      <c r="F205" s="103">
        <v>17954</v>
      </c>
      <c r="H205" s="104">
        <f t="shared" si="9"/>
        <v>18189</v>
      </c>
      <c r="I205" s="103">
        <f t="shared" si="7"/>
        <v>235</v>
      </c>
    </row>
    <row r="206" spans="1:9" s="101" customFormat="1" ht="12.75" hidden="1">
      <c r="A206" s="105">
        <v>39542</v>
      </c>
      <c r="B206" s="103">
        <f t="shared" si="8"/>
        <v>17567</v>
      </c>
      <c r="C206" s="103">
        <v>214</v>
      </c>
      <c r="D206" s="103">
        <v>18</v>
      </c>
      <c r="E206" s="103">
        <v>0</v>
      </c>
      <c r="F206" s="103">
        <v>17335</v>
      </c>
      <c r="H206" s="104">
        <f t="shared" si="9"/>
        <v>17567</v>
      </c>
      <c r="I206" s="103">
        <f t="shared" si="7"/>
        <v>232</v>
      </c>
    </row>
    <row r="207" spans="1:9" s="101" customFormat="1" ht="12.75" hidden="1">
      <c r="A207" s="105">
        <v>39549</v>
      </c>
      <c r="B207" s="103">
        <f t="shared" si="8"/>
        <v>17126</v>
      </c>
      <c r="C207" s="103">
        <v>209</v>
      </c>
      <c r="D207" s="103">
        <v>18</v>
      </c>
      <c r="E207" s="103"/>
      <c r="F207" s="103">
        <v>16899</v>
      </c>
      <c r="H207" s="104">
        <f t="shared" si="9"/>
        <v>17126</v>
      </c>
      <c r="I207" s="103">
        <f t="shared" si="7"/>
        <v>227</v>
      </c>
    </row>
    <row r="208" spans="1:9" s="101" customFormat="1" ht="12.75" hidden="1">
      <c r="A208" s="105">
        <v>39556</v>
      </c>
      <c r="B208" s="103">
        <f t="shared" si="8"/>
        <v>16671</v>
      </c>
      <c r="C208" s="103">
        <v>205</v>
      </c>
      <c r="D208" s="103">
        <v>18</v>
      </c>
      <c r="E208" s="103"/>
      <c r="F208" s="103">
        <v>16448</v>
      </c>
      <c r="H208" s="104">
        <f t="shared" si="9"/>
        <v>16671</v>
      </c>
      <c r="I208" s="103">
        <f t="shared" si="7"/>
        <v>223</v>
      </c>
    </row>
    <row r="209" spans="1:9" s="101" customFormat="1" ht="12.75" hidden="1">
      <c r="A209" s="105">
        <v>39563</v>
      </c>
      <c r="B209" s="103">
        <f t="shared" si="8"/>
        <v>16122</v>
      </c>
      <c r="C209" s="103">
        <v>203</v>
      </c>
      <c r="D209" s="103">
        <v>18</v>
      </c>
      <c r="E209" s="103"/>
      <c r="F209" s="103">
        <v>15901</v>
      </c>
      <c r="H209" s="104">
        <f t="shared" si="9"/>
        <v>16122</v>
      </c>
      <c r="I209" s="103">
        <f t="shared" si="7"/>
        <v>221</v>
      </c>
    </row>
    <row r="210" spans="1:9" s="101" customFormat="1" ht="12.75" hidden="1">
      <c r="A210" s="105">
        <v>39570</v>
      </c>
      <c r="B210" s="103">
        <f t="shared" si="8"/>
        <v>15686</v>
      </c>
      <c r="C210" s="103">
        <v>200</v>
      </c>
      <c r="D210" s="103">
        <v>13</v>
      </c>
      <c r="E210" s="103"/>
      <c r="F210" s="103">
        <v>15473</v>
      </c>
      <c r="H210" s="104">
        <f t="shared" si="9"/>
        <v>15686</v>
      </c>
      <c r="I210" s="103">
        <f t="shared" si="7"/>
        <v>213</v>
      </c>
    </row>
    <row r="211" spans="1:9" s="101" customFormat="1" ht="12.75" hidden="1">
      <c r="A211" s="105">
        <v>39577</v>
      </c>
      <c r="B211" s="103">
        <f t="shared" si="8"/>
        <v>17515</v>
      </c>
      <c r="C211" s="103">
        <v>1939</v>
      </c>
      <c r="D211" s="103">
        <v>577</v>
      </c>
      <c r="E211" s="103"/>
      <c r="F211" s="103">
        <v>14999</v>
      </c>
      <c r="H211" s="104">
        <f t="shared" si="9"/>
        <v>17515</v>
      </c>
      <c r="I211" s="103">
        <f t="shared" si="7"/>
        <v>2516</v>
      </c>
    </row>
    <row r="212" spans="1:9" s="101" customFormat="1" ht="12.75" hidden="1">
      <c r="A212" s="105">
        <v>39584</v>
      </c>
      <c r="B212" s="103">
        <f t="shared" si="8"/>
        <v>14779</v>
      </c>
      <c r="C212" s="103">
        <v>190</v>
      </c>
      <c r="D212" s="103">
        <v>9</v>
      </c>
      <c r="E212" s="103"/>
      <c r="F212" s="103">
        <v>14580</v>
      </c>
      <c r="H212" s="104">
        <f t="shared" si="9"/>
        <v>14779</v>
      </c>
      <c r="I212" s="103">
        <f t="shared" si="7"/>
        <v>199</v>
      </c>
    </row>
    <row r="213" spans="1:9" s="101" customFormat="1" ht="12.75" hidden="1">
      <c r="A213" s="105">
        <v>39591</v>
      </c>
      <c r="B213" s="103">
        <f t="shared" si="8"/>
        <v>14437</v>
      </c>
      <c r="C213" s="103">
        <v>187</v>
      </c>
      <c r="D213" s="103">
        <v>9</v>
      </c>
      <c r="E213" s="103"/>
      <c r="F213" s="103">
        <v>14241</v>
      </c>
      <c r="H213" s="104">
        <f t="shared" si="9"/>
        <v>14437</v>
      </c>
      <c r="I213" s="103">
        <f t="shared" si="7"/>
        <v>196</v>
      </c>
    </row>
    <row r="214" spans="1:9" s="101" customFormat="1" ht="12.75" hidden="1">
      <c r="A214" s="105">
        <v>39598</v>
      </c>
      <c r="B214" s="103">
        <f t="shared" si="8"/>
        <v>14136</v>
      </c>
      <c r="C214" s="103">
        <v>180</v>
      </c>
      <c r="D214" s="103">
        <v>7</v>
      </c>
      <c r="E214" s="103"/>
      <c r="F214" s="103">
        <v>13949</v>
      </c>
      <c r="H214" s="104">
        <f t="shared" si="9"/>
        <v>14136</v>
      </c>
      <c r="I214" s="103">
        <f t="shared" si="7"/>
        <v>187</v>
      </c>
    </row>
    <row r="215" spans="1:9" s="101" customFormat="1" ht="12.75" hidden="1">
      <c r="A215" s="105">
        <v>39605</v>
      </c>
      <c r="B215" s="103">
        <f t="shared" si="8"/>
        <v>13719</v>
      </c>
      <c r="C215" s="103">
        <v>175</v>
      </c>
      <c r="D215" s="103">
        <v>6</v>
      </c>
      <c r="E215" s="103"/>
      <c r="F215" s="103">
        <v>13538</v>
      </c>
      <c r="H215" s="104">
        <f t="shared" si="9"/>
        <v>13719</v>
      </c>
      <c r="I215" s="103">
        <f t="shared" si="7"/>
        <v>181</v>
      </c>
    </row>
    <row r="216" spans="1:9" s="101" customFormat="1" ht="12.75" hidden="1">
      <c r="A216" s="105">
        <v>39612</v>
      </c>
      <c r="B216" s="103">
        <f t="shared" si="8"/>
        <v>13195</v>
      </c>
      <c r="C216" s="103">
        <v>166</v>
      </c>
      <c r="D216" s="103">
        <v>6</v>
      </c>
      <c r="E216" s="103"/>
      <c r="F216" s="103">
        <v>13023</v>
      </c>
      <c r="H216" s="104">
        <f t="shared" si="9"/>
        <v>13195</v>
      </c>
      <c r="I216" s="103">
        <f t="shared" si="7"/>
        <v>172</v>
      </c>
    </row>
    <row r="217" spans="1:9" s="101" customFormat="1" ht="12.75" hidden="1">
      <c r="A217" s="105">
        <v>39619</v>
      </c>
      <c r="B217" s="103">
        <f t="shared" si="8"/>
        <v>12736</v>
      </c>
      <c r="C217" s="103">
        <v>163</v>
      </c>
      <c r="D217" s="103">
        <v>5</v>
      </c>
      <c r="E217" s="103"/>
      <c r="F217" s="103">
        <v>12568</v>
      </c>
      <c r="H217" s="104">
        <f t="shared" si="9"/>
        <v>12736</v>
      </c>
      <c r="I217" s="103">
        <f t="shared" si="7"/>
        <v>168</v>
      </c>
    </row>
    <row r="218" spans="1:9" s="101" customFormat="1" ht="12.75" hidden="1">
      <c r="A218" s="105">
        <v>39626</v>
      </c>
      <c r="B218" s="103">
        <f t="shared" si="8"/>
        <v>12267</v>
      </c>
      <c r="C218" s="103">
        <v>161</v>
      </c>
      <c r="D218" s="103">
        <v>5</v>
      </c>
      <c r="E218" s="103"/>
      <c r="F218" s="103">
        <v>12101</v>
      </c>
      <c r="H218" s="104">
        <f t="shared" si="9"/>
        <v>12267</v>
      </c>
      <c r="I218" s="103">
        <f t="shared" si="7"/>
        <v>166</v>
      </c>
    </row>
    <row r="219" ht="12" customHeight="1"/>
    <row r="221" spans="1:6" ht="12.75">
      <c r="A221" s="109"/>
      <c r="B221" s="146" t="s">
        <v>101</v>
      </c>
      <c r="C221" s="146"/>
      <c r="D221" s="146"/>
      <c r="E221" s="146"/>
      <c r="F221" s="146"/>
    </row>
    <row r="222" spans="1:6" ht="12.75">
      <c r="A222" s="109" t="s">
        <v>93</v>
      </c>
      <c r="B222" s="109" t="s">
        <v>94</v>
      </c>
      <c r="C222" s="109" t="s">
        <v>20</v>
      </c>
      <c r="D222" s="109" t="s">
        <v>23</v>
      </c>
      <c r="E222" s="109" t="s">
        <v>24</v>
      </c>
      <c r="F222" s="109" t="s">
        <v>25</v>
      </c>
    </row>
    <row r="223" spans="1:6" ht="12.75">
      <c r="A223" s="110">
        <v>39083</v>
      </c>
      <c r="B223" s="111">
        <f aca="true" t="shared" si="10" ref="B223:B257">SUM(C223:F223)</f>
        <v>50713</v>
      </c>
      <c r="C223" s="111">
        <v>274</v>
      </c>
      <c r="D223" s="111">
        <v>117</v>
      </c>
      <c r="E223" s="111">
        <v>338</v>
      </c>
      <c r="F223" s="111">
        <v>49984</v>
      </c>
    </row>
    <row r="224" spans="1:6" ht="12.75">
      <c r="A224" s="113">
        <v>39323</v>
      </c>
      <c r="B224" s="111">
        <f t="shared" si="10"/>
        <v>34047</v>
      </c>
      <c r="C224" s="111">
        <v>242</v>
      </c>
      <c r="D224" s="111">
        <v>82</v>
      </c>
      <c r="E224" s="111">
        <v>184</v>
      </c>
      <c r="F224" s="111">
        <v>33539</v>
      </c>
    </row>
    <row r="225" spans="1:6" ht="12.75">
      <c r="A225" s="113">
        <v>39351</v>
      </c>
      <c r="B225" s="111">
        <f t="shared" si="10"/>
        <v>32048</v>
      </c>
      <c r="C225" s="111">
        <v>241</v>
      </c>
      <c r="D225" s="111">
        <v>71</v>
      </c>
      <c r="E225" s="111">
        <v>174</v>
      </c>
      <c r="F225" s="111">
        <v>31562</v>
      </c>
    </row>
    <row r="226" spans="1:9" ht="12.75">
      <c r="A226" s="113">
        <v>39386</v>
      </c>
      <c r="B226" s="111">
        <f t="shared" si="10"/>
        <v>29861</v>
      </c>
      <c r="C226" s="111">
        <v>242</v>
      </c>
      <c r="D226" s="111">
        <v>64</v>
      </c>
      <c r="E226" s="111">
        <v>160</v>
      </c>
      <c r="F226" s="111">
        <v>29395</v>
      </c>
      <c r="H226">
        <f>SUM(C226,D226,E226)</f>
        <v>466</v>
      </c>
      <c r="I226" s="111">
        <f aca="true" t="shared" si="11" ref="I226:I257">SUM(C226:E226)</f>
        <v>466</v>
      </c>
    </row>
    <row r="227" spans="1:9" ht="12.75">
      <c r="A227" s="113">
        <v>39414</v>
      </c>
      <c r="B227" s="111">
        <f t="shared" si="10"/>
        <v>27242</v>
      </c>
      <c r="C227" s="111">
        <v>242</v>
      </c>
      <c r="D227" s="111">
        <v>53</v>
      </c>
      <c r="E227" s="111">
        <v>130</v>
      </c>
      <c r="F227" s="111">
        <v>26817</v>
      </c>
      <c r="H227">
        <f>SUM(C227,D227,E227)</f>
        <v>425</v>
      </c>
      <c r="I227" s="111">
        <f t="shared" si="11"/>
        <v>425</v>
      </c>
    </row>
    <row r="228" spans="1:9" ht="12.75">
      <c r="A228" s="113">
        <v>39444</v>
      </c>
      <c r="B228" s="111">
        <f t="shared" si="10"/>
        <v>24678</v>
      </c>
      <c r="C228" s="111">
        <v>236</v>
      </c>
      <c r="D228" s="111">
        <v>38</v>
      </c>
      <c r="E228" s="111">
        <v>107</v>
      </c>
      <c r="F228" s="111">
        <v>24297</v>
      </c>
      <c r="H228">
        <f>SUM(C228,D228,E228)</f>
        <v>381</v>
      </c>
      <c r="I228" s="111">
        <f t="shared" si="11"/>
        <v>381</v>
      </c>
    </row>
    <row r="229" spans="1:9" ht="12.75">
      <c r="A229" s="113">
        <v>39472</v>
      </c>
      <c r="B229" s="111">
        <f t="shared" si="10"/>
        <v>23140</v>
      </c>
      <c r="C229" s="111">
        <v>234</v>
      </c>
      <c r="D229" s="111">
        <v>30</v>
      </c>
      <c r="E229" s="111">
        <v>65</v>
      </c>
      <c r="F229" s="111">
        <v>22811</v>
      </c>
      <c r="H229">
        <f>SUM(C229,D229,E229)</f>
        <v>329</v>
      </c>
      <c r="I229" s="111">
        <f t="shared" si="11"/>
        <v>329</v>
      </c>
    </row>
    <row r="230" spans="1:9" ht="12.75">
      <c r="A230" s="113">
        <v>39507</v>
      </c>
      <c r="B230" s="111">
        <f t="shared" si="10"/>
        <v>20747</v>
      </c>
      <c r="C230" s="111">
        <v>228</v>
      </c>
      <c r="D230" s="111">
        <v>23</v>
      </c>
      <c r="E230" s="111"/>
      <c r="F230" s="111">
        <v>20496</v>
      </c>
      <c r="H230" s="108">
        <f aca="true" t="shared" si="12" ref="H230:H257">SUM(B230)</f>
        <v>20747</v>
      </c>
      <c r="I230" s="111">
        <f t="shared" si="11"/>
        <v>251</v>
      </c>
    </row>
    <row r="231" spans="1:9" ht="12.75">
      <c r="A231" s="113">
        <v>39535</v>
      </c>
      <c r="B231" s="111">
        <f t="shared" si="10"/>
        <v>18189</v>
      </c>
      <c r="C231" s="111">
        <v>215</v>
      </c>
      <c r="D231" s="111">
        <v>20</v>
      </c>
      <c r="E231" s="111"/>
      <c r="F231" s="111">
        <v>17954</v>
      </c>
      <c r="H231" s="108">
        <f t="shared" si="12"/>
        <v>18189</v>
      </c>
      <c r="I231" s="111">
        <f t="shared" si="11"/>
        <v>235</v>
      </c>
    </row>
    <row r="232" spans="1:9" ht="12.75">
      <c r="A232" s="113">
        <v>39563</v>
      </c>
      <c r="B232" s="111">
        <f t="shared" si="10"/>
        <v>16122</v>
      </c>
      <c r="C232" s="111">
        <v>203</v>
      </c>
      <c r="D232" s="111">
        <v>18</v>
      </c>
      <c r="E232" s="111"/>
      <c r="F232" s="111">
        <v>15901</v>
      </c>
      <c r="H232" s="108">
        <f t="shared" si="12"/>
        <v>16122</v>
      </c>
      <c r="I232" s="111">
        <f t="shared" si="11"/>
        <v>221</v>
      </c>
    </row>
    <row r="233" spans="1:9" ht="12.75">
      <c r="A233" s="113">
        <v>39598</v>
      </c>
      <c r="B233" s="111">
        <f t="shared" si="10"/>
        <v>14136</v>
      </c>
      <c r="C233" s="111">
        <v>180</v>
      </c>
      <c r="D233" s="111">
        <v>7</v>
      </c>
      <c r="E233" s="111"/>
      <c r="F233" s="111">
        <v>13949</v>
      </c>
      <c r="H233" s="108">
        <f t="shared" si="12"/>
        <v>14136</v>
      </c>
      <c r="I233" s="111">
        <f t="shared" si="11"/>
        <v>187</v>
      </c>
    </row>
    <row r="234" spans="1:9" ht="12.75">
      <c r="A234" s="113">
        <v>39626</v>
      </c>
      <c r="B234" s="111">
        <f t="shared" si="10"/>
        <v>12267</v>
      </c>
      <c r="C234" s="111">
        <v>161</v>
      </c>
      <c r="D234" s="111">
        <v>5</v>
      </c>
      <c r="E234" s="111"/>
      <c r="F234" s="111">
        <v>12101</v>
      </c>
      <c r="H234" s="108">
        <f t="shared" si="12"/>
        <v>12267</v>
      </c>
      <c r="I234" s="111">
        <f t="shared" si="11"/>
        <v>166</v>
      </c>
    </row>
    <row r="235" spans="1:9" ht="12.75">
      <c r="A235" s="114">
        <v>39633</v>
      </c>
      <c r="B235" s="111">
        <f t="shared" si="10"/>
        <v>11814</v>
      </c>
      <c r="C235" s="111">
        <v>158</v>
      </c>
      <c r="D235" s="111">
        <v>5</v>
      </c>
      <c r="E235" s="111"/>
      <c r="F235" s="111">
        <v>11651</v>
      </c>
      <c r="H235" s="108">
        <f t="shared" si="12"/>
        <v>11814</v>
      </c>
      <c r="I235" s="111">
        <f t="shared" si="11"/>
        <v>163</v>
      </c>
    </row>
    <row r="236" spans="1:9" ht="12.75">
      <c r="A236" s="114">
        <v>39640</v>
      </c>
      <c r="B236" s="111">
        <f t="shared" si="10"/>
        <v>11402</v>
      </c>
      <c r="C236" s="111">
        <v>154</v>
      </c>
      <c r="D236" s="111">
        <v>5</v>
      </c>
      <c r="E236" s="111"/>
      <c r="F236" s="111">
        <v>11243</v>
      </c>
      <c r="H236" s="108">
        <f t="shared" si="12"/>
        <v>11402</v>
      </c>
      <c r="I236" s="111">
        <f t="shared" si="11"/>
        <v>159</v>
      </c>
    </row>
    <row r="237" spans="1:9" ht="12.75">
      <c r="A237" s="114">
        <v>39647</v>
      </c>
      <c r="B237" s="111">
        <f t="shared" si="10"/>
        <v>10956</v>
      </c>
      <c r="C237" s="115">
        <v>152</v>
      </c>
      <c r="D237" s="115">
        <v>5</v>
      </c>
      <c r="E237" s="116"/>
      <c r="F237" s="115">
        <v>10799</v>
      </c>
      <c r="H237" s="108">
        <f t="shared" si="12"/>
        <v>10956</v>
      </c>
      <c r="I237" s="111">
        <f t="shared" si="11"/>
        <v>157</v>
      </c>
    </row>
    <row r="238" spans="1:9" ht="12.75">
      <c r="A238" s="114">
        <v>39654</v>
      </c>
      <c r="B238" s="111">
        <f t="shared" si="10"/>
        <v>10593</v>
      </c>
      <c r="C238" s="115">
        <v>149</v>
      </c>
      <c r="D238" s="115">
        <v>5</v>
      </c>
      <c r="E238" s="116"/>
      <c r="F238" s="115">
        <v>10439</v>
      </c>
      <c r="H238" s="108">
        <f t="shared" si="12"/>
        <v>10593</v>
      </c>
      <c r="I238" s="111">
        <f t="shared" si="11"/>
        <v>154</v>
      </c>
    </row>
    <row r="239" spans="1:9" ht="12.75">
      <c r="A239" s="114">
        <v>39661</v>
      </c>
      <c r="B239" s="111">
        <f t="shared" si="10"/>
        <v>10347</v>
      </c>
      <c r="C239" s="115">
        <v>146</v>
      </c>
      <c r="D239" s="115">
        <v>5</v>
      </c>
      <c r="E239" s="116"/>
      <c r="F239" s="115">
        <v>10196</v>
      </c>
      <c r="H239" s="108">
        <f t="shared" si="12"/>
        <v>10347</v>
      </c>
      <c r="I239" s="111">
        <f t="shared" si="11"/>
        <v>151</v>
      </c>
    </row>
    <row r="240" spans="1:9" ht="12.75">
      <c r="A240" s="114">
        <v>39667</v>
      </c>
      <c r="B240" s="111">
        <f t="shared" si="10"/>
        <v>10085</v>
      </c>
      <c r="C240" s="115">
        <v>143</v>
      </c>
      <c r="D240" s="115">
        <v>5</v>
      </c>
      <c r="E240" s="116"/>
      <c r="F240" s="115">
        <v>9937</v>
      </c>
      <c r="H240" s="108">
        <f t="shared" si="12"/>
        <v>10085</v>
      </c>
      <c r="I240" s="111">
        <f t="shared" si="11"/>
        <v>148</v>
      </c>
    </row>
    <row r="241" spans="1:9" ht="12.75">
      <c r="A241" s="114">
        <v>39674</v>
      </c>
      <c r="B241" s="111">
        <f t="shared" si="10"/>
        <v>9699</v>
      </c>
      <c r="C241" s="115">
        <v>139</v>
      </c>
      <c r="D241" s="115">
        <v>5</v>
      </c>
      <c r="E241" s="116"/>
      <c r="F241" s="115">
        <v>9555</v>
      </c>
      <c r="H241" s="108">
        <f t="shared" si="12"/>
        <v>9699</v>
      </c>
      <c r="I241" s="111">
        <f t="shared" si="11"/>
        <v>144</v>
      </c>
    </row>
    <row r="242" spans="1:9" s="118" customFormat="1" ht="12.75">
      <c r="A242" s="117">
        <v>39681</v>
      </c>
      <c r="B242" s="115">
        <f t="shared" si="10"/>
        <v>9350</v>
      </c>
      <c r="C242" s="115">
        <v>136</v>
      </c>
      <c r="D242" s="115">
        <v>5</v>
      </c>
      <c r="E242" s="115"/>
      <c r="F242" s="115">
        <v>9209</v>
      </c>
      <c r="H242" s="119">
        <f t="shared" si="12"/>
        <v>9350</v>
      </c>
      <c r="I242" s="115">
        <f t="shared" si="11"/>
        <v>141</v>
      </c>
    </row>
    <row r="243" spans="1:9" s="118" customFormat="1" ht="12.75">
      <c r="A243" s="117">
        <v>39688</v>
      </c>
      <c r="B243" s="115">
        <f t="shared" si="10"/>
        <v>9235</v>
      </c>
      <c r="C243" s="115">
        <v>133</v>
      </c>
      <c r="D243" s="115">
        <v>5</v>
      </c>
      <c r="E243" s="115"/>
      <c r="F243" s="115">
        <v>9097</v>
      </c>
      <c r="H243" s="119">
        <f t="shared" si="12"/>
        <v>9235</v>
      </c>
      <c r="I243" s="115">
        <f t="shared" si="11"/>
        <v>138</v>
      </c>
    </row>
    <row r="244" spans="1:9" s="118" customFormat="1" ht="12.75">
      <c r="A244" s="117">
        <v>39695</v>
      </c>
      <c r="B244" s="115">
        <f t="shared" si="10"/>
        <v>9027</v>
      </c>
      <c r="C244" s="115">
        <v>133</v>
      </c>
      <c r="D244" s="115">
        <v>5</v>
      </c>
      <c r="E244" s="115"/>
      <c r="F244" s="115">
        <v>8889</v>
      </c>
      <c r="H244" s="119">
        <f t="shared" si="12"/>
        <v>9027</v>
      </c>
      <c r="I244" s="115">
        <f t="shared" si="11"/>
        <v>138</v>
      </c>
    </row>
    <row r="245" spans="1:9" s="118" customFormat="1" ht="12.75">
      <c r="A245" s="117">
        <v>39702</v>
      </c>
      <c r="B245" s="115">
        <f t="shared" si="10"/>
        <v>8904</v>
      </c>
      <c r="C245" s="115">
        <v>131</v>
      </c>
      <c r="D245" s="115">
        <v>5</v>
      </c>
      <c r="E245" s="115"/>
      <c r="F245" s="115">
        <v>8768</v>
      </c>
      <c r="H245" s="119">
        <f t="shared" si="12"/>
        <v>8904</v>
      </c>
      <c r="I245" s="115">
        <f t="shared" si="11"/>
        <v>136</v>
      </c>
    </row>
    <row r="246" spans="1:9" s="118" customFormat="1" ht="12.75">
      <c r="A246" s="117">
        <v>39709</v>
      </c>
      <c r="B246" s="115">
        <f t="shared" si="10"/>
        <v>8678</v>
      </c>
      <c r="C246" s="115">
        <v>129</v>
      </c>
      <c r="D246" s="115">
        <v>5</v>
      </c>
      <c r="E246" s="115"/>
      <c r="F246" s="115">
        <v>8544</v>
      </c>
      <c r="H246" s="119">
        <f t="shared" si="12"/>
        <v>8678</v>
      </c>
      <c r="I246" s="115">
        <f t="shared" si="11"/>
        <v>134</v>
      </c>
    </row>
    <row r="247" spans="1:9" s="118" customFormat="1" ht="12.75">
      <c r="A247" s="117">
        <v>39716</v>
      </c>
      <c r="B247" s="115">
        <f t="shared" si="10"/>
        <v>8301</v>
      </c>
      <c r="C247" s="115">
        <v>127</v>
      </c>
      <c r="D247" s="115">
        <v>5</v>
      </c>
      <c r="E247" s="115"/>
      <c r="F247" s="115">
        <v>8169</v>
      </c>
      <c r="H247" s="119">
        <f t="shared" si="12"/>
        <v>8301</v>
      </c>
      <c r="I247" s="115">
        <f t="shared" si="11"/>
        <v>132</v>
      </c>
    </row>
    <row r="248" spans="1:9" s="118" customFormat="1" ht="12.75">
      <c r="A248" s="117">
        <v>39723</v>
      </c>
      <c r="B248" s="115">
        <f t="shared" si="10"/>
        <v>7877</v>
      </c>
      <c r="C248" s="115">
        <v>122</v>
      </c>
      <c r="D248" s="115">
        <v>5</v>
      </c>
      <c r="E248" s="115"/>
      <c r="F248" s="115">
        <v>7750</v>
      </c>
      <c r="H248" s="119">
        <f t="shared" si="12"/>
        <v>7877</v>
      </c>
      <c r="I248" s="115">
        <f t="shared" si="11"/>
        <v>127</v>
      </c>
    </row>
    <row r="249" spans="1:9" s="118" customFormat="1" ht="12.75">
      <c r="A249" s="117">
        <v>39730</v>
      </c>
      <c r="B249" s="115">
        <f t="shared" si="10"/>
        <v>7511</v>
      </c>
      <c r="C249" s="115">
        <v>117</v>
      </c>
      <c r="D249" s="115">
        <v>5</v>
      </c>
      <c r="E249" s="115"/>
      <c r="F249" s="115">
        <v>7389</v>
      </c>
      <c r="H249" s="119">
        <f t="shared" si="12"/>
        <v>7511</v>
      </c>
      <c r="I249" s="115">
        <f t="shared" si="11"/>
        <v>122</v>
      </c>
    </row>
    <row r="250" spans="1:9" s="118" customFormat="1" ht="12.75">
      <c r="A250" s="117">
        <v>39737</v>
      </c>
      <c r="B250" s="115">
        <f t="shared" si="10"/>
        <v>7256</v>
      </c>
      <c r="C250" s="115">
        <v>115</v>
      </c>
      <c r="D250" s="115">
        <v>5</v>
      </c>
      <c r="E250" s="115"/>
      <c r="F250" s="115">
        <v>7136</v>
      </c>
      <c r="H250" s="119">
        <f t="shared" si="12"/>
        <v>7256</v>
      </c>
      <c r="I250" s="115">
        <f t="shared" si="11"/>
        <v>120</v>
      </c>
    </row>
    <row r="251" spans="1:9" s="118" customFormat="1" ht="12.75">
      <c r="A251" s="117">
        <v>39744</v>
      </c>
      <c r="B251" s="115">
        <f t="shared" si="10"/>
        <v>6897</v>
      </c>
      <c r="C251" s="115">
        <v>111</v>
      </c>
      <c r="D251" s="115">
        <v>5</v>
      </c>
      <c r="E251" s="115"/>
      <c r="F251" s="115">
        <v>6781</v>
      </c>
      <c r="H251" s="119">
        <f t="shared" si="12"/>
        <v>6897</v>
      </c>
      <c r="I251" s="115">
        <f t="shared" si="11"/>
        <v>116</v>
      </c>
    </row>
    <row r="252" spans="1:9" s="118" customFormat="1" ht="12.75">
      <c r="A252" s="117">
        <v>39751</v>
      </c>
      <c r="B252" s="115">
        <f t="shared" si="10"/>
        <v>6695</v>
      </c>
      <c r="C252" s="115">
        <v>108</v>
      </c>
      <c r="D252" s="115">
        <v>5</v>
      </c>
      <c r="E252" s="115"/>
      <c r="F252" s="115">
        <v>6582</v>
      </c>
      <c r="H252" s="119">
        <f t="shared" si="12"/>
        <v>6695</v>
      </c>
      <c r="I252" s="115">
        <f t="shared" si="11"/>
        <v>113</v>
      </c>
    </row>
    <row r="253" spans="1:9" s="118" customFormat="1" ht="12.75">
      <c r="A253" s="117">
        <v>39758</v>
      </c>
      <c r="B253" s="115">
        <f t="shared" si="10"/>
        <v>6452</v>
      </c>
      <c r="C253" s="115">
        <v>104</v>
      </c>
      <c r="D253" s="115">
        <v>4</v>
      </c>
      <c r="E253" s="115"/>
      <c r="F253" s="115">
        <v>6344</v>
      </c>
      <c r="H253" s="119">
        <f t="shared" si="12"/>
        <v>6452</v>
      </c>
      <c r="I253" s="115">
        <f t="shared" si="11"/>
        <v>108</v>
      </c>
    </row>
    <row r="254" spans="1:9" s="118" customFormat="1" ht="12.75">
      <c r="A254" s="117">
        <v>39765</v>
      </c>
      <c r="B254" s="115">
        <f t="shared" si="10"/>
        <v>6261</v>
      </c>
      <c r="C254" s="115">
        <v>102</v>
      </c>
      <c r="D254" s="115">
        <v>4</v>
      </c>
      <c r="E254" s="115"/>
      <c r="F254" s="115">
        <v>6155</v>
      </c>
      <c r="H254" s="119">
        <f t="shared" si="12"/>
        <v>6261</v>
      </c>
      <c r="I254" s="115">
        <f t="shared" si="11"/>
        <v>106</v>
      </c>
    </row>
    <row r="255" spans="1:9" s="118" customFormat="1" ht="12.75">
      <c r="A255" s="117">
        <v>39772</v>
      </c>
      <c r="B255" s="115">
        <f t="shared" si="10"/>
        <v>6063</v>
      </c>
      <c r="C255" s="115">
        <v>102</v>
      </c>
      <c r="D255" s="115">
        <v>3</v>
      </c>
      <c r="E255" s="115"/>
      <c r="F255" s="115">
        <v>5958</v>
      </c>
      <c r="H255" s="119">
        <f t="shared" si="12"/>
        <v>6063</v>
      </c>
      <c r="I255" s="115">
        <f t="shared" si="11"/>
        <v>105</v>
      </c>
    </row>
    <row r="256" spans="1:9" s="118" customFormat="1" ht="12.75">
      <c r="A256" s="117">
        <v>39779</v>
      </c>
      <c r="B256" s="115">
        <f t="shared" si="10"/>
        <v>5891</v>
      </c>
      <c r="C256" s="115">
        <v>101</v>
      </c>
      <c r="D256" s="115">
        <v>3</v>
      </c>
      <c r="E256" s="115"/>
      <c r="F256" s="115">
        <v>5787</v>
      </c>
      <c r="H256" s="119">
        <f t="shared" si="12"/>
        <v>5891</v>
      </c>
      <c r="I256" s="115">
        <f t="shared" si="11"/>
        <v>104</v>
      </c>
    </row>
    <row r="257" spans="1:9" s="118" customFormat="1" ht="12.75">
      <c r="A257" s="117">
        <v>39786</v>
      </c>
      <c r="B257" s="115">
        <f t="shared" si="10"/>
        <v>5754</v>
      </c>
      <c r="C257" s="115">
        <f>'LA graphs pg 1'!C252</f>
        <v>98</v>
      </c>
      <c r="D257" s="115">
        <f>'LA graphs pg 1'!D252</f>
        <v>3</v>
      </c>
      <c r="E257" s="115"/>
      <c r="F257" s="115">
        <f>'LA graphs pg 1'!F252</f>
        <v>5653</v>
      </c>
      <c r="H257" s="119">
        <f t="shared" si="12"/>
        <v>5754</v>
      </c>
      <c r="I257" s="115">
        <f t="shared" si="11"/>
        <v>101</v>
      </c>
    </row>
  </sheetData>
  <mergeCells count="4">
    <mergeCell ref="B77:F77"/>
    <mergeCell ref="B168:F168"/>
    <mergeCell ref="B129:F129"/>
    <mergeCell ref="B221:F221"/>
  </mergeCells>
  <printOptions horizontalCentered="1" verticalCentered="1"/>
  <pageMargins left="0.75" right="0.75" top="0.75" bottom="0.75" header="0.5" footer="0.5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dcterms:created xsi:type="dcterms:W3CDTF">2008-12-12T20:28:36Z</dcterms:created>
  <dcterms:modified xsi:type="dcterms:W3CDTF">2008-12-15T15:32:40Z</dcterms:modified>
  <cp:category/>
  <cp:version/>
  <cp:contentType/>
  <cp:contentStatus/>
</cp:coreProperties>
</file>