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891" firstSheet="2" activeTab="10"/>
  </bookViews>
  <sheets>
    <sheet name="Burundi" sheetId="1" r:id="rId1"/>
    <sheet name="Rep of Congo" sheetId="2" r:id="rId2"/>
    <sheet name="DRoc" sheetId="3" r:id="rId3"/>
    <sheet name="Djibouti" sheetId="4" r:id="rId4"/>
    <sheet name="Djibouti Prepo" sheetId="5" r:id="rId5"/>
    <sheet name="Eritrea" sheetId="6" r:id="rId6"/>
    <sheet name="Ethiopia" sheetId="7" r:id="rId7"/>
    <sheet name="Kenya" sheetId="8" r:id="rId8"/>
    <sheet name="Madagascar" sheetId="9" r:id="rId9"/>
    <sheet name="Rwanda" sheetId="10" r:id="rId10"/>
    <sheet name="Somalia" sheetId="11" r:id="rId11"/>
    <sheet name="Sudan" sheetId="12" r:id="rId12"/>
    <sheet name="Tanzania" sheetId="13" r:id="rId13"/>
    <sheet name="Uganda" sheetId="14" r:id="rId14"/>
  </sheets>
  <externalReferences>
    <externalReference r:id="rId17"/>
    <externalReference r:id="rId18"/>
  </externalReferences>
  <definedNames>
    <definedName name="client_codes">'[1]shipcodes'!$C$3:$C$19</definedName>
    <definedName name="commodity_codes">'[1]shipcodes'!$E$3:$E$34</definedName>
    <definedName name="Freight_codes">'[1]shipcodes'!$I$3:$I$12</definedName>
    <definedName name="Port_codes">'[1]shipcodes'!$G$3:$G$17</definedName>
    <definedName name="_xlnm.Print_Area" localSheetId="0">'Burundi'!$A$1:$P$27</definedName>
    <definedName name="_xlnm.Print_Area" localSheetId="3">'Djibouti'!$A$1:$P$19</definedName>
    <definedName name="_xlnm.Print_Area" localSheetId="4">'Djibouti Prepo'!$A$1:$P$24</definedName>
    <definedName name="_xlnm.Print_Area" localSheetId="2">'DRoc'!$A$1:$P$30</definedName>
    <definedName name="_xlnm.Print_Area" localSheetId="5">'Eritrea'!$A$1:$P$19</definedName>
    <definedName name="_xlnm.Print_Area" localSheetId="6">'Ethiopia'!$A$1:$P$114</definedName>
    <definedName name="_xlnm.Print_Area" localSheetId="7">'Kenya'!$A$1:$P$69</definedName>
    <definedName name="_xlnm.Print_Area" localSheetId="8">'Madagascar'!$A$1:$P$54</definedName>
    <definedName name="_xlnm.Print_Area" localSheetId="1">'Rep of Congo'!$A$1:$P$27</definedName>
    <definedName name="_xlnm.Print_Area" localSheetId="9">'Rwanda'!$A$1:$P$50</definedName>
    <definedName name="_xlnm.Print_Area" localSheetId="10">'Somalia'!$A$1:$P$37</definedName>
    <definedName name="_xlnm.Print_Area" localSheetId="11">'Sudan'!$A$1:$P$57</definedName>
    <definedName name="_xlnm.Print_Area" localSheetId="12">'Tanzania'!$A$1:$P$26</definedName>
    <definedName name="_xlnm.Print_Area" localSheetId="13">'Uganda'!$A$1:$P$57</definedName>
    <definedName name="_xlnm.Print_Titles" localSheetId="0">'Burundi'!$1:$9</definedName>
    <definedName name="_xlnm.Print_Titles" localSheetId="3">'Djibouti'!$1:$9</definedName>
    <definedName name="_xlnm.Print_Titles" localSheetId="4">'Djibouti Prepo'!$1:$9</definedName>
    <definedName name="_xlnm.Print_Titles" localSheetId="2">'DRoc'!$1:$9</definedName>
    <definedName name="_xlnm.Print_Titles" localSheetId="5">'Eritrea'!$1:$9</definedName>
    <definedName name="_xlnm.Print_Titles" localSheetId="6">'Ethiopia'!$1:$9</definedName>
    <definedName name="_xlnm.Print_Titles" localSheetId="7">'Kenya'!$1:$9</definedName>
    <definedName name="_xlnm.Print_Titles" localSheetId="8">'Madagascar'!$1:$9</definedName>
    <definedName name="_xlnm.Print_Titles" localSheetId="1">'Rep of Congo'!$1:$9</definedName>
    <definedName name="_xlnm.Print_Titles" localSheetId="9">'Rwanda'!$1:$9</definedName>
    <definedName name="_xlnm.Print_Titles" localSheetId="10">'Somalia'!$1:$9</definedName>
    <definedName name="_xlnm.Print_Titles" localSheetId="11">'Sudan'!$1:$9</definedName>
    <definedName name="_xlnm.Print_Titles" localSheetId="12">'Tanzania'!$1:$9</definedName>
    <definedName name="_xlnm.Print_Titles" localSheetId="13">'Uganda'!$1:$9</definedName>
    <definedName name="prog_codes">'[2]shipcodes'!$A$4:$A$9</definedName>
    <definedName name="program_codes">'[1]shipcodes'!$A$4:$A$9</definedName>
  </definedNames>
  <calcPr fullCalcOnLoad="1"/>
</workbook>
</file>

<file path=xl/sharedStrings.xml><?xml version="1.0" encoding="utf-8"?>
<sst xmlns="http://schemas.openxmlformats.org/spreadsheetml/2006/main" count="3567" uniqueCount="521">
  <si>
    <t>USAID/East Africa/FFP - POD</t>
  </si>
  <si>
    <t xml:space="preserve">     For FY 2007 -  April, 2007</t>
  </si>
  <si>
    <t>mngima@usaid.gov</t>
  </si>
  <si>
    <t>dhaysmith@usaid.gov</t>
  </si>
  <si>
    <t>Burundi</t>
  </si>
  <si>
    <t>Report by Sponsor</t>
  </si>
  <si>
    <t>COS/FARES PROCESS</t>
  </si>
  <si>
    <t>US FREIGHT FORWARDERS PROCESS</t>
  </si>
  <si>
    <t>CR#</t>
  </si>
  <si>
    <t>Sponsor</t>
  </si>
  <si>
    <t>Country Prog. Type</t>
  </si>
  <si>
    <t xml:space="preserve">CCC or         SI #         </t>
  </si>
  <si>
    <t>Commodity</t>
  </si>
  <si>
    <t>CR MTN</t>
  </si>
  <si>
    <t>INV.#</t>
  </si>
  <si>
    <t>Freight Forwarder</t>
  </si>
  <si>
    <t>Loadport     MTN</t>
  </si>
  <si>
    <t>Disport</t>
  </si>
  <si>
    <t>Vessel</t>
  </si>
  <si>
    <t>Remarks</t>
  </si>
  <si>
    <t>PROCESSED</t>
  </si>
  <si>
    <t>WFP</t>
  </si>
  <si>
    <t>E/PRRO</t>
  </si>
  <si>
    <t>Peas</t>
  </si>
  <si>
    <t>TNT</t>
  </si>
  <si>
    <t>Dar es Salaam</t>
  </si>
  <si>
    <t>Discharged</t>
  </si>
  <si>
    <t>Veg Oil</t>
  </si>
  <si>
    <t>Prepo</t>
  </si>
  <si>
    <t>TBA</t>
  </si>
  <si>
    <t>CSB</t>
  </si>
  <si>
    <t>Maersk Missouri</t>
  </si>
  <si>
    <t>Johannesberg</t>
  </si>
  <si>
    <t>07-00140</t>
  </si>
  <si>
    <t>126</t>
  </si>
  <si>
    <t>07-00247</t>
  </si>
  <si>
    <t>Liberty Star</t>
  </si>
  <si>
    <t>07-00248</t>
  </si>
  <si>
    <t>07-00335</t>
  </si>
  <si>
    <t>037</t>
  </si>
  <si>
    <t>5/18; 5/21</t>
  </si>
  <si>
    <t>Mombasa</t>
  </si>
  <si>
    <t>Constellation; Maria Pia</t>
  </si>
  <si>
    <t>AWD on 03/07</t>
  </si>
  <si>
    <t>07-00336</t>
  </si>
  <si>
    <t>Cornmeal</t>
  </si>
  <si>
    <t>5/18; 5/24</t>
  </si>
  <si>
    <t>Constellation; Missouri</t>
  </si>
  <si>
    <t>07-00337</t>
  </si>
  <si>
    <t>SL Commitment</t>
  </si>
  <si>
    <t>07-00338</t>
  </si>
  <si>
    <t>06-00045</t>
  </si>
  <si>
    <t>Corn Yellow</t>
  </si>
  <si>
    <t>054</t>
  </si>
  <si>
    <t>600+9380</t>
  </si>
  <si>
    <t>Liberty Glory; Mathawee</t>
  </si>
  <si>
    <t>06-00487</t>
  </si>
  <si>
    <t>081</t>
  </si>
  <si>
    <t>Sheila McDevitt</t>
  </si>
  <si>
    <t>06-00688</t>
  </si>
  <si>
    <t>104</t>
  </si>
  <si>
    <t>SS Wilson</t>
  </si>
  <si>
    <t>Acronym Description:</t>
  </si>
  <si>
    <t>.</t>
  </si>
  <si>
    <t>: Emergency/Protracted Relief and Recovery Operation</t>
  </si>
  <si>
    <t xml:space="preserve">CR # </t>
  </si>
  <si>
    <t>: Commodity Request Number</t>
  </si>
  <si>
    <t>MTN</t>
  </si>
  <si>
    <t>: Metric Tonnage</t>
  </si>
  <si>
    <t xml:space="preserve">: Preposition </t>
  </si>
  <si>
    <t>E/DD</t>
  </si>
  <si>
    <t>: Emergency/Direct Distribution</t>
  </si>
  <si>
    <t>Prog. Type</t>
  </si>
  <si>
    <t>: Program Type</t>
  </si>
  <si>
    <t>ETS Loadport</t>
  </si>
  <si>
    <t>: Estimate Time Shipping at Loadport</t>
  </si>
  <si>
    <t>LC</t>
  </si>
  <si>
    <t>: Lake Charles Prepo</t>
  </si>
  <si>
    <t>D/DD</t>
  </si>
  <si>
    <t>: Development/Direct Distribution</t>
  </si>
  <si>
    <t>CR Date</t>
  </si>
  <si>
    <t>: Commodity Request Date</t>
  </si>
  <si>
    <t>ETA Disport</t>
  </si>
  <si>
    <t>: Estimate Time Arrival at Disport</t>
  </si>
  <si>
    <t>OFCSB</t>
  </si>
  <si>
    <t xml:space="preserve">: Over Fortified Corn Soya Blend (CSB) </t>
  </si>
  <si>
    <t>E/IEFR</t>
  </si>
  <si>
    <t xml:space="preserve">: Emergency/International Emergency Food Reserve (EMOP) </t>
  </si>
  <si>
    <t>CCC#</t>
  </si>
  <si>
    <t>: Commodity Credit Corporation A/c</t>
  </si>
  <si>
    <t>: Invitation Number (mm,yy. e.g. 065 = June 2005 )</t>
  </si>
  <si>
    <t>TBC</t>
  </si>
  <si>
    <t>: To Be Confirmed</t>
  </si>
  <si>
    <t>MMDDYY</t>
  </si>
  <si>
    <t>: Month, Day, Year</t>
  </si>
  <si>
    <t>SI #</t>
  </si>
  <si>
    <t>: Shipping Instruction Number</t>
  </si>
  <si>
    <t>AWD</t>
  </si>
  <si>
    <t>: Award (mm,dd e.g. 06/5 = June 5th)</t>
  </si>
  <si>
    <t>USFF</t>
  </si>
  <si>
    <t>: United States Freight Forwarders</t>
  </si>
  <si>
    <r>
      <t xml:space="preserve">     Title II East Africa Shipping News (EASN) </t>
    </r>
  </si>
  <si>
    <r>
      <t xml:space="preserve">CR Date </t>
    </r>
    <r>
      <rPr>
        <sz val="10"/>
        <rFont val="Arial"/>
        <family val="2"/>
      </rPr>
      <t>(</t>
    </r>
    <r>
      <rPr>
        <i/>
        <sz val="8"/>
        <rFont val="Arial"/>
        <family val="2"/>
      </rPr>
      <t>mmddyy)</t>
    </r>
  </si>
  <si>
    <r>
      <t xml:space="preserve">CR Approval Date </t>
    </r>
    <r>
      <rPr>
        <i/>
        <sz val="8"/>
        <rFont val="Arial"/>
        <family val="2"/>
      </rPr>
      <t>(mmddyy)</t>
    </r>
  </si>
  <si>
    <r>
      <t xml:space="preserve">ETS Loadport </t>
    </r>
    <r>
      <rPr>
        <i/>
        <sz val="8"/>
        <rFont val="Arial"/>
        <family val="2"/>
      </rPr>
      <t>(mmddyy)</t>
    </r>
  </si>
  <si>
    <r>
      <t xml:space="preserve">ETA       Disport </t>
    </r>
    <r>
      <rPr>
        <i/>
        <sz val="8"/>
        <rFont val="Arial"/>
        <family val="2"/>
      </rPr>
      <t>(mmddyy)</t>
    </r>
  </si>
  <si>
    <t>07-00423</t>
  </si>
  <si>
    <t>047</t>
  </si>
  <si>
    <t>Under FFP review</t>
  </si>
  <si>
    <t>07-00424</t>
  </si>
  <si>
    <t>Rise</t>
  </si>
  <si>
    <t>07-00425</t>
  </si>
  <si>
    <t>057</t>
  </si>
  <si>
    <t>To be purchased in May</t>
  </si>
  <si>
    <t>Repulic of Congo</t>
  </si>
  <si>
    <t>Democratic Republic of Congo</t>
  </si>
  <si>
    <t>07-00281</t>
  </si>
  <si>
    <t>DIV</t>
  </si>
  <si>
    <t>07-00282</t>
  </si>
  <si>
    <t>07-00283</t>
  </si>
  <si>
    <t>07-00285</t>
  </si>
  <si>
    <t>07-00286</t>
  </si>
  <si>
    <t>07-00452</t>
  </si>
  <si>
    <t>Cornmeal SF</t>
  </si>
  <si>
    <t>From Dubai Prepo CR-06-00659</t>
  </si>
  <si>
    <t>Djibouti</t>
  </si>
  <si>
    <t>Eritrea</t>
  </si>
  <si>
    <t>Ethiopia</t>
  </si>
  <si>
    <t>Kenya</t>
  </si>
  <si>
    <t>Madagascar</t>
  </si>
  <si>
    <t>Rwanda</t>
  </si>
  <si>
    <t>Somalia</t>
  </si>
  <si>
    <t>Sudan</t>
  </si>
  <si>
    <t>AZ</t>
  </si>
  <si>
    <t>Tanzania</t>
  </si>
  <si>
    <t>Uganda</t>
  </si>
  <si>
    <t>Djibouti Prepo</t>
  </si>
  <si>
    <t>07-00132</t>
  </si>
  <si>
    <t>017</t>
  </si>
  <si>
    <t>07-00133</t>
  </si>
  <si>
    <t>126/Prepo</t>
  </si>
  <si>
    <t>Commitment(950)</t>
  </si>
  <si>
    <t>07-00167</t>
  </si>
  <si>
    <t>SCF-UK</t>
  </si>
  <si>
    <t>Lentils</t>
  </si>
  <si>
    <t>027</t>
  </si>
  <si>
    <t>BKA</t>
  </si>
  <si>
    <t>Dessi</t>
  </si>
  <si>
    <t>AWD on 02/07</t>
  </si>
  <si>
    <t>07-00168</t>
  </si>
  <si>
    <t>FHI</t>
  </si>
  <si>
    <t>ME</t>
  </si>
  <si>
    <t>Nefas Mewcha</t>
  </si>
  <si>
    <t>Kombolcha</t>
  </si>
  <si>
    <t>07-00169</t>
  </si>
  <si>
    <t>REST</t>
  </si>
  <si>
    <t>Overseas Marilyn</t>
  </si>
  <si>
    <t>07-00170</t>
  </si>
  <si>
    <t>Mekele</t>
  </si>
  <si>
    <t>Maersk Constellation</t>
  </si>
  <si>
    <t>05/18; 6/2</t>
  </si>
  <si>
    <t>7/13; 07/03</t>
  </si>
  <si>
    <t>Constellation; England</t>
  </si>
  <si>
    <t>07-00196</t>
  </si>
  <si>
    <t>07-00201</t>
  </si>
  <si>
    <t>07-00261</t>
  </si>
  <si>
    <t>Liberty Star; Virginia</t>
  </si>
  <si>
    <t>AWD on 02/07; 2270MT Proc Shortfall</t>
  </si>
  <si>
    <t>07-00262</t>
  </si>
  <si>
    <t>07-00296</t>
  </si>
  <si>
    <t>CRS</t>
  </si>
  <si>
    <t>LL</t>
  </si>
  <si>
    <t>Nazareth</t>
  </si>
  <si>
    <t>Dire Dawa</t>
  </si>
  <si>
    <t>APL England</t>
  </si>
  <si>
    <t>SL Quality</t>
  </si>
  <si>
    <t>Rice Milled</t>
  </si>
  <si>
    <t>5/21;5/7</t>
  </si>
  <si>
    <t>7/6; 7/13</t>
  </si>
  <si>
    <t>SL Quality/Constellation</t>
  </si>
  <si>
    <t>Bulgur Wheat</t>
  </si>
  <si>
    <t>07-00300</t>
  </si>
  <si>
    <t>07-00302</t>
  </si>
  <si>
    <t>07-00305</t>
  </si>
  <si>
    <t>Under POD (containerization requested)</t>
  </si>
  <si>
    <t>07-00307</t>
  </si>
  <si>
    <t>WV</t>
  </si>
  <si>
    <t>F&amp;D</t>
  </si>
  <si>
    <t>HRW - Wheat</t>
  </si>
  <si>
    <t>07-00314</t>
  </si>
  <si>
    <t>CARE</t>
  </si>
  <si>
    <t>MS</t>
  </si>
  <si>
    <t>Addis Ababa</t>
  </si>
  <si>
    <t>07-00315</t>
  </si>
  <si>
    <t>07-00344</t>
  </si>
  <si>
    <t>E/MONT</t>
  </si>
  <si>
    <t>Maersk Calorina</t>
  </si>
  <si>
    <t>AWD on 04/30</t>
  </si>
  <si>
    <t>07-00345</t>
  </si>
  <si>
    <t xml:space="preserve">Peas </t>
  </si>
  <si>
    <t>From Dubai Prepo</t>
  </si>
  <si>
    <t>07-00351</t>
  </si>
  <si>
    <t>07-00364</t>
  </si>
  <si>
    <t>AWD on 04/12</t>
  </si>
  <si>
    <t>07-00426</t>
  </si>
  <si>
    <t>SL Quality; Maria Pia</t>
  </si>
  <si>
    <t>07-00438</t>
  </si>
  <si>
    <t>07-00448</t>
  </si>
  <si>
    <t>07-00449</t>
  </si>
  <si>
    <t>07-00499</t>
  </si>
  <si>
    <t>To be purchased in May(Rest shortfall)</t>
  </si>
  <si>
    <t>07-00503</t>
  </si>
  <si>
    <t>New entry</t>
  </si>
  <si>
    <t>07-00504</t>
  </si>
  <si>
    <t>Sodo</t>
  </si>
  <si>
    <t>Awassa</t>
  </si>
  <si>
    <t>07-00506</t>
  </si>
  <si>
    <t>07-00514</t>
  </si>
  <si>
    <t>07-00049</t>
  </si>
  <si>
    <t xml:space="preserve">WFP </t>
  </si>
  <si>
    <t>145</t>
  </si>
  <si>
    <t>Liberty Grace</t>
  </si>
  <si>
    <t>07-00144</t>
  </si>
  <si>
    <t>156</t>
  </si>
  <si>
    <t>07-00046</t>
  </si>
  <si>
    <t>Liberty Spirit</t>
  </si>
  <si>
    <t>07-00151</t>
  </si>
  <si>
    <t>158</t>
  </si>
  <si>
    <t>07-00197</t>
  </si>
  <si>
    <t>161</t>
  </si>
  <si>
    <t>Liberty Glory</t>
  </si>
  <si>
    <t>07-00202</t>
  </si>
  <si>
    <t>176</t>
  </si>
  <si>
    <t>AWD on 04/14</t>
  </si>
  <si>
    <t>07-00263</t>
  </si>
  <si>
    <t>07-00299</t>
  </si>
  <si>
    <t>07-00301</t>
  </si>
  <si>
    <t>07-00350</t>
  </si>
  <si>
    <t>07-00363</t>
  </si>
  <si>
    <t>AWD on 04/10</t>
  </si>
  <si>
    <t>07-00427</t>
  </si>
  <si>
    <t>AWD on 04/24</t>
  </si>
  <si>
    <t>07-00447</t>
  </si>
  <si>
    <t>178</t>
  </si>
  <si>
    <t>Under BCD for procurement</t>
  </si>
  <si>
    <t>07-00496</t>
  </si>
  <si>
    <t>SCF-US</t>
  </si>
  <si>
    <t>180</t>
  </si>
  <si>
    <t>Bulk</t>
  </si>
  <si>
    <t>07-00044</t>
  </si>
  <si>
    <t xml:space="preserve"> 2/21; 03/10/2007</t>
  </si>
  <si>
    <t>M. Georgia/Egypt, Shangai, Advantage</t>
  </si>
  <si>
    <t>07-00045</t>
  </si>
  <si>
    <t>116</t>
  </si>
  <si>
    <t>3/2; 3/30</t>
  </si>
  <si>
    <t>MSC Lugano, Greese, Maria; Mexico</t>
  </si>
  <si>
    <t>07-00048</t>
  </si>
  <si>
    <t>07-00074</t>
  </si>
  <si>
    <t>07-00075</t>
  </si>
  <si>
    <t>07-00077</t>
  </si>
  <si>
    <t>M. Georgia</t>
  </si>
  <si>
    <t>07-00078</t>
  </si>
  <si>
    <t>Sl quality</t>
  </si>
  <si>
    <t>07-00079</t>
  </si>
  <si>
    <t>Washington(1620MT)</t>
  </si>
  <si>
    <t>07-00080</t>
  </si>
  <si>
    <t>Flour - All purpose</t>
  </si>
  <si>
    <t xml:space="preserve"> 2/23; 03/09/2007</t>
  </si>
  <si>
    <t>07-00081</t>
  </si>
  <si>
    <t>MSC Alessia</t>
  </si>
  <si>
    <t>07-00097</t>
  </si>
  <si>
    <t>07-00101</t>
  </si>
  <si>
    <t>M/V Harriette</t>
  </si>
  <si>
    <t>MSC Lugano</t>
  </si>
  <si>
    <t>Bulgur Wheat SF</t>
  </si>
  <si>
    <t>07-00118</t>
  </si>
  <si>
    <t>MV Harriette</t>
  </si>
  <si>
    <t>07-00119</t>
  </si>
  <si>
    <t>3/26; 3/30;4/6/2007</t>
  </si>
  <si>
    <t>Msc Greese, Harriette; Johannesburg</t>
  </si>
  <si>
    <t>07-00121</t>
  </si>
  <si>
    <t>07-00122</t>
  </si>
  <si>
    <t>Peas Yellow Split</t>
  </si>
  <si>
    <t>07-00124</t>
  </si>
  <si>
    <t>Johannesburg</t>
  </si>
  <si>
    <t>07-00125</t>
  </si>
  <si>
    <t>07-00126</t>
  </si>
  <si>
    <t>07-00180</t>
  </si>
  <si>
    <t>07-00181</t>
  </si>
  <si>
    <t>07-00182</t>
  </si>
  <si>
    <t>07-00183</t>
  </si>
  <si>
    <t>07-00251</t>
  </si>
  <si>
    <t>07-00252</t>
  </si>
  <si>
    <t>cornmeal</t>
  </si>
  <si>
    <t>Liberty Star/Washington/J</t>
  </si>
  <si>
    <t>07-00253</t>
  </si>
  <si>
    <t>Liberty Sun/Spirit/Star</t>
  </si>
  <si>
    <t>07-00254</t>
  </si>
  <si>
    <t>07-00255</t>
  </si>
  <si>
    <t>07-00279</t>
  </si>
  <si>
    <t>07-00325</t>
  </si>
  <si>
    <t>Constellation</t>
  </si>
  <si>
    <t>07-00326</t>
  </si>
  <si>
    <t>07-00327</t>
  </si>
  <si>
    <t xml:space="preserve">bulgur Wheat </t>
  </si>
  <si>
    <t>07-00328</t>
  </si>
  <si>
    <t>5/18;5/07;5/21</t>
  </si>
  <si>
    <t>Constellation; Medi; Maria Pia</t>
  </si>
  <si>
    <t>07-00396</t>
  </si>
  <si>
    <t>047B</t>
  </si>
  <si>
    <t>Maersk Virginia</t>
  </si>
  <si>
    <t>AWD on 04/13</t>
  </si>
  <si>
    <t>SL Florida</t>
  </si>
  <si>
    <t>Maersk Georgia</t>
  </si>
  <si>
    <t>07-00399</t>
  </si>
  <si>
    <t>ADRA</t>
  </si>
  <si>
    <t>PI</t>
  </si>
  <si>
    <t>Bulgur SF</t>
  </si>
  <si>
    <t>07-00353</t>
  </si>
  <si>
    <t>D/MONT</t>
  </si>
  <si>
    <t>173</t>
  </si>
  <si>
    <t>Sheila MCDevitt</t>
  </si>
  <si>
    <t>07-00153</t>
  </si>
  <si>
    <t>04/24; 04/03</t>
  </si>
  <si>
    <t>05/03; 05/06</t>
  </si>
  <si>
    <t>Toamasina</t>
  </si>
  <si>
    <t>Cleveland, Dortmund</t>
  </si>
  <si>
    <t>07-00158</t>
  </si>
  <si>
    <t>Santa Adriana</t>
  </si>
  <si>
    <t>SS Cleveland V58</t>
  </si>
  <si>
    <t>07-00163</t>
  </si>
  <si>
    <t>Beans</t>
  </si>
  <si>
    <t>Maersk Denver</t>
  </si>
  <si>
    <t>AWD on 01/17</t>
  </si>
  <si>
    <t>07-00274</t>
  </si>
  <si>
    <t>Toliara</t>
  </si>
  <si>
    <t>Saf Ilovo</t>
  </si>
  <si>
    <t>07-00297</t>
  </si>
  <si>
    <t>07-00309</t>
  </si>
  <si>
    <t>Maersk Daesan</t>
  </si>
  <si>
    <t>Maersk Djibouti</t>
  </si>
  <si>
    <t>07-00347</t>
  </si>
  <si>
    <t>CDSO Oil</t>
  </si>
  <si>
    <t xml:space="preserve">MT Tradewind Moon, Panamanian Flag </t>
  </si>
  <si>
    <t>AWD on 04/20</t>
  </si>
  <si>
    <t>07-00381</t>
  </si>
  <si>
    <t>Beans, G. North</t>
  </si>
  <si>
    <t>07-00469</t>
  </si>
  <si>
    <t>Under Procurement - PDD</t>
  </si>
  <si>
    <t>07-00470</t>
  </si>
  <si>
    <t>07-00471</t>
  </si>
  <si>
    <t>07-00472</t>
  </si>
  <si>
    <t>Sorghum</t>
  </si>
  <si>
    <t>07-00473</t>
  </si>
  <si>
    <t>07-00474</t>
  </si>
  <si>
    <t>07-00273</t>
  </si>
  <si>
    <t>163</t>
  </si>
  <si>
    <t>Durban/Beira</t>
  </si>
  <si>
    <t>AWD on 02/15</t>
  </si>
  <si>
    <t>07-00348</t>
  </si>
  <si>
    <t>171</t>
  </si>
  <si>
    <t>AWD on 05/01</t>
  </si>
  <si>
    <t>07-00104</t>
  </si>
  <si>
    <t>Harriet</t>
  </si>
  <si>
    <t>07-00105</t>
  </si>
  <si>
    <t>ACDI/VOCA</t>
  </si>
  <si>
    <t>07-00111</t>
  </si>
  <si>
    <t>07-00212</t>
  </si>
  <si>
    <t>Washington</t>
  </si>
  <si>
    <t>07-00214</t>
  </si>
  <si>
    <t>07-00215</t>
  </si>
  <si>
    <t>07-00216</t>
  </si>
  <si>
    <t>07-00217</t>
  </si>
  <si>
    <t>07-00218</t>
  </si>
  <si>
    <t>07-00385</t>
  </si>
  <si>
    <t>Maria Pia</t>
  </si>
  <si>
    <t>07-00386</t>
  </si>
  <si>
    <t>07-00387</t>
  </si>
  <si>
    <t>07-00391</t>
  </si>
  <si>
    <t>600+280</t>
  </si>
  <si>
    <t>6/23; 6/12</t>
  </si>
  <si>
    <t>7/26; 7/15</t>
  </si>
  <si>
    <t>Maria Pia; Mexico</t>
  </si>
  <si>
    <t>07-00392</t>
  </si>
  <si>
    <t>07-00227</t>
  </si>
  <si>
    <t>MV Liberty Star</t>
  </si>
  <si>
    <t>Disscharged</t>
  </si>
  <si>
    <t>07-00238</t>
  </si>
  <si>
    <t>Mary Ann Hudson</t>
  </si>
  <si>
    <t>07-00317</t>
  </si>
  <si>
    <t>Missouri</t>
  </si>
  <si>
    <t>07-00318</t>
  </si>
  <si>
    <t>07-00320</t>
  </si>
  <si>
    <t>5/07; 5/21</t>
  </si>
  <si>
    <t>SL Commitment; Maria Pia</t>
  </si>
  <si>
    <t>07-00513</t>
  </si>
  <si>
    <t>Processed</t>
  </si>
  <si>
    <t>07-00239</t>
  </si>
  <si>
    <t>corn yellow</t>
  </si>
  <si>
    <t>165</t>
  </si>
  <si>
    <t>Dar-es-Salaam</t>
  </si>
  <si>
    <t>07-00240</t>
  </si>
  <si>
    <t>164</t>
  </si>
  <si>
    <t>07-00316</t>
  </si>
  <si>
    <t>166</t>
  </si>
  <si>
    <t>07-00319</t>
  </si>
  <si>
    <t>07-00512</t>
  </si>
  <si>
    <t>Sorghum yellow</t>
  </si>
  <si>
    <t>07-00011</t>
  </si>
  <si>
    <t>Prepo/106</t>
  </si>
  <si>
    <t>Port Sudan</t>
  </si>
  <si>
    <t>MS Carolina</t>
  </si>
  <si>
    <t>MS Georgia</t>
  </si>
  <si>
    <t>07-00039</t>
  </si>
  <si>
    <t>NPA</t>
  </si>
  <si>
    <t>2/28;3/10</t>
  </si>
  <si>
    <t>MSC Alexandra; Marina</t>
  </si>
  <si>
    <t>07-00040</t>
  </si>
  <si>
    <t>MSC Alexandra</t>
  </si>
  <si>
    <t>07-00043</t>
  </si>
  <si>
    <t>SLQuality</t>
  </si>
  <si>
    <t>07-00089</t>
  </si>
  <si>
    <t>07-00128</t>
  </si>
  <si>
    <t>07-00129</t>
  </si>
  <si>
    <t>07-00130</t>
  </si>
  <si>
    <t>01/22; 03/24; 04/06</t>
  </si>
  <si>
    <t>Johannesburg, Prague, Commitment, Sl Quality, Florida</t>
  </si>
  <si>
    <t>07-00143</t>
  </si>
  <si>
    <t>07-00222</t>
  </si>
  <si>
    <t>07-00223</t>
  </si>
  <si>
    <t>07-00225</t>
  </si>
  <si>
    <t>07-00229</t>
  </si>
  <si>
    <t>Transfer</t>
  </si>
  <si>
    <t>07-00232</t>
  </si>
  <si>
    <t xml:space="preserve">  "</t>
  </si>
  <si>
    <t>07-00235</t>
  </si>
  <si>
    <t>07-00292</t>
  </si>
  <si>
    <t>07-00418</t>
  </si>
  <si>
    <t xml:space="preserve">6/5; 6/20 </t>
  </si>
  <si>
    <t>6/18; 7/2</t>
  </si>
  <si>
    <t>SL Commitment; Quality</t>
  </si>
  <si>
    <t>AWD on 04/9</t>
  </si>
  <si>
    <t>07-00420</t>
  </si>
  <si>
    <t>07-00421</t>
  </si>
  <si>
    <t>07-00458</t>
  </si>
  <si>
    <t>07-00013</t>
  </si>
  <si>
    <t>Sorghum Yellow</t>
  </si>
  <si>
    <t>140</t>
  </si>
  <si>
    <t>Liberty G. MV Advantage</t>
  </si>
  <si>
    <t>07-00038</t>
  </si>
  <si>
    <t>07-00069</t>
  </si>
  <si>
    <t>07-00127</t>
  </si>
  <si>
    <t>149</t>
  </si>
  <si>
    <t>01/11;02/02</t>
  </si>
  <si>
    <t>Liberty Eagle, OB, Seabrook</t>
  </si>
  <si>
    <t>07-00224</t>
  </si>
  <si>
    <t>159</t>
  </si>
  <si>
    <t>03/18; 4/13</t>
  </si>
  <si>
    <t>Liberty Eagle, Glory</t>
  </si>
  <si>
    <t>07-00234</t>
  </si>
  <si>
    <t>982</t>
  </si>
  <si>
    <t xml:space="preserve">O. Marilyn           </t>
  </si>
  <si>
    <t>07-00417</t>
  </si>
  <si>
    <t>170</t>
  </si>
  <si>
    <t>Liberty Eagle; Marilyn</t>
  </si>
  <si>
    <t>07-00085</t>
  </si>
  <si>
    <t>07-00086</t>
  </si>
  <si>
    <t>07-00087</t>
  </si>
  <si>
    <t>07-00454</t>
  </si>
  <si>
    <t>07-00455</t>
  </si>
  <si>
    <t>07-00456</t>
  </si>
  <si>
    <t>07-00033</t>
  </si>
  <si>
    <t>SCF- US</t>
  </si>
  <si>
    <t>07-00220</t>
  </si>
  <si>
    <t>07-00221</t>
  </si>
  <si>
    <t>07-00256</t>
  </si>
  <si>
    <t>5/21; 5/18</t>
  </si>
  <si>
    <t>07-00257</t>
  </si>
  <si>
    <t>07-00258</t>
  </si>
  <si>
    <t>5/18; 5/10; 5/24</t>
  </si>
  <si>
    <t>Constellation; Georgia; Missouri</t>
  </si>
  <si>
    <t>07-00259</t>
  </si>
  <si>
    <t>4/8;5/7;5/12</t>
  </si>
  <si>
    <t>Virginia; Medi; Georgia</t>
  </si>
  <si>
    <t>07-00321</t>
  </si>
  <si>
    <t>07-00322</t>
  </si>
  <si>
    <t>Maersk Georgia;Maria Pia</t>
  </si>
  <si>
    <t>07-00323</t>
  </si>
  <si>
    <t>07-00324</t>
  </si>
  <si>
    <t>Mediterenean</t>
  </si>
  <si>
    <t>07-00334</t>
  </si>
  <si>
    <t>07-00376</t>
  </si>
  <si>
    <t>07-00408</t>
  </si>
  <si>
    <t>Peas, Split</t>
  </si>
  <si>
    <t>Maersk Georgia; Maria Pia</t>
  </si>
  <si>
    <t>07-00409</t>
  </si>
  <si>
    <t>Maersk Georgia; Florida</t>
  </si>
  <si>
    <t>07-00410</t>
  </si>
  <si>
    <t>Sl Quality; Mexico V30</t>
  </si>
  <si>
    <t>07-00411</t>
  </si>
  <si>
    <t>07-00483</t>
  </si>
  <si>
    <t>07-00484</t>
  </si>
  <si>
    <t>Peas - Split</t>
  </si>
  <si>
    <t>07-00485</t>
  </si>
  <si>
    <t>07-00486</t>
  </si>
  <si>
    <t>07-00131</t>
  </si>
  <si>
    <t>07-00142</t>
  </si>
  <si>
    <t>167</t>
  </si>
  <si>
    <t>07-00260</t>
  </si>
  <si>
    <t>07-00378</t>
  </si>
  <si>
    <t>AWD on 04/23</t>
  </si>
  <si>
    <t>07-00390</t>
  </si>
  <si>
    <t>Under BCD review</t>
  </si>
  <si>
    <t>07-00407</t>
  </si>
  <si>
    <t>07-00482</t>
  </si>
  <si>
    <t>07-00432</t>
  </si>
  <si>
    <t>AID</t>
  </si>
  <si>
    <t>SL Quality/Maria Pia</t>
  </si>
  <si>
    <t>047B/O57</t>
  </si>
  <si>
    <t>AWD on 04/20; 1980mt under 057 (May purchase)</t>
  </si>
  <si>
    <t>under FFP review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</si>
</sst>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m\-yyyy"/>
    <numFmt numFmtId="172" formatCode="mm/dd/yy;@"/>
    <numFmt numFmtId="173" formatCode="m/d/yy;@"/>
    <numFmt numFmtId="174" formatCode="_(* #,##0.000_);_(* \(#,##0.000\);_(* &quot;-&quot;??_);_(@_)"/>
    <numFmt numFmtId="175" formatCode="[$-409]d/mmm/yy;@"/>
    <numFmt numFmtId="176" formatCode="[$-409]mmmm\ d\,\ yyyy;@"/>
    <numFmt numFmtId="177" formatCode="0.0"/>
    <numFmt numFmtId="178" formatCode="#,##0.0"/>
    <numFmt numFmtId="179" formatCode="B2dd\-mmm"/>
    <numFmt numFmtId="180" formatCode="B2mm/dd/yyyy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color indexed="60"/>
      <name val="Arial"/>
      <family val="2"/>
    </font>
    <font>
      <b/>
      <sz val="18"/>
      <color indexed="60"/>
      <name val="Arial"/>
      <family val="2"/>
    </font>
    <font>
      <b/>
      <sz val="10"/>
      <name val="Arial"/>
      <family val="2"/>
    </font>
    <font>
      <b/>
      <i/>
      <sz val="16"/>
      <color indexed="60"/>
      <name val="Arial"/>
      <family val="2"/>
    </font>
    <font>
      <b/>
      <sz val="18"/>
      <name val="Arial"/>
      <family val="2"/>
    </font>
    <font>
      <b/>
      <sz val="26"/>
      <color indexed="12"/>
      <name val="Arial"/>
      <family val="2"/>
    </font>
    <font>
      <sz val="10"/>
      <color indexed="60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sz val="14"/>
      <color indexed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color indexed="60"/>
      <name val="Arial"/>
      <family val="2"/>
    </font>
    <font>
      <sz val="10"/>
      <name val="Century"/>
      <family val="1"/>
    </font>
    <font>
      <sz val="9"/>
      <name val="Arial"/>
      <family val="2"/>
    </font>
    <font>
      <b/>
      <i/>
      <sz val="8"/>
      <color indexed="60"/>
      <name val="Arial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sz val="9"/>
      <color indexed="12"/>
      <name val="Arial"/>
      <family val="2"/>
    </font>
    <font>
      <b/>
      <sz val="9"/>
      <color indexed="9"/>
      <name val="Arial"/>
      <family val="2"/>
    </font>
    <font>
      <sz val="9"/>
      <name val="Century"/>
      <family val="1"/>
    </font>
    <font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Verdana"/>
      <family val="2"/>
    </font>
    <font>
      <sz val="10"/>
      <color indexed="8"/>
      <name val="MS Sans Serif"/>
      <family val="0"/>
    </font>
    <font>
      <sz val="9"/>
      <color indexed="8"/>
      <name val="Century"/>
      <family val="1"/>
    </font>
    <font>
      <sz val="9"/>
      <color indexed="10"/>
      <name val="Century"/>
      <family val="1"/>
    </font>
    <font>
      <sz val="9"/>
      <color indexed="12"/>
      <name val="Century"/>
      <family val="1"/>
    </font>
    <font>
      <b/>
      <sz val="12"/>
      <color indexed="12"/>
      <name val="Arial"/>
      <family val="2"/>
    </font>
    <font>
      <b/>
      <sz val="10"/>
      <color indexed="12"/>
      <name val="Century"/>
      <family val="1"/>
    </font>
    <font>
      <b/>
      <sz val="10"/>
      <color indexed="12"/>
      <name val="Arial"/>
      <family val="2"/>
    </font>
    <font>
      <b/>
      <sz val="9"/>
      <color indexed="12"/>
      <name val="Century"/>
      <family val="1"/>
    </font>
    <font>
      <b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20" applyFont="1" applyFill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76" fontId="12" fillId="0" borderId="0" xfId="22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2" borderId="1" xfId="0" applyFont="1" applyFill="1" applyBorder="1" applyAlignment="1">
      <alignment horizontal="center" vertical="top" wrapText="1"/>
    </xf>
    <xf numFmtId="172" fontId="5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1" fontId="5" fillId="2" borderId="2" xfId="0" applyNumberFormat="1" applyFont="1" applyFill="1" applyBorder="1" applyAlignment="1">
      <alignment horizontal="left" vertical="top" wrapText="1"/>
    </xf>
    <xf numFmtId="172" fontId="5" fillId="2" borderId="2" xfId="15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16" fillId="0" borderId="6" xfId="0" applyFont="1" applyBorder="1" applyAlignment="1">
      <alignment/>
    </xf>
    <xf numFmtId="17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2" fontId="9" fillId="0" borderId="0" xfId="15" applyNumberFormat="1" applyFont="1" applyBorder="1" applyAlignment="1">
      <alignment/>
    </xf>
    <xf numFmtId="49" fontId="9" fillId="0" borderId="7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8" xfId="0" applyFont="1" applyBorder="1" applyAlignment="1">
      <alignment/>
    </xf>
    <xf numFmtId="0" fontId="17" fillId="0" borderId="0" xfId="0" applyFont="1" applyFill="1" applyAlignment="1">
      <alignment/>
    </xf>
    <xf numFmtId="172" fontId="17" fillId="0" borderId="0" xfId="0" applyNumberFormat="1" applyFont="1" applyFill="1" applyAlignment="1">
      <alignment/>
    </xf>
    <xf numFmtId="37" fontId="17" fillId="0" borderId="0" xfId="15" applyNumberFormat="1" applyFont="1" applyFill="1" applyAlignment="1">
      <alignment/>
    </xf>
    <xf numFmtId="172" fontId="17" fillId="0" borderId="0" xfId="15" applyNumberFormat="1" applyFont="1" applyFill="1" applyAlignment="1">
      <alignment/>
    </xf>
    <xf numFmtId="49" fontId="17" fillId="0" borderId="8" xfId="0" applyNumberFormat="1" applyFont="1" applyFill="1" applyBorder="1" applyAlignment="1">
      <alignment/>
    </xf>
    <xf numFmtId="37" fontId="17" fillId="0" borderId="0" xfId="0" applyNumberFormat="1" applyFont="1" applyFill="1" applyBorder="1" applyAlignment="1">
      <alignment horizontal="right"/>
    </xf>
    <xf numFmtId="172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8" xfId="0" applyFont="1" applyFill="1" applyBorder="1" applyAlignment="1">
      <alignment wrapText="1"/>
    </xf>
    <xf numFmtId="37" fontId="17" fillId="0" borderId="0" xfId="15" applyNumberFormat="1" applyFont="1" applyFill="1" applyBorder="1" applyAlignment="1">
      <alignment/>
    </xf>
    <xf numFmtId="172" fontId="17" fillId="0" borderId="0" xfId="15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 horizontal="right"/>
    </xf>
    <xf numFmtId="0" fontId="17" fillId="0" borderId="8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15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17" fillId="0" borderId="0" xfId="0" applyFont="1" applyFill="1" applyBorder="1" applyAlignment="1">
      <alignment horizontal="center"/>
    </xf>
    <xf numFmtId="14" fontId="15" fillId="2" borderId="9" xfId="0" applyNumberFormat="1" applyFont="1" applyFill="1" applyBorder="1" applyAlignment="1">
      <alignment horizontal="left"/>
    </xf>
    <xf numFmtId="17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14" fontId="18" fillId="2" borderId="10" xfId="0" applyNumberFormat="1" applyFont="1" applyFill="1" applyBorder="1" applyAlignment="1">
      <alignment horizontal="left"/>
    </xf>
    <xf numFmtId="165" fontId="0" fillId="2" borderId="10" xfId="15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right"/>
    </xf>
    <xf numFmtId="49" fontId="0" fillId="2" borderId="10" xfId="0" applyNumberFormat="1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21" fillId="0" borderId="8" xfId="15" applyNumberFormat="1" applyFont="1" applyFill="1" applyBorder="1" applyAlignment="1">
      <alignment horizontal="right"/>
    </xf>
    <xf numFmtId="0" fontId="1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14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0" fontId="18" fillId="0" borderId="8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22" fillId="0" borderId="8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/>
    </xf>
    <xf numFmtId="14" fontId="23" fillId="2" borderId="11" xfId="0" applyNumberFormat="1" applyFont="1" applyFill="1" applyBorder="1" applyAlignment="1">
      <alignment horizontal="left"/>
    </xf>
    <xf numFmtId="172" fontId="18" fillId="2" borderId="12" xfId="0" applyNumberFormat="1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65" fontId="0" fillId="2" borderId="12" xfId="15" applyNumberFormat="1" applyFont="1" applyFill="1" applyBorder="1" applyAlignment="1">
      <alignment horizontal="left"/>
    </xf>
    <xf numFmtId="172" fontId="0" fillId="2" borderId="12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2" borderId="12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left"/>
    </xf>
    <xf numFmtId="172" fontId="24" fillId="0" borderId="0" xfId="0" applyNumberFormat="1" applyFont="1" applyAlignment="1">
      <alignment/>
    </xf>
    <xf numFmtId="165" fontId="0" fillId="0" borderId="0" xfId="15" applyNumberFormat="1" applyAlignment="1">
      <alignment/>
    </xf>
    <xf numFmtId="172" fontId="0" fillId="0" borderId="0" xfId="15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18" fillId="0" borderId="0" xfId="0" applyNumberFormat="1" applyFont="1" applyAlignment="1">
      <alignment/>
    </xf>
    <xf numFmtId="172" fontId="25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26" fillId="0" borderId="0" xfId="0" applyFont="1" applyAlignment="1">
      <alignment/>
    </xf>
    <xf numFmtId="172" fontId="24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5" fillId="0" borderId="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165" fontId="17" fillId="0" borderId="0" xfId="15" applyNumberFormat="1" applyFont="1" applyFill="1" applyAlignment="1">
      <alignment/>
    </xf>
    <xf numFmtId="172" fontId="17" fillId="0" borderId="0" xfId="0" applyNumberFormat="1" applyFont="1" applyFill="1" applyAlignment="1">
      <alignment horizontal="right"/>
    </xf>
    <xf numFmtId="0" fontId="27" fillId="0" borderId="0" xfId="0" applyFont="1" applyAlignment="1">
      <alignment/>
    </xf>
    <xf numFmtId="0" fontId="17" fillId="0" borderId="0" xfId="0" applyFont="1" applyFill="1" applyAlignment="1">
      <alignment wrapText="1"/>
    </xf>
    <xf numFmtId="0" fontId="0" fillId="0" borderId="0" xfId="0" applyFont="1" applyAlignment="1">
      <alignment/>
    </xf>
    <xf numFmtId="49" fontId="17" fillId="0" borderId="8" xfId="0" applyNumberFormat="1" applyFont="1" applyFill="1" applyBorder="1" applyAlignment="1">
      <alignment wrapText="1"/>
    </xf>
    <xf numFmtId="172" fontId="17" fillId="0" borderId="0" xfId="0" applyNumberFormat="1" applyFont="1" applyFill="1" applyAlignment="1">
      <alignment horizontal="right" wrapText="1"/>
    </xf>
    <xf numFmtId="0" fontId="18" fillId="0" borderId="0" xfId="0" applyFont="1" applyAlignment="1">
      <alignment/>
    </xf>
    <xf numFmtId="0" fontId="5" fillId="0" borderId="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/>
    </xf>
    <xf numFmtId="49" fontId="9" fillId="0" borderId="8" xfId="0" applyNumberFormat="1" applyFont="1" applyBorder="1" applyAlignment="1">
      <alignment/>
    </xf>
    <xf numFmtId="0" fontId="24" fillId="0" borderId="0" xfId="0" applyFont="1" applyFill="1" applyAlignment="1">
      <alignment/>
    </xf>
    <xf numFmtId="165" fontId="24" fillId="0" borderId="0" xfId="15" applyNumberFormat="1" applyFont="1" applyFill="1" applyAlignment="1">
      <alignment/>
    </xf>
    <xf numFmtId="172" fontId="24" fillId="0" borderId="0" xfId="15" applyNumberFormat="1" applyFont="1" applyFill="1" applyAlignment="1">
      <alignment/>
    </xf>
    <xf numFmtId="49" fontId="24" fillId="0" borderId="8" xfId="0" applyNumberFormat="1" applyFont="1" applyFill="1" applyBorder="1" applyAlignment="1">
      <alignment wrapText="1"/>
    </xf>
    <xf numFmtId="0" fontId="24" fillId="0" borderId="0" xfId="0" applyFont="1" applyFill="1" applyAlignment="1">
      <alignment horizontal="center"/>
    </xf>
    <xf numFmtId="172" fontId="24" fillId="0" borderId="0" xfId="0" applyNumberFormat="1" applyFont="1" applyFill="1" applyAlignment="1">
      <alignment horizontal="right" wrapText="1"/>
    </xf>
    <xf numFmtId="0" fontId="24" fillId="0" borderId="0" xfId="0" applyFont="1" applyFill="1" applyAlignment="1">
      <alignment wrapText="1"/>
    </xf>
    <xf numFmtId="16" fontId="24" fillId="0" borderId="0" xfId="0" applyNumberFormat="1" applyFont="1" applyFill="1" applyAlignment="1">
      <alignment wrapText="1"/>
    </xf>
    <xf numFmtId="0" fontId="15" fillId="0" borderId="0" xfId="0" applyFont="1" applyFill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  <xf numFmtId="172" fontId="24" fillId="0" borderId="0" xfId="0" applyNumberFormat="1" applyFont="1" applyFill="1" applyAlignment="1">
      <alignment horizontal="right"/>
    </xf>
    <xf numFmtId="0" fontId="15" fillId="0" borderId="6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17" fontId="24" fillId="0" borderId="0" xfId="0" applyNumberFormat="1" applyFont="1" applyFill="1" applyAlignment="1">
      <alignment/>
    </xf>
    <xf numFmtId="49" fontId="24" fillId="0" borderId="8" xfId="0" applyNumberFormat="1" applyFont="1" applyFill="1" applyBorder="1" applyAlignment="1">
      <alignment/>
    </xf>
    <xf numFmtId="17" fontId="30" fillId="0" borderId="0" xfId="0" applyNumberFormat="1" applyFont="1" applyFill="1" applyAlignment="1">
      <alignment/>
    </xf>
    <xf numFmtId="172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65" fontId="30" fillId="0" borderId="0" xfId="15" applyNumberFormat="1" applyFont="1" applyFill="1" applyAlignment="1">
      <alignment/>
    </xf>
    <xf numFmtId="49" fontId="30" fillId="0" borderId="8" xfId="0" applyNumberFormat="1" applyFont="1" applyFill="1" applyBorder="1" applyAlignment="1">
      <alignment/>
    </xf>
    <xf numFmtId="0" fontId="30" fillId="0" borderId="0" xfId="0" applyFont="1" applyFill="1" applyAlignment="1">
      <alignment horizontal="center"/>
    </xf>
    <xf numFmtId="172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wrapText="1"/>
    </xf>
    <xf numFmtId="0" fontId="15" fillId="0" borderId="9" xfId="0" applyFont="1" applyFill="1" applyBorder="1" applyAlignment="1">
      <alignment vertical="top" wrapText="1"/>
    </xf>
    <xf numFmtId="165" fontId="24" fillId="0" borderId="0" xfId="15" applyNumberFormat="1" applyFont="1" applyFill="1" applyAlignment="1">
      <alignment horizontal="right" wrapText="1"/>
    </xf>
    <xf numFmtId="165" fontId="24" fillId="0" borderId="0" xfId="15" applyNumberFormat="1" applyFont="1" applyFill="1" applyAlignment="1">
      <alignment horizontal="right"/>
    </xf>
    <xf numFmtId="0" fontId="31" fillId="0" borderId="0" xfId="0" applyFont="1" applyFill="1" applyAlignment="1">
      <alignment wrapText="1"/>
    </xf>
    <xf numFmtId="172" fontId="30" fillId="0" borderId="0" xfId="15" applyNumberFormat="1" applyFont="1" applyFill="1" applyAlignment="1">
      <alignment/>
    </xf>
    <xf numFmtId="49" fontId="30" fillId="0" borderId="8" xfId="0" applyNumberFormat="1" applyFont="1" applyFill="1" applyBorder="1" applyAlignment="1">
      <alignment wrapText="1"/>
    </xf>
    <xf numFmtId="172" fontId="30" fillId="0" borderId="0" xfId="0" applyNumberFormat="1" applyFont="1" applyFill="1" applyAlignment="1">
      <alignment horizontal="right" wrapText="1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172" fontId="18" fillId="0" borderId="0" xfId="15" applyNumberFormat="1" applyFont="1" applyAlignment="1">
      <alignment/>
    </xf>
    <xf numFmtId="49" fontId="18" fillId="0" borderId="13" xfId="0" applyNumberFormat="1" applyFont="1" applyBorder="1" applyAlignment="1">
      <alignment/>
    </xf>
    <xf numFmtId="0" fontId="18" fillId="0" borderId="0" xfId="0" applyFont="1" applyAlignment="1">
      <alignment horizontal="right"/>
    </xf>
    <xf numFmtId="172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24" fillId="0" borderId="8" xfId="0" applyFont="1" applyFill="1" applyBorder="1" applyAlignment="1">
      <alignment wrapText="1"/>
    </xf>
    <xf numFmtId="165" fontId="30" fillId="0" borderId="0" xfId="15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65" fontId="18" fillId="0" borderId="0" xfId="15" applyNumberFormat="1" applyFont="1" applyFill="1" applyAlignment="1">
      <alignment/>
    </xf>
    <xf numFmtId="172" fontId="18" fillId="0" borderId="0" xfId="15" applyNumberFormat="1" applyFont="1" applyFill="1" applyAlignment="1">
      <alignment/>
    </xf>
    <xf numFmtId="49" fontId="18" fillId="0" borderId="8" xfId="0" applyNumberFormat="1" applyFont="1" applyFill="1" applyBorder="1" applyAlignment="1">
      <alignment/>
    </xf>
    <xf numFmtId="172" fontId="18" fillId="0" borderId="0" xfId="0" applyNumberFormat="1" applyFont="1" applyFill="1" applyAlignment="1">
      <alignment/>
    </xf>
    <xf numFmtId="172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wrapText="1"/>
    </xf>
    <xf numFmtId="172" fontId="24" fillId="0" borderId="0" xfId="0" applyNumberFormat="1" applyFont="1" applyFill="1" applyBorder="1" applyAlignment="1">
      <alignment/>
    </xf>
    <xf numFmtId="37" fontId="24" fillId="0" borderId="0" xfId="15" applyNumberFormat="1" applyFont="1" applyFill="1" applyBorder="1" applyAlignment="1">
      <alignment/>
    </xf>
    <xf numFmtId="172" fontId="24" fillId="0" borderId="0" xfId="15" applyNumberFormat="1" applyFont="1" applyFill="1" applyBorder="1" applyAlignment="1">
      <alignment/>
    </xf>
    <xf numFmtId="0" fontId="24" fillId="0" borderId="6" xfId="0" applyFont="1" applyFill="1" applyBorder="1" applyAlignment="1">
      <alignment horizontal="center"/>
    </xf>
    <xf numFmtId="172" fontId="24" fillId="0" borderId="0" xfId="0" applyNumberFormat="1" applyFont="1" applyFill="1" applyBorder="1" applyAlignment="1">
      <alignment horizontal="right"/>
    </xf>
    <xf numFmtId="0" fontId="24" fillId="0" borderId="8" xfId="0" applyFont="1" applyFill="1" applyBorder="1" applyAlignment="1">
      <alignment/>
    </xf>
    <xf numFmtId="37" fontId="24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172" fontId="24" fillId="0" borderId="14" xfId="0" applyNumberFormat="1" applyFont="1" applyFill="1" applyBorder="1" applyAlignment="1">
      <alignment horizontal="right" wrapText="1"/>
    </xf>
    <xf numFmtId="14" fontId="29" fillId="0" borderId="0" xfId="21" applyNumberFormat="1" applyFont="1" applyFill="1" applyBorder="1" applyAlignment="1">
      <alignment horizontal="right" wrapText="1"/>
      <protection/>
    </xf>
    <xf numFmtId="0" fontId="24" fillId="0" borderId="14" xfId="0" applyFont="1" applyFill="1" applyBorder="1" applyAlignment="1">
      <alignment wrapText="1"/>
    </xf>
    <xf numFmtId="0" fontId="29" fillId="0" borderId="0" xfId="21" applyFont="1" applyFill="1" applyBorder="1" applyAlignment="1">
      <alignment horizontal="left" wrapText="1"/>
      <protection/>
    </xf>
    <xf numFmtId="37" fontId="33" fillId="0" borderId="0" xfId="15" applyNumberFormat="1" applyFont="1" applyFill="1" applyBorder="1" applyAlignment="1">
      <alignment/>
    </xf>
    <xf numFmtId="165" fontId="34" fillId="0" borderId="0" xfId="0" applyNumberFormat="1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/>
    </xf>
    <xf numFmtId="165" fontId="35" fillId="0" borderId="0" xfId="15" applyNumberFormat="1" applyFont="1" applyFill="1" applyAlignment="1">
      <alignment/>
    </xf>
    <xf numFmtId="165" fontId="0" fillId="0" borderId="0" xfId="15" applyNumberFormat="1" applyFont="1" applyAlignment="1">
      <alignment/>
    </xf>
    <xf numFmtId="165" fontId="36" fillId="0" borderId="0" xfId="0" applyNumberFormat="1" applyFont="1" applyFill="1" applyBorder="1" applyAlignment="1">
      <alignment vertical="top" wrapText="1"/>
    </xf>
    <xf numFmtId="165" fontId="36" fillId="0" borderId="0" xfId="15" applyNumberFormat="1" applyFont="1" applyAlignment="1">
      <alignment/>
    </xf>
    <xf numFmtId="165" fontId="33" fillId="0" borderId="0" xfId="15" applyNumberFormat="1" applyFont="1" applyFill="1" applyAlignment="1">
      <alignment/>
    </xf>
    <xf numFmtId="0" fontId="13" fillId="3" borderId="15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428625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790575</xdr:colOff>
      <xdr:row>4</xdr:row>
      <xdr:rowOff>0</xdr:rowOff>
    </xdr:from>
    <xdr:to>
      <xdr:col>9</xdr:col>
      <xdr:colOff>695325</xdr:colOff>
      <xdr:row>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9334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790575</xdr:colOff>
      <xdr:row>4</xdr:row>
      <xdr:rowOff>0</xdr:rowOff>
    </xdr:from>
    <xdr:to>
      <xdr:col>9</xdr:col>
      <xdr:colOff>695325</xdr:colOff>
      <xdr:row>4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9334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790575</xdr:colOff>
      <xdr:row>4</xdr:row>
      <xdr:rowOff>0</xdr:rowOff>
    </xdr:from>
    <xdr:to>
      <xdr:col>9</xdr:col>
      <xdr:colOff>695325</xdr:colOff>
      <xdr:row>4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9334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wanzala\LOCALS~1\Temp\Report%20by%20Sponsor%20-%20April%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EASN%20April%20Ri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Questions"/>
      <sheetName val="Burundi"/>
      <sheetName val="Congo, Republic Of"/>
      <sheetName val="DRC "/>
      <sheetName val="Djibouti"/>
      <sheetName val="Eritrea "/>
      <sheetName val="Ethiopia "/>
      <sheetName val="Kenya "/>
      <sheetName val="Madagascar"/>
      <sheetName val="Rwanda"/>
      <sheetName val="Somalia"/>
      <sheetName val="Sudan "/>
      <sheetName val="Tanzania"/>
      <sheetName val="Uganda "/>
      <sheetName val="Djibouti Prepo"/>
      <sheetName val="shipcodes"/>
    </sheetNames>
    <sheetDataSet>
      <sheetData sheetId="16">
        <row r="3">
          <cell r="C3" t="str">
            <v>client_codes</v>
          </cell>
          <cell r="E3" t="str">
            <v>commodity_codes</v>
          </cell>
          <cell r="G3" t="str">
            <v>Ports_codes</v>
          </cell>
          <cell r="I3" t="str">
            <v>US Freight Forwarders</v>
          </cell>
        </row>
        <row r="4">
          <cell r="A4" t="str">
            <v>D/DD</v>
          </cell>
          <cell r="C4" t="str">
            <v>ACDI/VOCA</v>
          </cell>
          <cell r="E4" t="str">
            <v>Beans, Black</v>
          </cell>
          <cell r="G4" t="str">
            <v>Assab</v>
          </cell>
          <cell r="I4" t="str">
            <v>BKA</v>
          </cell>
        </row>
        <row r="5">
          <cell r="A5" t="str">
            <v>D/MONT</v>
          </cell>
          <cell r="C5" t="str">
            <v>ADRA</v>
          </cell>
          <cell r="E5" t="str">
            <v>Beans, Kidney </v>
          </cell>
          <cell r="G5" t="str">
            <v>Beira</v>
          </cell>
          <cell r="I5" t="str">
            <v>F&amp;D</v>
          </cell>
        </row>
        <row r="6">
          <cell r="A6" t="str">
            <v>D/PRRO</v>
          </cell>
          <cell r="C6" t="str">
            <v>AFRICARE</v>
          </cell>
          <cell r="E6" t="str">
            <v>Beans, Navy</v>
          </cell>
          <cell r="G6" t="str">
            <v>Benghazi</v>
          </cell>
          <cell r="I6" t="str">
            <v>FE</v>
          </cell>
        </row>
        <row r="7">
          <cell r="A7" t="str">
            <v>E/DD</v>
          </cell>
          <cell r="C7" t="str">
            <v>CARE</v>
          </cell>
          <cell r="E7" t="str">
            <v>Beans, Pinto</v>
          </cell>
          <cell r="G7" t="str">
            <v>Dar es Salaam</v>
          </cell>
          <cell r="I7" t="str">
            <v>ISC</v>
          </cell>
        </row>
        <row r="8">
          <cell r="A8" t="str">
            <v>E/IEFR</v>
          </cell>
          <cell r="C8" t="str">
            <v>CRS</v>
          </cell>
          <cell r="E8" t="str">
            <v>Beans, Red</v>
          </cell>
          <cell r="G8" t="str">
            <v>Djibouti</v>
          </cell>
          <cell r="I8" t="str">
            <v>ME</v>
          </cell>
        </row>
        <row r="9">
          <cell r="A9" t="str">
            <v>E/PRRO</v>
          </cell>
          <cell r="C9" t="str">
            <v>ICRC</v>
          </cell>
          <cell r="E9" t="str">
            <v>Beans, G.N.</v>
          </cell>
          <cell r="G9" t="str">
            <v>Douala</v>
          </cell>
          <cell r="I9" t="str">
            <v>MS</v>
          </cell>
        </row>
        <row r="10">
          <cell r="C10" t="str">
            <v>FHI</v>
          </cell>
          <cell r="E10" t="str">
            <v>Bulgur</v>
          </cell>
          <cell r="G10" t="str">
            <v>Durban</v>
          </cell>
          <cell r="I10" t="str">
            <v>PC</v>
          </cell>
        </row>
        <row r="11">
          <cell r="C11" t="str">
            <v>MCI</v>
          </cell>
          <cell r="E11" t="str">
            <v>Bulgur - SF</v>
          </cell>
          <cell r="G11" t="str">
            <v>Massawa</v>
          </cell>
          <cell r="I11" t="str">
            <v>PI</v>
          </cell>
        </row>
        <row r="12">
          <cell r="C12" t="str">
            <v>NPA</v>
          </cell>
          <cell r="E12" t="str">
            <v>Chickpeas</v>
          </cell>
          <cell r="G12" t="str">
            <v>Matadi</v>
          </cell>
          <cell r="I12" t="str">
            <v>WL </v>
          </cell>
        </row>
        <row r="13">
          <cell r="C13" t="str">
            <v>REST</v>
          </cell>
          <cell r="E13" t="str">
            <v>Corn</v>
          </cell>
          <cell r="G13" t="str">
            <v>Mombasa</v>
          </cell>
        </row>
        <row r="14">
          <cell r="C14" t="str">
            <v>S.PURSE</v>
          </cell>
          <cell r="E14" t="str">
            <v>Corn Yellow</v>
          </cell>
          <cell r="G14" t="str">
            <v>Nacala</v>
          </cell>
        </row>
        <row r="15">
          <cell r="C15" t="str">
            <v>SCF-UK</v>
          </cell>
          <cell r="E15" t="str">
            <v>Cornmeal</v>
          </cell>
          <cell r="G15" t="str">
            <v>Pointe Noire</v>
          </cell>
        </row>
        <row r="16">
          <cell r="C16" t="str">
            <v>SCF-US</v>
          </cell>
          <cell r="E16" t="str">
            <v>Cornmeal - SF</v>
          </cell>
          <cell r="G16" t="str">
            <v>Port Sudan</v>
          </cell>
        </row>
        <row r="17">
          <cell r="C17" t="str">
            <v>Techno Serve</v>
          </cell>
          <cell r="E17" t="str">
            <v>CSB</v>
          </cell>
          <cell r="G17" t="str">
            <v>Toamasina</v>
          </cell>
        </row>
        <row r="18">
          <cell r="C18" t="str">
            <v>WFP</v>
          </cell>
          <cell r="E18" t="str">
            <v>CSM</v>
          </cell>
        </row>
        <row r="19">
          <cell r="C19" t="str">
            <v>WV</v>
          </cell>
          <cell r="E19" t="str">
            <v>HRW - Wheat</v>
          </cell>
        </row>
        <row r="20">
          <cell r="E20" t="str">
            <v>Lentils</v>
          </cell>
        </row>
        <row r="21">
          <cell r="E21" t="str">
            <v>Non-fat dry milk</v>
          </cell>
        </row>
        <row r="22">
          <cell r="E22" t="str">
            <v>Peas, Green</v>
          </cell>
        </row>
        <row r="23">
          <cell r="E23" t="str">
            <v>Peas, S. Green</v>
          </cell>
        </row>
        <row r="24">
          <cell r="E24" t="str">
            <v>Peas, S. Yellow</v>
          </cell>
        </row>
        <row r="25">
          <cell r="E25" t="str">
            <v>Peas, Yellow</v>
          </cell>
        </row>
        <row r="26">
          <cell r="E26" t="str">
            <v>Rice</v>
          </cell>
        </row>
        <row r="27">
          <cell r="E27" t="str">
            <v>Rice Milled</v>
          </cell>
        </row>
        <row r="28">
          <cell r="E28" t="str">
            <v>Sorghum</v>
          </cell>
        </row>
        <row r="29">
          <cell r="E29" t="str">
            <v>Sorghum grits - (SF)</v>
          </cell>
        </row>
        <row r="30">
          <cell r="E30" t="str">
            <v>Sorghum Yellow</v>
          </cell>
        </row>
        <row r="31">
          <cell r="E31" t="str">
            <v>SRW - Wheat</v>
          </cell>
        </row>
        <row r="32">
          <cell r="E32" t="str">
            <v>Veg Oil</v>
          </cell>
        </row>
        <row r="33">
          <cell r="E33" t="str">
            <v>Veg Oil, (CDG)</v>
          </cell>
        </row>
        <row r="34">
          <cell r="E34" t="str">
            <v>Wheat Flour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Burundi"/>
      <sheetName val="CAR"/>
      <sheetName val="Chad"/>
      <sheetName val="Congo, Republic Of"/>
      <sheetName val="DRC "/>
      <sheetName val="Djibouti"/>
      <sheetName val="Eritrea"/>
      <sheetName val="Ethiopia "/>
      <sheetName val="Kenya"/>
      <sheetName val="Madagascar"/>
      <sheetName val="Rwanda"/>
      <sheetName val="Somalia"/>
      <sheetName val="Sudan"/>
      <sheetName val="Tanzania"/>
      <sheetName val="Uganda "/>
      <sheetName val="shipcodes"/>
    </sheetNames>
    <sheetDataSet>
      <sheetData sheetId="16">
        <row r="4">
          <cell r="A4" t="str">
            <v>D/DD</v>
          </cell>
        </row>
        <row r="5">
          <cell r="A5" t="str">
            <v>D/MONT</v>
          </cell>
        </row>
        <row r="6">
          <cell r="A6" t="str">
            <v>D/PRRO</v>
          </cell>
        </row>
        <row r="7">
          <cell r="A7" t="str">
            <v>E/DD</v>
          </cell>
        </row>
        <row r="8">
          <cell r="A8" t="str">
            <v>E/IEFR</v>
          </cell>
        </row>
        <row r="9">
          <cell r="A9" t="str">
            <v>E/PRRO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mngima@usaid.gov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mngima@usaid.gov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mngima@usaid.gov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mngima@usaid.gov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mngima@usaid.gov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mngima@usaid.gov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mngima@usaid.gov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mngima@usaid.gov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mngima@usaid.gov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mngima@usaid.gov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mngima@usaid.gov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mngima@usaid.gov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mngima@usaid.gov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mngima@usaid.gov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Q131"/>
  <sheetViews>
    <sheetView view="pageBreakPreview" zoomScaleSheetLayoutView="100" workbookViewId="0" topLeftCell="A1">
      <selection activeCell="G19" sqref="G19"/>
    </sheetView>
  </sheetViews>
  <sheetFormatPr defaultColWidth="9.140625" defaultRowHeight="12.75"/>
  <cols>
    <col min="1" max="1" width="9.421875" style="0" customWidth="1"/>
    <col min="2" max="2" width="8.7109375" style="98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2" customWidth="1"/>
    <col min="9" max="9" width="7.421875" style="93" customWidth="1"/>
    <col min="10" max="10" width="11.8515625" style="0" customWidth="1"/>
    <col min="11" max="11" width="11.8515625" style="94" customWidth="1"/>
    <col min="12" max="12" width="10.8515625" style="95" customWidth="1"/>
    <col min="13" max="13" width="11.8515625" style="95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" t="s">
        <v>0</v>
      </c>
    </row>
    <row r="2" spans="1:16" ht="18.7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" t="s">
        <v>2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3</v>
      </c>
    </row>
    <row r="4" spans="1:16" s="10" customFormat="1" ht="14.25" customHeight="1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9"/>
    </row>
    <row r="5" spans="1:16" s="10" customFormat="1" ht="13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9"/>
    </row>
    <row r="6" spans="1:16" s="12" customFormat="1" ht="10.5" customHeight="1">
      <c r="A6" s="194" t="s">
        <v>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1"/>
    </row>
    <row r="7" spans="1:16" s="14" customFormat="1" ht="12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3">
        <f ca="1">NOW()</f>
        <v>39213.37249050926</v>
      </c>
    </row>
    <row r="8" spans="1:16" s="15" customFormat="1" ht="18.75" customHeight="1" thickBot="1">
      <c r="A8" s="188" t="s">
        <v>6</v>
      </c>
      <c r="B8" s="189"/>
      <c r="C8" s="189"/>
      <c r="D8" s="189"/>
      <c r="E8" s="189"/>
      <c r="F8" s="189"/>
      <c r="G8" s="189"/>
      <c r="H8" s="189"/>
      <c r="I8" s="190"/>
      <c r="J8" s="188" t="s">
        <v>7</v>
      </c>
      <c r="K8" s="189"/>
      <c r="L8" s="189"/>
      <c r="M8" s="189"/>
      <c r="N8" s="189"/>
      <c r="O8" s="189"/>
      <c r="P8" s="190"/>
    </row>
    <row r="9" spans="1:16" s="26" customFormat="1" ht="41.25" customHeight="1" thickBot="1">
      <c r="A9" s="16" t="s">
        <v>8</v>
      </c>
      <c r="B9" s="17" t="s">
        <v>102</v>
      </c>
      <c r="C9" s="18" t="s">
        <v>9</v>
      </c>
      <c r="D9" s="18" t="s">
        <v>10</v>
      </c>
      <c r="E9" s="18" t="s">
        <v>11</v>
      </c>
      <c r="F9" s="19" t="s">
        <v>12</v>
      </c>
      <c r="G9" s="20" t="s">
        <v>13</v>
      </c>
      <c r="H9" s="21" t="s">
        <v>103</v>
      </c>
      <c r="I9" s="22" t="s">
        <v>14</v>
      </c>
      <c r="J9" s="16" t="s">
        <v>15</v>
      </c>
      <c r="K9" s="23" t="s">
        <v>16</v>
      </c>
      <c r="L9" s="17" t="s">
        <v>104</v>
      </c>
      <c r="M9" s="17" t="s">
        <v>105</v>
      </c>
      <c r="N9" s="18" t="s">
        <v>17</v>
      </c>
      <c r="O9" s="24" t="s">
        <v>18</v>
      </c>
      <c r="P9" s="25" t="s">
        <v>19</v>
      </c>
    </row>
    <row r="10" spans="1:16" s="10" customFormat="1" ht="15.75" customHeight="1">
      <c r="A10" s="27" t="s">
        <v>20</v>
      </c>
      <c r="B10" s="28"/>
      <c r="C10" s="29"/>
      <c r="D10" s="29"/>
      <c r="E10" s="29"/>
      <c r="F10" s="29"/>
      <c r="G10" s="29"/>
      <c r="H10" s="30"/>
      <c r="I10" s="31"/>
      <c r="J10" s="32"/>
      <c r="K10" s="33"/>
      <c r="L10" s="28"/>
      <c r="M10" s="28"/>
      <c r="N10" s="29"/>
      <c r="O10" s="29"/>
      <c r="P10" s="34"/>
    </row>
    <row r="11" spans="1:16" s="10" customFormat="1" ht="15.75" customHeight="1">
      <c r="A11" s="175" t="s">
        <v>21</v>
      </c>
      <c r="B11" s="28"/>
      <c r="C11" s="29"/>
      <c r="D11" s="29"/>
      <c r="E11" s="29"/>
      <c r="F11" s="29"/>
      <c r="G11" s="29"/>
      <c r="H11" s="30"/>
      <c r="I11" s="117"/>
      <c r="J11" s="32"/>
      <c r="K11" s="33"/>
      <c r="L11" s="28"/>
      <c r="M11" s="28"/>
      <c r="N11" s="29"/>
      <c r="O11" s="29"/>
      <c r="P11" s="34"/>
    </row>
    <row r="12" spans="1:16" s="118" customFormat="1" ht="13.5">
      <c r="A12" s="158" t="s">
        <v>33</v>
      </c>
      <c r="B12" s="166">
        <v>39029</v>
      </c>
      <c r="C12" s="158" t="s">
        <v>21</v>
      </c>
      <c r="D12" s="158" t="s">
        <v>22</v>
      </c>
      <c r="E12" s="158">
        <v>81708302</v>
      </c>
      <c r="F12" s="158" t="s">
        <v>27</v>
      </c>
      <c r="G12" s="167">
        <v>530</v>
      </c>
      <c r="H12" s="168">
        <v>39035</v>
      </c>
      <c r="I12" s="132" t="s">
        <v>34</v>
      </c>
      <c r="J12" s="169" t="s">
        <v>24</v>
      </c>
      <c r="K12" s="172">
        <v>530</v>
      </c>
      <c r="L12" s="166">
        <v>39123</v>
      </c>
      <c r="M12" s="170">
        <v>39192</v>
      </c>
      <c r="N12" s="158" t="s">
        <v>25</v>
      </c>
      <c r="O12" s="158" t="s">
        <v>32</v>
      </c>
      <c r="P12" s="171" t="s">
        <v>26</v>
      </c>
    </row>
    <row r="13" spans="1:16" s="118" customFormat="1" ht="13.5">
      <c r="A13" s="158" t="s">
        <v>35</v>
      </c>
      <c r="B13" s="166">
        <v>39090</v>
      </c>
      <c r="C13" s="158" t="s">
        <v>21</v>
      </c>
      <c r="D13" s="158" t="s">
        <v>22</v>
      </c>
      <c r="E13" s="173">
        <v>81780101</v>
      </c>
      <c r="F13" s="158" t="s">
        <v>23</v>
      </c>
      <c r="G13" s="167">
        <v>1080</v>
      </c>
      <c r="H13" s="168">
        <v>39097</v>
      </c>
      <c r="I13" s="132" t="s">
        <v>28</v>
      </c>
      <c r="J13" s="169" t="s">
        <v>24</v>
      </c>
      <c r="K13" s="167">
        <v>1080</v>
      </c>
      <c r="L13" s="166">
        <v>39073</v>
      </c>
      <c r="M13" s="170">
        <v>39108</v>
      </c>
      <c r="N13" s="158" t="s">
        <v>25</v>
      </c>
      <c r="O13" s="158" t="s">
        <v>36</v>
      </c>
      <c r="P13" s="171" t="s">
        <v>26</v>
      </c>
    </row>
    <row r="14" spans="1:16" s="118" customFormat="1" ht="13.5">
      <c r="A14" s="158" t="s">
        <v>37</v>
      </c>
      <c r="B14" s="166">
        <v>39090</v>
      </c>
      <c r="C14" s="158" t="s">
        <v>21</v>
      </c>
      <c r="D14" s="158" t="s">
        <v>22</v>
      </c>
      <c r="E14" s="158">
        <v>81780102</v>
      </c>
      <c r="F14" s="158" t="s">
        <v>30</v>
      </c>
      <c r="G14" s="167">
        <v>300</v>
      </c>
      <c r="H14" s="168">
        <v>39097</v>
      </c>
      <c r="I14" s="132" t="s">
        <v>28</v>
      </c>
      <c r="J14" s="169" t="s">
        <v>24</v>
      </c>
      <c r="K14" s="167">
        <v>300</v>
      </c>
      <c r="L14" s="166">
        <v>39073</v>
      </c>
      <c r="M14" s="170">
        <v>39108</v>
      </c>
      <c r="N14" s="158" t="s">
        <v>25</v>
      </c>
      <c r="O14" s="158" t="s">
        <v>36</v>
      </c>
      <c r="P14" s="171" t="s">
        <v>26</v>
      </c>
    </row>
    <row r="15" spans="1:16" s="118" customFormat="1" ht="13.5">
      <c r="A15" s="158" t="s">
        <v>38</v>
      </c>
      <c r="B15" s="166">
        <v>39120</v>
      </c>
      <c r="C15" s="158" t="s">
        <v>21</v>
      </c>
      <c r="D15" s="158" t="s">
        <v>22</v>
      </c>
      <c r="E15" s="158">
        <v>81818101</v>
      </c>
      <c r="F15" s="158" t="s">
        <v>23</v>
      </c>
      <c r="G15" s="167">
        <v>1350</v>
      </c>
      <c r="H15" s="168">
        <v>39101</v>
      </c>
      <c r="I15" s="132" t="s">
        <v>39</v>
      </c>
      <c r="J15" s="169" t="s">
        <v>24</v>
      </c>
      <c r="K15" s="167">
        <v>1350</v>
      </c>
      <c r="L15" s="166" t="s">
        <v>40</v>
      </c>
      <c r="M15" s="170">
        <v>39264</v>
      </c>
      <c r="N15" s="158" t="s">
        <v>41</v>
      </c>
      <c r="O15" s="158" t="s">
        <v>42</v>
      </c>
      <c r="P15" s="171" t="s">
        <v>43</v>
      </c>
    </row>
    <row r="16" spans="1:16" s="118" customFormat="1" ht="13.5">
      <c r="A16" s="158" t="s">
        <v>44</v>
      </c>
      <c r="B16" s="166">
        <v>39120</v>
      </c>
      <c r="C16" s="158" t="s">
        <v>21</v>
      </c>
      <c r="D16" s="158" t="s">
        <v>22</v>
      </c>
      <c r="E16" s="158">
        <v>81818102</v>
      </c>
      <c r="F16" s="158" t="s">
        <v>45</v>
      </c>
      <c r="G16" s="167">
        <v>3980</v>
      </c>
      <c r="H16" s="168">
        <v>39139</v>
      </c>
      <c r="I16" s="132" t="s">
        <v>39</v>
      </c>
      <c r="J16" s="169" t="s">
        <v>24</v>
      </c>
      <c r="K16" s="167">
        <v>3980</v>
      </c>
      <c r="L16" s="166" t="s">
        <v>46</v>
      </c>
      <c r="M16" s="170">
        <v>39264</v>
      </c>
      <c r="N16" s="158" t="s">
        <v>41</v>
      </c>
      <c r="O16" s="158" t="s">
        <v>47</v>
      </c>
      <c r="P16" s="171" t="s">
        <v>43</v>
      </c>
    </row>
    <row r="17" spans="1:16" s="118" customFormat="1" ht="13.5">
      <c r="A17" s="158" t="s">
        <v>48</v>
      </c>
      <c r="B17" s="166">
        <v>39120</v>
      </c>
      <c r="C17" s="158" t="s">
        <v>21</v>
      </c>
      <c r="D17" s="158" t="s">
        <v>22</v>
      </c>
      <c r="E17" s="158">
        <v>81818103</v>
      </c>
      <c r="F17" s="158" t="s">
        <v>30</v>
      </c>
      <c r="G17" s="167">
        <v>320</v>
      </c>
      <c r="H17" s="168">
        <v>39139</v>
      </c>
      <c r="I17" s="132" t="s">
        <v>39</v>
      </c>
      <c r="J17" s="169" t="s">
        <v>24</v>
      </c>
      <c r="K17" s="167">
        <v>320</v>
      </c>
      <c r="L17" s="166">
        <v>39212</v>
      </c>
      <c r="M17" s="170">
        <v>39264</v>
      </c>
      <c r="N17" s="158" t="s">
        <v>41</v>
      </c>
      <c r="O17" s="158" t="s">
        <v>49</v>
      </c>
      <c r="P17" s="171" t="s">
        <v>43</v>
      </c>
    </row>
    <row r="18" spans="1:16" s="118" customFormat="1" ht="13.5">
      <c r="A18" s="158" t="s">
        <v>50</v>
      </c>
      <c r="B18" s="166">
        <v>39120</v>
      </c>
      <c r="C18" s="158" t="s">
        <v>21</v>
      </c>
      <c r="D18" s="158" t="s">
        <v>22</v>
      </c>
      <c r="E18" s="158">
        <v>81818104</v>
      </c>
      <c r="F18" s="158" t="s">
        <v>27</v>
      </c>
      <c r="G18" s="167">
        <v>430</v>
      </c>
      <c r="H18" s="168">
        <v>39139</v>
      </c>
      <c r="I18" s="132" t="s">
        <v>39</v>
      </c>
      <c r="J18" s="174" t="s">
        <v>24</v>
      </c>
      <c r="K18" s="167">
        <v>430</v>
      </c>
      <c r="L18" s="166">
        <v>39230</v>
      </c>
      <c r="M18" s="170">
        <v>39264</v>
      </c>
      <c r="N18" s="158" t="s">
        <v>41</v>
      </c>
      <c r="O18" s="158" t="s">
        <v>49</v>
      </c>
      <c r="P18" s="171" t="s">
        <v>43</v>
      </c>
    </row>
    <row r="19" spans="1:16" s="35" customFormat="1" ht="13.5" thickBot="1">
      <c r="A19" s="42"/>
      <c r="B19" s="41"/>
      <c r="C19" s="42"/>
      <c r="D19" s="42"/>
      <c r="E19" s="42"/>
      <c r="F19" s="42"/>
      <c r="G19" s="180">
        <f>SUM(G12:G18)</f>
        <v>7990</v>
      </c>
      <c r="H19" s="45"/>
      <c r="I19" s="116"/>
      <c r="J19" s="54"/>
      <c r="K19" s="40"/>
      <c r="L19" s="41"/>
      <c r="M19" s="41"/>
      <c r="N19" s="42"/>
      <c r="O19" s="42"/>
      <c r="P19" s="47"/>
    </row>
    <row r="20" spans="1:16" s="26" customFormat="1" ht="12.75">
      <c r="A20" s="55" t="s">
        <v>62</v>
      </c>
      <c r="B20" s="56"/>
      <c r="C20" s="57"/>
      <c r="D20" s="58"/>
      <c r="E20" s="57"/>
      <c r="F20" s="57"/>
      <c r="G20" s="59"/>
      <c r="H20" s="56"/>
      <c r="I20" s="57"/>
      <c r="J20" s="57"/>
      <c r="K20" s="60"/>
      <c r="L20" s="56"/>
      <c r="M20" s="56"/>
      <c r="N20" s="57"/>
      <c r="O20" s="61"/>
      <c r="P20" s="62" t="s">
        <v>63</v>
      </c>
    </row>
    <row r="21" spans="1:17" s="71" customFormat="1" ht="12">
      <c r="A21" s="63" t="s">
        <v>22</v>
      </c>
      <c r="B21" s="64" t="s">
        <v>64</v>
      </c>
      <c r="C21" s="64"/>
      <c r="D21" s="65"/>
      <c r="E21" s="65"/>
      <c r="F21" s="63" t="s">
        <v>65</v>
      </c>
      <c r="G21" s="66" t="s">
        <v>66</v>
      </c>
      <c r="H21" s="67"/>
      <c r="I21" s="65"/>
      <c r="J21" s="68" t="s">
        <v>67</v>
      </c>
      <c r="K21" s="67" t="s">
        <v>68</v>
      </c>
      <c r="L21" s="65"/>
      <c r="M21" s="67"/>
      <c r="N21" s="68" t="s">
        <v>28</v>
      </c>
      <c r="O21" s="67" t="s">
        <v>69</v>
      </c>
      <c r="P21" s="69"/>
      <c r="Q21" s="70"/>
    </row>
    <row r="22" spans="1:17" s="78" customFormat="1" ht="12">
      <c r="A22" s="72" t="s">
        <v>70</v>
      </c>
      <c r="B22" s="73" t="s">
        <v>71</v>
      </c>
      <c r="C22" s="73"/>
      <c r="D22" s="74"/>
      <c r="E22" s="74"/>
      <c r="F22" s="72" t="s">
        <v>72</v>
      </c>
      <c r="G22" s="66" t="s">
        <v>73</v>
      </c>
      <c r="H22" s="67"/>
      <c r="I22" s="74"/>
      <c r="J22" s="68" t="s">
        <v>74</v>
      </c>
      <c r="K22" s="67" t="s">
        <v>75</v>
      </c>
      <c r="L22" s="74"/>
      <c r="M22" s="67"/>
      <c r="N22" s="68" t="s">
        <v>76</v>
      </c>
      <c r="O22" s="75" t="s">
        <v>77</v>
      </c>
      <c r="P22" s="76"/>
      <c r="Q22" s="77"/>
    </row>
    <row r="23" spans="1:17" s="78" customFormat="1" ht="12">
      <c r="A23" s="72" t="s">
        <v>78</v>
      </c>
      <c r="B23" s="73" t="s">
        <v>79</v>
      </c>
      <c r="C23" s="73"/>
      <c r="D23" s="74"/>
      <c r="E23" s="74"/>
      <c r="F23" s="72" t="s">
        <v>80</v>
      </c>
      <c r="G23" s="66" t="s">
        <v>81</v>
      </c>
      <c r="H23" s="67"/>
      <c r="I23" s="74"/>
      <c r="J23" s="68" t="s">
        <v>82</v>
      </c>
      <c r="K23" s="67" t="s">
        <v>83</v>
      </c>
      <c r="L23" s="74"/>
      <c r="M23" s="67"/>
      <c r="N23" s="68" t="s">
        <v>84</v>
      </c>
      <c r="O23" s="67" t="s">
        <v>85</v>
      </c>
      <c r="P23" s="76"/>
      <c r="Q23" s="77"/>
    </row>
    <row r="24" spans="1:17" s="78" customFormat="1" ht="12">
      <c r="A24" s="72" t="s">
        <v>86</v>
      </c>
      <c r="B24" s="73" t="s">
        <v>87</v>
      </c>
      <c r="C24" s="73"/>
      <c r="D24" s="74"/>
      <c r="E24" s="74"/>
      <c r="F24" s="72" t="s">
        <v>88</v>
      </c>
      <c r="G24" s="66" t="s">
        <v>89</v>
      </c>
      <c r="H24" s="67"/>
      <c r="I24" s="74"/>
      <c r="J24" s="68" t="s">
        <v>14</v>
      </c>
      <c r="K24" s="67" t="s">
        <v>90</v>
      </c>
      <c r="L24" s="74"/>
      <c r="M24" s="67"/>
      <c r="N24" s="68" t="s">
        <v>91</v>
      </c>
      <c r="O24" s="75" t="s">
        <v>92</v>
      </c>
      <c r="P24" s="79"/>
      <c r="Q24" s="77"/>
    </row>
    <row r="25" spans="1:17" s="78" customFormat="1" ht="12">
      <c r="A25" s="72" t="s">
        <v>93</v>
      </c>
      <c r="B25" s="73" t="s">
        <v>94</v>
      </c>
      <c r="C25" s="73"/>
      <c r="D25" s="74"/>
      <c r="E25" s="74"/>
      <c r="F25" s="72" t="s">
        <v>95</v>
      </c>
      <c r="G25" s="66" t="s">
        <v>96</v>
      </c>
      <c r="H25" s="67"/>
      <c r="I25" s="74"/>
      <c r="J25" s="68" t="s">
        <v>97</v>
      </c>
      <c r="K25" s="67" t="s">
        <v>98</v>
      </c>
      <c r="L25" s="74"/>
      <c r="M25" s="74"/>
      <c r="N25" s="68" t="s">
        <v>99</v>
      </c>
      <c r="O25" s="67" t="s">
        <v>100</v>
      </c>
      <c r="P25" s="76"/>
      <c r="Q25" s="77"/>
    </row>
    <row r="26" spans="1:16" ht="12.75">
      <c r="A26" s="80"/>
      <c r="B26" s="48"/>
      <c r="C26" s="49"/>
      <c r="D26" s="49"/>
      <c r="E26" s="49"/>
      <c r="F26" s="49"/>
      <c r="G26" s="49"/>
      <c r="H26" s="50"/>
      <c r="I26" s="81"/>
      <c r="J26" s="49"/>
      <c r="K26" s="51"/>
      <c r="L26" s="52"/>
      <c r="M26" s="52"/>
      <c r="N26" s="49"/>
      <c r="O26" s="49"/>
      <c r="P26" s="53"/>
    </row>
    <row r="27" spans="1:16" s="26" customFormat="1" ht="13.5" thickBot="1">
      <c r="A27" s="82"/>
      <c r="B27" s="83"/>
      <c r="C27" s="84"/>
      <c r="D27" s="84"/>
      <c r="E27" s="84"/>
      <c r="F27" s="84"/>
      <c r="G27" s="85"/>
      <c r="H27" s="86"/>
      <c r="I27" s="87"/>
      <c r="J27" s="84"/>
      <c r="K27" s="88"/>
      <c r="L27" s="86"/>
      <c r="M27" s="86"/>
      <c r="N27" s="84"/>
      <c r="O27" s="84"/>
      <c r="P27" s="89"/>
    </row>
    <row r="28" spans="2:7" ht="13.5">
      <c r="B28" s="90"/>
      <c r="G28" s="91"/>
    </row>
    <row r="29" spans="2:7" ht="13.5">
      <c r="B29" s="90"/>
      <c r="G29" s="91"/>
    </row>
    <row r="30" spans="2:7" ht="13.5">
      <c r="B30" s="90"/>
      <c r="G30" s="91"/>
    </row>
    <row r="31" spans="2:7" ht="13.5">
      <c r="B31" s="90"/>
      <c r="G31" s="91"/>
    </row>
    <row r="32" spans="2:7" ht="13.5">
      <c r="B32" s="90"/>
      <c r="G32" s="91"/>
    </row>
    <row r="33" spans="2:7" ht="13.5">
      <c r="B33" s="90"/>
      <c r="G33" s="91"/>
    </row>
    <row r="34" spans="2:7" ht="12.75">
      <c r="B34" s="96"/>
      <c r="G34" s="91"/>
    </row>
    <row r="35" spans="2:7" ht="12.75">
      <c r="B35" s="96"/>
      <c r="G35" s="91"/>
    </row>
    <row r="36" spans="2:7" ht="12.75">
      <c r="B36" s="96"/>
      <c r="G36" s="91"/>
    </row>
    <row r="37" spans="2:7" ht="12.75">
      <c r="B37" s="96"/>
      <c r="G37" s="91"/>
    </row>
    <row r="38" spans="2:7" ht="12.75">
      <c r="B38" s="96"/>
      <c r="G38" s="91"/>
    </row>
    <row r="39" spans="2:7" ht="12.75">
      <c r="B39" s="96"/>
      <c r="G39" s="91"/>
    </row>
    <row r="40" spans="2:7" ht="12.75">
      <c r="B40" s="96"/>
      <c r="G40" s="91"/>
    </row>
    <row r="41" spans="2:7" ht="12.75">
      <c r="B41" s="96"/>
      <c r="G41" s="91"/>
    </row>
    <row r="42" spans="2:7" ht="12.75">
      <c r="B42" s="96"/>
      <c r="G42" s="91"/>
    </row>
    <row r="43" spans="2:7" ht="12.75">
      <c r="B43" s="96"/>
      <c r="G43" s="91"/>
    </row>
    <row r="44" spans="2:7" ht="12.75">
      <c r="B44" s="96"/>
      <c r="G44" s="91"/>
    </row>
    <row r="45" spans="2:7" ht="12.75">
      <c r="B45" s="96"/>
      <c r="G45" s="91"/>
    </row>
    <row r="46" spans="2:7" ht="12.75">
      <c r="B46" s="96"/>
      <c r="G46" s="91"/>
    </row>
    <row r="47" spans="2:7" ht="12.75">
      <c r="B47" s="96"/>
      <c r="G47" s="91"/>
    </row>
    <row r="48" spans="2:7" ht="12.75">
      <c r="B48" s="96"/>
      <c r="G48" s="91"/>
    </row>
    <row r="49" spans="2:7" ht="12.75">
      <c r="B49" s="96"/>
      <c r="G49" s="91"/>
    </row>
    <row r="50" spans="2:7" ht="12.75">
      <c r="B50" s="96"/>
      <c r="G50" s="91"/>
    </row>
    <row r="51" spans="2:7" ht="12.75">
      <c r="B51" s="96"/>
      <c r="G51" s="91"/>
    </row>
    <row r="52" spans="2:7" ht="12.75">
      <c r="B52" s="96"/>
      <c r="G52" s="91"/>
    </row>
    <row r="53" spans="2:7" ht="12.75">
      <c r="B53" s="96"/>
      <c r="G53" s="91"/>
    </row>
    <row r="54" spans="2:7" ht="12.75">
      <c r="B54" s="96"/>
      <c r="G54" s="91"/>
    </row>
    <row r="55" spans="2:7" ht="12.75">
      <c r="B55" s="96"/>
      <c r="G55" s="91"/>
    </row>
    <row r="56" spans="2:7" ht="12.75">
      <c r="B56" s="96"/>
      <c r="G56" s="91"/>
    </row>
    <row r="57" spans="2:7" ht="12.75">
      <c r="B57" s="96"/>
      <c r="G57" s="91"/>
    </row>
    <row r="58" spans="2:7" ht="12.75">
      <c r="B58" s="96"/>
      <c r="G58" s="91"/>
    </row>
    <row r="59" spans="2:7" ht="12.75">
      <c r="B59" s="96"/>
      <c r="G59" s="91"/>
    </row>
    <row r="60" spans="2:7" ht="12.75">
      <c r="B60" s="96"/>
      <c r="G60" s="91"/>
    </row>
    <row r="61" spans="2:7" ht="12.75">
      <c r="B61" s="96"/>
      <c r="G61" s="91"/>
    </row>
    <row r="62" spans="2:7" ht="12.75">
      <c r="B62" s="96"/>
      <c r="G62" s="91"/>
    </row>
    <row r="63" spans="2:7" ht="12.75">
      <c r="B63" s="96"/>
      <c r="G63" s="91"/>
    </row>
    <row r="64" spans="2:7" ht="12.75">
      <c r="B64" s="96"/>
      <c r="G64" s="91"/>
    </row>
    <row r="65" spans="2:7" ht="12.75">
      <c r="B65" s="96"/>
      <c r="G65" s="91"/>
    </row>
    <row r="66" spans="2:7" ht="12.75">
      <c r="B66" s="96"/>
      <c r="G66" s="91"/>
    </row>
    <row r="67" spans="2:7" ht="12.75">
      <c r="B67" s="96"/>
      <c r="G67" s="91"/>
    </row>
    <row r="68" spans="2:7" ht="12.75">
      <c r="B68" s="96"/>
      <c r="G68" s="91"/>
    </row>
    <row r="69" spans="2:7" ht="12.75">
      <c r="B69" s="96"/>
      <c r="G69" s="91"/>
    </row>
    <row r="70" spans="2:7" ht="12.75">
      <c r="B70" s="96"/>
      <c r="G70" s="91"/>
    </row>
    <row r="71" spans="2:7" ht="12.75">
      <c r="B71" s="96"/>
      <c r="G71" s="91"/>
    </row>
    <row r="72" spans="2:7" ht="12.75">
      <c r="B72" s="96"/>
      <c r="G72" s="91"/>
    </row>
    <row r="73" spans="2:7" ht="12.75">
      <c r="B73" s="96"/>
      <c r="G73" s="91"/>
    </row>
    <row r="74" spans="2:7" ht="12.75">
      <c r="B74" s="96"/>
      <c r="G74" s="91"/>
    </row>
    <row r="75" spans="2:7" ht="12.75">
      <c r="B75" s="96"/>
      <c r="G75" s="91"/>
    </row>
    <row r="76" spans="2:7" ht="12.75">
      <c r="B76" s="96"/>
      <c r="G76" s="91"/>
    </row>
    <row r="77" spans="2:7" ht="12.75">
      <c r="B77" s="96"/>
      <c r="G77" s="91"/>
    </row>
    <row r="78" spans="2:7" ht="12.75">
      <c r="B78" s="96"/>
      <c r="G78" s="91"/>
    </row>
    <row r="79" spans="2:7" ht="12.75">
      <c r="B79" s="96"/>
      <c r="G79" s="91"/>
    </row>
    <row r="80" spans="2:7" ht="12.75">
      <c r="B80" s="96"/>
      <c r="G80" s="91"/>
    </row>
    <row r="81" spans="2:7" ht="12.75">
      <c r="B81" s="96"/>
      <c r="G81" s="91"/>
    </row>
    <row r="82" spans="2:7" ht="12.75">
      <c r="B82" s="96"/>
      <c r="G82" s="91"/>
    </row>
    <row r="83" spans="2:7" ht="12.75">
      <c r="B83" s="96"/>
      <c r="G83" s="91"/>
    </row>
    <row r="84" spans="2:7" ht="12.75">
      <c r="B84" s="96"/>
      <c r="G84" s="91"/>
    </row>
    <row r="85" spans="2:7" ht="12.75">
      <c r="B85" s="96"/>
      <c r="G85" s="91"/>
    </row>
    <row r="86" spans="2:7" ht="12.75">
      <c r="B86" s="96"/>
      <c r="G86" s="91"/>
    </row>
    <row r="87" spans="2:7" ht="12.75">
      <c r="B87" s="96"/>
      <c r="G87" s="91"/>
    </row>
    <row r="88" spans="2:7" ht="12.75">
      <c r="B88" s="96"/>
      <c r="G88" s="91"/>
    </row>
    <row r="89" spans="2:7" ht="12.75">
      <c r="B89" s="96"/>
      <c r="G89" s="91"/>
    </row>
    <row r="90" spans="2:7" ht="12.75">
      <c r="B90" s="96"/>
      <c r="G90" s="91"/>
    </row>
    <row r="91" spans="2:7" ht="12.75">
      <c r="B91" s="96"/>
      <c r="G91" s="91"/>
    </row>
    <row r="92" spans="2:7" ht="12.75">
      <c r="B92" s="96"/>
      <c r="G92" s="91"/>
    </row>
    <row r="93" spans="2:7" ht="12.75">
      <c r="B93" s="96"/>
      <c r="G93" s="91"/>
    </row>
    <row r="94" spans="2:7" ht="12.75">
      <c r="B94" s="96"/>
      <c r="G94" s="91"/>
    </row>
    <row r="95" spans="2:7" ht="12.75">
      <c r="B95" s="96"/>
      <c r="G95" s="91"/>
    </row>
    <row r="96" spans="2:7" ht="12.75">
      <c r="B96" s="96"/>
      <c r="G96" s="91"/>
    </row>
    <row r="97" spans="2:7" ht="12.75">
      <c r="B97" s="97"/>
      <c r="G97" s="91"/>
    </row>
    <row r="98" spans="2:7" ht="12.75">
      <c r="B98" s="97"/>
      <c r="G98" s="91"/>
    </row>
    <row r="99" spans="2:7" ht="12.75">
      <c r="B99" s="96"/>
      <c r="G99" s="91"/>
    </row>
    <row r="100" spans="2:7" ht="12.75">
      <c r="B100" s="96"/>
      <c r="G100" s="91"/>
    </row>
    <row r="101" spans="2:7" ht="12.75">
      <c r="B101" s="96"/>
      <c r="G101" s="91"/>
    </row>
    <row r="102" spans="4:7" ht="15.75">
      <c r="D102" s="99"/>
      <c r="G102" s="91"/>
    </row>
    <row r="103" spans="2:7" ht="13.5">
      <c r="B103" s="90"/>
      <c r="G103" s="91"/>
    </row>
    <row r="104" spans="2:7" ht="13.5">
      <c r="B104" s="90"/>
      <c r="G104" s="91"/>
    </row>
    <row r="105" spans="2:7" ht="13.5">
      <c r="B105" s="90"/>
      <c r="G105" s="91"/>
    </row>
    <row r="106" spans="2:7" ht="13.5">
      <c r="B106" s="90"/>
      <c r="G106" s="91"/>
    </row>
    <row r="107" spans="2:7" ht="13.5">
      <c r="B107" s="90"/>
      <c r="G107" s="91"/>
    </row>
    <row r="108" spans="2:7" ht="13.5">
      <c r="B108" s="90"/>
      <c r="G108" s="91"/>
    </row>
    <row r="109" spans="2:7" ht="13.5">
      <c r="B109" s="90"/>
      <c r="G109" s="91"/>
    </row>
    <row r="110" spans="2:7" ht="13.5">
      <c r="B110" s="90"/>
      <c r="G110" s="91"/>
    </row>
    <row r="111" spans="2:7" ht="13.5">
      <c r="B111" s="90"/>
      <c r="G111" s="91"/>
    </row>
    <row r="112" spans="2:7" ht="13.5">
      <c r="B112" s="90"/>
      <c r="G112" s="91"/>
    </row>
    <row r="113" spans="2:7" ht="13.5">
      <c r="B113" s="90"/>
      <c r="G113" s="91"/>
    </row>
    <row r="114" spans="2:7" ht="13.5">
      <c r="B114" s="90"/>
      <c r="G114" s="91"/>
    </row>
    <row r="115" spans="2:7" ht="13.5">
      <c r="B115" s="90"/>
      <c r="G115" s="91"/>
    </row>
    <row r="116" spans="2:7" ht="13.5">
      <c r="B116" s="90"/>
      <c r="G116" s="91"/>
    </row>
    <row r="117" spans="2:7" ht="13.5">
      <c r="B117" s="90"/>
      <c r="G117" s="91"/>
    </row>
    <row r="118" spans="2:7" ht="13.5">
      <c r="B118" s="90"/>
      <c r="G118" s="91"/>
    </row>
    <row r="119" spans="2:7" ht="13.5">
      <c r="B119" s="90"/>
      <c r="G119" s="91"/>
    </row>
    <row r="120" spans="2:7" ht="13.5">
      <c r="B120" s="90"/>
      <c r="G120" s="91"/>
    </row>
    <row r="121" spans="2:7" ht="13.5">
      <c r="B121" s="90"/>
      <c r="G121" s="91"/>
    </row>
    <row r="122" spans="2:7" ht="13.5">
      <c r="B122" s="90"/>
      <c r="G122" s="91"/>
    </row>
    <row r="123" spans="2:7" ht="13.5">
      <c r="B123" s="90"/>
      <c r="G123" s="91"/>
    </row>
    <row r="124" spans="2:7" ht="13.5">
      <c r="B124" s="90"/>
      <c r="G124" s="91"/>
    </row>
    <row r="125" spans="2:7" ht="13.5">
      <c r="B125" s="90"/>
      <c r="G125" s="91"/>
    </row>
    <row r="126" spans="2:7" ht="13.5">
      <c r="B126" s="90"/>
      <c r="G126" s="91"/>
    </row>
    <row r="127" spans="2:7" ht="13.5">
      <c r="B127" s="90"/>
      <c r="G127" s="91"/>
    </row>
    <row r="128" spans="2:7" ht="13.5">
      <c r="B128" s="90"/>
      <c r="G128" s="91"/>
    </row>
    <row r="129" spans="2:7" ht="13.5">
      <c r="B129" s="90"/>
      <c r="G129" s="91"/>
    </row>
    <row r="130" spans="2:7" ht="13.5">
      <c r="B130" s="90"/>
      <c r="G130" s="91"/>
    </row>
    <row r="131" spans="2:7" ht="13.5">
      <c r="B131" s="100"/>
      <c r="G131" s="91"/>
    </row>
  </sheetData>
  <mergeCells count="6">
    <mergeCell ref="A8:I8"/>
    <mergeCell ref="J8:P8"/>
    <mergeCell ref="A2:O2"/>
    <mergeCell ref="A1:O1"/>
    <mergeCell ref="A4:O5"/>
    <mergeCell ref="A6:O7"/>
  </mergeCells>
  <dataValidations count="5">
    <dataValidation type="list" allowBlank="1" showInputMessage="1" showErrorMessage="1" sqref="D103:D131 C20 D27:D101">
      <formula1>program_codes</formula1>
    </dataValidation>
    <dataValidation type="list" allowBlank="1" showInputMessage="1" showErrorMessage="1" sqref="C103:C131 B20 C27:C101">
      <formula1>client_codes</formula1>
    </dataValidation>
    <dataValidation type="list" allowBlank="1" showInputMessage="1" showErrorMessage="1" sqref="F27:F131 F20">
      <formula1>commodity_codes</formula1>
    </dataValidation>
    <dataValidation type="list" allowBlank="1" showInputMessage="1" showErrorMessage="1" sqref="L27 N27 M103:N131 M28:N101 L20 J20">
      <formula1>Port_codes</formula1>
    </dataValidation>
    <dataValidation type="list" allowBlank="1" showInputMessage="1" showErrorMessage="1" sqref="I27 O20 J103:J131 J27:J101 I20">
      <formula1>Freight_codes</formula1>
    </dataValidation>
  </dataValidations>
  <hyperlinks>
    <hyperlink ref="P3" r:id="rId1" display="dhaysmith@usaid.gov"/>
    <hyperlink ref="P2" r:id="rId2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Q154"/>
  <sheetViews>
    <sheetView view="pageBreakPreview" zoomScaleSheetLayoutView="100" workbookViewId="0" topLeftCell="A19">
      <selection activeCell="G20" activeCellId="2" sqref="G41 G30 G20"/>
    </sheetView>
  </sheetViews>
  <sheetFormatPr defaultColWidth="9.140625" defaultRowHeight="12.75"/>
  <cols>
    <col min="1" max="1" width="9.421875" style="0" customWidth="1"/>
    <col min="2" max="2" width="8.7109375" style="98" customWidth="1"/>
    <col min="3" max="3" width="11.14062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2" customWidth="1"/>
    <col min="9" max="9" width="7.421875" style="93" customWidth="1"/>
    <col min="10" max="10" width="11.8515625" style="0" customWidth="1"/>
    <col min="11" max="11" width="11.8515625" style="94" customWidth="1"/>
    <col min="12" max="12" width="10.8515625" style="95" customWidth="1"/>
    <col min="13" max="13" width="11.8515625" style="95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" t="s">
        <v>0</v>
      </c>
    </row>
    <row r="2" spans="1:16" ht="18.7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" t="s">
        <v>2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3</v>
      </c>
    </row>
    <row r="4" spans="1:16" s="10" customFormat="1" ht="14.25" customHeight="1">
      <c r="A4" s="193" t="s">
        <v>130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9"/>
    </row>
    <row r="5" spans="1:16" s="10" customFormat="1" ht="13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9"/>
    </row>
    <row r="6" spans="1:16" s="12" customFormat="1" ht="10.5" customHeight="1">
      <c r="A6" s="194" t="s">
        <v>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1"/>
    </row>
    <row r="7" spans="1:16" s="14" customFormat="1" ht="12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3">
        <f ca="1">NOW()</f>
        <v>39213.37249050926</v>
      </c>
    </row>
    <row r="8" spans="1:16" s="15" customFormat="1" ht="18.75" customHeight="1" thickBot="1">
      <c r="A8" s="188" t="s">
        <v>6</v>
      </c>
      <c r="B8" s="189"/>
      <c r="C8" s="189"/>
      <c r="D8" s="189"/>
      <c r="E8" s="189"/>
      <c r="F8" s="189"/>
      <c r="G8" s="189"/>
      <c r="H8" s="189"/>
      <c r="I8" s="190"/>
      <c r="J8" s="188" t="s">
        <v>7</v>
      </c>
      <c r="K8" s="189"/>
      <c r="L8" s="189"/>
      <c r="M8" s="189"/>
      <c r="N8" s="189"/>
      <c r="O8" s="189"/>
      <c r="P8" s="190"/>
    </row>
    <row r="9" spans="1:16" s="26" customFormat="1" ht="41.25" customHeight="1" thickBot="1">
      <c r="A9" s="16" t="s">
        <v>8</v>
      </c>
      <c r="B9" s="17" t="s">
        <v>102</v>
      </c>
      <c r="C9" s="18" t="s">
        <v>9</v>
      </c>
      <c r="D9" s="18" t="s">
        <v>10</v>
      </c>
      <c r="E9" s="18" t="s">
        <v>11</v>
      </c>
      <c r="F9" s="19" t="s">
        <v>12</v>
      </c>
      <c r="G9" s="20" t="s">
        <v>13</v>
      </c>
      <c r="H9" s="21" t="s">
        <v>103</v>
      </c>
      <c r="I9" s="22" t="s">
        <v>14</v>
      </c>
      <c r="J9" s="18" t="s">
        <v>15</v>
      </c>
      <c r="K9" s="23" t="s">
        <v>16</v>
      </c>
      <c r="L9" s="17" t="s">
        <v>104</v>
      </c>
      <c r="M9" s="17" t="s">
        <v>105</v>
      </c>
      <c r="N9" s="18" t="s">
        <v>17</v>
      </c>
      <c r="O9" s="24" t="s">
        <v>18</v>
      </c>
      <c r="P9" s="25" t="s">
        <v>19</v>
      </c>
    </row>
    <row r="10" spans="1:17" s="104" customFormat="1" ht="15.75">
      <c r="A10" s="27" t="s">
        <v>20</v>
      </c>
      <c r="B10" s="103"/>
      <c r="C10" s="103"/>
      <c r="D10" s="103"/>
      <c r="E10" s="103"/>
      <c r="F10" s="103"/>
      <c r="G10" s="103"/>
      <c r="H10" s="103"/>
      <c r="I10" s="113"/>
      <c r="J10" s="103"/>
      <c r="K10" s="103"/>
      <c r="L10" s="103"/>
      <c r="M10" s="103"/>
      <c r="N10" s="103"/>
      <c r="O10" s="103"/>
      <c r="P10" s="103"/>
      <c r="Q10" s="103"/>
    </row>
    <row r="11" spans="1:9" s="103" customFormat="1" ht="15.75">
      <c r="A11" s="175" t="s">
        <v>365</v>
      </c>
      <c r="I11" s="113"/>
    </row>
    <row r="12" spans="1:16" s="118" customFormat="1" ht="13.5">
      <c r="A12" s="118" t="s">
        <v>364</v>
      </c>
      <c r="B12" s="100">
        <v>39024</v>
      </c>
      <c r="C12" s="118" t="s">
        <v>365</v>
      </c>
      <c r="D12" s="118" t="s">
        <v>78</v>
      </c>
      <c r="E12" s="118">
        <v>7322</v>
      </c>
      <c r="F12" s="118" t="s">
        <v>30</v>
      </c>
      <c r="G12" s="119">
        <v>110</v>
      </c>
      <c r="H12" s="120">
        <v>39030</v>
      </c>
      <c r="I12" s="132" t="s">
        <v>34</v>
      </c>
      <c r="J12" s="122" t="s">
        <v>187</v>
      </c>
      <c r="K12" s="119">
        <v>110</v>
      </c>
      <c r="L12" s="128">
        <v>39133</v>
      </c>
      <c r="M12" s="123">
        <v>39167</v>
      </c>
      <c r="N12" s="118" t="s">
        <v>41</v>
      </c>
      <c r="O12" s="124" t="s">
        <v>363</v>
      </c>
      <c r="P12" s="155" t="s">
        <v>26</v>
      </c>
    </row>
    <row r="13" spans="1:16" s="118" customFormat="1" ht="13.5">
      <c r="A13" s="118" t="s">
        <v>364</v>
      </c>
      <c r="B13" s="100">
        <v>39024</v>
      </c>
      <c r="C13" s="118" t="s">
        <v>365</v>
      </c>
      <c r="D13" s="118" t="s">
        <v>78</v>
      </c>
      <c r="E13" s="118">
        <v>7322</v>
      </c>
      <c r="F13" s="118" t="s">
        <v>27</v>
      </c>
      <c r="G13" s="119">
        <v>10</v>
      </c>
      <c r="H13" s="120">
        <v>39030</v>
      </c>
      <c r="I13" s="132" t="s">
        <v>34</v>
      </c>
      <c r="J13" s="122" t="s">
        <v>187</v>
      </c>
      <c r="K13" s="119">
        <v>10</v>
      </c>
      <c r="L13" s="128">
        <v>39135</v>
      </c>
      <c r="M13" s="123">
        <v>39177</v>
      </c>
      <c r="N13" s="118" t="s">
        <v>41</v>
      </c>
      <c r="O13" s="124" t="s">
        <v>175</v>
      </c>
      <c r="P13" s="155" t="s">
        <v>26</v>
      </c>
    </row>
    <row r="14" spans="1:16" s="118" customFormat="1" ht="13.5">
      <c r="A14" s="118" t="s">
        <v>364</v>
      </c>
      <c r="B14" s="100">
        <v>39024</v>
      </c>
      <c r="C14" s="118" t="s">
        <v>365</v>
      </c>
      <c r="D14" s="118" t="s">
        <v>78</v>
      </c>
      <c r="E14" s="118">
        <v>7322</v>
      </c>
      <c r="F14" s="118" t="s">
        <v>274</v>
      </c>
      <c r="G14" s="119">
        <v>110</v>
      </c>
      <c r="H14" s="120">
        <v>39030</v>
      </c>
      <c r="I14" s="132" t="s">
        <v>34</v>
      </c>
      <c r="J14" s="122" t="s">
        <v>187</v>
      </c>
      <c r="K14" s="119">
        <v>110</v>
      </c>
      <c r="L14" s="128">
        <v>39133</v>
      </c>
      <c r="M14" s="123">
        <v>39167</v>
      </c>
      <c r="N14" s="118" t="s">
        <v>41</v>
      </c>
      <c r="O14" s="124" t="s">
        <v>363</v>
      </c>
      <c r="P14" s="155" t="s">
        <v>26</v>
      </c>
    </row>
    <row r="15" spans="1:16" s="118" customFormat="1" ht="13.5">
      <c r="A15" s="118" t="s">
        <v>367</v>
      </c>
      <c r="B15" s="100">
        <v>39086</v>
      </c>
      <c r="C15" s="118" t="s">
        <v>365</v>
      </c>
      <c r="D15" s="118" t="s">
        <v>78</v>
      </c>
      <c r="E15" s="118">
        <v>7364</v>
      </c>
      <c r="F15" s="118" t="s">
        <v>30</v>
      </c>
      <c r="G15" s="119">
        <v>230</v>
      </c>
      <c r="H15" s="120">
        <v>39100</v>
      </c>
      <c r="I15" s="132" t="s">
        <v>145</v>
      </c>
      <c r="J15" s="122" t="s">
        <v>187</v>
      </c>
      <c r="K15" s="143">
        <v>230</v>
      </c>
      <c r="L15" s="128">
        <v>39209</v>
      </c>
      <c r="M15" s="123">
        <v>39264</v>
      </c>
      <c r="N15" s="118" t="s">
        <v>41</v>
      </c>
      <c r="O15" s="124" t="s">
        <v>36</v>
      </c>
      <c r="P15" s="155" t="s">
        <v>148</v>
      </c>
    </row>
    <row r="16" spans="1:16" s="118" customFormat="1" ht="13.5">
      <c r="A16" s="118" t="s">
        <v>367</v>
      </c>
      <c r="B16" s="100">
        <v>39086</v>
      </c>
      <c r="C16" s="118" t="s">
        <v>365</v>
      </c>
      <c r="D16" s="118" t="s">
        <v>78</v>
      </c>
      <c r="E16" s="118">
        <v>7364</v>
      </c>
      <c r="F16" s="118" t="s">
        <v>27</v>
      </c>
      <c r="G16" s="119">
        <v>20</v>
      </c>
      <c r="H16" s="120">
        <v>39100</v>
      </c>
      <c r="I16" s="132" t="s">
        <v>145</v>
      </c>
      <c r="J16" s="122" t="s">
        <v>187</v>
      </c>
      <c r="K16" s="143">
        <v>20</v>
      </c>
      <c r="L16" s="128">
        <v>39203</v>
      </c>
      <c r="M16" s="123">
        <v>39234</v>
      </c>
      <c r="N16" s="118" t="s">
        <v>41</v>
      </c>
      <c r="O16" s="124" t="s">
        <v>368</v>
      </c>
      <c r="P16" s="155" t="s">
        <v>148</v>
      </c>
    </row>
    <row r="17" spans="1:16" s="118" customFormat="1" ht="13.5">
      <c r="A17" s="118" t="s">
        <v>367</v>
      </c>
      <c r="B17" s="100">
        <v>39086</v>
      </c>
      <c r="C17" s="118" t="s">
        <v>365</v>
      </c>
      <c r="D17" s="118" t="s">
        <v>78</v>
      </c>
      <c r="E17" s="118">
        <v>7364</v>
      </c>
      <c r="F17" s="118" t="s">
        <v>274</v>
      </c>
      <c r="G17" s="119">
        <v>210</v>
      </c>
      <c r="H17" s="120">
        <v>39100</v>
      </c>
      <c r="I17" s="132" t="s">
        <v>145</v>
      </c>
      <c r="J17" s="122" t="s">
        <v>187</v>
      </c>
      <c r="K17" s="143">
        <v>210</v>
      </c>
      <c r="L17" s="128">
        <v>39209</v>
      </c>
      <c r="M17" s="123">
        <v>39264</v>
      </c>
      <c r="N17" s="118" t="s">
        <v>41</v>
      </c>
      <c r="O17" s="124" t="s">
        <v>36</v>
      </c>
      <c r="P17" s="155" t="s">
        <v>148</v>
      </c>
    </row>
    <row r="18" spans="1:16" s="118" customFormat="1" ht="13.5">
      <c r="A18" s="118" t="s">
        <v>369</v>
      </c>
      <c r="B18" s="100">
        <v>39086</v>
      </c>
      <c r="C18" s="118" t="s">
        <v>365</v>
      </c>
      <c r="D18" s="118" t="s">
        <v>319</v>
      </c>
      <c r="E18" s="118">
        <v>7368</v>
      </c>
      <c r="F18" s="118" t="s">
        <v>27</v>
      </c>
      <c r="G18" s="119">
        <v>420</v>
      </c>
      <c r="H18" s="120">
        <v>39100</v>
      </c>
      <c r="I18" s="132" t="s">
        <v>145</v>
      </c>
      <c r="J18" s="122" t="s">
        <v>187</v>
      </c>
      <c r="K18" s="143">
        <v>420</v>
      </c>
      <c r="L18" s="128">
        <v>39203</v>
      </c>
      <c r="M18" s="123">
        <v>39234</v>
      </c>
      <c r="N18" s="118" t="s">
        <v>41</v>
      </c>
      <c r="O18" s="124" t="s">
        <v>368</v>
      </c>
      <c r="P18" s="155" t="s">
        <v>148</v>
      </c>
    </row>
    <row r="19" spans="1:16" s="118" customFormat="1" ht="13.5">
      <c r="A19" s="118" t="s">
        <v>374</v>
      </c>
      <c r="B19" s="100">
        <v>39146</v>
      </c>
      <c r="C19" s="118" t="s">
        <v>365</v>
      </c>
      <c r="D19" s="118" t="s">
        <v>319</v>
      </c>
      <c r="E19" s="118">
        <v>7420</v>
      </c>
      <c r="F19" s="118" t="s">
        <v>27</v>
      </c>
      <c r="G19" s="119">
        <v>1820</v>
      </c>
      <c r="H19" s="120">
        <v>39154</v>
      </c>
      <c r="I19" s="132" t="s">
        <v>309</v>
      </c>
      <c r="J19" s="122" t="s">
        <v>187</v>
      </c>
      <c r="K19" s="119">
        <v>1820</v>
      </c>
      <c r="L19" s="128">
        <v>39253</v>
      </c>
      <c r="M19" s="123">
        <v>39283</v>
      </c>
      <c r="N19" s="118" t="s">
        <v>41</v>
      </c>
      <c r="O19" s="124" t="s">
        <v>375</v>
      </c>
      <c r="P19" s="155" t="s">
        <v>311</v>
      </c>
    </row>
    <row r="20" spans="1:16" s="118" customFormat="1" ht="15.75">
      <c r="A20" s="175" t="s">
        <v>170</v>
      </c>
      <c r="B20" s="100"/>
      <c r="G20" s="183">
        <f>SUM(G12:G19)</f>
        <v>2930</v>
      </c>
      <c r="H20" s="120"/>
      <c r="I20" s="132"/>
      <c r="J20" s="122"/>
      <c r="K20" s="119"/>
      <c r="L20" s="128"/>
      <c r="M20" s="123"/>
      <c r="O20" s="124"/>
      <c r="P20" s="155"/>
    </row>
    <row r="21" spans="1:16" s="118" customFormat="1" ht="13.5">
      <c r="A21" s="118" t="s">
        <v>362</v>
      </c>
      <c r="B21" s="100">
        <v>39023</v>
      </c>
      <c r="C21" s="118" t="s">
        <v>170</v>
      </c>
      <c r="D21" s="118" t="s">
        <v>78</v>
      </c>
      <c r="E21" s="118">
        <v>7320</v>
      </c>
      <c r="F21" s="118" t="s">
        <v>30</v>
      </c>
      <c r="G21" s="119">
        <v>200</v>
      </c>
      <c r="H21" s="120">
        <v>39030</v>
      </c>
      <c r="I21" s="132" t="s">
        <v>34</v>
      </c>
      <c r="J21" s="122" t="s">
        <v>171</v>
      </c>
      <c r="K21" s="143">
        <v>200</v>
      </c>
      <c r="L21" s="128">
        <v>39133</v>
      </c>
      <c r="M21" s="123">
        <v>39167</v>
      </c>
      <c r="N21" s="118" t="s">
        <v>41</v>
      </c>
      <c r="O21" s="124" t="s">
        <v>363</v>
      </c>
      <c r="P21" s="155" t="s">
        <v>26</v>
      </c>
    </row>
    <row r="22" spans="1:16" s="118" customFormat="1" ht="13.5">
      <c r="A22" s="118" t="s">
        <v>370</v>
      </c>
      <c r="B22" s="100">
        <v>39086</v>
      </c>
      <c r="C22" s="118" t="s">
        <v>170</v>
      </c>
      <c r="D22" s="118" t="s">
        <v>78</v>
      </c>
      <c r="E22" s="118">
        <v>7367</v>
      </c>
      <c r="F22" s="118" t="s">
        <v>30</v>
      </c>
      <c r="G22" s="119">
        <v>200</v>
      </c>
      <c r="H22" s="120">
        <v>39100</v>
      </c>
      <c r="I22" s="132" t="s">
        <v>145</v>
      </c>
      <c r="J22" s="122" t="s">
        <v>171</v>
      </c>
      <c r="K22" s="119">
        <v>200</v>
      </c>
      <c r="L22" s="128">
        <v>39209</v>
      </c>
      <c r="M22" s="123">
        <v>39264</v>
      </c>
      <c r="N22" s="118" t="s">
        <v>41</v>
      </c>
      <c r="O22" s="124" t="s">
        <v>36</v>
      </c>
      <c r="P22" s="155" t="s">
        <v>148</v>
      </c>
    </row>
    <row r="23" spans="1:16" s="118" customFormat="1" ht="13.5">
      <c r="A23" s="118" t="s">
        <v>370</v>
      </c>
      <c r="B23" s="100">
        <v>39086</v>
      </c>
      <c r="C23" s="118" t="s">
        <v>170</v>
      </c>
      <c r="D23" s="118" t="s">
        <v>78</v>
      </c>
      <c r="E23" s="118">
        <v>7367</v>
      </c>
      <c r="F23" s="118" t="s">
        <v>27</v>
      </c>
      <c r="G23" s="119">
        <v>50</v>
      </c>
      <c r="H23" s="120">
        <v>39100</v>
      </c>
      <c r="I23" s="132" t="s">
        <v>145</v>
      </c>
      <c r="J23" s="122" t="s">
        <v>171</v>
      </c>
      <c r="K23" s="119">
        <v>50</v>
      </c>
      <c r="L23" s="128">
        <v>39209</v>
      </c>
      <c r="M23" s="123">
        <v>39264</v>
      </c>
      <c r="N23" s="118" t="s">
        <v>41</v>
      </c>
      <c r="O23" s="124" t="s">
        <v>36</v>
      </c>
      <c r="P23" s="155" t="s">
        <v>148</v>
      </c>
    </row>
    <row r="24" spans="1:16" s="118" customFormat="1" ht="13.5">
      <c r="A24" s="118" t="s">
        <v>370</v>
      </c>
      <c r="B24" s="100">
        <v>39086</v>
      </c>
      <c r="C24" s="118" t="s">
        <v>170</v>
      </c>
      <c r="D24" s="118" t="s">
        <v>78</v>
      </c>
      <c r="E24" s="118">
        <v>7367</v>
      </c>
      <c r="F24" s="118" t="s">
        <v>274</v>
      </c>
      <c r="G24" s="119">
        <v>350</v>
      </c>
      <c r="H24" s="120">
        <v>39100</v>
      </c>
      <c r="I24" s="132" t="s">
        <v>145</v>
      </c>
      <c r="J24" s="122" t="s">
        <v>171</v>
      </c>
      <c r="K24" s="119">
        <v>350</v>
      </c>
      <c r="L24" s="128">
        <v>39209</v>
      </c>
      <c r="M24" s="123">
        <v>39264</v>
      </c>
      <c r="N24" s="118" t="s">
        <v>41</v>
      </c>
      <c r="O24" s="124" t="s">
        <v>36</v>
      </c>
      <c r="P24" s="155" t="s">
        <v>148</v>
      </c>
    </row>
    <row r="25" spans="1:16" s="118" customFormat="1" ht="13.5">
      <c r="A25" s="118" t="s">
        <v>371</v>
      </c>
      <c r="B25" s="100">
        <v>39086</v>
      </c>
      <c r="C25" s="118" t="s">
        <v>170</v>
      </c>
      <c r="D25" s="118" t="s">
        <v>319</v>
      </c>
      <c r="E25" s="118">
        <v>7369</v>
      </c>
      <c r="F25" s="118" t="s">
        <v>27</v>
      </c>
      <c r="G25" s="119">
        <v>300</v>
      </c>
      <c r="H25" s="120">
        <v>39100</v>
      </c>
      <c r="I25" s="132" t="s">
        <v>145</v>
      </c>
      <c r="J25" s="122" t="s">
        <v>171</v>
      </c>
      <c r="K25" s="119">
        <v>300</v>
      </c>
      <c r="L25" s="128">
        <v>39203</v>
      </c>
      <c r="M25" s="123">
        <v>39234</v>
      </c>
      <c r="N25" s="118" t="s">
        <v>41</v>
      </c>
      <c r="O25" s="124" t="s">
        <v>368</v>
      </c>
      <c r="P25" s="155" t="s">
        <v>148</v>
      </c>
    </row>
    <row r="26" spans="1:16" s="118" customFormat="1" ht="13.5">
      <c r="A26" s="118" t="s">
        <v>376</v>
      </c>
      <c r="B26" s="100">
        <v>39146</v>
      </c>
      <c r="C26" s="118" t="s">
        <v>170</v>
      </c>
      <c r="D26" s="118" t="s">
        <v>78</v>
      </c>
      <c r="E26" s="118">
        <v>7421</v>
      </c>
      <c r="F26" s="118" t="s">
        <v>30</v>
      </c>
      <c r="G26" s="119">
        <v>770</v>
      </c>
      <c r="H26" s="120">
        <v>39154</v>
      </c>
      <c r="I26" s="132" t="s">
        <v>309</v>
      </c>
      <c r="J26" s="122" t="s">
        <v>171</v>
      </c>
      <c r="K26" s="119">
        <v>770</v>
      </c>
      <c r="L26" s="128">
        <v>39238</v>
      </c>
      <c r="M26" s="123">
        <v>39275</v>
      </c>
      <c r="O26" s="124" t="s">
        <v>310</v>
      </c>
      <c r="P26" s="155" t="s">
        <v>311</v>
      </c>
    </row>
    <row r="27" spans="1:16" s="118" customFormat="1" ht="13.5">
      <c r="A27" s="118" t="s">
        <v>376</v>
      </c>
      <c r="B27" s="100">
        <v>39146</v>
      </c>
      <c r="C27" s="118" t="s">
        <v>170</v>
      </c>
      <c r="D27" s="118" t="s">
        <v>78</v>
      </c>
      <c r="E27" s="118">
        <v>7421</v>
      </c>
      <c r="F27" s="118" t="s">
        <v>27</v>
      </c>
      <c r="G27" s="119">
        <v>60</v>
      </c>
      <c r="H27" s="120">
        <v>39154</v>
      </c>
      <c r="I27" s="132" t="s">
        <v>309</v>
      </c>
      <c r="J27" s="122" t="s">
        <v>171</v>
      </c>
      <c r="K27" s="119">
        <v>60</v>
      </c>
      <c r="L27" s="128">
        <v>39238</v>
      </c>
      <c r="M27" s="123" t="s">
        <v>29</v>
      </c>
      <c r="N27" s="118" t="s">
        <v>41</v>
      </c>
      <c r="O27" s="124" t="s">
        <v>340</v>
      </c>
      <c r="P27" s="155" t="s">
        <v>311</v>
      </c>
    </row>
    <row r="28" spans="1:16" s="118" customFormat="1" ht="13.5">
      <c r="A28" s="118" t="s">
        <v>376</v>
      </c>
      <c r="B28" s="100">
        <v>39146</v>
      </c>
      <c r="C28" s="118" t="s">
        <v>170</v>
      </c>
      <c r="D28" s="118" t="s">
        <v>78</v>
      </c>
      <c r="E28" s="118">
        <v>7421</v>
      </c>
      <c r="F28" s="118" t="s">
        <v>274</v>
      </c>
      <c r="G28" s="119">
        <v>770</v>
      </c>
      <c r="H28" s="120">
        <v>39154</v>
      </c>
      <c r="I28" s="132" t="s">
        <v>309</v>
      </c>
      <c r="J28" s="122" t="s">
        <v>171</v>
      </c>
      <c r="K28" s="119">
        <v>770</v>
      </c>
      <c r="L28" s="128">
        <v>39238</v>
      </c>
      <c r="M28" s="123">
        <v>39275</v>
      </c>
      <c r="N28" s="118" t="s">
        <v>41</v>
      </c>
      <c r="O28" s="124" t="s">
        <v>310</v>
      </c>
      <c r="P28" s="155" t="s">
        <v>311</v>
      </c>
    </row>
    <row r="29" spans="1:16" s="118" customFormat="1" ht="13.5">
      <c r="A29" s="118" t="s">
        <v>377</v>
      </c>
      <c r="B29" s="100">
        <v>39146</v>
      </c>
      <c r="C29" s="118" t="s">
        <v>170</v>
      </c>
      <c r="D29" s="118" t="s">
        <v>78</v>
      </c>
      <c r="E29" s="118">
        <v>7405</v>
      </c>
      <c r="F29" s="118" t="s">
        <v>27</v>
      </c>
      <c r="G29" s="119">
        <v>240</v>
      </c>
      <c r="H29" s="120">
        <v>39154</v>
      </c>
      <c r="I29" s="132" t="s">
        <v>309</v>
      </c>
      <c r="J29" s="122" t="s">
        <v>171</v>
      </c>
      <c r="K29" s="119">
        <v>240</v>
      </c>
      <c r="L29" s="128">
        <v>39253</v>
      </c>
      <c r="M29" s="123">
        <v>39283</v>
      </c>
      <c r="N29" s="118" t="s">
        <v>41</v>
      </c>
      <c r="O29" s="124" t="s">
        <v>375</v>
      </c>
      <c r="P29" s="155" t="s">
        <v>311</v>
      </c>
    </row>
    <row r="30" spans="1:16" s="118" customFormat="1" ht="15.75">
      <c r="A30" s="175" t="s">
        <v>186</v>
      </c>
      <c r="B30" s="100"/>
      <c r="G30" s="183">
        <f>SUM(G21:G29)</f>
        <v>2940</v>
      </c>
      <c r="H30" s="120"/>
      <c r="I30" s="132"/>
      <c r="J30" s="122"/>
      <c r="K30" s="119"/>
      <c r="L30" s="128"/>
      <c r="M30" s="123"/>
      <c r="O30" s="124"/>
      <c r="P30" s="155"/>
    </row>
    <row r="31" spans="1:16" s="118" customFormat="1" ht="13.5">
      <c r="A31" s="118" t="s">
        <v>366</v>
      </c>
      <c r="B31" s="100">
        <v>39024</v>
      </c>
      <c r="C31" s="118" t="s">
        <v>186</v>
      </c>
      <c r="D31" s="118" t="s">
        <v>78</v>
      </c>
      <c r="E31" s="118">
        <v>7315</v>
      </c>
      <c r="F31" s="118" t="s">
        <v>30</v>
      </c>
      <c r="G31" s="119">
        <v>400</v>
      </c>
      <c r="H31" s="120">
        <v>39030</v>
      </c>
      <c r="I31" s="132" t="s">
        <v>34</v>
      </c>
      <c r="J31" s="122" t="s">
        <v>187</v>
      </c>
      <c r="K31" s="143">
        <v>400</v>
      </c>
      <c r="L31" s="128">
        <v>39128</v>
      </c>
      <c r="M31" s="123">
        <v>39160</v>
      </c>
      <c r="N31" s="118" t="s">
        <v>41</v>
      </c>
      <c r="O31" s="124" t="s">
        <v>31</v>
      </c>
      <c r="P31" s="155" t="s">
        <v>26</v>
      </c>
    </row>
    <row r="32" spans="1:16" s="118" customFormat="1" ht="13.5">
      <c r="A32" s="118" t="s">
        <v>366</v>
      </c>
      <c r="B32" s="100">
        <v>39024</v>
      </c>
      <c r="C32" s="118" t="s">
        <v>186</v>
      </c>
      <c r="D32" s="118" t="s">
        <v>78</v>
      </c>
      <c r="E32" s="118">
        <v>7315</v>
      </c>
      <c r="F32" s="118" t="s">
        <v>27</v>
      </c>
      <c r="G32" s="119">
        <v>10</v>
      </c>
      <c r="H32" s="120">
        <v>39030</v>
      </c>
      <c r="I32" s="132" t="s">
        <v>34</v>
      </c>
      <c r="J32" s="122" t="s">
        <v>187</v>
      </c>
      <c r="K32" s="143">
        <v>10</v>
      </c>
      <c r="L32" s="128">
        <v>39135</v>
      </c>
      <c r="M32" s="123">
        <v>39174</v>
      </c>
      <c r="N32" s="118" t="s">
        <v>41</v>
      </c>
      <c r="O32" s="124" t="s">
        <v>175</v>
      </c>
      <c r="P32" s="155" t="s">
        <v>26</v>
      </c>
    </row>
    <row r="33" spans="1:16" s="118" customFormat="1" ht="13.5">
      <c r="A33" s="118" t="s">
        <v>366</v>
      </c>
      <c r="B33" s="100">
        <v>39024</v>
      </c>
      <c r="C33" s="118" t="s">
        <v>186</v>
      </c>
      <c r="D33" s="118" t="s">
        <v>78</v>
      </c>
      <c r="E33" s="118">
        <v>7315</v>
      </c>
      <c r="F33" s="118" t="s">
        <v>274</v>
      </c>
      <c r="G33" s="119">
        <v>360</v>
      </c>
      <c r="H33" s="120">
        <v>39030</v>
      </c>
      <c r="I33" s="132" t="s">
        <v>34</v>
      </c>
      <c r="J33" s="122" t="s">
        <v>187</v>
      </c>
      <c r="K33" s="143">
        <v>360</v>
      </c>
      <c r="L33" s="128">
        <v>39128</v>
      </c>
      <c r="M33" s="123">
        <v>39170</v>
      </c>
      <c r="N33" s="118" t="s">
        <v>41</v>
      </c>
      <c r="O33" s="124" t="s">
        <v>31</v>
      </c>
      <c r="P33" s="155" t="s">
        <v>26</v>
      </c>
    </row>
    <row r="34" spans="1:16" s="118" customFormat="1" ht="13.5">
      <c r="A34" s="118" t="s">
        <v>372</v>
      </c>
      <c r="B34" s="100">
        <v>39086</v>
      </c>
      <c r="C34" s="118" t="s">
        <v>186</v>
      </c>
      <c r="D34" s="118" t="s">
        <v>78</v>
      </c>
      <c r="E34" s="118">
        <v>7366</v>
      </c>
      <c r="F34" s="118" t="s">
        <v>30</v>
      </c>
      <c r="G34" s="119">
        <v>200</v>
      </c>
      <c r="H34" s="120">
        <v>39100</v>
      </c>
      <c r="I34" s="132" t="s">
        <v>145</v>
      </c>
      <c r="J34" s="122" t="s">
        <v>187</v>
      </c>
      <c r="K34" s="119">
        <v>200</v>
      </c>
      <c r="L34" s="128">
        <v>39209</v>
      </c>
      <c r="M34" s="123">
        <v>39264</v>
      </c>
      <c r="N34" s="118" t="s">
        <v>41</v>
      </c>
      <c r="O34" s="124" t="s">
        <v>36</v>
      </c>
      <c r="P34" s="155" t="s">
        <v>148</v>
      </c>
    </row>
    <row r="35" spans="1:16" s="118" customFormat="1" ht="13.5">
      <c r="A35" s="118" t="s">
        <v>372</v>
      </c>
      <c r="B35" s="100">
        <v>39086</v>
      </c>
      <c r="C35" s="118" t="s">
        <v>186</v>
      </c>
      <c r="D35" s="118" t="s">
        <v>78</v>
      </c>
      <c r="E35" s="118">
        <v>7366</v>
      </c>
      <c r="F35" s="118" t="s">
        <v>27</v>
      </c>
      <c r="G35" s="119">
        <v>20</v>
      </c>
      <c r="H35" s="120">
        <v>39100</v>
      </c>
      <c r="I35" s="132" t="s">
        <v>145</v>
      </c>
      <c r="J35" s="122" t="s">
        <v>187</v>
      </c>
      <c r="K35" s="119">
        <v>20</v>
      </c>
      <c r="L35" s="128">
        <v>39203</v>
      </c>
      <c r="M35" s="123">
        <v>39238</v>
      </c>
      <c r="N35" s="118" t="s">
        <v>41</v>
      </c>
      <c r="O35" s="124" t="s">
        <v>368</v>
      </c>
      <c r="P35" s="155" t="s">
        <v>148</v>
      </c>
    </row>
    <row r="36" spans="1:16" s="118" customFormat="1" ht="13.5">
      <c r="A36" s="118" t="s">
        <v>372</v>
      </c>
      <c r="B36" s="100">
        <v>39086</v>
      </c>
      <c r="C36" s="118" t="s">
        <v>186</v>
      </c>
      <c r="D36" s="118" t="s">
        <v>78</v>
      </c>
      <c r="E36" s="118">
        <v>7366</v>
      </c>
      <c r="F36" s="118" t="s">
        <v>274</v>
      </c>
      <c r="G36" s="119">
        <v>200</v>
      </c>
      <c r="H36" s="120">
        <v>39100</v>
      </c>
      <c r="I36" s="132" t="s">
        <v>145</v>
      </c>
      <c r="J36" s="122" t="s">
        <v>187</v>
      </c>
      <c r="K36" s="119">
        <v>200</v>
      </c>
      <c r="L36" s="128">
        <v>39209</v>
      </c>
      <c r="M36" s="123">
        <v>39264</v>
      </c>
      <c r="N36" s="118" t="s">
        <v>41</v>
      </c>
      <c r="O36" s="124" t="s">
        <v>36</v>
      </c>
      <c r="P36" s="155" t="s">
        <v>148</v>
      </c>
    </row>
    <row r="37" spans="1:16" s="118" customFormat="1" ht="13.5">
      <c r="A37" s="118" t="s">
        <v>373</v>
      </c>
      <c r="B37" s="100">
        <v>39086</v>
      </c>
      <c r="C37" s="118" t="s">
        <v>186</v>
      </c>
      <c r="D37" s="118" t="s">
        <v>319</v>
      </c>
      <c r="E37" s="118">
        <v>7357</v>
      </c>
      <c r="F37" s="118" t="s">
        <v>27</v>
      </c>
      <c r="G37" s="119">
        <v>520</v>
      </c>
      <c r="H37" s="120">
        <v>39099</v>
      </c>
      <c r="I37" s="132" t="s">
        <v>145</v>
      </c>
      <c r="J37" s="122" t="s">
        <v>187</v>
      </c>
      <c r="K37" s="119">
        <v>520</v>
      </c>
      <c r="L37" s="128">
        <v>39158</v>
      </c>
      <c r="M37" s="123">
        <v>39194</v>
      </c>
      <c r="N37" s="118" t="s">
        <v>41</v>
      </c>
      <c r="O37" s="124" t="s">
        <v>368</v>
      </c>
      <c r="P37" s="155" t="s">
        <v>26</v>
      </c>
    </row>
    <row r="38" spans="1:16" s="118" customFormat="1" ht="13.5">
      <c r="A38" s="118" t="s">
        <v>378</v>
      </c>
      <c r="B38" s="100">
        <v>39146</v>
      </c>
      <c r="C38" s="118" t="s">
        <v>186</v>
      </c>
      <c r="D38" s="118" t="s">
        <v>78</v>
      </c>
      <c r="E38" s="118">
        <v>7422</v>
      </c>
      <c r="F38" s="118" t="s">
        <v>27</v>
      </c>
      <c r="G38" s="119">
        <v>880</v>
      </c>
      <c r="H38" s="120">
        <v>39154</v>
      </c>
      <c r="I38" s="132" t="s">
        <v>309</v>
      </c>
      <c r="J38" s="122" t="s">
        <v>187</v>
      </c>
      <c r="K38" s="119" t="s">
        <v>379</v>
      </c>
      <c r="L38" s="128" t="s">
        <v>380</v>
      </c>
      <c r="M38" s="123" t="s">
        <v>381</v>
      </c>
      <c r="N38" s="118" t="s">
        <v>41</v>
      </c>
      <c r="O38" s="124" t="s">
        <v>382</v>
      </c>
      <c r="P38" s="155" t="s">
        <v>311</v>
      </c>
    </row>
    <row r="39" spans="1:16" s="118" customFormat="1" ht="13.5">
      <c r="A39" s="118" t="s">
        <v>383</v>
      </c>
      <c r="B39" s="100">
        <v>39146</v>
      </c>
      <c r="C39" s="118" t="s">
        <v>186</v>
      </c>
      <c r="D39" s="118" t="s">
        <v>78</v>
      </c>
      <c r="E39" s="118">
        <v>7403</v>
      </c>
      <c r="F39" s="118" t="s">
        <v>30</v>
      </c>
      <c r="G39" s="119">
        <v>160</v>
      </c>
      <c r="H39" s="120">
        <v>39156</v>
      </c>
      <c r="I39" s="132" t="s">
        <v>309</v>
      </c>
      <c r="J39" s="122" t="s">
        <v>187</v>
      </c>
      <c r="K39" s="119">
        <v>160</v>
      </c>
      <c r="L39" s="128">
        <v>39238</v>
      </c>
      <c r="M39" s="123">
        <v>39275</v>
      </c>
      <c r="N39" s="118" t="s">
        <v>41</v>
      </c>
      <c r="O39" s="124" t="s">
        <v>310</v>
      </c>
      <c r="P39" s="155" t="s">
        <v>311</v>
      </c>
    </row>
    <row r="40" spans="1:16" s="118" customFormat="1" ht="13.5">
      <c r="A40" s="118" t="s">
        <v>383</v>
      </c>
      <c r="B40" s="100">
        <v>39146</v>
      </c>
      <c r="C40" s="118" t="s">
        <v>186</v>
      </c>
      <c r="D40" s="118" t="s">
        <v>78</v>
      </c>
      <c r="E40" s="118">
        <v>7403</v>
      </c>
      <c r="F40" s="118" t="s">
        <v>27</v>
      </c>
      <c r="G40" s="119">
        <v>10</v>
      </c>
      <c r="H40" s="120">
        <v>39156</v>
      </c>
      <c r="I40" s="132" t="s">
        <v>309</v>
      </c>
      <c r="J40" s="122" t="s">
        <v>187</v>
      </c>
      <c r="K40" s="119">
        <v>10</v>
      </c>
      <c r="L40" s="128">
        <v>39253</v>
      </c>
      <c r="M40" s="123" t="s">
        <v>29</v>
      </c>
      <c r="N40" s="118" t="s">
        <v>41</v>
      </c>
      <c r="O40" s="124" t="s">
        <v>339</v>
      </c>
      <c r="P40" s="155" t="s">
        <v>311</v>
      </c>
    </row>
    <row r="41" spans="1:9" s="103" customFormat="1" ht="15.75">
      <c r="A41" s="27"/>
      <c r="G41" s="181">
        <f>SUM(G31:G40)</f>
        <v>2760</v>
      </c>
      <c r="I41" s="113"/>
    </row>
    <row r="42" spans="1:9" s="103" customFormat="1" ht="13.5" thickBot="1">
      <c r="A42" s="102"/>
      <c r="I42" s="114"/>
    </row>
    <row r="43" spans="1:16" s="26" customFormat="1" ht="12.75">
      <c r="A43" s="55" t="s">
        <v>62</v>
      </c>
      <c r="B43" s="56"/>
      <c r="C43" s="57"/>
      <c r="D43" s="58"/>
      <c r="E43" s="57"/>
      <c r="F43" s="57"/>
      <c r="G43" s="59"/>
      <c r="H43" s="56"/>
      <c r="I43" s="57"/>
      <c r="J43" s="57"/>
      <c r="K43" s="60"/>
      <c r="L43" s="56"/>
      <c r="M43" s="56"/>
      <c r="N43" s="57"/>
      <c r="O43" s="61"/>
      <c r="P43" s="62" t="s">
        <v>63</v>
      </c>
    </row>
    <row r="44" spans="1:17" s="71" customFormat="1" ht="12">
      <c r="A44" s="63" t="s">
        <v>22</v>
      </c>
      <c r="B44" s="64" t="s">
        <v>64</v>
      </c>
      <c r="C44" s="64"/>
      <c r="D44" s="65"/>
      <c r="E44" s="65"/>
      <c r="F44" s="63" t="s">
        <v>65</v>
      </c>
      <c r="G44" s="66" t="s">
        <v>66</v>
      </c>
      <c r="H44" s="67"/>
      <c r="I44" s="65"/>
      <c r="J44" s="68" t="s">
        <v>67</v>
      </c>
      <c r="K44" s="67" t="s">
        <v>68</v>
      </c>
      <c r="L44" s="65"/>
      <c r="M44" s="67"/>
      <c r="N44" s="68" t="s">
        <v>28</v>
      </c>
      <c r="O44" s="67" t="s">
        <v>69</v>
      </c>
      <c r="P44" s="69"/>
      <c r="Q44" s="70"/>
    </row>
    <row r="45" spans="1:17" s="78" customFormat="1" ht="12">
      <c r="A45" s="72" t="s">
        <v>70</v>
      </c>
      <c r="B45" s="73" t="s">
        <v>71</v>
      </c>
      <c r="C45" s="73"/>
      <c r="D45" s="74"/>
      <c r="E45" s="74"/>
      <c r="F45" s="72" t="s">
        <v>72</v>
      </c>
      <c r="G45" s="66" t="s">
        <v>73</v>
      </c>
      <c r="H45" s="67"/>
      <c r="I45" s="74"/>
      <c r="J45" s="68" t="s">
        <v>74</v>
      </c>
      <c r="K45" s="67" t="s">
        <v>75</v>
      </c>
      <c r="L45" s="74"/>
      <c r="M45" s="67"/>
      <c r="N45" s="68" t="s">
        <v>76</v>
      </c>
      <c r="O45" s="75" t="s">
        <v>77</v>
      </c>
      <c r="P45" s="76"/>
      <c r="Q45" s="77"/>
    </row>
    <row r="46" spans="1:17" s="78" customFormat="1" ht="12">
      <c r="A46" s="72" t="s">
        <v>78</v>
      </c>
      <c r="B46" s="73" t="s">
        <v>79</v>
      </c>
      <c r="C46" s="73"/>
      <c r="D46" s="74"/>
      <c r="E46" s="74"/>
      <c r="F46" s="72" t="s">
        <v>80</v>
      </c>
      <c r="G46" s="66" t="s">
        <v>81</v>
      </c>
      <c r="H46" s="67"/>
      <c r="I46" s="74"/>
      <c r="J46" s="68" t="s">
        <v>82</v>
      </c>
      <c r="K46" s="67" t="s">
        <v>83</v>
      </c>
      <c r="L46" s="74"/>
      <c r="M46" s="67"/>
      <c r="N46" s="68" t="s">
        <v>84</v>
      </c>
      <c r="O46" s="67" t="s">
        <v>85</v>
      </c>
      <c r="P46" s="76"/>
      <c r="Q46" s="77"/>
    </row>
    <row r="47" spans="1:17" s="78" customFormat="1" ht="12">
      <c r="A47" s="72" t="s">
        <v>86</v>
      </c>
      <c r="B47" s="73" t="s">
        <v>87</v>
      </c>
      <c r="C47" s="73"/>
      <c r="D47" s="74"/>
      <c r="E47" s="74"/>
      <c r="F47" s="72" t="s">
        <v>88</v>
      </c>
      <c r="G47" s="66" t="s">
        <v>89</v>
      </c>
      <c r="H47" s="67"/>
      <c r="I47" s="74"/>
      <c r="J47" s="68" t="s">
        <v>14</v>
      </c>
      <c r="K47" s="67" t="s">
        <v>90</v>
      </c>
      <c r="L47" s="74"/>
      <c r="M47" s="67"/>
      <c r="N47" s="68" t="s">
        <v>91</v>
      </c>
      <c r="O47" s="75" t="s">
        <v>92</v>
      </c>
      <c r="P47" s="79"/>
      <c r="Q47" s="77"/>
    </row>
    <row r="48" spans="1:17" s="78" customFormat="1" ht="12">
      <c r="A48" s="72" t="s">
        <v>93</v>
      </c>
      <c r="B48" s="73" t="s">
        <v>94</v>
      </c>
      <c r="C48" s="73"/>
      <c r="D48" s="74"/>
      <c r="E48" s="74"/>
      <c r="F48" s="72" t="s">
        <v>95</v>
      </c>
      <c r="G48" s="66" t="s">
        <v>96</v>
      </c>
      <c r="H48" s="67"/>
      <c r="I48" s="74"/>
      <c r="J48" s="68" t="s">
        <v>97</v>
      </c>
      <c r="K48" s="67" t="s">
        <v>98</v>
      </c>
      <c r="L48" s="74"/>
      <c r="M48" s="74"/>
      <c r="N48" s="68" t="s">
        <v>99</v>
      </c>
      <c r="O48" s="67" t="s">
        <v>100</v>
      </c>
      <c r="P48" s="76"/>
      <c r="Q48" s="77"/>
    </row>
    <row r="49" spans="1:16" ht="12.75">
      <c r="A49" s="80"/>
      <c r="B49" s="48"/>
      <c r="C49" s="49"/>
      <c r="D49" s="49"/>
      <c r="E49" s="49"/>
      <c r="F49" s="49"/>
      <c r="G49" s="49"/>
      <c r="H49" s="50"/>
      <c r="I49" s="81"/>
      <c r="J49" s="49"/>
      <c r="K49" s="51"/>
      <c r="L49" s="52"/>
      <c r="M49" s="52"/>
      <c r="N49" s="49"/>
      <c r="O49" s="49"/>
      <c r="P49" s="53"/>
    </row>
    <row r="50" spans="1:16" s="26" customFormat="1" ht="13.5" thickBot="1">
      <c r="A50" s="82"/>
      <c r="B50" s="83"/>
      <c r="C50" s="84"/>
      <c r="D50" s="84"/>
      <c r="E50" s="84"/>
      <c r="F50" s="84"/>
      <c r="G50" s="85"/>
      <c r="H50" s="86"/>
      <c r="I50" s="87"/>
      <c r="J50" s="84"/>
      <c r="K50" s="88"/>
      <c r="L50" s="86"/>
      <c r="M50" s="86"/>
      <c r="N50" s="84"/>
      <c r="O50" s="84"/>
      <c r="P50" s="89"/>
    </row>
    <row r="51" spans="2:7" ht="13.5">
      <c r="B51" s="90"/>
      <c r="G51" s="91"/>
    </row>
    <row r="52" spans="2:7" ht="13.5">
      <c r="B52" s="90"/>
      <c r="G52" s="91"/>
    </row>
    <row r="53" spans="2:7" ht="13.5">
      <c r="B53" s="90"/>
      <c r="G53" s="91"/>
    </row>
    <row r="54" spans="2:7" ht="13.5">
      <c r="B54" s="90"/>
      <c r="G54" s="91"/>
    </row>
    <row r="55" spans="2:7" ht="13.5">
      <c r="B55" s="90"/>
      <c r="G55" s="91"/>
    </row>
    <row r="56" spans="2:7" ht="13.5">
      <c r="B56" s="90"/>
      <c r="G56" s="91"/>
    </row>
    <row r="57" spans="2:7" ht="12.75">
      <c r="B57" s="96"/>
      <c r="G57" s="91"/>
    </row>
    <row r="58" spans="2:7" ht="12.75">
      <c r="B58" s="96"/>
      <c r="G58" s="91"/>
    </row>
    <row r="59" spans="2:7" ht="12.75">
      <c r="B59" s="96"/>
      <c r="G59" s="91"/>
    </row>
    <row r="60" spans="2:7" ht="12.75">
      <c r="B60" s="96"/>
      <c r="G60" s="91"/>
    </row>
    <row r="61" spans="2:7" ht="12.75">
      <c r="B61" s="96"/>
      <c r="G61" s="91"/>
    </row>
    <row r="62" spans="2:7" ht="12.75">
      <c r="B62" s="96"/>
      <c r="G62" s="91"/>
    </row>
    <row r="63" spans="2:7" ht="12.75">
      <c r="B63" s="96"/>
      <c r="G63" s="91"/>
    </row>
    <row r="64" spans="2:7" ht="12.75">
      <c r="B64" s="96"/>
      <c r="G64" s="91"/>
    </row>
    <row r="65" spans="2:7" ht="12.75">
      <c r="B65" s="96"/>
      <c r="G65" s="91"/>
    </row>
    <row r="66" spans="2:7" ht="12.75">
      <c r="B66" s="96"/>
      <c r="G66" s="91"/>
    </row>
    <row r="67" spans="2:7" ht="12.75">
      <c r="B67" s="96"/>
      <c r="G67" s="91"/>
    </row>
    <row r="68" spans="2:7" ht="12.75">
      <c r="B68" s="96"/>
      <c r="G68" s="91"/>
    </row>
    <row r="69" spans="2:7" ht="12.75">
      <c r="B69" s="96"/>
      <c r="G69" s="91"/>
    </row>
    <row r="70" spans="2:7" ht="12.75">
      <c r="B70" s="96"/>
      <c r="G70" s="91"/>
    </row>
    <row r="71" spans="2:7" ht="12.75">
      <c r="B71" s="96"/>
      <c r="G71" s="91"/>
    </row>
    <row r="72" spans="2:7" ht="12.75">
      <c r="B72" s="96"/>
      <c r="G72" s="91"/>
    </row>
    <row r="73" spans="2:7" ht="12.75">
      <c r="B73" s="96"/>
      <c r="G73" s="91"/>
    </row>
    <row r="74" spans="2:7" ht="12.75">
      <c r="B74" s="96"/>
      <c r="G74" s="91"/>
    </row>
    <row r="75" spans="2:7" ht="12.75">
      <c r="B75" s="96"/>
      <c r="G75" s="91"/>
    </row>
    <row r="76" spans="2:7" ht="12.75">
      <c r="B76" s="96"/>
      <c r="G76" s="91"/>
    </row>
    <row r="77" spans="2:7" ht="12.75">
      <c r="B77" s="96"/>
      <c r="G77" s="91"/>
    </row>
    <row r="78" spans="2:7" ht="12.75">
      <c r="B78" s="96"/>
      <c r="G78" s="91"/>
    </row>
    <row r="79" spans="2:7" ht="12.75">
      <c r="B79" s="96"/>
      <c r="G79" s="91"/>
    </row>
    <row r="80" spans="2:7" ht="12.75">
      <c r="B80" s="96"/>
      <c r="G80" s="91"/>
    </row>
    <row r="81" spans="2:7" ht="12.75">
      <c r="B81" s="96"/>
      <c r="G81" s="91"/>
    </row>
    <row r="82" spans="2:7" ht="12.75">
      <c r="B82" s="96"/>
      <c r="G82" s="91"/>
    </row>
    <row r="83" spans="2:7" ht="12.75">
      <c r="B83" s="96"/>
      <c r="G83" s="91"/>
    </row>
    <row r="84" spans="2:7" ht="12.75">
      <c r="B84" s="96"/>
      <c r="G84" s="91"/>
    </row>
    <row r="85" spans="2:7" ht="12.75">
      <c r="B85" s="96"/>
      <c r="G85" s="91"/>
    </row>
    <row r="86" spans="2:7" ht="12.75">
      <c r="B86" s="96"/>
      <c r="G86" s="91"/>
    </row>
    <row r="87" spans="2:7" ht="12.75">
      <c r="B87" s="96"/>
      <c r="G87" s="91"/>
    </row>
    <row r="88" spans="2:7" ht="12.75">
      <c r="B88" s="96"/>
      <c r="G88" s="91"/>
    </row>
    <row r="89" spans="2:7" ht="12.75">
      <c r="B89" s="96"/>
      <c r="G89" s="91"/>
    </row>
    <row r="90" spans="2:7" ht="12.75">
      <c r="B90" s="96"/>
      <c r="G90" s="91"/>
    </row>
    <row r="91" spans="2:7" ht="12.75">
      <c r="B91" s="96"/>
      <c r="G91" s="91"/>
    </row>
    <row r="92" spans="2:7" ht="12.75">
      <c r="B92" s="96"/>
      <c r="G92" s="91"/>
    </row>
    <row r="93" spans="2:7" ht="12.75">
      <c r="B93" s="96"/>
      <c r="G93" s="91"/>
    </row>
    <row r="94" spans="2:7" ht="12.75">
      <c r="B94" s="96"/>
      <c r="G94" s="91"/>
    </row>
    <row r="95" spans="2:7" ht="12.75">
      <c r="B95" s="96"/>
      <c r="G95" s="91"/>
    </row>
    <row r="96" spans="2:7" ht="12.75">
      <c r="B96" s="96"/>
      <c r="G96" s="91"/>
    </row>
    <row r="97" spans="2:7" ht="12.75">
      <c r="B97" s="96"/>
      <c r="G97" s="91"/>
    </row>
    <row r="98" spans="2:7" ht="12.75">
      <c r="B98" s="96"/>
      <c r="G98" s="91"/>
    </row>
    <row r="99" spans="2:7" ht="12.75">
      <c r="B99" s="96"/>
      <c r="G99" s="91"/>
    </row>
    <row r="100" spans="2:7" ht="12.75">
      <c r="B100" s="96"/>
      <c r="G100" s="91"/>
    </row>
    <row r="101" spans="2:7" ht="12.75">
      <c r="B101" s="96"/>
      <c r="G101" s="91"/>
    </row>
    <row r="102" spans="2:7" ht="12.75">
      <c r="B102" s="96"/>
      <c r="G102" s="91"/>
    </row>
    <row r="103" spans="2:7" ht="12.75">
      <c r="B103" s="96"/>
      <c r="G103" s="91"/>
    </row>
    <row r="104" spans="2:7" ht="12.75">
      <c r="B104" s="96"/>
      <c r="G104" s="91"/>
    </row>
    <row r="105" spans="2:7" ht="12.75">
      <c r="B105" s="96"/>
      <c r="G105" s="91"/>
    </row>
    <row r="106" spans="2:7" ht="12.75">
      <c r="B106" s="96"/>
      <c r="G106" s="91"/>
    </row>
    <row r="107" spans="2:7" ht="12.75">
      <c r="B107" s="96"/>
      <c r="G107" s="91"/>
    </row>
    <row r="108" spans="2:7" ht="12.75">
      <c r="B108" s="96"/>
      <c r="G108" s="91"/>
    </row>
    <row r="109" spans="2:7" ht="12.75">
      <c r="B109" s="96"/>
      <c r="G109" s="91"/>
    </row>
    <row r="110" spans="2:7" ht="12.75">
      <c r="B110" s="96"/>
      <c r="G110" s="91"/>
    </row>
    <row r="111" spans="2:7" ht="12.75">
      <c r="B111" s="96"/>
      <c r="G111" s="91"/>
    </row>
    <row r="112" spans="2:7" ht="12.75">
      <c r="B112" s="96"/>
      <c r="G112" s="91"/>
    </row>
    <row r="113" spans="2:7" ht="12.75">
      <c r="B113" s="96"/>
      <c r="G113" s="91"/>
    </row>
    <row r="114" spans="2:7" ht="12.75">
      <c r="B114" s="96"/>
      <c r="G114" s="91"/>
    </row>
    <row r="115" spans="2:7" ht="12.75">
      <c r="B115" s="96"/>
      <c r="G115" s="91"/>
    </row>
    <row r="116" spans="2:7" ht="12.75">
      <c r="B116" s="96"/>
      <c r="G116" s="91"/>
    </row>
    <row r="117" spans="2:7" ht="12.75">
      <c r="B117" s="96"/>
      <c r="G117" s="91"/>
    </row>
    <row r="118" spans="2:7" ht="12.75">
      <c r="B118" s="96"/>
      <c r="G118" s="91"/>
    </row>
    <row r="119" spans="2:7" ht="12.75">
      <c r="B119" s="96"/>
      <c r="G119" s="91"/>
    </row>
    <row r="120" spans="2:7" ht="12.75">
      <c r="B120" s="97"/>
      <c r="G120" s="91"/>
    </row>
    <row r="121" spans="2:7" ht="12.75">
      <c r="B121" s="97"/>
      <c r="G121" s="91"/>
    </row>
    <row r="122" spans="2:7" ht="12.75">
      <c r="B122" s="96"/>
      <c r="G122" s="91"/>
    </row>
    <row r="123" spans="2:7" ht="12.75">
      <c r="B123" s="96"/>
      <c r="G123" s="91"/>
    </row>
    <row r="124" spans="2:7" ht="12.75">
      <c r="B124" s="96"/>
      <c r="G124" s="91"/>
    </row>
    <row r="125" spans="4:7" ht="15.75">
      <c r="D125" s="99"/>
      <c r="G125" s="91"/>
    </row>
    <row r="126" spans="2:7" ht="13.5">
      <c r="B126" s="90"/>
      <c r="G126" s="91"/>
    </row>
    <row r="127" spans="2:7" ht="13.5">
      <c r="B127" s="90"/>
      <c r="G127" s="91"/>
    </row>
    <row r="128" spans="2:7" ht="13.5">
      <c r="B128" s="90"/>
      <c r="G128" s="91"/>
    </row>
    <row r="129" spans="2:7" ht="13.5">
      <c r="B129" s="90"/>
      <c r="G129" s="91"/>
    </row>
    <row r="130" spans="2:7" ht="13.5">
      <c r="B130" s="90"/>
      <c r="G130" s="91"/>
    </row>
    <row r="131" spans="2:7" ht="13.5">
      <c r="B131" s="90"/>
      <c r="G131" s="91"/>
    </row>
    <row r="132" spans="2:7" ht="13.5">
      <c r="B132" s="90"/>
      <c r="G132" s="91"/>
    </row>
    <row r="133" spans="2:7" ht="13.5">
      <c r="B133" s="90"/>
      <c r="G133" s="91"/>
    </row>
    <row r="134" spans="2:7" ht="13.5">
      <c r="B134" s="90"/>
      <c r="G134" s="91"/>
    </row>
    <row r="135" spans="2:7" ht="13.5">
      <c r="B135" s="90"/>
      <c r="G135" s="91"/>
    </row>
    <row r="136" spans="2:7" ht="13.5">
      <c r="B136" s="90"/>
      <c r="G136" s="91"/>
    </row>
    <row r="137" spans="2:7" ht="13.5">
      <c r="B137" s="90"/>
      <c r="G137" s="91"/>
    </row>
    <row r="138" spans="2:7" ht="13.5">
      <c r="B138" s="90"/>
      <c r="G138" s="91"/>
    </row>
    <row r="139" spans="2:7" ht="13.5">
      <c r="B139" s="90"/>
      <c r="G139" s="91"/>
    </row>
    <row r="140" spans="2:7" ht="13.5">
      <c r="B140" s="90"/>
      <c r="G140" s="91"/>
    </row>
    <row r="141" spans="2:7" ht="13.5">
      <c r="B141" s="90"/>
      <c r="G141" s="91"/>
    </row>
    <row r="142" spans="2:7" ht="13.5">
      <c r="B142" s="90"/>
      <c r="G142" s="91"/>
    </row>
    <row r="143" spans="2:7" ht="13.5">
      <c r="B143" s="90"/>
      <c r="G143" s="91"/>
    </row>
    <row r="144" spans="2:7" ht="13.5">
      <c r="B144" s="90"/>
      <c r="G144" s="91"/>
    </row>
    <row r="145" spans="2:7" ht="13.5">
      <c r="B145" s="90"/>
      <c r="G145" s="91"/>
    </row>
    <row r="146" spans="2:7" ht="13.5">
      <c r="B146" s="90"/>
      <c r="G146" s="91"/>
    </row>
    <row r="147" spans="2:7" ht="13.5">
      <c r="B147" s="90"/>
      <c r="G147" s="91"/>
    </row>
    <row r="148" spans="2:7" ht="13.5">
      <c r="B148" s="90"/>
      <c r="G148" s="91"/>
    </row>
    <row r="149" spans="2:7" ht="13.5">
      <c r="B149" s="90"/>
      <c r="G149" s="91"/>
    </row>
    <row r="150" spans="2:7" ht="13.5">
      <c r="B150" s="90"/>
      <c r="G150" s="91"/>
    </row>
    <row r="151" spans="2:7" ht="13.5">
      <c r="B151" s="90"/>
      <c r="G151" s="91"/>
    </row>
    <row r="152" spans="2:7" ht="13.5">
      <c r="B152" s="90"/>
      <c r="G152" s="91"/>
    </row>
    <row r="153" spans="2:7" ht="13.5">
      <c r="B153" s="90"/>
      <c r="G153" s="91"/>
    </row>
    <row r="154" spans="2:7" ht="13.5">
      <c r="B154" s="100"/>
      <c r="G154" s="91"/>
    </row>
  </sheetData>
  <mergeCells count="6">
    <mergeCell ref="A8:I8"/>
    <mergeCell ref="J8:P8"/>
    <mergeCell ref="A2:O2"/>
    <mergeCell ref="A1:O1"/>
    <mergeCell ref="A4:O5"/>
    <mergeCell ref="A6:O7"/>
  </mergeCells>
  <dataValidations count="6">
    <dataValidation type="list" allowBlank="1" showInputMessage="1" showErrorMessage="1" sqref="D126:D154 C43 D50:D124">
      <formula1>program_codes</formula1>
    </dataValidation>
    <dataValidation type="list" allowBlank="1" showInputMessage="1" showErrorMessage="1" sqref="C126:C154 B43 C50:C124 C12:C40">
      <formula1>client_codes</formula1>
    </dataValidation>
    <dataValidation type="list" allowBlank="1" showInputMessage="1" showErrorMessage="1" sqref="F50:F154 F43 F12:F40">
      <formula1>commodity_codes</formula1>
    </dataValidation>
    <dataValidation type="list" allowBlank="1" showInputMessage="1" showErrorMessage="1" sqref="L50 N50 M126:N154 M51:N124 L43 J43 N12:N40">
      <formula1>Port_codes</formula1>
    </dataValidation>
    <dataValidation type="list" allowBlank="1" showInputMessage="1" showErrorMessage="1" sqref="I50 O43 J126:J154 J50:J124 I43 J12:J40">
      <formula1>Freight_codes</formula1>
    </dataValidation>
    <dataValidation type="list" allowBlank="1" showInputMessage="1" showErrorMessage="1" sqref="D12:D40">
      <formula1>prog_codes</formula1>
    </dataValidation>
  </dataValidations>
  <hyperlinks>
    <hyperlink ref="P3" r:id="rId1" display="dhaysmith@usaid.gov"/>
    <hyperlink ref="P2" r:id="rId2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Q141"/>
  <sheetViews>
    <sheetView tabSelected="1" view="pageBreakPreview" zoomScaleSheetLayoutView="100" workbookViewId="0" topLeftCell="A1">
      <selection activeCell="K11" sqref="K11"/>
    </sheetView>
  </sheetViews>
  <sheetFormatPr defaultColWidth="9.140625" defaultRowHeight="12.75"/>
  <cols>
    <col min="1" max="1" width="9.421875" style="0" customWidth="1"/>
    <col min="2" max="2" width="8.7109375" style="98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2" customWidth="1"/>
    <col min="9" max="9" width="7.421875" style="93" customWidth="1"/>
    <col min="10" max="10" width="11.8515625" style="0" customWidth="1"/>
    <col min="11" max="11" width="11.8515625" style="94" customWidth="1"/>
    <col min="12" max="12" width="10.8515625" style="95" customWidth="1"/>
    <col min="13" max="13" width="11.8515625" style="95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" t="s">
        <v>0</v>
      </c>
    </row>
    <row r="2" spans="1:16" ht="18.7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" t="s">
        <v>2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3</v>
      </c>
    </row>
    <row r="4" spans="1:16" s="10" customFormat="1" ht="14.25" customHeight="1">
      <c r="A4" s="193" t="s">
        <v>131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9"/>
    </row>
    <row r="5" spans="1:16" s="10" customFormat="1" ht="13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9"/>
    </row>
    <row r="6" spans="1:16" s="12" customFormat="1" ht="10.5" customHeight="1">
      <c r="A6" s="194" t="s">
        <v>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1"/>
    </row>
    <row r="7" spans="1:16" s="14" customFormat="1" ht="12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3">
        <f ca="1">NOW()</f>
        <v>39213.37249050926</v>
      </c>
    </row>
    <row r="8" spans="1:16" s="15" customFormat="1" ht="18.75" customHeight="1" thickBot="1">
      <c r="A8" s="188" t="s">
        <v>6</v>
      </c>
      <c r="B8" s="189"/>
      <c r="C8" s="189"/>
      <c r="D8" s="189"/>
      <c r="E8" s="189"/>
      <c r="F8" s="189"/>
      <c r="G8" s="189"/>
      <c r="H8" s="189"/>
      <c r="I8" s="190"/>
      <c r="J8" s="188" t="s">
        <v>7</v>
      </c>
      <c r="K8" s="189"/>
      <c r="L8" s="189"/>
      <c r="M8" s="189"/>
      <c r="N8" s="189"/>
      <c r="O8" s="189"/>
      <c r="P8" s="190"/>
    </row>
    <row r="9" spans="1:16" s="26" customFormat="1" ht="41.25" customHeight="1" thickBot="1">
      <c r="A9" s="16" t="s">
        <v>8</v>
      </c>
      <c r="B9" s="17" t="s">
        <v>102</v>
      </c>
      <c r="C9" s="18" t="s">
        <v>9</v>
      </c>
      <c r="D9" s="18" t="s">
        <v>10</v>
      </c>
      <c r="E9" s="18" t="s">
        <v>11</v>
      </c>
      <c r="F9" s="19" t="s">
        <v>12</v>
      </c>
      <c r="G9" s="20" t="s">
        <v>13</v>
      </c>
      <c r="H9" s="21" t="s">
        <v>103</v>
      </c>
      <c r="I9" s="22" t="s">
        <v>14</v>
      </c>
      <c r="J9" s="18" t="s">
        <v>15</v>
      </c>
      <c r="K9" s="23" t="s">
        <v>16</v>
      </c>
      <c r="L9" s="17" t="s">
        <v>104</v>
      </c>
      <c r="M9" s="17" t="s">
        <v>105</v>
      </c>
      <c r="N9" s="18" t="s">
        <v>17</v>
      </c>
      <c r="O9" s="24" t="s">
        <v>18</v>
      </c>
      <c r="P9" s="25" t="s">
        <v>19</v>
      </c>
    </row>
    <row r="10" spans="1:17" s="104" customFormat="1" ht="15.75">
      <c r="A10" s="27" t="s">
        <v>396</v>
      </c>
      <c r="B10" s="103"/>
      <c r="C10" s="103"/>
      <c r="D10" s="103"/>
      <c r="E10" s="103"/>
      <c r="F10" s="103"/>
      <c r="G10" s="103"/>
      <c r="H10" s="103"/>
      <c r="I10" s="113"/>
      <c r="J10" s="103"/>
      <c r="K10" s="103"/>
      <c r="L10" s="103"/>
      <c r="M10" s="103"/>
      <c r="N10" s="103"/>
      <c r="O10" s="103"/>
      <c r="P10" s="103"/>
      <c r="Q10" s="103"/>
    </row>
    <row r="11" spans="1:9" s="103" customFormat="1" ht="15.75">
      <c r="A11" s="175" t="s">
        <v>190</v>
      </c>
      <c r="I11" s="113"/>
    </row>
    <row r="12" spans="1:16" s="118" customFormat="1" ht="13.5">
      <c r="A12" s="118" t="s">
        <v>395</v>
      </c>
      <c r="B12" s="100">
        <v>39205</v>
      </c>
      <c r="C12" s="118" t="s">
        <v>190</v>
      </c>
      <c r="D12" s="118" t="s">
        <v>70</v>
      </c>
      <c r="F12" s="118" t="s">
        <v>30</v>
      </c>
      <c r="G12" s="119">
        <v>290</v>
      </c>
      <c r="H12" s="120"/>
      <c r="I12" s="121"/>
      <c r="J12" s="122" t="s">
        <v>191</v>
      </c>
      <c r="K12" s="119"/>
      <c r="L12" s="123"/>
      <c r="M12" s="123"/>
      <c r="N12" s="118" t="s">
        <v>41</v>
      </c>
      <c r="O12" s="124"/>
      <c r="P12" s="124" t="s">
        <v>212</v>
      </c>
    </row>
    <row r="13" spans="1:16" s="118" customFormat="1" ht="13.5">
      <c r="A13" s="118" t="s">
        <v>395</v>
      </c>
      <c r="B13" s="100">
        <v>39205</v>
      </c>
      <c r="C13" s="118" t="s">
        <v>190</v>
      </c>
      <c r="D13" s="118" t="s">
        <v>70</v>
      </c>
      <c r="F13" s="118" t="s">
        <v>144</v>
      </c>
      <c r="G13" s="119">
        <v>800</v>
      </c>
      <c r="H13" s="120"/>
      <c r="I13" s="121"/>
      <c r="J13" s="122" t="s">
        <v>191</v>
      </c>
      <c r="K13" s="119"/>
      <c r="L13" s="123"/>
      <c r="M13" s="123"/>
      <c r="N13" s="118" t="s">
        <v>41</v>
      </c>
      <c r="O13" s="124"/>
      <c r="P13" s="124" t="s">
        <v>212</v>
      </c>
    </row>
    <row r="14" spans="1:16" s="118" customFormat="1" ht="13.5">
      <c r="A14" s="118" t="s">
        <v>395</v>
      </c>
      <c r="B14" s="100">
        <v>39205</v>
      </c>
      <c r="C14" s="118" t="s">
        <v>190</v>
      </c>
      <c r="D14" s="118" t="s">
        <v>70</v>
      </c>
      <c r="F14" s="118" t="s">
        <v>27</v>
      </c>
      <c r="G14" s="119">
        <v>160</v>
      </c>
      <c r="H14" s="120"/>
      <c r="I14" s="121"/>
      <c r="J14" s="122" t="s">
        <v>191</v>
      </c>
      <c r="K14" s="119"/>
      <c r="L14" s="123"/>
      <c r="M14" s="123"/>
      <c r="N14" s="118" t="s">
        <v>41</v>
      </c>
      <c r="O14" s="124"/>
      <c r="P14" s="124" t="s">
        <v>212</v>
      </c>
    </row>
    <row r="15" spans="1:16" s="118" customFormat="1" ht="15.75">
      <c r="A15" s="175" t="s">
        <v>21</v>
      </c>
      <c r="B15" s="100"/>
      <c r="G15" s="183">
        <f>SUM(G12:G14)</f>
        <v>1250</v>
      </c>
      <c r="H15" s="120"/>
      <c r="I15" s="121"/>
      <c r="J15" s="122"/>
      <c r="K15" s="119"/>
      <c r="L15" s="123"/>
      <c r="M15" s="123"/>
      <c r="O15" s="124"/>
      <c r="P15" s="124"/>
    </row>
    <row r="16" spans="1:16" s="118" customFormat="1" ht="13.5">
      <c r="A16" s="118" t="s">
        <v>384</v>
      </c>
      <c r="B16" s="100">
        <v>39087</v>
      </c>
      <c r="C16" s="118" t="s">
        <v>21</v>
      </c>
      <c r="D16" s="118" t="s">
        <v>22</v>
      </c>
      <c r="E16" s="118">
        <v>81778201</v>
      </c>
      <c r="F16" s="118" t="s">
        <v>23</v>
      </c>
      <c r="G16" s="119">
        <v>720</v>
      </c>
      <c r="H16" s="120">
        <v>39094</v>
      </c>
      <c r="I16" s="121" t="s">
        <v>28</v>
      </c>
      <c r="J16" s="122" t="s">
        <v>24</v>
      </c>
      <c r="K16" s="119">
        <v>720</v>
      </c>
      <c r="L16" s="123">
        <v>39061</v>
      </c>
      <c r="M16" s="123">
        <v>39126</v>
      </c>
      <c r="N16" s="118" t="s">
        <v>41</v>
      </c>
      <c r="O16" s="124" t="s">
        <v>385</v>
      </c>
      <c r="P16" s="124" t="s">
        <v>386</v>
      </c>
    </row>
    <row r="17" spans="1:16" s="118" customFormat="1" ht="13.5">
      <c r="A17" s="118" t="s">
        <v>387</v>
      </c>
      <c r="B17" s="100">
        <v>39090</v>
      </c>
      <c r="C17" s="118" t="s">
        <v>21</v>
      </c>
      <c r="D17" s="118" t="s">
        <v>22</v>
      </c>
      <c r="E17" s="118">
        <v>81779301</v>
      </c>
      <c r="F17" s="118" t="s">
        <v>23</v>
      </c>
      <c r="G17" s="119">
        <v>1280</v>
      </c>
      <c r="H17" s="120">
        <v>39099</v>
      </c>
      <c r="I17" s="121" t="s">
        <v>145</v>
      </c>
      <c r="J17" s="122" t="s">
        <v>24</v>
      </c>
      <c r="K17" s="119">
        <v>1280</v>
      </c>
      <c r="L17" s="123">
        <v>39158</v>
      </c>
      <c r="M17" s="123">
        <v>39206</v>
      </c>
      <c r="N17" s="118" t="s">
        <v>41</v>
      </c>
      <c r="O17" s="124" t="s">
        <v>388</v>
      </c>
      <c r="P17" s="124" t="s">
        <v>26</v>
      </c>
    </row>
    <row r="18" spans="1:16" s="118" customFormat="1" ht="13.5">
      <c r="A18" s="118" t="s">
        <v>389</v>
      </c>
      <c r="B18" s="100">
        <v>39118</v>
      </c>
      <c r="C18" s="118" t="s">
        <v>21</v>
      </c>
      <c r="D18" s="118" t="s">
        <v>22</v>
      </c>
      <c r="E18" s="118">
        <v>81812803</v>
      </c>
      <c r="F18" s="118" t="s">
        <v>30</v>
      </c>
      <c r="G18" s="119">
        <v>160</v>
      </c>
      <c r="H18" s="120">
        <v>39133</v>
      </c>
      <c r="I18" s="121" t="s">
        <v>39</v>
      </c>
      <c r="J18" s="122" t="s">
        <v>24</v>
      </c>
      <c r="K18" s="119">
        <v>160</v>
      </c>
      <c r="L18" s="123">
        <v>39212</v>
      </c>
      <c r="M18" s="123" t="s">
        <v>29</v>
      </c>
      <c r="N18" s="118" t="s">
        <v>41</v>
      </c>
      <c r="O18" s="124" t="s">
        <v>390</v>
      </c>
      <c r="P18" s="124" t="s">
        <v>43</v>
      </c>
    </row>
    <row r="19" spans="1:16" s="118" customFormat="1" ht="13.5">
      <c r="A19" s="118" t="s">
        <v>391</v>
      </c>
      <c r="B19" s="100">
        <v>39118</v>
      </c>
      <c r="C19" s="118" t="s">
        <v>21</v>
      </c>
      <c r="D19" s="118" t="s">
        <v>22</v>
      </c>
      <c r="E19" s="118">
        <v>81812804</v>
      </c>
      <c r="F19" s="118" t="s">
        <v>27</v>
      </c>
      <c r="G19" s="119">
        <v>310</v>
      </c>
      <c r="H19" s="120">
        <v>39133</v>
      </c>
      <c r="I19" s="121" t="s">
        <v>39</v>
      </c>
      <c r="J19" s="122" t="s">
        <v>24</v>
      </c>
      <c r="K19" s="119">
        <v>310</v>
      </c>
      <c r="L19" s="123">
        <v>39209</v>
      </c>
      <c r="M19" s="123">
        <v>39264</v>
      </c>
      <c r="N19" s="118" t="s">
        <v>41</v>
      </c>
      <c r="O19" s="124" t="s">
        <v>49</v>
      </c>
      <c r="P19" s="124" t="s">
        <v>43</v>
      </c>
    </row>
    <row r="20" spans="1:16" s="118" customFormat="1" ht="27">
      <c r="A20" s="118" t="s">
        <v>392</v>
      </c>
      <c r="B20" s="100">
        <v>39118</v>
      </c>
      <c r="C20" s="118" t="s">
        <v>21</v>
      </c>
      <c r="D20" s="118" t="s">
        <v>22</v>
      </c>
      <c r="E20" s="118">
        <v>81812801</v>
      </c>
      <c r="F20" s="118" t="s">
        <v>23</v>
      </c>
      <c r="G20" s="119">
        <v>500</v>
      </c>
      <c r="H20" s="120">
        <v>39133</v>
      </c>
      <c r="I20" s="121" t="s">
        <v>39</v>
      </c>
      <c r="J20" s="122" t="s">
        <v>24</v>
      </c>
      <c r="K20" s="119">
        <v>500</v>
      </c>
      <c r="L20" s="123" t="s">
        <v>393</v>
      </c>
      <c r="M20" s="123">
        <v>39264</v>
      </c>
      <c r="N20" s="118" t="s">
        <v>41</v>
      </c>
      <c r="O20" s="124" t="s">
        <v>394</v>
      </c>
      <c r="P20" s="124" t="s">
        <v>43</v>
      </c>
    </row>
    <row r="21" spans="1:16" s="35" customFormat="1" ht="15.75" customHeight="1">
      <c r="A21" s="27" t="s">
        <v>248</v>
      </c>
      <c r="B21" s="36"/>
      <c r="G21" s="187">
        <f>SUM(G16:G20)</f>
        <v>2970</v>
      </c>
      <c r="H21" s="38"/>
      <c r="I21" s="110"/>
      <c r="J21" s="101"/>
      <c r="K21" s="105"/>
      <c r="L21" s="111"/>
      <c r="M21" s="111"/>
      <c r="O21" s="108"/>
      <c r="P21" s="108"/>
    </row>
    <row r="22" spans="1:16" s="35" customFormat="1" ht="15.75" customHeight="1">
      <c r="A22" s="175" t="s">
        <v>190</v>
      </c>
      <c r="B22" s="36"/>
      <c r="G22" s="105"/>
      <c r="H22" s="38"/>
      <c r="I22" s="110"/>
      <c r="J22" s="101"/>
      <c r="K22" s="105"/>
      <c r="L22" s="111"/>
      <c r="M22" s="111"/>
      <c r="O22" s="108"/>
      <c r="P22" s="108"/>
    </row>
    <row r="23" spans="1:16" s="118" customFormat="1" ht="13.5">
      <c r="A23" s="118" t="s">
        <v>406</v>
      </c>
      <c r="B23" s="100">
        <v>39205</v>
      </c>
      <c r="C23" s="118" t="s">
        <v>190</v>
      </c>
      <c r="D23" s="118" t="s">
        <v>70</v>
      </c>
      <c r="F23" s="118" t="s">
        <v>407</v>
      </c>
      <c r="G23" s="119">
        <v>12000</v>
      </c>
      <c r="H23" s="120"/>
      <c r="I23" s="121"/>
      <c r="J23" s="122" t="s">
        <v>191</v>
      </c>
      <c r="K23" s="119"/>
      <c r="L23" s="123"/>
      <c r="M23" s="123"/>
      <c r="N23" s="118" t="s">
        <v>41</v>
      </c>
      <c r="O23" s="124"/>
      <c r="P23" s="124" t="s">
        <v>212</v>
      </c>
    </row>
    <row r="24" spans="1:16" s="118" customFormat="1" ht="15.75">
      <c r="A24" s="175" t="s">
        <v>21</v>
      </c>
      <c r="B24" s="100"/>
      <c r="G24" s="183">
        <f>SUM(G23)</f>
        <v>12000</v>
      </c>
      <c r="H24" s="120"/>
      <c r="I24" s="121"/>
      <c r="J24" s="122"/>
      <c r="K24" s="119"/>
      <c r="L24" s="123"/>
      <c r="M24" s="123"/>
      <c r="O24" s="124"/>
      <c r="P24" s="124"/>
    </row>
    <row r="25" spans="1:16" s="118" customFormat="1" ht="13.5">
      <c r="A25" s="118" t="s">
        <v>397</v>
      </c>
      <c r="B25" s="100">
        <v>39090</v>
      </c>
      <c r="C25" s="118" t="s">
        <v>21</v>
      </c>
      <c r="D25" s="118" t="s">
        <v>22</v>
      </c>
      <c r="E25" s="118">
        <v>81779302</v>
      </c>
      <c r="F25" s="118" t="s">
        <v>398</v>
      </c>
      <c r="G25" s="119">
        <v>13920</v>
      </c>
      <c r="H25" s="120">
        <v>39108</v>
      </c>
      <c r="I25" s="121" t="s">
        <v>399</v>
      </c>
      <c r="J25" s="122" t="s">
        <v>24</v>
      </c>
      <c r="K25" s="119">
        <v>13920</v>
      </c>
      <c r="L25" s="123">
        <v>39158</v>
      </c>
      <c r="M25" s="123">
        <v>39206</v>
      </c>
      <c r="N25" s="118" t="s">
        <v>400</v>
      </c>
      <c r="O25" s="124" t="s">
        <v>388</v>
      </c>
      <c r="P25" s="124" t="s">
        <v>26</v>
      </c>
    </row>
    <row r="26" spans="1:16" s="118" customFormat="1" ht="13.5">
      <c r="A26" s="118" t="s">
        <v>401</v>
      </c>
      <c r="B26" s="100">
        <v>39090</v>
      </c>
      <c r="C26" s="118" t="s">
        <v>21</v>
      </c>
      <c r="D26" s="118" t="s">
        <v>22</v>
      </c>
      <c r="E26" s="118">
        <v>81779303</v>
      </c>
      <c r="F26" s="118" t="s">
        <v>188</v>
      </c>
      <c r="G26" s="119">
        <v>2000</v>
      </c>
      <c r="H26" s="120">
        <v>39120</v>
      </c>
      <c r="I26" s="121" t="s">
        <v>402</v>
      </c>
      <c r="J26" s="122" t="s">
        <v>24</v>
      </c>
      <c r="K26" s="119">
        <v>2000</v>
      </c>
      <c r="L26" s="123">
        <v>39158</v>
      </c>
      <c r="M26" s="123">
        <v>39206</v>
      </c>
      <c r="O26" s="124" t="s">
        <v>388</v>
      </c>
      <c r="P26" s="124" t="s">
        <v>26</v>
      </c>
    </row>
    <row r="27" spans="1:16" s="118" customFormat="1" ht="15.75" customHeight="1">
      <c r="A27" s="118" t="s">
        <v>403</v>
      </c>
      <c r="B27" s="100">
        <v>39118</v>
      </c>
      <c r="C27" s="118" t="s">
        <v>21</v>
      </c>
      <c r="D27" s="118" t="s">
        <v>22</v>
      </c>
      <c r="E27" s="118">
        <v>81812802</v>
      </c>
      <c r="F27" s="118" t="s">
        <v>52</v>
      </c>
      <c r="G27" s="119">
        <v>3000</v>
      </c>
      <c r="H27" s="120">
        <v>39125</v>
      </c>
      <c r="I27" s="121" t="s">
        <v>404</v>
      </c>
      <c r="J27" s="122" t="s">
        <v>24</v>
      </c>
      <c r="K27" s="119">
        <v>3000</v>
      </c>
      <c r="L27" s="123">
        <v>39158</v>
      </c>
      <c r="M27" s="123">
        <v>39206</v>
      </c>
      <c r="N27" s="118" t="s">
        <v>400</v>
      </c>
      <c r="O27" s="124" t="s">
        <v>388</v>
      </c>
      <c r="P27" s="124" t="s">
        <v>26</v>
      </c>
    </row>
    <row r="28" spans="1:16" s="118" customFormat="1" ht="15.75" customHeight="1">
      <c r="A28" s="118" t="s">
        <v>405</v>
      </c>
      <c r="B28" s="100">
        <v>39118</v>
      </c>
      <c r="C28" s="118" t="s">
        <v>21</v>
      </c>
      <c r="D28" s="118" t="s">
        <v>22</v>
      </c>
      <c r="E28" s="118">
        <v>81812802</v>
      </c>
      <c r="F28" s="118" t="s">
        <v>188</v>
      </c>
      <c r="G28" s="119">
        <v>500</v>
      </c>
      <c r="H28" s="120">
        <v>39125</v>
      </c>
      <c r="I28" s="121" t="s">
        <v>232</v>
      </c>
      <c r="J28" s="122" t="s">
        <v>24</v>
      </c>
      <c r="K28" s="119">
        <v>500</v>
      </c>
      <c r="L28" s="128">
        <v>39212</v>
      </c>
      <c r="M28" s="128">
        <v>39267</v>
      </c>
      <c r="N28" s="118" t="s">
        <v>125</v>
      </c>
      <c r="O28" s="124" t="s">
        <v>225</v>
      </c>
      <c r="P28" s="124"/>
    </row>
    <row r="29" spans="1:9" s="126" customFormat="1" ht="12.75" thickBot="1">
      <c r="A29" s="129"/>
      <c r="G29" s="185">
        <f>SUM(G25:G28)</f>
        <v>19420</v>
      </c>
      <c r="I29" s="130"/>
    </row>
    <row r="30" spans="1:16" s="26" customFormat="1" ht="12.75">
      <c r="A30" s="55" t="s">
        <v>62</v>
      </c>
      <c r="B30" s="56"/>
      <c r="C30" s="57"/>
      <c r="D30" s="58"/>
      <c r="E30" s="57"/>
      <c r="F30" s="57"/>
      <c r="G30" s="59"/>
      <c r="H30" s="56"/>
      <c r="I30" s="57"/>
      <c r="J30" s="57"/>
      <c r="K30" s="60"/>
      <c r="L30" s="56"/>
      <c r="M30" s="56"/>
      <c r="N30" s="57"/>
      <c r="O30" s="61"/>
      <c r="P30" s="62" t="s">
        <v>63</v>
      </c>
    </row>
    <row r="31" spans="1:17" s="71" customFormat="1" ht="12">
      <c r="A31" s="63" t="s">
        <v>22</v>
      </c>
      <c r="B31" s="64" t="s">
        <v>64</v>
      </c>
      <c r="C31" s="64"/>
      <c r="D31" s="65"/>
      <c r="E31" s="65"/>
      <c r="F31" s="63" t="s">
        <v>65</v>
      </c>
      <c r="G31" s="66" t="s">
        <v>66</v>
      </c>
      <c r="H31" s="67"/>
      <c r="I31" s="65"/>
      <c r="J31" s="68" t="s">
        <v>67</v>
      </c>
      <c r="K31" s="67" t="s">
        <v>68</v>
      </c>
      <c r="L31" s="65"/>
      <c r="M31" s="67"/>
      <c r="N31" s="68" t="s">
        <v>28</v>
      </c>
      <c r="O31" s="67" t="s">
        <v>69</v>
      </c>
      <c r="P31" s="69"/>
      <c r="Q31" s="70"/>
    </row>
    <row r="32" spans="1:17" s="78" customFormat="1" ht="12">
      <c r="A32" s="72" t="s">
        <v>70</v>
      </c>
      <c r="B32" s="73" t="s">
        <v>71</v>
      </c>
      <c r="C32" s="73"/>
      <c r="D32" s="74"/>
      <c r="E32" s="74"/>
      <c r="F32" s="72" t="s">
        <v>72</v>
      </c>
      <c r="G32" s="66" t="s">
        <v>73</v>
      </c>
      <c r="H32" s="67"/>
      <c r="I32" s="74"/>
      <c r="J32" s="68" t="s">
        <v>74</v>
      </c>
      <c r="K32" s="67" t="s">
        <v>75</v>
      </c>
      <c r="L32" s="74"/>
      <c r="M32" s="67"/>
      <c r="N32" s="68" t="s">
        <v>76</v>
      </c>
      <c r="O32" s="75" t="s">
        <v>77</v>
      </c>
      <c r="P32" s="76"/>
      <c r="Q32" s="77"/>
    </row>
    <row r="33" spans="1:17" s="78" customFormat="1" ht="12">
      <c r="A33" s="72" t="s">
        <v>78</v>
      </c>
      <c r="B33" s="73" t="s">
        <v>79</v>
      </c>
      <c r="C33" s="73"/>
      <c r="D33" s="74"/>
      <c r="E33" s="74"/>
      <c r="F33" s="72" t="s">
        <v>80</v>
      </c>
      <c r="G33" s="66" t="s">
        <v>81</v>
      </c>
      <c r="H33" s="67"/>
      <c r="I33" s="74"/>
      <c r="J33" s="68" t="s">
        <v>82</v>
      </c>
      <c r="K33" s="67" t="s">
        <v>83</v>
      </c>
      <c r="L33" s="74"/>
      <c r="M33" s="67"/>
      <c r="N33" s="68" t="s">
        <v>84</v>
      </c>
      <c r="O33" s="67" t="s">
        <v>85</v>
      </c>
      <c r="P33" s="76"/>
      <c r="Q33" s="77"/>
    </row>
    <row r="34" spans="1:17" s="78" customFormat="1" ht="12">
      <c r="A34" s="72" t="s">
        <v>86</v>
      </c>
      <c r="B34" s="73" t="s">
        <v>87</v>
      </c>
      <c r="C34" s="73"/>
      <c r="D34" s="74"/>
      <c r="E34" s="74"/>
      <c r="F34" s="72" t="s">
        <v>88</v>
      </c>
      <c r="G34" s="66" t="s">
        <v>89</v>
      </c>
      <c r="H34" s="67"/>
      <c r="I34" s="74"/>
      <c r="J34" s="68" t="s">
        <v>14</v>
      </c>
      <c r="K34" s="67" t="s">
        <v>90</v>
      </c>
      <c r="L34" s="74"/>
      <c r="M34" s="67"/>
      <c r="N34" s="68" t="s">
        <v>91</v>
      </c>
      <c r="O34" s="75" t="s">
        <v>92</v>
      </c>
      <c r="P34" s="79"/>
      <c r="Q34" s="77"/>
    </row>
    <row r="35" spans="1:17" s="78" customFormat="1" ht="12">
      <c r="A35" s="72" t="s">
        <v>93</v>
      </c>
      <c r="B35" s="73" t="s">
        <v>94</v>
      </c>
      <c r="C35" s="73"/>
      <c r="D35" s="74"/>
      <c r="E35" s="74"/>
      <c r="F35" s="72" t="s">
        <v>95</v>
      </c>
      <c r="G35" s="66" t="s">
        <v>96</v>
      </c>
      <c r="H35" s="67"/>
      <c r="I35" s="74"/>
      <c r="J35" s="68" t="s">
        <v>97</v>
      </c>
      <c r="K35" s="67" t="s">
        <v>98</v>
      </c>
      <c r="L35" s="74"/>
      <c r="M35" s="74"/>
      <c r="N35" s="68" t="s">
        <v>99</v>
      </c>
      <c r="O35" s="67" t="s">
        <v>100</v>
      </c>
      <c r="P35" s="76"/>
      <c r="Q35" s="77"/>
    </row>
    <row r="36" spans="1:16" ht="12.75">
      <c r="A36" s="80"/>
      <c r="B36" s="48"/>
      <c r="C36" s="49"/>
      <c r="D36" s="49"/>
      <c r="E36" s="49"/>
      <c r="F36" s="49"/>
      <c r="G36" s="49"/>
      <c r="H36" s="50"/>
      <c r="I36" s="81"/>
      <c r="J36" s="49"/>
      <c r="K36" s="51"/>
      <c r="L36" s="52"/>
      <c r="M36" s="52"/>
      <c r="N36" s="49"/>
      <c r="O36" s="49"/>
      <c r="P36" s="53"/>
    </row>
    <row r="37" spans="1:16" s="26" customFormat="1" ht="13.5" thickBot="1">
      <c r="A37" s="82"/>
      <c r="B37" s="83"/>
      <c r="C37" s="84"/>
      <c r="D37" s="84"/>
      <c r="E37" s="84"/>
      <c r="F37" s="84"/>
      <c r="G37" s="85"/>
      <c r="H37" s="86"/>
      <c r="I37" s="87"/>
      <c r="J37" s="84"/>
      <c r="K37" s="88"/>
      <c r="L37" s="86"/>
      <c r="M37" s="86"/>
      <c r="N37" s="84"/>
      <c r="O37" s="84"/>
      <c r="P37" s="89"/>
    </row>
    <row r="38" spans="2:7" ht="13.5">
      <c r="B38" s="90"/>
      <c r="G38" s="91"/>
    </row>
    <row r="39" spans="2:7" ht="13.5">
      <c r="B39" s="90"/>
      <c r="G39" s="91"/>
    </row>
    <row r="40" spans="2:7" ht="13.5">
      <c r="B40" s="90"/>
      <c r="G40" s="91"/>
    </row>
    <row r="41" spans="2:7" ht="13.5">
      <c r="B41" s="90"/>
      <c r="G41" s="91"/>
    </row>
    <row r="42" spans="2:7" ht="13.5">
      <c r="B42" s="90"/>
      <c r="G42" s="91"/>
    </row>
    <row r="43" spans="2:7" ht="13.5">
      <c r="B43" s="90"/>
      <c r="G43" s="91"/>
    </row>
    <row r="44" spans="2:7" ht="12.75">
      <c r="B44" s="96"/>
      <c r="G44" s="91"/>
    </row>
    <row r="45" spans="2:7" ht="12.75">
      <c r="B45" s="96"/>
      <c r="G45" s="91"/>
    </row>
    <row r="46" spans="2:7" ht="12.75">
      <c r="B46" s="96"/>
      <c r="G46" s="91"/>
    </row>
    <row r="47" spans="2:7" ht="12.75">
      <c r="B47" s="96"/>
      <c r="G47" s="91"/>
    </row>
    <row r="48" spans="2:7" ht="12.75">
      <c r="B48" s="96"/>
      <c r="G48" s="91"/>
    </row>
    <row r="49" spans="2:7" ht="12.75">
      <c r="B49" s="96"/>
      <c r="G49" s="91"/>
    </row>
    <row r="50" spans="2:7" ht="12.75">
      <c r="B50" s="96"/>
      <c r="G50" s="91"/>
    </row>
    <row r="51" spans="2:7" ht="12.75">
      <c r="B51" s="96"/>
      <c r="G51" s="91"/>
    </row>
    <row r="52" spans="2:7" ht="12.75">
      <c r="B52" s="96"/>
      <c r="G52" s="91"/>
    </row>
    <row r="53" spans="2:7" ht="12.75">
      <c r="B53" s="96"/>
      <c r="G53" s="91"/>
    </row>
    <row r="54" spans="2:7" ht="12.75">
      <c r="B54" s="96"/>
      <c r="G54" s="91"/>
    </row>
    <row r="55" spans="2:7" ht="12.75">
      <c r="B55" s="96"/>
      <c r="G55" s="91"/>
    </row>
    <row r="56" spans="2:7" ht="12.75">
      <c r="B56" s="96"/>
      <c r="G56" s="91"/>
    </row>
    <row r="57" spans="2:7" ht="12.75">
      <c r="B57" s="96"/>
      <c r="G57" s="91"/>
    </row>
    <row r="58" spans="2:7" ht="12.75">
      <c r="B58" s="96"/>
      <c r="G58" s="91"/>
    </row>
    <row r="59" spans="2:7" ht="12.75">
      <c r="B59" s="96"/>
      <c r="G59" s="91"/>
    </row>
    <row r="60" spans="2:7" ht="12.75">
      <c r="B60" s="96"/>
      <c r="G60" s="91"/>
    </row>
    <row r="61" spans="2:7" ht="12.75">
      <c r="B61" s="96"/>
      <c r="G61" s="91"/>
    </row>
    <row r="62" spans="2:7" ht="12.75">
      <c r="B62" s="96"/>
      <c r="G62" s="91"/>
    </row>
    <row r="63" spans="2:7" ht="12.75">
      <c r="B63" s="96"/>
      <c r="G63" s="91"/>
    </row>
    <row r="64" spans="2:7" ht="12.75">
      <c r="B64" s="96"/>
      <c r="G64" s="91"/>
    </row>
    <row r="65" spans="2:7" ht="12.75">
      <c r="B65" s="96"/>
      <c r="G65" s="91"/>
    </row>
    <row r="66" spans="2:7" ht="12.75">
      <c r="B66" s="96"/>
      <c r="G66" s="91"/>
    </row>
    <row r="67" spans="2:7" ht="12.75">
      <c r="B67" s="96"/>
      <c r="G67" s="91"/>
    </row>
    <row r="68" spans="2:7" ht="12.75">
      <c r="B68" s="96"/>
      <c r="G68" s="91"/>
    </row>
    <row r="69" spans="2:7" ht="12.75">
      <c r="B69" s="96"/>
      <c r="G69" s="91"/>
    </row>
    <row r="70" spans="2:7" ht="12.75">
      <c r="B70" s="96"/>
      <c r="G70" s="91"/>
    </row>
    <row r="71" spans="2:7" ht="12.75">
      <c r="B71" s="96"/>
      <c r="G71" s="91"/>
    </row>
    <row r="72" spans="2:7" ht="12.75">
      <c r="B72" s="96"/>
      <c r="G72" s="91"/>
    </row>
    <row r="73" spans="2:7" ht="12.75">
      <c r="B73" s="96"/>
      <c r="G73" s="91"/>
    </row>
    <row r="74" spans="2:7" ht="12.75">
      <c r="B74" s="96"/>
      <c r="G74" s="91"/>
    </row>
    <row r="75" spans="2:7" ht="12.75">
      <c r="B75" s="96"/>
      <c r="G75" s="91"/>
    </row>
    <row r="76" spans="2:7" ht="12.75">
      <c r="B76" s="96"/>
      <c r="G76" s="91"/>
    </row>
    <row r="77" spans="2:7" ht="12.75">
      <c r="B77" s="96"/>
      <c r="G77" s="91"/>
    </row>
    <row r="78" spans="2:7" ht="12.75">
      <c r="B78" s="96"/>
      <c r="G78" s="91"/>
    </row>
    <row r="79" spans="2:7" ht="12.75">
      <c r="B79" s="96"/>
      <c r="G79" s="91"/>
    </row>
    <row r="80" spans="2:7" ht="12.75">
      <c r="B80" s="96"/>
      <c r="G80" s="91"/>
    </row>
    <row r="81" spans="2:7" ht="12.75">
      <c r="B81" s="96"/>
      <c r="G81" s="91"/>
    </row>
    <row r="82" spans="2:7" ht="12.75">
      <c r="B82" s="96"/>
      <c r="G82" s="91"/>
    </row>
    <row r="83" spans="2:7" ht="12.75">
      <c r="B83" s="96"/>
      <c r="G83" s="91"/>
    </row>
    <row r="84" spans="2:7" ht="12.75">
      <c r="B84" s="96"/>
      <c r="G84" s="91"/>
    </row>
    <row r="85" spans="2:7" ht="12.75">
      <c r="B85" s="96"/>
      <c r="G85" s="91"/>
    </row>
    <row r="86" spans="2:7" ht="12.75">
      <c r="B86" s="96"/>
      <c r="G86" s="91"/>
    </row>
    <row r="87" spans="2:7" ht="12.75">
      <c r="B87" s="96"/>
      <c r="G87" s="91"/>
    </row>
    <row r="88" spans="2:7" ht="12.75">
      <c r="B88" s="96"/>
      <c r="G88" s="91"/>
    </row>
    <row r="89" spans="2:7" ht="12.75">
      <c r="B89" s="96"/>
      <c r="G89" s="91"/>
    </row>
    <row r="90" spans="2:7" ht="12.75">
      <c r="B90" s="96"/>
      <c r="G90" s="91"/>
    </row>
    <row r="91" spans="2:7" ht="12.75">
      <c r="B91" s="96"/>
      <c r="G91" s="91"/>
    </row>
    <row r="92" spans="2:7" ht="12.75">
      <c r="B92" s="96"/>
      <c r="G92" s="91"/>
    </row>
    <row r="93" spans="2:7" ht="12.75">
      <c r="B93" s="96"/>
      <c r="G93" s="91"/>
    </row>
    <row r="94" spans="2:7" ht="12.75">
      <c r="B94" s="96"/>
      <c r="G94" s="91"/>
    </row>
    <row r="95" spans="2:7" ht="12.75">
      <c r="B95" s="96"/>
      <c r="G95" s="91"/>
    </row>
    <row r="96" spans="2:7" ht="12.75">
      <c r="B96" s="96"/>
      <c r="G96" s="91"/>
    </row>
    <row r="97" spans="2:7" ht="12.75">
      <c r="B97" s="96"/>
      <c r="G97" s="91"/>
    </row>
    <row r="98" spans="2:7" ht="12.75">
      <c r="B98" s="96"/>
      <c r="G98" s="91"/>
    </row>
    <row r="99" spans="2:7" ht="12.75">
      <c r="B99" s="96"/>
      <c r="G99" s="91"/>
    </row>
    <row r="100" spans="2:7" ht="12.75">
      <c r="B100" s="96"/>
      <c r="G100" s="91"/>
    </row>
    <row r="101" spans="2:7" ht="12.75">
      <c r="B101" s="96"/>
      <c r="G101" s="91"/>
    </row>
    <row r="102" spans="2:7" ht="12.75">
      <c r="B102" s="96"/>
      <c r="G102" s="91"/>
    </row>
    <row r="103" spans="2:7" ht="12.75">
      <c r="B103" s="96"/>
      <c r="G103" s="91"/>
    </row>
    <row r="104" spans="2:7" ht="12.75">
      <c r="B104" s="96"/>
      <c r="G104" s="91"/>
    </row>
    <row r="105" spans="2:7" ht="12.75">
      <c r="B105" s="96"/>
      <c r="G105" s="91"/>
    </row>
    <row r="106" spans="2:7" ht="12.75">
      <c r="B106" s="96"/>
      <c r="G106" s="91"/>
    </row>
    <row r="107" spans="2:7" ht="12.75">
      <c r="B107" s="97"/>
      <c r="G107" s="91"/>
    </row>
    <row r="108" spans="2:7" ht="12.75">
      <c r="B108" s="97"/>
      <c r="G108" s="91"/>
    </row>
    <row r="109" spans="2:7" ht="12.75">
      <c r="B109" s="96"/>
      <c r="G109" s="91"/>
    </row>
    <row r="110" spans="2:7" ht="12.75">
      <c r="B110" s="96"/>
      <c r="G110" s="91"/>
    </row>
    <row r="111" spans="2:7" ht="12.75">
      <c r="B111" s="96"/>
      <c r="G111" s="91"/>
    </row>
    <row r="112" spans="4:7" ht="15.75">
      <c r="D112" s="99"/>
      <c r="G112" s="91"/>
    </row>
    <row r="113" spans="2:7" ht="13.5">
      <c r="B113" s="90"/>
      <c r="G113" s="91"/>
    </row>
    <row r="114" spans="2:7" ht="13.5">
      <c r="B114" s="90"/>
      <c r="G114" s="91"/>
    </row>
    <row r="115" spans="2:7" ht="13.5">
      <c r="B115" s="90"/>
      <c r="G115" s="91"/>
    </row>
    <row r="116" spans="2:7" ht="13.5">
      <c r="B116" s="90"/>
      <c r="G116" s="91"/>
    </row>
    <row r="117" spans="2:7" ht="13.5">
      <c r="B117" s="90"/>
      <c r="G117" s="91"/>
    </row>
    <row r="118" spans="2:7" ht="13.5">
      <c r="B118" s="90"/>
      <c r="G118" s="91"/>
    </row>
    <row r="119" spans="2:7" ht="13.5">
      <c r="B119" s="90"/>
      <c r="G119" s="91"/>
    </row>
    <row r="120" spans="2:7" ht="13.5">
      <c r="B120" s="90"/>
      <c r="G120" s="91"/>
    </row>
    <row r="121" spans="2:7" ht="13.5">
      <c r="B121" s="90"/>
      <c r="G121" s="91"/>
    </row>
    <row r="122" spans="2:7" ht="13.5">
      <c r="B122" s="90"/>
      <c r="G122" s="91"/>
    </row>
    <row r="123" spans="2:7" ht="13.5">
      <c r="B123" s="90"/>
      <c r="G123" s="91"/>
    </row>
    <row r="124" spans="2:7" ht="13.5">
      <c r="B124" s="90"/>
      <c r="G124" s="91"/>
    </row>
    <row r="125" spans="2:7" ht="13.5">
      <c r="B125" s="90"/>
      <c r="G125" s="91"/>
    </row>
    <row r="126" spans="2:7" ht="13.5">
      <c r="B126" s="90"/>
      <c r="G126" s="91"/>
    </row>
    <row r="127" spans="2:7" ht="13.5">
      <c r="B127" s="90"/>
      <c r="G127" s="91"/>
    </row>
    <row r="128" spans="2:7" ht="13.5">
      <c r="B128" s="90"/>
      <c r="G128" s="91"/>
    </row>
    <row r="129" spans="2:7" ht="13.5">
      <c r="B129" s="90"/>
      <c r="G129" s="91"/>
    </row>
    <row r="130" spans="2:7" ht="13.5">
      <c r="B130" s="90"/>
      <c r="G130" s="91"/>
    </row>
    <row r="131" spans="2:7" ht="13.5">
      <c r="B131" s="90"/>
      <c r="G131" s="91"/>
    </row>
    <row r="132" spans="2:7" ht="13.5">
      <c r="B132" s="90"/>
      <c r="G132" s="91"/>
    </row>
    <row r="133" spans="2:7" ht="13.5">
      <c r="B133" s="90"/>
      <c r="G133" s="91"/>
    </row>
    <row r="134" spans="2:7" ht="13.5">
      <c r="B134" s="90"/>
      <c r="G134" s="91"/>
    </row>
    <row r="135" spans="2:7" ht="13.5">
      <c r="B135" s="90"/>
      <c r="G135" s="91"/>
    </row>
    <row r="136" spans="2:7" ht="13.5">
      <c r="B136" s="90"/>
      <c r="G136" s="91"/>
    </row>
    <row r="137" spans="2:7" ht="13.5">
      <c r="B137" s="90"/>
      <c r="G137" s="91"/>
    </row>
    <row r="138" spans="2:7" ht="13.5">
      <c r="B138" s="90"/>
      <c r="G138" s="91"/>
    </row>
    <row r="139" spans="2:7" ht="13.5">
      <c r="B139" s="90"/>
      <c r="G139" s="91"/>
    </row>
    <row r="140" spans="2:7" ht="13.5">
      <c r="B140" s="90"/>
      <c r="G140" s="91"/>
    </row>
    <row r="141" spans="2:7" ht="13.5">
      <c r="B141" s="100"/>
      <c r="G141" s="91"/>
    </row>
  </sheetData>
  <mergeCells count="6">
    <mergeCell ref="A8:I8"/>
    <mergeCell ref="J8:P8"/>
    <mergeCell ref="A2:O2"/>
    <mergeCell ref="A1:O1"/>
    <mergeCell ref="A4:O5"/>
    <mergeCell ref="A6:O7"/>
  </mergeCells>
  <dataValidations count="6">
    <dataValidation type="list" allowBlank="1" showInputMessage="1" showErrorMessage="1" sqref="D113:D141 C30 D37:D111">
      <formula1>program_codes</formula1>
    </dataValidation>
    <dataValidation type="list" allowBlank="1" showInputMessage="1" showErrorMessage="1" sqref="C113:C141 B30 C37:C111 C12:C28">
      <formula1>client_codes</formula1>
    </dataValidation>
    <dataValidation type="list" allowBlank="1" showInputMessage="1" showErrorMessage="1" sqref="F37:F141 F30 F12:F28">
      <formula1>commodity_codes</formula1>
    </dataValidation>
    <dataValidation type="list" allowBlank="1" showInputMessage="1" showErrorMessage="1" sqref="L37 N37 M113:N141 M38:N111 L30 J30 N12:N28">
      <formula1>Port_codes</formula1>
    </dataValidation>
    <dataValidation type="list" allowBlank="1" showInputMessage="1" showErrorMessage="1" sqref="I37 O30 J113:J141 J37:J111 I30 J12:J28">
      <formula1>Freight_codes</formula1>
    </dataValidation>
    <dataValidation type="list" allowBlank="1" showInputMessage="1" showErrorMessage="1" sqref="D12:D28">
      <formula1>prog_codes</formula1>
    </dataValidation>
  </dataValidations>
  <hyperlinks>
    <hyperlink ref="P3" r:id="rId1" display="dhaysmith@usaid.gov"/>
    <hyperlink ref="P2" r:id="rId2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U162"/>
  <sheetViews>
    <sheetView view="pageBreakPreview" zoomScaleSheetLayoutView="100" workbookViewId="0" topLeftCell="L31">
      <selection activeCell="G15" activeCellId="4" sqref="G50 G43 G39 G21 G15"/>
    </sheetView>
  </sheetViews>
  <sheetFormatPr defaultColWidth="9.140625" defaultRowHeight="12.75"/>
  <cols>
    <col min="1" max="1" width="9.421875" style="0" customWidth="1"/>
    <col min="2" max="2" width="8.7109375" style="98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2" customWidth="1"/>
    <col min="9" max="9" width="7.421875" style="93" customWidth="1"/>
    <col min="10" max="10" width="11.8515625" style="0" customWidth="1"/>
    <col min="11" max="11" width="11.8515625" style="94" customWidth="1"/>
    <col min="12" max="12" width="10.8515625" style="95" customWidth="1"/>
    <col min="13" max="13" width="11.8515625" style="95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" t="s">
        <v>0</v>
      </c>
    </row>
    <row r="2" spans="1:16" ht="18.7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" t="s">
        <v>2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3</v>
      </c>
    </row>
    <row r="4" spans="1:16" s="10" customFormat="1" ht="14.25" customHeight="1">
      <c r="A4" s="193" t="s">
        <v>132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9"/>
    </row>
    <row r="5" spans="1:16" s="10" customFormat="1" ht="13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9"/>
    </row>
    <row r="6" spans="1:16" s="12" customFormat="1" ht="10.5" customHeight="1">
      <c r="A6" s="194" t="s">
        <v>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1"/>
    </row>
    <row r="7" spans="1:16" s="14" customFormat="1" ht="12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3">
        <f ca="1">NOW()</f>
        <v>39213.37249050926</v>
      </c>
    </row>
    <row r="8" spans="1:16" s="15" customFormat="1" ht="18.75" customHeight="1" thickBot="1">
      <c r="A8" s="188" t="s">
        <v>6</v>
      </c>
      <c r="B8" s="189"/>
      <c r="C8" s="189"/>
      <c r="D8" s="189"/>
      <c r="E8" s="189"/>
      <c r="F8" s="189"/>
      <c r="G8" s="189"/>
      <c r="H8" s="189"/>
      <c r="I8" s="190"/>
      <c r="J8" s="188" t="s">
        <v>7</v>
      </c>
      <c r="K8" s="189"/>
      <c r="L8" s="189"/>
      <c r="M8" s="189"/>
      <c r="N8" s="189"/>
      <c r="O8" s="189"/>
      <c r="P8" s="190"/>
    </row>
    <row r="9" spans="1:17" s="157" customFormat="1" ht="41.25" customHeight="1" thickBot="1">
      <c r="A9" s="16" t="s">
        <v>8</v>
      </c>
      <c r="B9" s="17" t="s">
        <v>102</v>
      </c>
      <c r="C9" s="18" t="s">
        <v>9</v>
      </c>
      <c r="D9" s="18" t="s">
        <v>10</v>
      </c>
      <c r="E9" s="18" t="s">
        <v>11</v>
      </c>
      <c r="F9" s="19" t="s">
        <v>12</v>
      </c>
      <c r="G9" s="20" t="s">
        <v>13</v>
      </c>
      <c r="H9" s="21" t="s">
        <v>103</v>
      </c>
      <c r="I9" s="22" t="s">
        <v>14</v>
      </c>
      <c r="J9" s="16" t="s">
        <v>15</v>
      </c>
      <c r="K9" s="23" t="s">
        <v>16</v>
      </c>
      <c r="L9" s="17" t="s">
        <v>104</v>
      </c>
      <c r="M9" s="17" t="s">
        <v>105</v>
      </c>
      <c r="N9" s="18" t="s">
        <v>17</v>
      </c>
      <c r="O9" s="24" t="s">
        <v>18</v>
      </c>
      <c r="P9" s="25" t="s">
        <v>19</v>
      </c>
      <c r="Q9" s="26"/>
    </row>
    <row r="10" spans="1:9" s="103" customFormat="1" ht="15.75">
      <c r="A10" s="27" t="s">
        <v>396</v>
      </c>
      <c r="I10" s="115"/>
    </row>
    <row r="11" spans="1:9" s="103" customFormat="1" ht="15.75">
      <c r="A11" s="175" t="s">
        <v>315</v>
      </c>
      <c r="I11" s="113"/>
    </row>
    <row r="12" spans="1:17" s="158" customFormat="1" ht="13.5">
      <c r="A12" s="118" t="s">
        <v>444</v>
      </c>
      <c r="B12" s="100">
        <v>39176</v>
      </c>
      <c r="C12" s="118" t="s">
        <v>315</v>
      </c>
      <c r="D12" s="118" t="s">
        <v>70</v>
      </c>
      <c r="E12" s="118"/>
      <c r="F12" s="118" t="s">
        <v>144</v>
      </c>
      <c r="G12" s="119">
        <v>90</v>
      </c>
      <c r="H12" s="120"/>
      <c r="I12" s="132"/>
      <c r="J12" s="118" t="s">
        <v>316</v>
      </c>
      <c r="K12" s="143"/>
      <c r="L12" s="128"/>
      <c r="M12" s="123"/>
      <c r="N12" s="118" t="s">
        <v>410</v>
      </c>
      <c r="O12" s="124"/>
      <c r="P12" s="124" t="s">
        <v>212</v>
      </c>
      <c r="Q12" s="118"/>
    </row>
    <row r="13" spans="1:16" s="118" customFormat="1" ht="13.5">
      <c r="A13" s="118" t="s">
        <v>444</v>
      </c>
      <c r="B13" s="100">
        <v>39176</v>
      </c>
      <c r="C13" s="118" t="s">
        <v>315</v>
      </c>
      <c r="D13" s="118" t="s">
        <v>70</v>
      </c>
      <c r="F13" s="118" t="s">
        <v>27</v>
      </c>
      <c r="G13" s="119">
        <v>90</v>
      </c>
      <c r="H13" s="120"/>
      <c r="I13" s="132"/>
      <c r="J13" s="118" t="s">
        <v>316</v>
      </c>
      <c r="K13" s="143"/>
      <c r="L13" s="128"/>
      <c r="M13" s="123"/>
      <c r="N13" s="118" t="s">
        <v>410</v>
      </c>
      <c r="O13" s="124"/>
      <c r="P13" s="124" t="s">
        <v>212</v>
      </c>
    </row>
    <row r="14" spans="1:16" s="118" customFormat="1" ht="13.5">
      <c r="A14" s="118" t="s">
        <v>444</v>
      </c>
      <c r="B14" s="100">
        <v>39176</v>
      </c>
      <c r="C14" s="118" t="s">
        <v>315</v>
      </c>
      <c r="D14" s="118" t="s">
        <v>70</v>
      </c>
      <c r="F14" s="118" t="s">
        <v>352</v>
      </c>
      <c r="G14" s="119">
        <v>600</v>
      </c>
      <c r="H14" s="120"/>
      <c r="I14" s="132"/>
      <c r="J14" s="118" t="s">
        <v>316</v>
      </c>
      <c r="K14" s="143"/>
      <c r="L14" s="128"/>
      <c r="M14" s="123"/>
      <c r="N14" s="118" t="s">
        <v>410</v>
      </c>
      <c r="O14" s="124"/>
      <c r="P14" s="124" t="s">
        <v>212</v>
      </c>
    </row>
    <row r="15" spans="1:16" s="118" customFormat="1" ht="15.75">
      <c r="A15" s="175" t="s">
        <v>414</v>
      </c>
      <c r="B15" s="100"/>
      <c r="G15" s="183">
        <f>SUM(G12:G14)</f>
        <v>780</v>
      </c>
      <c r="H15" s="120"/>
      <c r="I15" s="132"/>
      <c r="K15" s="143"/>
      <c r="L15" s="128"/>
      <c r="M15" s="123"/>
      <c r="O15" s="124"/>
      <c r="P15" s="124"/>
    </row>
    <row r="16" spans="1:16" s="118" customFormat="1" ht="13.5">
      <c r="A16" s="118" t="s">
        <v>413</v>
      </c>
      <c r="B16" s="100">
        <v>38995</v>
      </c>
      <c r="C16" s="118" t="s">
        <v>414</v>
      </c>
      <c r="D16" s="118" t="s">
        <v>70</v>
      </c>
      <c r="E16" s="118">
        <v>7501</v>
      </c>
      <c r="F16" s="118" t="s">
        <v>144</v>
      </c>
      <c r="G16" s="119">
        <v>720</v>
      </c>
      <c r="H16" s="120">
        <v>39013</v>
      </c>
      <c r="I16" s="132" t="s">
        <v>253</v>
      </c>
      <c r="J16" s="118" t="s">
        <v>146</v>
      </c>
      <c r="K16" s="119">
        <v>720</v>
      </c>
      <c r="L16" s="128">
        <v>39111</v>
      </c>
      <c r="M16" s="123" t="s">
        <v>415</v>
      </c>
      <c r="N16" s="118" t="s">
        <v>41</v>
      </c>
      <c r="O16" s="124" t="s">
        <v>416</v>
      </c>
      <c r="P16" s="124" t="s">
        <v>26</v>
      </c>
    </row>
    <row r="17" spans="1:16" s="118" customFormat="1" ht="13.5">
      <c r="A17" s="118" t="s">
        <v>417</v>
      </c>
      <c r="B17" s="100">
        <v>38995</v>
      </c>
      <c r="C17" s="118" t="s">
        <v>414</v>
      </c>
      <c r="D17" s="118" t="s">
        <v>70</v>
      </c>
      <c r="E17" s="118">
        <v>7502</v>
      </c>
      <c r="F17" s="118" t="s">
        <v>27</v>
      </c>
      <c r="G17" s="119">
        <v>410</v>
      </c>
      <c r="H17" s="120">
        <v>39013</v>
      </c>
      <c r="I17" s="132" t="s">
        <v>253</v>
      </c>
      <c r="J17" s="118" t="s">
        <v>146</v>
      </c>
      <c r="K17" s="119">
        <v>410</v>
      </c>
      <c r="L17" s="128">
        <v>39098</v>
      </c>
      <c r="M17" s="123">
        <v>39138</v>
      </c>
      <c r="N17" s="118" t="s">
        <v>41</v>
      </c>
      <c r="O17" s="124" t="s">
        <v>418</v>
      </c>
      <c r="P17" s="124" t="s">
        <v>26</v>
      </c>
    </row>
    <row r="18" spans="1:16" s="118" customFormat="1" ht="13.5">
      <c r="A18" s="118" t="s">
        <v>419</v>
      </c>
      <c r="B18" s="100">
        <v>38995</v>
      </c>
      <c r="C18" s="118" t="s">
        <v>414</v>
      </c>
      <c r="D18" s="118" t="s">
        <v>70</v>
      </c>
      <c r="E18" s="118">
        <v>7503</v>
      </c>
      <c r="F18" s="118" t="s">
        <v>144</v>
      </c>
      <c r="G18" s="119">
        <v>220</v>
      </c>
      <c r="H18" s="120">
        <v>39013</v>
      </c>
      <c r="I18" s="132" t="s">
        <v>253</v>
      </c>
      <c r="J18" s="118" t="s">
        <v>146</v>
      </c>
      <c r="K18" s="119">
        <v>220</v>
      </c>
      <c r="L18" s="128">
        <v>39114</v>
      </c>
      <c r="M18" s="123">
        <v>39151</v>
      </c>
      <c r="N18" s="118" t="s">
        <v>125</v>
      </c>
      <c r="O18" s="124" t="s">
        <v>412</v>
      </c>
      <c r="P18" s="124"/>
    </row>
    <row r="19" spans="1:16" s="118" customFormat="1" ht="13.5">
      <c r="A19" s="118" t="s">
        <v>419</v>
      </c>
      <c r="B19" s="100">
        <v>38995</v>
      </c>
      <c r="C19" s="118" t="s">
        <v>414</v>
      </c>
      <c r="D19" s="118" t="s">
        <v>70</v>
      </c>
      <c r="E19" s="118">
        <v>7503</v>
      </c>
      <c r="F19" s="118" t="s">
        <v>27</v>
      </c>
      <c r="G19" s="119">
        <v>100</v>
      </c>
      <c r="H19" s="120">
        <v>39013</v>
      </c>
      <c r="I19" s="132" t="s">
        <v>253</v>
      </c>
      <c r="J19" s="118" t="s">
        <v>146</v>
      </c>
      <c r="K19" s="119">
        <v>100</v>
      </c>
      <c r="L19" s="128">
        <v>39098</v>
      </c>
      <c r="M19" s="123">
        <v>39138</v>
      </c>
      <c r="N19" s="118" t="s">
        <v>125</v>
      </c>
      <c r="O19" s="124" t="s">
        <v>418</v>
      </c>
      <c r="P19" s="124" t="s">
        <v>26</v>
      </c>
    </row>
    <row r="20" spans="1:16" s="118" customFormat="1" ht="13.5">
      <c r="A20" s="118" t="s">
        <v>419</v>
      </c>
      <c r="B20" s="100">
        <v>38995</v>
      </c>
      <c r="C20" s="118" t="s">
        <v>414</v>
      </c>
      <c r="D20" s="118" t="s">
        <v>70</v>
      </c>
      <c r="E20" s="118">
        <v>7503</v>
      </c>
      <c r="F20" s="118" t="s">
        <v>352</v>
      </c>
      <c r="G20" s="119">
        <v>1490</v>
      </c>
      <c r="H20" s="120">
        <v>39013</v>
      </c>
      <c r="I20" s="132" t="s">
        <v>253</v>
      </c>
      <c r="J20" s="118" t="s">
        <v>146</v>
      </c>
      <c r="K20" s="119">
        <v>1490</v>
      </c>
      <c r="L20" s="128">
        <v>39097</v>
      </c>
      <c r="M20" s="123">
        <v>39146</v>
      </c>
      <c r="N20" s="118" t="s">
        <v>125</v>
      </c>
      <c r="O20" s="124" t="s">
        <v>420</v>
      </c>
      <c r="P20" s="124" t="s">
        <v>26</v>
      </c>
    </row>
    <row r="21" spans="1:16" s="118" customFormat="1" ht="15.75">
      <c r="A21" s="175" t="s">
        <v>21</v>
      </c>
      <c r="B21" s="100"/>
      <c r="G21" s="183">
        <f>SUM(G16:G20)</f>
        <v>2940</v>
      </c>
      <c r="H21" s="120"/>
      <c r="I21" s="132"/>
      <c r="K21" s="119"/>
      <c r="L21" s="128"/>
      <c r="M21" s="123"/>
      <c r="O21" s="124"/>
      <c r="P21" s="124"/>
    </row>
    <row r="22" spans="1:16" s="118" customFormat="1" ht="13.5">
      <c r="A22" s="118" t="s">
        <v>408</v>
      </c>
      <c r="B22" s="100">
        <v>38995</v>
      </c>
      <c r="C22" s="118" t="s">
        <v>21</v>
      </c>
      <c r="D22" s="118" t="s">
        <v>86</v>
      </c>
      <c r="E22" s="118">
        <v>81648601</v>
      </c>
      <c r="F22" s="118" t="s">
        <v>144</v>
      </c>
      <c r="G22" s="119">
        <v>5300</v>
      </c>
      <c r="H22" s="120">
        <v>38995</v>
      </c>
      <c r="I22" s="132" t="s">
        <v>409</v>
      </c>
      <c r="J22" s="118" t="s">
        <v>24</v>
      </c>
      <c r="K22" s="143">
        <v>5300</v>
      </c>
      <c r="L22" s="128">
        <v>39123</v>
      </c>
      <c r="M22" s="123">
        <v>39115</v>
      </c>
      <c r="N22" s="118" t="s">
        <v>410</v>
      </c>
      <c r="O22" s="124" t="s">
        <v>411</v>
      </c>
      <c r="P22" s="124" t="s">
        <v>26</v>
      </c>
    </row>
    <row r="23" spans="1:16" s="118" customFormat="1" ht="13.5">
      <c r="A23" s="118" t="s">
        <v>408</v>
      </c>
      <c r="B23" s="100">
        <v>38995</v>
      </c>
      <c r="C23" s="118" t="s">
        <v>21</v>
      </c>
      <c r="D23" s="118" t="s">
        <v>86</v>
      </c>
      <c r="E23" s="118">
        <v>81648603</v>
      </c>
      <c r="F23" s="118" t="s">
        <v>144</v>
      </c>
      <c r="G23" s="119">
        <v>780</v>
      </c>
      <c r="H23" s="120">
        <v>38995</v>
      </c>
      <c r="I23" s="132" t="s">
        <v>28</v>
      </c>
      <c r="J23" s="118" t="s">
        <v>24</v>
      </c>
      <c r="K23" s="143">
        <v>780</v>
      </c>
      <c r="L23" s="128">
        <v>38996</v>
      </c>
      <c r="M23" s="123">
        <v>39003</v>
      </c>
      <c r="N23" s="118" t="s">
        <v>410</v>
      </c>
      <c r="O23" s="124" t="s">
        <v>412</v>
      </c>
      <c r="P23" s="124" t="s">
        <v>26</v>
      </c>
    </row>
    <row r="24" spans="1:16" s="118" customFormat="1" ht="13.5">
      <c r="A24" s="118" t="s">
        <v>421</v>
      </c>
      <c r="B24" s="100">
        <v>39002</v>
      </c>
      <c r="C24" s="118" t="s">
        <v>21</v>
      </c>
      <c r="D24" s="118" t="s">
        <v>86</v>
      </c>
      <c r="E24" s="118">
        <v>81684701</v>
      </c>
      <c r="F24" s="118" t="s">
        <v>27</v>
      </c>
      <c r="G24" s="119">
        <v>920</v>
      </c>
      <c r="H24" s="120">
        <v>39008</v>
      </c>
      <c r="I24" s="132" t="s">
        <v>28</v>
      </c>
      <c r="J24" s="118" t="s">
        <v>24</v>
      </c>
      <c r="K24" s="119">
        <v>920</v>
      </c>
      <c r="L24" s="128">
        <v>39092</v>
      </c>
      <c r="M24" s="123">
        <v>39096</v>
      </c>
      <c r="N24" s="118" t="s">
        <v>410</v>
      </c>
      <c r="O24" s="124" t="s">
        <v>175</v>
      </c>
      <c r="P24" s="124" t="s">
        <v>26</v>
      </c>
    </row>
    <row r="25" spans="1:16" s="135" customFormat="1" ht="13.5">
      <c r="A25" s="118" t="s">
        <v>422</v>
      </c>
      <c r="B25" s="100">
        <v>39027</v>
      </c>
      <c r="C25" s="118" t="s">
        <v>21</v>
      </c>
      <c r="D25" s="118" t="s">
        <v>86</v>
      </c>
      <c r="E25" s="118">
        <v>81705802</v>
      </c>
      <c r="F25" s="118" t="s">
        <v>144</v>
      </c>
      <c r="G25" s="119">
        <v>3770</v>
      </c>
      <c r="H25" s="120">
        <v>39035</v>
      </c>
      <c r="I25" s="132" t="s">
        <v>34</v>
      </c>
      <c r="J25" s="118" t="s">
        <v>24</v>
      </c>
      <c r="K25" s="143">
        <v>3770</v>
      </c>
      <c r="L25" s="128">
        <v>39123</v>
      </c>
      <c r="M25" s="123">
        <v>39178</v>
      </c>
      <c r="N25" s="118" t="s">
        <v>410</v>
      </c>
      <c r="O25" s="124" t="s">
        <v>175</v>
      </c>
      <c r="P25" s="124" t="s">
        <v>26</v>
      </c>
    </row>
    <row r="26" spans="1:16" s="118" customFormat="1" ht="13.5">
      <c r="A26" s="118" t="s">
        <v>423</v>
      </c>
      <c r="B26" s="100">
        <v>39027</v>
      </c>
      <c r="C26" s="118" t="s">
        <v>21</v>
      </c>
      <c r="D26" s="118" t="s">
        <v>86</v>
      </c>
      <c r="E26" s="118">
        <v>81705803</v>
      </c>
      <c r="F26" s="118" t="s">
        <v>30</v>
      </c>
      <c r="G26" s="119">
        <v>3000</v>
      </c>
      <c r="H26" s="120">
        <v>39034</v>
      </c>
      <c r="I26" s="132" t="s">
        <v>28</v>
      </c>
      <c r="J26" s="118" t="s">
        <v>24</v>
      </c>
      <c r="K26" s="143">
        <v>3000</v>
      </c>
      <c r="L26" s="128">
        <v>39123</v>
      </c>
      <c r="M26" s="123">
        <v>39138</v>
      </c>
      <c r="O26" s="124" t="s">
        <v>36</v>
      </c>
      <c r="P26" s="124" t="s">
        <v>26</v>
      </c>
    </row>
    <row r="27" spans="1:16" s="118" customFormat="1" ht="40.5">
      <c r="A27" s="118" t="s">
        <v>424</v>
      </c>
      <c r="B27" s="100">
        <v>39027</v>
      </c>
      <c r="C27" s="118" t="s">
        <v>21</v>
      </c>
      <c r="D27" s="118" t="s">
        <v>86</v>
      </c>
      <c r="E27" s="118">
        <v>81705804</v>
      </c>
      <c r="F27" s="118" t="s">
        <v>27</v>
      </c>
      <c r="G27" s="119">
        <v>5000</v>
      </c>
      <c r="H27" s="120">
        <v>39034</v>
      </c>
      <c r="I27" s="132" t="s">
        <v>140</v>
      </c>
      <c r="J27" s="118" t="s">
        <v>24</v>
      </c>
      <c r="K27" s="143">
        <v>5000</v>
      </c>
      <c r="L27" s="128">
        <v>39123</v>
      </c>
      <c r="M27" s="123" t="s">
        <v>425</v>
      </c>
      <c r="N27" s="118" t="s">
        <v>410</v>
      </c>
      <c r="O27" s="124" t="s">
        <v>426</v>
      </c>
      <c r="P27" s="124" t="s">
        <v>26</v>
      </c>
    </row>
    <row r="28" spans="1:16" s="118" customFormat="1" ht="13.5">
      <c r="A28" s="135" t="s">
        <v>427</v>
      </c>
      <c r="B28" s="134">
        <v>39037</v>
      </c>
      <c r="C28" s="135" t="s">
        <v>21</v>
      </c>
      <c r="D28" s="135" t="s">
        <v>86</v>
      </c>
      <c r="E28" s="135">
        <v>81721301</v>
      </c>
      <c r="F28" s="135" t="s">
        <v>30</v>
      </c>
      <c r="G28" s="136">
        <v>1230</v>
      </c>
      <c r="H28" s="145"/>
      <c r="I28" s="137"/>
      <c r="J28" s="135" t="s">
        <v>24</v>
      </c>
      <c r="K28" s="156">
        <v>1230</v>
      </c>
      <c r="L28" s="139">
        <v>39253</v>
      </c>
      <c r="M28" s="147">
        <v>39265</v>
      </c>
      <c r="N28" s="135" t="s">
        <v>410</v>
      </c>
      <c r="O28" s="140" t="s">
        <v>175</v>
      </c>
      <c r="P28" s="140" t="s">
        <v>108</v>
      </c>
    </row>
    <row r="29" spans="1:21" s="118" customFormat="1" ht="13.5">
      <c r="A29" s="118" t="s">
        <v>428</v>
      </c>
      <c r="B29" s="100">
        <v>39087</v>
      </c>
      <c r="C29" s="118" t="s">
        <v>21</v>
      </c>
      <c r="D29" s="118" t="s">
        <v>86</v>
      </c>
      <c r="E29" s="118">
        <v>81777801</v>
      </c>
      <c r="F29" s="118" t="s">
        <v>144</v>
      </c>
      <c r="G29" s="119">
        <v>4990</v>
      </c>
      <c r="H29" s="120">
        <v>39094</v>
      </c>
      <c r="I29" s="132" t="s">
        <v>145</v>
      </c>
      <c r="J29" s="118" t="s">
        <v>24</v>
      </c>
      <c r="K29" s="119">
        <v>4990</v>
      </c>
      <c r="L29" s="128">
        <v>39220</v>
      </c>
      <c r="M29" s="123">
        <v>39273</v>
      </c>
      <c r="N29" s="118" t="s">
        <v>410</v>
      </c>
      <c r="O29" s="124" t="s">
        <v>36</v>
      </c>
      <c r="P29" s="124" t="s">
        <v>148</v>
      </c>
      <c r="Q29" s="196"/>
      <c r="R29" s="196"/>
      <c r="S29" s="196"/>
      <c r="T29" s="196"/>
      <c r="U29" s="196"/>
    </row>
    <row r="30" spans="1:17" s="118" customFormat="1" ht="13.5">
      <c r="A30" s="118" t="s">
        <v>429</v>
      </c>
      <c r="B30" s="100">
        <v>39087</v>
      </c>
      <c r="C30" s="118" t="s">
        <v>21</v>
      </c>
      <c r="D30" s="118" t="s">
        <v>86</v>
      </c>
      <c r="E30" s="118">
        <v>81777802</v>
      </c>
      <c r="F30" s="118" t="s">
        <v>30</v>
      </c>
      <c r="G30" s="119">
        <v>4000</v>
      </c>
      <c r="H30" s="120">
        <v>39093</v>
      </c>
      <c r="I30" s="132" t="s">
        <v>145</v>
      </c>
      <c r="J30" s="118" t="s">
        <v>24</v>
      </c>
      <c r="K30" s="119">
        <v>4000</v>
      </c>
      <c r="L30" s="128">
        <v>39220</v>
      </c>
      <c r="M30" s="123">
        <v>39273</v>
      </c>
      <c r="N30" s="118" t="s">
        <v>410</v>
      </c>
      <c r="O30" s="124" t="s">
        <v>36</v>
      </c>
      <c r="P30" s="124" t="s">
        <v>148</v>
      </c>
      <c r="Q30" s="118" t="s">
        <v>434</v>
      </c>
    </row>
    <row r="31" spans="1:17" s="118" customFormat="1" ht="13.5">
      <c r="A31" s="118" t="s">
        <v>430</v>
      </c>
      <c r="B31" s="100">
        <v>39087</v>
      </c>
      <c r="C31" s="118" t="s">
        <v>21</v>
      </c>
      <c r="D31" s="118" t="s">
        <v>86</v>
      </c>
      <c r="E31" s="118">
        <v>81777804</v>
      </c>
      <c r="F31" s="118" t="s">
        <v>27</v>
      </c>
      <c r="G31" s="119">
        <v>5000</v>
      </c>
      <c r="H31" s="120">
        <v>39093</v>
      </c>
      <c r="I31" s="132" t="s">
        <v>145</v>
      </c>
      <c r="J31" s="118" t="s">
        <v>24</v>
      </c>
      <c r="K31" s="119">
        <v>5000</v>
      </c>
      <c r="L31" s="128">
        <v>39220</v>
      </c>
      <c r="M31" s="123">
        <v>39273</v>
      </c>
      <c r="N31" s="118" t="s">
        <v>410</v>
      </c>
      <c r="O31" s="124" t="s">
        <v>36</v>
      </c>
      <c r="P31" s="124" t="s">
        <v>148</v>
      </c>
      <c r="Q31" s="118" t="s">
        <v>434</v>
      </c>
    </row>
    <row r="32" spans="1:16" s="118" customFormat="1" ht="13.5">
      <c r="A32" s="118" t="s">
        <v>431</v>
      </c>
      <c r="B32" s="100">
        <v>39087</v>
      </c>
      <c r="C32" s="118" t="s">
        <v>21</v>
      </c>
      <c r="D32" s="118" t="s">
        <v>86</v>
      </c>
      <c r="E32" s="118">
        <v>81778501</v>
      </c>
      <c r="F32" s="118" t="s">
        <v>144</v>
      </c>
      <c r="G32" s="119">
        <v>300</v>
      </c>
      <c r="H32" s="120">
        <v>39100</v>
      </c>
      <c r="I32" s="132" t="s">
        <v>432</v>
      </c>
      <c r="J32" s="118" t="s">
        <v>24</v>
      </c>
      <c r="K32" s="119">
        <v>300</v>
      </c>
      <c r="L32" s="128">
        <v>39022</v>
      </c>
      <c r="M32" s="123">
        <v>39046</v>
      </c>
      <c r="N32" s="118" t="s">
        <v>410</v>
      </c>
      <c r="O32" s="124" t="s">
        <v>175</v>
      </c>
      <c r="P32" s="124" t="s">
        <v>26</v>
      </c>
    </row>
    <row r="33" spans="1:16" s="118" customFormat="1" ht="13.5">
      <c r="A33" s="118" t="s">
        <v>433</v>
      </c>
      <c r="B33" s="100">
        <v>39087</v>
      </c>
      <c r="C33" s="118" t="s">
        <v>21</v>
      </c>
      <c r="D33" s="118" t="s">
        <v>86</v>
      </c>
      <c r="E33" s="118">
        <v>81778502</v>
      </c>
      <c r="F33" s="118" t="s">
        <v>30</v>
      </c>
      <c r="G33" s="119">
        <v>190</v>
      </c>
      <c r="H33" s="120">
        <v>39100</v>
      </c>
      <c r="I33" s="132" t="s">
        <v>432</v>
      </c>
      <c r="J33" s="118" t="s">
        <v>24</v>
      </c>
      <c r="K33" s="119">
        <v>190</v>
      </c>
      <c r="L33" s="128">
        <v>39022</v>
      </c>
      <c r="M33" s="123">
        <v>39046</v>
      </c>
      <c r="N33" s="118" t="s">
        <v>410</v>
      </c>
      <c r="O33" s="124" t="s">
        <v>175</v>
      </c>
      <c r="P33" s="124" t="s">
        <v>26</v>
      </c>
    </row>
    <row r="34" spans="1:16" s="118" customFormat="1" ht="13.5">
      <c r="A34" s="118" t="s">
        <v>435</v>
      </c>
      <c r="B34" s="100">
        <v>39087</v>
      </c>
      <c r="C34" s="118" t="s">
        <v>21</v>
      </c>
      <c r="D34" s="118" t="s">
        <v>86</v>
      </c>
      <c r="E34" s="118">
        <v>81778504</v>
      </c>
      <c r="F34" s="118" t="s">
        <v>27</v>
      </c>
      <c r="G34" s="119">
        <v>230</v>
      </c>
      <c r="H34" s="120">
        <v>39100</v>
      </c>
      <c r="I34" s="132" t="s">
        <v>432</v>
      </c>
      <c r="J34" s="118" t="s">
        <v>24</v>
      </c>
      <c r="K34" s="119">
        <v>230</v>
      </c>
      <c r="L34" s="128">
        <v>39022</v>
      </c>
      <c r="M34" s="123">
        <v>39046</v>
      </c>
      <c r="N34" s="118" t="s">
        <v>410</v>
      </c>
      <c r="O34" s="124" t="s">
        <v>175</v>
      </c>
      <c r="P34" s="124" t="s">
        <v>26</v>
      </c>
    </row>
    <row r="35" spans="1:16" s="118" customFormat="1" ht="13.5">
      <c r="A35" s="118" t="s">
        <v>436</v>
      </c>
      <c r="B35" s="100">
        <v>39106</v>
      </c>
      <c r="C35" s="118" t="s">
        <v>21</v>
      </c>
      <c r="D35" s="118" t="s">
        <v>86</v>
      </c>
      <c r="E35" s="118">
        <v>81798701</v>
      </c>
      <c r="F35" s="118" t="s">
        <v>144</v>
      </c>
      <c r="G35" s="119">
        <v>1510</v>
      </c>
      <c r="H35" s="120">
        <v>39155</v>
      </c>
      <c r="I35" s="132" t="s">
        <v>28</v>
      </c>
      <c r="J35" s="118" t="s">
        <v>24</v>
      </c>
      <c r="K35" s="143">
        <v>1510</v>
      </c>
      <c r="L35" s="128">
        <v>39128</v>
      </c>
      <c r="M35" s="123" t="s">
        <v>29</v>
      </c>
      <c r="N35" s="118" t="s">
        <v>410</v>
      </c>
      <c r="O35" s="124" t="s">
        <v>29</v>
      </c>
      <c r="P35" s="124" t="s">
        <v>200</v>
      </c>
    </row>
    <row r="36" spans="1:16" s="118" customFormat="1" ht="13.5">
      <c r="A36" s="118" t="s">
        <v>437</v>
      </c>
      <c r="B36" s="100">
        <v>39149</v>
      </c>
      <c r="C36" s="118" t="s">
        <v>21</v>
      </c>
      <c r="D36" s="118" t="s">
        <v>86</v>
      </c>
      <c r="E36" s="118">
        <v>81798702</v>
      </c>
      <c r="F36" s="118" t="s">
        <v>27</v>
      </c>
      <c r="G36" s="119">
        <v>1280</v>
      </c>
      <c r="H36" s="120">
        <v>39160</v>
      </c>
      <c r="I36" s="132" t="s">
        <v>107</v>
      </c>
      <c r="J36" s="118" t="s">
        <v>24</v>
      </c>
      <c r="K36" s="143">
        <v>1280</v>
      </c>
      <c r="L36" s="128" t="s">
        <v>438</v>
      </c>
      <c r="M36" s="123" t="s">
        <v>439</v>
      </c>
      <c r="N36" s="118" t="s">
        <v>410</v>
      </c>
      <c r="O36" s="124" t="s">
        <v>440</v>
      </c>
      <c r="P36" s="124" t="s">
        <v>441</v>
      </c>
    </row>
    <row r="37" spans="1:16" s="118" customFormat="1" ht="13.5">
      <c r="A37" s="118" t="s">
        <v>442</v>
      </c>
      <c r="B37" s="100">
        <v>39149</v>
      </c>
      <c r="C37" s="118" t="s">
        <v>21</v>
      </c>
      <c r="D37" s="118" t="s">
        <v>86</v>
      </c>
      <c r="E37" s="118">
        <v>81798703</v>
      </c>
      <c r="F37" s="118" t="s">
        <v>144</v>
      </c>
      <c r="G37" s="119">
        <v>5850</v>
      </c>
      <c r="H37" s="120">
        <v>39160</v>
      </c>
      <c r="I37" s="132" t="s">
        <v>107</v>
      </c>
      <c r="J37" s="118" t="s">
        <v>24</v>
      </c>
      <c r="K37" s="143">
        <v>5850</v>
      </c>
      <c r="L37" s="128">
        <v>39253</v>
      </c>
      <c r="M37" s="123">
        <v>39265</v>
      </c>
      <c r="N37" s="118" t="s">
        <v>410</v>
      </c>
      <c r="O37" s="124" t="s">
        <v>175</v>
      </c>
      <c r="P37" s="124" t="s">
        <v>441</v>
      </c>
    </row>
    <row r="38" spans="1:16" s="118" customFormat="1" ht="13.5">
      <c r="A38" s="118" t="s">
        <v>443</v>
      </c>
      <c r="B38" s="100">
        <v>39149</v>
      </c>
      <c r="C38" s="118" t="s">
        <v>21</v>
      </c>
      <c r="D38" s="118" t="s">
        <v>86</v>
      </c>
      <c r="E38" s="118">
        <v>81798704</v>
      </c>
      <c r="F38" s="118" t="s">
        <v>30</v>
      </c>
      <c r="G38" s="119">
        <v>7140</v>
      </c>
      <c r="H38" s="120">
        <v>39155</v>
      </c>
      <c r="I38" s="132" t="s">
        <v>309</v>
      </c>
      <c r="J38" s="118" t="s">
        <v>24</v>
      </c>
      <c r="K38" s="143">
        <v>7140</v>
      </c>
      <c r="L38" s="128" t="s">
        <v>438</v>
      </c>
      <c r="M38" s="123" t="s">
        <v>439</v>
      </c>
      <c r="N38" s="118" t="s">
        <v>410</v>
      </c>
      <c r="O38" s="124" t="s">
        <v>440</v>
      </c>
      <c r="P38" s="124" t="s">
        <v>441</v>
      </c>
    </row>
    <row r="39" spans="1:9" s="103" customFormat="1" ht="12.75">
      <c r="A39" s="102"/>
      <c r="G39" s="181">
        <f>SUM(G22:G38)</f>
        <v>50490</v>
      </c>
      <c r="I39" s="113"/>
    </row>
    <row r="40" spans="1:9" s="103" customFormat="1" ht="15.75">
      <c r="A40" s="27" t="s">
        <v>248</v>
      </c>
      <c r="I40" s="113"/>
    </row>
    <row r="41" spans="1:9" s="103" customFormat="1" ht="15.75">
      <c r="A41" s="175" t="s">
        <v>414</v>
      </c>
      <c r="I41" s="113"/>
    </row>
    <row r="42" spans="1:16" s="118" customFormat="1" ht="13.5">
      <c r="A42" s="118" t="s">
        <v>449</v>
      </c>
      <c r="B42" s="100">
        <v>38995</v>
      </c>
      <c r="C42" s="118" t="s">
        <v>414</v>
      </c>
      <c r="D42" s="118" t="s">
        <v>70</v>
      </c>
      <c r="E42" s="118">
        <v>7500</v>
      </c>
      <c r="F42" s="118" t="s">
        <v>446</v>
      </c>
      <c r="G42" s="119">
        <v>6295</v>
      </c>
      <c r="H42" s="120">
        <v>39013</v>
      </c>
      <c r="I42" s="132" t="s">
        <v>447</v>
      </c>
      <c r="J42" s="118" t="s">
        <v>146</v>
      </c>
      <c r="K42" s="143">
        <v>6290</v>
      </c>
      <c r="L42" s="128">
        <v>39046</v>
      </c>
      <c r="M42" s="123">
        <v>39075</v>
      </c>
      <c r="N42" s="118" t="s">
        <v>41</v>
      </c>
      <c r="O42" s="124" t="s">
        <v>225</v>
      </c>
      <c r="P42" s="124" t="s">
        <v>26</v>
      </c>
    </row>
    <row r="43" spans="1:16" s="118" customFormat="1" ht="15.75">
      <c r="A43" s="175" t="s">
        <v>21</v>
      </c>
      <c r="B43" s="100"/>
      <c r="G43" s="183">
        <f>SUM(G42)</f>
        <v>6295</v>
      </c>
      <c r="H43" s="120"/>
      <c r="I43" s="132"/>
      <c r="K43" s="143"/>
      <c r="L43" s="128"/>
      <c r="M43" s="123"/>
      <c r="O43" s="124"/>
      <c r="P43" s="124"/>
    </row>
    <row r="44" spans="1:16" s="118" customFormat="1" ht="13.5">
      <c r="A44" s="118" t="s">
        <v>445</v>
      </c>
      <c r="B44" s="100">
        <v>38971</v>
      </c>
      <c r="C44" s="118" t="s">
        <v>21</v>
      </c>
      <c r="D44" s="118" t="s">
        <v>86</v>
      </c>
      <c r="E44" s="118">
        <v>81648602</v>
      </c>
      <c r="F44" s="118" t="s">
        <v>446</v>
      </c>
      <c r="G44" s="119">
        <v>32620</v>
      </c>
      <c r="H44" s="120">
        <v>38973</v>
      </c>
      <c r="I44" s="132" t="s">
        <v>447</v>
      </c>
      <c r="J44" s="118" t="s">
        <v>24</v>
      </c>
      <c r="K44" s="143">
        <v>32620</v>
      </c>
      <c r="L44" s="128">
        <v>39005</v>
      </c>
      <c r="M44" s="123">
        <v>39081</v>
      </c>
      <c r="N44" s="118" t="s">
        <v>410</v>
      </c>
      <c r="O44" s="124" t="s">
        <v>448</v>
      </c>
      <c r="P44" s="124" t="s">
        <v>26</v>
      </c>
    </row>
    <row r="45" spans="1:16" s="118" customFormat="1" ht="13.5">
      <c r="A45" s="118" t="s">
        <v>450</v>
      </c>
      <c r="B45" s="100">
        <v>38995</v>
      </c>
      <c r="C45" s="118" t="s">
        <v>21</v>
      </c>
      <c r="D45" s="118" t="s">
        <v>86</v>
      </c>
      <c r="E45" s="118">
        <v>81677801</v>
      </c>
      <c r="F45" s="118" t="s">
        <v>446</v>
      </c>
      <c r="G45" s="119">
        <v>38910</v>
      </c>
      <c r="H45" s="120">
        <v>39006</v>
      </c>
      <c r="I45" s="132" t="s">
        <v>447</v>
      </c>
      <c r="J45" s="118" t="s">
        <v>24</v>
      </c>
      <c r="K45" s="143">
        <v>38910</v>
      </c>
      <c r="L45" s="128">
        <v>39061</v>
      </c>
      <c r="M45" s="123">
        <v>39056</v>
      </c>
      <c r="N45" s="118" t="s">
        <v>410</v>
      </c>
      <c r="O45" s="124" t="s">
        <v>230</v>
      </c>
      <c r="P45" s="124" t="s">
        <v>26</v>
      </c>
    </row>
    <row r="46" spans="1:16" s="118" customFormat="1" ht="27">
      <c r="A46" s="118" t="s">
        <v>451</v>
      </c>
      <c r="B46" s="100">
        <v>39027</v>
      </c>
      <c r="C46" s="118" t="s">
        <v>21</v>
      </c>
      <c r="D46" s="118" t="s">
        <v>86</v>
      </c>
      <c r="E46" s="118">
        <v>81705801</v>
      </c>
      <c r="F46" s="118" t="s">
        <v>446</v>
      </c>
      <c r="G46" s="119">
        <v>80660</v>
      </c>
      <c r="H46" s="120">
        <v>39035</v>
      </c>
      <c r="I46" s="132" t="s">
        <v>452</v>
      </c>
      <c r="J46" s="118" t="s">
        <v>24</v>
      </c>
      <c r="K46" s="143">
        <v>80660</v>
      </c>
      <c r="L46" s="128">
        <v>39056</v>
      </c>
      <c r="M46" s="123" t="s">
        <v>453</v>
      </c>
      <c r="N46" s="118" t="s">
        <v>410</v>
      </c>
      <c r="O46" s="124" t="s">
        <v>454</v>
      </c>
      <c r="P46" s="124" t="s">
        <v>26</v>
      </c>
    </row>
    <row r="47" spans="1:16" s="118" customFormat="1" ht="13.5">
      <c r="A47" s="118" t="s">
        <v>455</v>
      </c>
      <c r="B47" s="100">
        <v>39087</v>
      </c>
      <c r="C47" s="118" t="s">
        <v>21</v>
      </c>
      <c r="D47" s="118" t="s">
        <v>86</v>
      </c>
      <c r="E47" s="118">
        <v>81777803</v>
      </c>
      <c r="F47" s="118" t="s">
        <v>446</v>
      </c>
      <c r="G47" s="119">
        <v>73450</v>
      </c>
      <c r="H47" s="120">
        <v>39093</v>
      </c>
      <c r="I47" s="132" t="s">
        <v>456</v>
      </c>
      <c r="J47" s="118" t="s">
        <v>24</v>
      </c>
      <c r="K47" s="119">
        <v>73450</v>
      </c>
      <c r="L47" s="128">
        <v>39056</v>
      </c>
      <c r="M47" s="123" t="s">
        <v>457</v>
      </c>
      <c r="N47" s="118" t="s">
        <v>410</v>
      </c>
      <c r="O47" s="124" t="s">
        <v>458</v>
      </c>
      <c r="P47" s="124" t="s">
        <v>26</v>
      </c>
    </row>
    <row r="48" spans="1:16" s="118" customFormat="1" ht="13.5">
      <c r="A48" s="118" t="s">
        <v>459</v>
      </c>
      <c r="B48" s="100">
        <v>39087</v>
      </c>
      <c r="C48" s="118" t="s">
        <v>21</v>
      </c>
      <c r="D48" s="118" t="s">
        <v>86</v>
      </c>
      <c r="E48" s="118">
        <v>81778503</v>
      </c>
      <c r="F48" s="118" t="s">
        <v>446</v>
      </c>
      <c r="G48" s="119">
        <v>4100</v>
      </c>
      <c r="H48" s="120">
        <v>39105</v>
      </c>
      <c r="I48" s="132" t="s">
        <v>460</v>
      </c>
      <c r="J48" s="118" t="s">
        <v>24</v>
      </c>
      <c r="K48" s="143">
        <v>4100</v>
      </c>
      <c r="L48" s="128">
        <v>39056</v>
      </c>
      <c r="M48" s="123">
        <v>39068</v>
      </c>
      <c r="N48" s="118" t="s">
        <v>410</v>
      </c>
      <c r="O48" s="124" t="s">
        <v>461</v>
      </c>
      <c r="P48" s="124" t="s">
        <v>26</v>
      </c>
    </row>
    <row r="49" spans="1:16" s="118" customFormat="1" ht="13.5">
      <c r="A49" s="118" t="s">
        <v>462</v>
      </c>
      <c r="B49" s="100">
        <v>39149</v>
      </c>
      <c r="C49" s="118" t="s">
        <v>21</v>
      </c>
      <c r="D49" s="118" t="s">
        <v>86</v>
      </c>
      <c r="E49" s="118">
        <v>81798701</v>
      </c>
      <c r="F49" s="118" t="s">
        <v>446</v>
      </c>
      <c r="G49" s="119">
        <v>60840</v>
      </c>
      <c r="H49" s="120">
        <v>39155</v>
      </c>
      <c r="I49" s="132" t="s">
        <v>463</v>
      </c>
      <c r="J49" s="118" t="s">
        <v>24</v>
      </c>
      <c r="K49" s="143">
        <v>60840</v>
      </c>
      <c r="L49" s="128" t="s">
        <v>29</v>
      </c>
      <c r="M49" s="123" t="s">
        <v>29</v>
      </c>
      <c r="N49" s="118" t="s">
        <v>410</v>
      </c>
      <c r="O49" s="124" t="s">
        <v>464</v>
      </c>
      <c r="P49" s="124" t="s">
        <v>241</v>
      </c>
    </row>
    <row r="50" spans="1:9" s="103" customFormat="1" ht="13.5" thickBot="1">
      <c r="A50" s="102"/>
      <c r="G50" s="181">
        <f>SUM(G44:G49)</f>
        <v>290580</v>
      </c>
      <c r="I50" s="114"/>
    </row>
    <row r="51" spans="1:16" s="26" customFormat="1" ht="12.75">
      <c r="A51" s="55" t="s">
        <v>62</v>
      </c>
      <c r="B51" s="56"/>
      <c r="C51" s="57"/>
      <c r="D51" s="58"/>
      <c r="E51" s="57"/>
      <c r="F51" s="57"/>
      <c r="G51" s="59"/>
      <c r="H51" s="56"/>
      <c r="I51" s="57"/>
      <c r="J51" s="57"/>
      <c r="K51" s="60"/>
      <c r="L51" s="56"/>
      <c r="M51" s="56"/>
      <c r="N51" s="57"/>
      <c r="O51" s="61"/>
      <c r="P51" s="62" t="s">
        <v>63</v>
      </c>
    </row>
    <row r="52" spans="1:17" s="71" customFormat="1" ht="12">
      <c r="A52" s="63" t="s">
        <v>22</v>
      </c>
      <c r="B52" s="64" t="s">
        <v>64</v>
      </c>
      <c r="C52" s="64"/>
      <c r="D52" s="65"/>
      <c r="E52" s="65"/>
      <c r="F52" s="63" t="s">
        <v>65</v>
      </c>
      <c r="G52" s="66" t="s">
        <v>66</v>
      </c>
      <c r="H52" s="67"/>
      <c r="I52" s="65"/>
      <c r="J52" s="68" t="s">
        <v>67</v>
      </c>
      <c r="K52" s="67" t="s">
        <v>68</v>
      </c>
      <c r="L52" s="65"/>
      <c r="M52" s="67"/>
      <c r="N52" s="68" t="s">
        <v>28</v>
      </c>
      <c r="O52" s="67" t="s">
        <v>69</v>
      </c>
      <c r="P52" s="69"/>
      <c r="Q52" s="70"/>
    </row>
    <row r="53" spans="1:17" s="78" customFormat="1" ht="12">
      <c r="A53" s="72" t="s">
        <v>70</v>
      </c>
      <c r="B53" s="73" t="s">
        <v>71</v>
      </c>
      <c r="C53" s="73"/>
      <c r="D53" s="74"/>
      <c r="E53" s="74"/>
      <c r="F53" s="72" t="s">
        <v>72</v>
      </c>
      <c r="G53" s="66" t="s">
        <v>73</v>
      </c>
      <c r="H53" s="67"/>
      <c r="I53" s="74"/>
      <c r="J53" s="68" t="s">
        <v>74</v>
      </c>
      <c r="K53" s="67" t="s">
        <v>75</v>
      </c>
      <c r="L53" s="74"/>
      <c r="M53" s="67"/>
      <c r="N53" s="68" t="s">
        <v>76</v>
      </c>
      <c r="O53" s="75" t="s">
        <v>77</v>
      </c>
      <c r="P53" s="76"/>
      <c r="Q53" s="77"/>
    </row>
    <row r="54" spans="1:17" s="78" customFormat="1" ht="12">
      <c r="A54" s="72" t="s">
        <v>78</v>
      </c>
      <c r="B54" s="73" t="s">
        <v>79</v>
      </c>
      <c r="C54" s="73"/>
      <c r="D54" s="74"/>
      <c r="E54" s="74"/>
      <c r="F54" s="72" t="s">
        <v>80</v>
      </c>
      <c r="G54" s="66" t="s">
        <v>81</v>
      </c>
      <c r="H54" s="67"/>
      <c r="I54" s="74"/>
      <c r="J54" s="68" t="s">
        <v>82</v>
      </c>
      <c r="K54" s="67" t="s">
        <v>83</v>
      </c>
      <c r="L54" s="74"/>
      <c r="M54" s="67"/>
      <c r="N54" s="68" t="s">
        <v>84</v>
      </c>
      <c r="O54" s="67" t="s">
        <v>85</v>
      </c>
      <c r="P54" s="76"/>
      <c r="Q54" s="77"/>
    </row>
    <row r="55" spans="1:17" s="78" customFormat="1" ht="12">
      <c r="A55" s="72" t="s">
        <v>86</v>
      </c>
      <c r="B55" s="73" t="s">
        <v>87</v>
      </c>
      <c r="C55" s="73"/>
      <c r="D55" s="74"/>
      <c r="E55" s="74"/>
      <c r="F55" s="72" t="s">
        <v>88</v>
      </c>
      <c r="G55" s="66" t="s">
        <v>89</v>
      </c>
      <c r="H55" s="67"/>
      <c r="I55" s="74"/>
      <c r="J55" s="68" t="s">
        <v>14</v>
      </c>
      <c r="K55" s="67" t="s">
        <v>90</v>
      </c>
      <c r="L55" s="74"/>
      <c r="M55" s="67"/>
      <c r="N55" s="68" t="s">
        <v>91</v>
      </c>
      <c r="O55" s="75" t="s">
        <v>92</v>
      </c>
      <c r="P55" s="79"/>
      <c r="Q55" s="77"/>
    </row>
    <row r="56" spans="1:17" s="78" customFormat="1" ht="12">
      <c r="A56" s="72" t="s">
        <v>93</v>
      </c>
      <c r="B56" s="73" t="s">
        <v>94</v>
      </c>
      <c r="C56" s="73"/>
      <c r="D56" s="74"/>
      <c r="E56" s="74"/>
      <c r="F56" s="72" t="s">
        <v>95</v>
      </c>
      <c r="G56" s="66" t="s">
        <v>96</v>
      </c>
      <c r="H56" s="67"/>
      <c r="I56" s="74"/>
      <c r="J56" s="68" t="s">
        <v>97</v>
      </c>
      <c r="K56" s="67" t="s">
        <v>98</v>
      </c>
      <c r="L56" s="74"/>
      <c r="M56" s="74"/>
      <c r="N56" s="68" t="s">
        <v>99</v>
      </c>
      <c r="O56" s="67" t="s">
        <v>100</v>
      </c>
      <c r="P56" s="76"/>
      <c r="Q56" s="77"/>
    </row>
    <row r="57" spans="1:16" ht="12.75">
      <c r="A57" s="80"/>
      <c r="B57" s="48"/>
      <c r="C57" s="49"/>
      <c r="D57" s="49"/>
      <c r="E57" s="49"/>
      <c r="F57" s="49"/>
      <c r="G57" s="49"/>
      <c r="H57" s="50"/>
      <c r="I57" s="81"/>
      <c r="J57" s="49"/>
      <c r="K57" s="51"/>
      <c r="L57" s="52"/>
      <c r="M57" s="52"/>
      <c r="N57" s="49"/>
      <c r="O57" s="49"/>
      <c r="P57" s="53"/>
    </row>
    <row r="58" spans="1:16" s="26" customFormat="1" ht="13.5" thickBot="1">
      <c r="A58" s="82"/>
      <c r="B58" s="83"/>
      <c r="C58" s="84"/>
      <c r="D58" s="84"/>
      <c r="E58" s="84"/>
      <c r="F58" s="84"/>
      <c r="G58" s="85"/>
      <c r="H58" s="86"/>
      <c r="I58" s="87"/>
      <c r="J58" s="84"/>
      <c r="K58" s="88"/>
      <c r="L58" s="86"/>
      <c r="M58" s="86"/>
      <c r="N58" s="84"/>
      <c r="O58" s="84"/>
      <c r="P58" s="89"/>
    </row>
    <row r="59" spans="2:7" ht="13.5">
      <c r="B59" s="90"/>
      <c r="G59" s="91"/>
    </row>
    <row r="60" spans="2:7" ht="13.5">
      <c r="B60" s="90"/>
      <c r="G60" s="91"/>
    </row>
    <row r="61" spans="2:7" ht="13.5">
      <c r="B61" s="90"/>
      <c r="G61" s="91"/>
    </row>
    <row r="62" spans="2:7" ht="13.5">
      <c r="B62" s="90"/>
      <c r="G62" s="91"/>
    </row>
    <row r="63" spans="2:7" ht="13.5">
      <c r="B63" s="90"/>
      <c r="G63" s="91"/>
    </row>
    <row r="64" spans="2:7" ht="13.5">
      <c r="B64" s="90"/>
      <c r="G64" s="91"/>
    </row>
    <row r="65" spans="2:7" ht="12.75">
      <c r="B65" s="96"/>
      <c r="G65" s="91"/>
    </row>
    <row r="66" spans="2:7" ht="12.75">
      <c r="B66" s="96"/>
      <c r="G66" s="91"/>
    </row>
    <row r="67" spans="2:7" ht="12.75">
      <c r="B67" s="96"/>
      <c r="G67" s="91"/>
    </row>
    <row r="68" spans="2:7" ht="12.75">
      <c r="B68" s="96"/>
      <c r="G68" s="91"/>
    </row>
    <row r="69" spans="2:7" ht="12.75">
      <c r="B69" s="96"/>
      <c r="G69" s="91"/>
    </row>
    <row r="70" spans="2:7" ht="12.75">
      <c r="B70" s="96"/>
      <c r="G70" s="91"/>
    </row>
    <row r="71" spans="2:7" ht="12.75">
      <c r="B71" s="96"/>
      <c r="G71" s="91"/>
    </row>
    <row r="72" spans="2:7" ht="12.75">
      <c r="B72" s="96"/>
      <c r="G72" s="91"/>
    </row>
    <row r="73" spans="2:7" ht="12.75">
      <c r="B73" s="96"/>
      <c r="G73" s="91"/>
    </row>
    <row r="74" spans="2:7" ht="12.75">
      <c r="B74" s="96"/>
      <c r="G74" s="91"/>
    </row>
    <row r="75" spans="2:7" ht="12.75">
      <c r="B75" s="96"/>
      <c r="G75" s="91"/>
    </row>
    <row r="76" spans="2:7" ht="12.75">
      <c r="B76" s="96"/>
      <c r="G76" s="91"/>
    </row>
    <row r="77" spans="2:7" ht="12.75">
      <c r="B77" s="96"/>
      <c r="G77" s="91"/>
    </row>
    <row r="78" spans="2:7" ht="12.75">
      <c r="B78" s="96"/>
      <c r="G78" s="91"/>
    </row>
    <row r="79" spans="2:7" ht="12.75">
      <c r="B79" s="96"/>
      <c r="G79" s="91"/>
    </row>
    <row r="80" spans="2:7" ht="12.75">
      <c r="B80" s="96"/>
      <c r="G80" s="91"/>
    </row>
    <row r="81" spans="2:7" ht="12.75">
      <c r="B81" s="96"/>
      <c r="G81" s="91"/>
    </row>
    <row r="82" spans="2:7" ht="12.75">
      <c r="B82" s="96"/>
      <c r="G82" s="91"/>
    </row>
    <row r="83" spans="2:7" ht="12.75">
      <c r="B83" s="96"/>
      <c r="G83" s="91"/>
    </row>
    <row r="84" spans="2:7" ht="12.75">
      <c r="B84" s="96"/>
      <c r="G84" s="91"/>
    </row>
    <row r="85" spans="2:7" ht="12.75">
      <c r="B85" s="96"/>
      <c r="G85" s="91"/>
    </row>
    <row r="86" spans="2:7" ht="12.75">
      <c r="B86" s="96"/>
      <c r="G86" s="91"/>
    </row>
    <row r="87" spans="2:7" ht="12.75">
      <c r="B87" s="96"/>
      <c r="G87" s="91"/>
    </row>
    <row r="88" spans="2:7" ht="12.75">
      <c r="B88" s="96"/>
      <c r="G88" s="91"/>
    </row>
    <row r="89" spans="2:7" ht="12.75">
      <c r="B89" s="96"/>
      <c r="G89" s="91"/>
    </row>
    <row r="90" spans="2:7" ht="12.75">
      <c r="B90" s="96"/>
      <c r="G90" s="91"/>
    </row>
    <row r="91" spans="2:7" ht="12.75">
      <c r="B91" s="96"/>
      <c r="G91" s="91"/>
    </row>
    <row r="92" spans="2:7" ht="12.75">
      <c r="B92" s="96"/>
      <c r="G92" s="91"/>
    </row>
    <row r="93" spans="2:7" ht="12.75">
      <c r="B93" s="96"/>
      <c r="G93" s="91"/>
    </row>
    <row r="94" spans="2:7" ht="12.75">
      <c r="B94" s="96"/>
      <c r="G94" s="91"/>
    </row>
    <row r="95" spans="2:7" ht="12.75">
      <c r="B95" s="96"/>
      <c r="G95" s="91"/>
    </row>
    <row r="96" spans="2:7" ht="12.75">
      <c r="B96" s="96"/>
      <c r="G96" s="91"/>
    </row>
    <row r="97" spans="2:7" ht="12.75">
      <c r="B97" s="96"/>
      <c r="G97" s="91"/>
    </row>
    <row r="98" spans="2:7" ht="12.75">
      <c r="B98" s="96"/>
      <c r="G98" s="91"/>
    </row>
    <row r="99" spans="2:7" ht="12.75">
      <c r="B99" s="96"/>
      <c r="G99" s="91"/>
    </row>
    <row r="100" spans="2:7" ht="12.75">
      <c r="B100" s="96"/>
      <c r="G100" s="91"/>
    </row>
    <row r="101" spans="2:7" ht="12.75">
      <c r="B101" s="96"/>
      <c r="G101" s="91"/>
    </row>
    <row r="102" spans="2:7" ht="12.75">
      <c r="B102" s="96"/>
      <c r="G102" s="91"/>
    </row>
    <row r="103" spans="2:7" ht="12.75">
      <c r="B103" s="96"/>
      <c r="G103" s="91"/>
    </row>
    <row r="104" spans="2:7" ht="12.75">
      <c r="B104" s="96"/>
      <c r="G104" s="91"/>
    </row>
    <row r="105" spans="2:7" ht="12.75">
      <c r="B105" s="96"/>
      <c r="G105" s="91"/>
    </row>
    <row r="106" spans="2:7" ht="12.75">
      <c r="B106" s="96"/>
      <c r="G106" s="91"/>
    </row>
    <row r="107" spans="2:7" ht="12.75">
      <c r="B107" s="96"/>
      <c r="G107" s="91"/>
    </row>
    <row r="108" spans="2:7" ht="12.75">
      <c r="B108" s="96"/>
      <c r="G108" s="91"/>
    </row>
    <row r="109" spans="2:7" ht="12.75">
      <c r="B109" s="96"/>
      <c r="G109" s="91"/>
    </row>
    <row r="110" spans="2:7" ht="12.75">
      <c r="B110" s="96"/>
      <c r="G110" s="91"/>
    </row>
    <row r="111" spans="2:7" ht="12.75">
      <c r="B111" s="96"/>
      <c r="G111" s="91"/>
    </row>
    <row r="112" spans="2:7" ht="12.75">
      <c r="B112" s="96"/>
      <c r="G112" s="91"/>
    </row>
    <row r="113" spans="2:7" ht="12.75">
      <c r="B113" s="96"/>
      <c r="G113" s="91"/>
    </row>
    <row r="114" spans="2:7" ht="12.75">
      <c r="B114" s="96"/>
      <c r="G114" s="91"/>
    </row>
    <row r="115" spans="2:7" ht="12.75">
      <c r="B115" s="96"/>
      <c r="G115" s="91"/>
    </row>
    <row r="116" spans="2:7" ht="12.75">
      <c r="B116" s="96"/>
      <c r="G116" s="91"/>
    </row>
    <row r="117" spans="2:7" ht="12.75">
      <c r="B117" s="96"/>
      <c r="G117" s="91"/>
    </row>
    <row r="118" spans="2:7" ht="12.75">
      <c r="B118" s="96"/>
      <c r="G118" s="91"/>
    </row>
    <row r="119" spans="2:7" ht="12.75">
      <c r="B119" s="96"/>
      <c r="G119" s="91"/>
    </row>
    <row r="120" spans="2:7" ht="12.75">
      <c r="B120" s="96"/>
      <c r="G120" s="91"/>
    </row>
    <row r="121" spans="2:7" ht="12.75">
      <c r="B121" s="96"/>
      <c r="G121" s="91"/>
    </row>
    <row r="122" spans="2:7" ht="12.75">
      <c r="B122" s="96"/>
      <c r="G122" s="91"/>
    </row>
    <row r="123" spans="2:7" ht="12.75">
      <c r="B123" s="96"/>
      <c r="G123" s="91"/>
    </row>
    <row r="124" spans="2:7" ht="12.75">
      <c r="B124" s="96"/>
      <c r="G124" s="91"/>
    </row>
    <row r="125" spans="2:7" ht="12.75">
      <c r="B125" s="96"/>
      <c r="G125" s="91"/>
    </row>
    <row r="126" spans="2:7" ht="12.75">
      <c r="B126" s="96"/>
      <c r="G126" s="91"/>
    </row>
    <row r="127" spans="2:7" ht="12.75">
      <c r="B127" s="96"/>
      <c r="G127" s="91"/>
    </row>
    <row r="128" spans="2:7" ht="12.75">
      <c r="B128" s="97"/>
      <c r="G128" s="91"/>
    </row>
    <row r="129" spans="2:7" ht="12.75">
      <c r="B129" s="97"/>
      <c r="G129" s="91"/>
    </row>
    <row r="130" spans="2:7" ht="12.75">
      <c r="B130" s="96"/>
      <c r="G130" s="91"/>
    </row>
    <row r="131" spans="2:7" ht="12.75">
      <c r="B131" s="96"/>
      <c r="G131" s="91"/>
    </row>
    <row r="132" spans="2:7" ht="12.75">
      <c r="B132" s="96"/>
      <c r="G132" s="91"/>
    </row>
    <row r="133" spans="4:7" ht="15.75">
      <c r="D133" s="99"/>
      <c r="G133" s="91"/>
    </row>
    <row r="134" spans="2:7" ht="13.5">
      <c r="B134" s="90"/>
      <c r="G134" s="91"/>
    </row>
    <row r="135" spans="2:7" ht="13.5">
      <c r="B135" s="90"/>
      <c r="G135" s="91"/>
    </row>
    <row r="136" spans="2:7" ht="13.5">
      <c r="B136" s="90"/>
      <c r="G136" s="91"/>
    </row>
    <row r="137" spans="2:7" ht="13.5">
      <c r="B137" s="90"/>
      <c r="G137" s="91"/>
    </row>
    <row r="138" spans="2:7" ht="13.5">
      <c r="B138" s="90"/>
      <c r="G138" s="91"/>
    </row>
    <row r="139" spans="2:7" ht="13.5">
      <c r="B139" s="90"/>
      <c r="G139" s="91"/>
    </row>
    <row r="140" spans="2:7" ht="13.5">
      <c r="B140" s="90"/>
      <c r="G140" s="91"/>
    </row>
    <row r="141" spans="2:7" ht="13.5">
      <c r="B141" s="90"/>
      <c r="G141" s="91"/>
    </row>
    <row r="142" spans="2:7" ht="13.5">
      <c r="B142" s="90"/>
      <c r="G142" s="91"/>
    </row>
    <row r="143" spans="2:7" ht="13.5">
      <c r="B143" s="90"/>
      <c r="G143" s="91"/>
    </row>
    <row r="144" spans="2:7" ht="13.5">
      <c r="B144" s="90"/>
      <c r="G144" s="91"/>
    </row>
    <row r="145" spans="2:7" ht="13.5">
      <c r="B145" s="90"/>
      <c r="G145" s="91"/>
    </row>
    <row r="146" spans="2:7" ht="13.5">
      <c r="B146" s="90"/>
      <c r="G146" s="91"/>
    </row>
    <row r="147" spans="2:7" ht="13.5">
      <c r="B147" s="90"/>
      <c r="G147" s="91"/>
    </row>
    <row r="148" spans="2:7" ht="13.5">
      <c r="B148" s="90"/>
      <c r="G148" s="91"/>
    </row>
    <row r="149" spans="2:7" ht="13.5">
      <c r="B149" s="90"/>
      <c r="G149" s="91"/>
    </row>
    <row r="150" spans="2:7" ht="13.5">
      <c r="B150" s="90"/>
      <c r="G150" s="91"/>
    </row>
    <row r="151" spans="2:7" ht="13.5">
      <c r="B151" s="90"/>
      <c r="G151" s="91"/>
    </row>
    <row r="152" spans="2:7" ht="13.5">
      <c r="B152" s="90"/>
      <c r="G152" s="91"/>
    </row>
    <row r="153" spans="2:7" ht="13.5">
      <c r="B153" s="90"/>
      <c r="G153" s="91"/>
    </row>
    <row r="154" spans="2:7" ht="13.5">
      <c r="B154" s="90"/>
      <c r="G154" s="91"/>
    </row>
    <row r="155" spans="2:7" ht="13.5">
      <c r="B155" s="90"/>
      <c r="G155" s="91"/>
    </row>
    <row r="156" spans="2:7" ht="13.5">
      <c r="B156" s="90"/>
      <c r="G156" s="91"/>
    </row>
    <row r="157" spans="2:7" ht="13.5">
      <c r="B157" s="90"/>
      <c r="G157" s="91"/>
    </row>
    <row r="158" spans="2:7" ht="13.5">
      <c r="B158" s="90"/>
      <c r="G158" s="91"/>
    </row>
    <row r="159" spans="2:7" ht="13.5">
      <c r="B159" s="90"/>
      <c r="G159" s="91"/>
    </row>
    <row r="160" spans="2:7" ht="13.5">
      <c r="B160" s="90"/>
      <c r="G160" s="91"/>
    </row>
    <row r="161" spans="2:7" ht="13.5">
      <c r="B161" s="90"/>
      <c r="G161" s="91"/>
    </row>
    <row r="162" spans="2:7" ht="13.5">
      <c r="B162" s="100"/>
      <c r="G162" s="91"/>
    </row>
  </sheetData>
  <mergeCells count="7">
    <mergeCell ref="A1:O1"/>
    <mergeCell ref="A4:O5"/>
    <mergeCell ref="A6:O7"/>
    <mergeCell ref="Q29:U29"/>
    <mergeCell ref="A8:I8"/>
    <mergeCell ref="J8:P8"/>
    <mergeCell ref="A2:O2"/>
  </mergeCells>
  <dataValidations count="6">
    <dataValidation type="list" allowBlank="1" showInputMessage="1" showErrorMessage="1" sqref="D134:D162 C51 D58:D132">
      <formula1>program_codes</formula1>
    </dataValidation>
    <dataValidation type="list" allowBlank="1" showInputMessage="1" showErrorMessage="1" sqref="C134:C162 B51 C58:C132 C42:C49 C12:C38">
      <formula1>client_codes</formula1>
    </dataValidation>
    <dataValidation type="list" allowBlank="1" showInputMessage="1" showErrorMessage="1" sqref="F58:F162 F51 F42:F49 F12:F38">
      <formula1>commodity_codes</formula1>
    </dataValidation>
    <dataValidation type="list" allowBlank="1" showInputMessage="1" showErrorMessage="1" sqref="L58 N58 M134:N162 M59:N132 L51 J51 N42:N49 N12:N38">
      <formula1>Port_codes</formula1>
    </dataValidation>
    <dataValidation type="list" allowBlank="1" showInputMessage="1" showErrorMessage="1" sqref="I58 O51 J134:J162 J58:J132 I51 J42:J49 J12:J38">
      <formula1>Freight_codes</formula1>
    </dataValidation>
    <dataValidation type="list" allowBlank="1" showInputMessage="1" showErrorMessage="1" sqref="D12:D38 D42:D49">
      <formula1>prog_codes</formula1>
    </dataValidation>
  </dataValidations>
  <hyperlinks>
    <hyperlink ref="P3" r:id="rId1" display="dhaysmith@usaid.gov"/>
    <hyperlink ref="P2" r:id="rId2" display="mngima@usaid.gov"/>
  </hyperlinks>
  <printOptions gridLines="1" horizontalCentered="1"/>
  <pageMargins left="0" right="0" top="0.41" bottom="0.5" header="0.21" footer="0.5"/>
  <pageSetup horizontalDpi="600" verticalDpi="600" orientation="landscape" scale="50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Q130"/>
  <sheetViews>
    <sheetView view="pageBreakPreview" zoomScaleSheetLayoutView="100" workbookViewId="0" topLeftCell="I1">
      <selection activeCell="G18" sqref="G18"/>
    </sheetView>
  </sheetViews>
  <sheetFormatPr defaultColWidth="9.140625" defaultRowHeight="12.75"/>
  <cols>
    <col min="1" max="1" width="9.421875" style="0" customWidth="1"/>
    <col min="2" max="2" width="8.7109375" style="98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2" customWidth="1"/>
    <col min="9" max="9" width="7.421875" style="93" customWidth="1"/>
    <col min="10" max="10" width="11.8515625" style="0" customWidth="1"/>
    <col min="11" max="11" width="11.8515625" style="94" customWidth="1"/>
    <col min="12" max="12" width="10.8515625" style="95" customWidth="1"/>
    <col min="13" max="13" width="11.8515625" style="95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" t="s">
        <v>0</v>
      </c>
    </row>
    <row r="2" spans="1:16" ht="18.7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" t="s">
        <v>2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3</v>
      </c>
    </row>
    <row r="4" spans="1:16" s="10" customFormat="1" ht="14.25" customHeight="1">
      <c r="A4" s="193" t="s">
        <v>134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9"/>
    </row>
    <row r="5" spans="1:16" s="10" customFormat="1" ht="13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9"/>
    </row>
    <row r="6" spans="1:16" s="12" customFormat="1" ht="10.5" customHeight="1">
      <c r="A6" s="194" t="s">
        <v>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1"/>
    </row>
    <row r="7" spans="1:16" s="14" customFormat="1" ht="12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3">
        <f ca="1">NOW()</f>
        <v>39213.37249050926</v>
      </c>
    </row>
    <row r="8" spans="1:16" s="15" customFormat="1" ht="18.75" customHeight="1" thickBot="1">
      <c r="A8" s="188" t="s">
        <v>6</v>
      </c>
      <c r="B8" s="189"/>
      <c r="C8" s="189"/>
      <c r="D8" s="189"/>
      <c r="E8" s="189"/>
      <c r="F8" s="189"/>
      <c r="G8" s="189"/>
      <c r="H8" s="189"/>
      <c r="I8" s="190"/>
      <c r="J8" s="188" t="s">
        <v>7</v>
      </c>
      <c r="K8" s="189"/>
      <c r="L8" s="189"/>
      <c r="M8" s="189"/>
      <c r="N8" s="189"/>
      <c r="O8" s="189"/>
      <c r="P8" s="190"/>
    </row>
    <row r="9" spans="1:16" s="26" customFormat="1" ht="41.25" customHeight="1" thickBot="1">
      <c r="A9" s="16" t="s">
        <v>8</v>
      </c>
      <c r="B9" s="17" t="s">
        <v>102</v>
      </c>
      <c r="C9" s="18" t="s">
        <v>9</v>
      </c>
      <c r="D9" s="18" t="s">
        <v>10</v>
      </c>
      <c r="E9" s="18" t="s">
        <v>11</v>
      </c>
      <c r="F9" s="19" t="s">
        <v>12</v>
      </c>
      <c r="G9" s="20" t="s">
        <v>13</v>
      </c>
      <c r="H9" s="21" t="s">
        <v>133</v>
      </c>
      <c r="I9" s="22" t="s">
        <v>14</v>
      </c>
      <c r="J9" s="18" t="s">
        <v>15</v>
      </c>
      <c r="K9" s="23" t="s">
        <v>16</v>
      </c>
      <c r="L9" s="17" t="s">
        <v>104</v>
      </c>
      <c r="M9" s="17" t="s">
        <v>105</v>
      </c>
      <c r="N9" s="18" t="s">
        <v>17</v>
      </c>
      <c r="O9" s="24" t="s">
        <v>18</v>
      </c>
      <c r="P9" s="25" t="s">
        <v>19</v>
      </c>
    </row>
    <row r="10" spans="1:17" s="104" customFormat="1" ht="15.75">
      <c r="A10" s="27" t="s">
        <v>396</v>
      </c>
      <c r="B10" s="103"/>
      <c r="C10" s="103"/>
      <c r="D10" s="103"/>
      <c r="E10" s="103"/>
      <c r="F10" s="103"/>
      <c r="G10" s="103"/>
      <c r="H10" s="103"/>
      <c r="I10" s="113"/>
      <c r="J10" s="103"/>
      <c r="K10" s="103"/>
      <c r="L10" s="103"/>
      <c r="M10" s="103"/>
      <c r="N10" s="103"/>
      <c r="O10" s="103"/>
      <c r="P10" s="103"/>
      <c r="Q10" s="103"/>
    </row>
    <row r="11" spans="1:9" s="103" customFormat="1" ht="15.75">
      <c r="A11" s="175" t="s">
        <v>21</v>
      </c>
      <c r="I11" s="113"/>
    </row>
    <row r="12" spans="1:16" s="118" customFormat="1" ht="13.5">
      <c r="A12" s="118" t="s">
        <v>465</v>
      </c>
      <c r="B12" s="100">
        <v>39000</v>
      </c>
      <c r="C12" s="118" t="s">
        <v>21</v>
      </c>
      <c r="D12" s="118" t="s">
        <v>22</v>
      </c>
      <c r="E12" s="118">
        <v>81680701</v>
      </c>
      <c r="F12" s="118" t="s">
        <v>23</v>
      </c>
      <c r="G12" s="119">
        <v>480</v>
      </c>
      <c r="H12" s="120">
        <v>39008</v>
      </c>
      <c r="I12" s="132" t="s">
        <v>28</v>
      </c>
      <c r="J12" s="122" t="s">
        <v>24</v>
      </c>
      <c r="K12" s="118">
        <v>480</v>
      </c>
      <c r="L12" s="100">
        <v>39092</v>
      </c>
      <c r="M12" s="128">
        <v>39109</v>
      </c>
      <c r="N12" s="118" t="s">
        <v>25</v>
      </c>
      <c r="O12" s="124" t="s">
        <v>36</v>
      </c>
      <c r="P12" s="124" t="s">
        <v>26</v>
      </c>
    </row>
    <row r="13" spans="1:16" s="118" customFormat="1" ht="13.5">
      <c r="A13" s="118" t="s">
        <v>466</v>
      </c>
      <c r="B13" s="100">
        <v>39000</v>
      </c>
      <c r="C13" s="118" t="s">
        <v>21</v>
      </c>
      <c r="D13" s="118" t="s">
        <v>22</v>
      </c>
      <c r="E13" s="118">
        <v>81680702</v>
      </c>
      <c r="F13" s="118" t="s">
        <v>30</v>
      </c>
      <c r="G13" s="119">
        <v>400</v>
      </c>
      <c r="H13" s="120">
        <v>39008</v>
      </c>
      <c r="I13" s="132" t="s">
        <v>28</v>
      </c>
      <c r="J13" s="122" t="s">
        <v>24</v>
      </c>
      <c r="K13" s="118">
        <v>400</v>
      </c>
      <c r="L13" s="100">
        <v>39092</v>
      </c>
      <c r="M13" s="128">
        <v>39109</v>
      </c>
      <c r="N13" s="118" t="s">
        <v>25</v>
      </c>
      <c r="O13" s="124" t="s">
        <v>36</v>
      </c>
      <c r="P13" s="124" t="s">
        <v>26</v>
      </c>
    </row>
    <row r="14" spans="1:16" s="118" customFormat="1" ht="13.5">
      <c r="A14" s="118" t="s">
        <v>467</v>
      </c>
      <c r="B14" s="100">
        <v>39000</v>
      </c>
      <c r="C14" s="118" t="s">
        <v>21</v>
      </c>
      <c r="D14" s="118" t="s">
        <v>22</v>
      </c>
      <c r="E14" s="118">
        <v>81680703</v>
      </c>
      <c r="F14" s="118" t="s">
        <v>27</v>
      </c>
      <c r="G14" s="119">
        <v>480</v>
      </c>
      <c r="H14" s="120">
        <v>39008</v>
      </c>
      <c r="I14" s="132" t="s">
        <v>28</v>
      </c>
      <c r="J14" s="122" t="s">
        <v>24</v>
      </c>
      <c r="K14" s="118">
        <v>480</v>
      </c>
      <c r="L14" s="100">
        <v>39092</v>
      </c>
      <c r="M14" s="128">
        <v>39085</v>
      </c>
      <c r="N14" s="118" t="s">
        <v>25</v>
      </c>
      <c r="O14" s="124" t="s">
        <v>49</v>
      </c>
      <c r="P14" s="124" t="s">
        <v>26</v>
      </c>
    </row>
    <row r="15" spans="1:16" s="118" customFormat="1" ht="13.5">
      <c r="A15" s="118" t="s">
        <v>468</v>
      </c>
      <c r="B15" s="100">
        <v>39176</v>
      </c>
      <c r="C15" s="118" t="s">
        <v>21</v>
      </c>
      <c r="D15" s="118" t="s">
        <v>22</v>
      </c>
      <c r="E15" s="118">
        <v>81887201</v>
      </c>
      <c r="F15" s="118" t="s">
        <v>23</v>
      </c>
      <c r="G15" s="119">
        <v>2100</v>
      </c>
      <c r="H15" s="120">
        <v>39182</v>
      </c>
      <c r="I15" s="132" t="s">
        <v>112</v>
      </c>
      <c r="J15" s="122" t="s">
        <v>24</v>
      </c>
      <c r="L15" s="100"/>
      <c r="M15" s="128"/>
      <c r="N15" s="118" t="s">
        <v>25</v>
      </c>
      <c r="O15" s="124"/>
      <c r="P15" s="124" t="s">
        <v>113</v>
      </c>
    </row>
    <row r="16" spans="1:16" s="118" customFormat="1" ht="13.5">
      <c r="A16" s="118" t="s">
        <v>469</v>
      </c>
      <c r="B16" s="100">
        <v>39176</v>
      </c>
      <c r="C16" s="118" t="s">
        <v>21</v>
      </c>
      <c r="D16" s="118" t="s">
        <v>22</v>
      </c>
      <c r="E16" s="118">
        <v>81887202</v>
      </c>
      <c r="F16" s="118" t="s">
        <v>30</v>
      </c>
      <c r="G16" s="119">
        <v>1130</v>
      </c>
      <c r="H16" s="120">
        <v>39182</v>
      </c>
      <c r="I16" s="132" t="s">
        <v>112</v>
      </c>
      <c r="J16" s="122" t="s">
        <v>24</v>
      </c>
      <c r="L16" s="100"/>
      <c r="M16" s="128"/>
      <c r="N16" s="118" t="s">
        <v>25</v>
      </c>
      <c r="O16" s="124"/>
      <c r="P16" s="124" t="s">
        <v>113</v>
      </c>
    </row>
    <row r="17" spans="1:16" s="118" customFormat="1" ht="13.5">
      <c r="A17" s="118" t="s">
        <v>470</v>
      </c>
      <c r="B17" s="100">
        <v>39176</v>
      </c>
      <c r="C17" s="118" t="s">
        <v>21</v>
      </c>
      <c r="D17" s="118" t="s">
        <v>22</v>
      </c>
      <c r="E17" s="118">
        <v>81887203</v>
      </c>
      <c r="F17" s="118" t="s">
        <v>27</v>
      </c>
      <c r="G17" s="119">
        <v>500</v>
      </c>
      <c r="H17" s="120">
        <v>39182</v>
      </c>
      <c r="I17" s="132" t="s">
        <v>112</v>
      </c>
      <c r="J17" s="122" t="s">
        <v>24</v>
      </c>
      <c r="L17" s="100"/>
      <c r="M17" s="128"/>
      <c r="N17" s="118" t="s">
        <v>25</v>
      </c>
      <c r="O17" s="124"/>
      <c r="P17" s="124" t="s">
        <v>113</v>
      </c>
    </row>
    <row r="18" spans="1:9" s="103" customFormat="1" ht="13.5" thickBot="1">
      <c r="A18" s="102"/>
      <c r="G18" s="181">
        <f>SUM(G12:G17)</f>
        <v>5090</v>
      </c>
      <c r="I18" s="114"/>
    </row>
    <row r="19" spans="1:16" s="26" customFormat="1" ht="12.75">
      <c r="A19" s="55" t="s">
        <v>62</v>
      </c>
      <c r="B19" s="56"/>
      <c r="C19" s="57"/>
      <c r="D19" s="58"/>
      <c r="E19" s="57"/>
      <c r="F19" s="57"/>
      <c r="G19" s="59"/>
      <c r="H19" s="56"/>
      <c r="I19" s="57"/>
      <c r="J19" s="57"/>
      <c r="K19" s="60"/>
      <c r="L19" s="56"/>
      <c r="M19" s="56"/>
      <c r="N19" s="57"/>
      <c r="O19" s="61"/>
      <c r="P19" s="62" t="s">
        <v>63</v>
      </c>
    </row>
    <row r="20" spans="1:17" s="71" customFormat="1" ht="12">
      <c r="A20" s="63" t="s">
        <v>22</v>
      </c>
      <c r="B20" s="64" t="s">
        <v>64</v>
      </c>
      <c r="C20" s="64"/>
      <c r="D20" s="65"/>
      <c r="E20" s="65"/>
      <c r="F20" s="63" t="s">
        <v>65</v>
      </c>
      <c r="G20" s="66" t="s">
        <v>66</v>
      </c>
      <c r="H20" s="67"/>
      <c r="I20" s="65"/>
      <c r="J20" s="68" t="s">
        <v>67</v>
      </c>
      <c r="K20" s="67" t="s">
        <v>68</v>
      </c>
      <c r="L20" s="65"/>
      <c r="M20" s="67"/>
      <c r="N20" s="68" t="s">
        <v>28</v>
      </c>
      <c r="O20" s="67" t="s">
        <v>69</v>
      </c>
      <c r="P20" s="69"/>
      <c r="Q20" s="70"/>
    </row>
    <row r="21" spans="1:17" s="78" customFormat="1" ht="12">
      <c r="A21" s="72" t="s">
        <v>70</v>
      </c>
      <c r="B21" s="73" t="s">
        <v>71</v>
      </c>
      <c r="C21" s="73"/>
      <c r="D21" s="74"/>
      <c r="E21" s="74"/>
      <c r="F21" s="72" t="s">
        <v>72</v>
      </c>
      <c r="G21" s="66" t="s">
        <v>73</v>
      </c>
      <c r="H21" s="67"/>
      <c r="I21" s="74"/>
      <c r="J21" s="68" t="s">
        <v>74</v>
      </c>
      <c r="K21" s="67" t="s">
        <v>75</v>
      </c>
      <c r="L21" s="74"/>
      <c r="M21" s="67"/>
      <c r="N21" s="68" t="s">
        <v>76</v>
      </c>
      <c r="O21" s="75" t="s">
        <v>77</v>
      </c>
      <c r="P21" s="76"/>
      <c r="Q21" s="77"/>
    </row>
    <row r="22" spans="1:17" s="78" customFormat="1" ht="12">
      <c r="A22" s="72" t="s">
        <v>78</v>
      </c>
      <c r="B22" s="73" t="s">
        <v>79</v>
      </c>
      <c r="C22" s="73"/>
      <c r="D22" s="74"/>
      <c r="E22" s="74"/>
      <c r="F22" s="72" t="s">
        <v>80</v>
      </c>
      <c r="G22" s="66" t="s">
        <v>81</v>
      </c>
      <c r="H22" s="67"/>
      <c r="I22" s="74"/>
      <c r="J22" s="68" t="s">
        <v>82</v>
      </c>
      <c r="K22" s="67" t="s">
        <v>83</v>
      </c>
      <c r="L22" s="74"/>
      <c r="M22" s="67"/>
      <c r="N22" s="68" t="s">
        <v>84</v>
      </c>
      <c r="O22" s="67" t="s">
        <v>85</v>
      </c>
      <c r="P22" s="76"/>
      <c r="Q22" s="77"/>
    </row>
    <row r="23" spans="1:17" s="78" customFormat="1" ht="12">
      <c r="A23" s="72" t="s">
        <v>86</v>
      </c>
      <c r="B23" s="73" t="s">
        <v>87</v>
      </c>
      <c r="C23" s="73"/>
      <c r="D23" s="74"/>
      <c r="E23" s="74"/>
      <c r="F23" s="72" t="s">
        <v>88</v>
      </c>
      <c r="G23" s="66" t="s">
        <v>89</v>
      </c>
      <c r="H23" s="67"/>
      <c r="I23" s="74"/>
      <c r="J23" s="68" t="s">
        <v>14</v>
      </c>
      <c r="K23" s="67" t="s">
        <v>90</v>
      </c>
      <c r="L23" s="74"/>
      <c r="M23" s="67"/>
      <c r="N23" s="68" t="s">
        <v>91</v>
      </c>
      <c r="O23" s="75" t="s">
        <v>92</v>
      </c>
      <c r="P23" s="79"/>
      <c r="Q23" s="77"/>
    </row>
    <row r="24" spans="1:17" s="78" customFormat="1" ht="12">
      <c r="A24" s="72" t="s">
        <v>93</v>
      </c>
      <c r="B24" s="73" t="s">
        <v>94</v>
      </c>
      <c r="C24" s="73"/>
      <c r="D24" s="74"/>
      <c r="E24" s="74"/>
      <c r="F24" s="72" t="s">
        <v>95</v>
      </c>
      <c r="G24" s="66" t="s">
        <v>96</v>
      </c>
      <c r="H24" s="67"/>
      <c r="I24" s="74"/>
      <c r="J24" s="68" t="s">
        <v>97</v>
      </c>
      <c r="K24" s="67" t="s">
        <v>98</v>
      </c>
      <c r="L24" s="74"/>
      <c r="M24" s="74"/>
      <c r="N24" s="68" t="s">
        <v>99</v>
      </c>
      <c r="O24" s="67" t="s">
        <v>100</v>
      </c>
      <c r="P24" s="76"/>
      <c r="Q24" s="77"/>
    </row>
    <row r="25" spans="1:16" ht="12.75">
      <c r="A25" s="80"/>
      <c r="B25" s="48"/>
      <c r="C25" s="49"/>
      <c r="D25" s="49"/>
      <c r="E25" s="49"/>
      <c r="F25" s="49"/>
      <c r="G25" s="49"/>
      <c r="H25" s="50"/>
      <c r="I25" s="81"/>
      <c r="J25" s="49"/>
      <c r="K25" s="51"/>
      <c r="L25" s="52"/>
      <c r="M25" s="52"/>
      <c r="N25" s="49"/>
      <c r="O25" s="49"/>
      <c r="P25" s="53"/>
    </row>
    <row r="26" spans="1:16" s="26" customFormat="1" ht="13.5" thickBot="1">
      <c r="A26" s="82"/>
      <c r="B26" s="83"/>
      <c r="C26" s="84"/>
      <c r="D26" s="84"/>
      <c r="E26" s="84"/>
      <c r="F26" s="84"/>
      <c r="G26" s="85"/>
      <c r="H26" s="86"/>
      <c r="I26" s="87"/>
      <c r="J26" s="84"/>
      <c r="K26" s="88"/>
      <c r="L26" s="86"/>
      <c r="M26" s="86"/>
      <c r="N26" s="84"/>
      <c r="O26" s="84"/>
      <c r="P26" s="89"/>
    </row>
    <row r="27" spans="2:7" ht="13.5">
      <c r="B27" s="90"/>
      <c r="G27" s="91"/>
    </row>
    <row r="28" spans="2:7" ht="13.5">
      <c r="B28" s="90"/>
      <c r="G28" s="91"/>
    </row>
    <row r="29" spans="2:7" ht="13.5">
      <c r="B29" s="90"/>
      <c r="G29" s="91"/>
    </row>
    <row r="30" spans="2:7" ht="13.5">
      <c r="B30" s="90"/>
      <c r="G30" s="91"/>
    </row>
    <row r="31" spans="2:7" ht="13.5">
      <c r="B31" s="90"/>
      <c r="G31" s="91"/>
    </row>
    <row r="32" spans="2:7" ht="13.5">
      <c r="B32" s="90"/>
      <c r="G32" s="91"/>
    </row>
    <row r="33" spans="2:7" ht="12.75">
      <c r="B33" s="96"/>
      <c r="G33" s="91"/>
    </row>
    <row r="34" spans="2:7" ht="12.75">
      <c r="B34" s="96"/>
      <c r="G34" s="91"/>
    </row>
    <row r="35" spans="2:7" ht="12.75">
      <c r="B35" s="96"/>
      <c r="G35" s="91"/>
    </row>
    <row r="36" spans="2:7" ht="12.75">
      <c r="B36" s="96"/>
      <c r="G36" s="91"/>
    </row>
    <row r="37" spans="2:7" ht="12.75">
      <c r="B37" s="96"/>
      <c r="G37" s="91"/>
    </row>
    <row r="38" spans="2:7" ht="12.75">
      <c r="B38" s="96"/>
      <c r="G38" s="91"/>
    </row>
    <row r="39" spans="2:7" ht="12.75">
      <c r="B39" s="96"/>
      <c r="G39" s="91"/>
    </row>
    <row r="40" spans="2:7" ht="12.75">
      <c r="B40" s="96"/>
      <c r="G40" s="91"/>
    </row>
    <row r="41" spans="2:7" ht="12.75">
      <c r="B41" s="96"/>
      <c r="G41" s="91"/>
    </row>
    <row r="42" spans="2:7" ht="12.75">
      <c r="B42" s="96"/>
      <c r="G42" s="91"/>
    </row>
    <row r="43" spans="2:7" ht="12.75">
      <c r="B43" s="96"/>
      <c r="G43" s="91"/>
    </row>
    <row r="44" spans="2:7" ht="12.75">
      <c r="B44" s="96"/>
      <c r="G44" s="91"/>
    </row>
    <row r="45" spans="2:7" ht="12.75">
      <c r="B45" s="96"/>
      <c r="G45" s="91"/>
    </row>
    <row r="46" spans="2:7" ht="12.75">
      <c r="B46" s="96"/>
      <c r="G46" s="91"/>
    </row>
    <row r="47" spans="2:7" ht="12.75">
      <c r="B47" s="96"/>
      <c r="G47" s="91"/>
    </row>
    <row r="48" spans="2:7" ht="12.75">
      <c r="B48" s="96"/>
      <c r="G48" s="91"/>
    </row>
    <row r="49" spans="2:7" ht="12.75">
      <c r="B49" s="96"/>
      <c r="G49" s="91"/>
    </row>
    <row r="50" spans="2:7" ht="12.75">
      <c r="B50" s="96"/>
      <c r="G50" s="91"/>
    </row>
    <row r="51" spans="2:7" ht="12.75">
      <c r="B51" s="96"/>
      <c r="G51" s="91"/>
    </row>
    <row r="52" spans="2:7" ht="12.75">
      <c r="B52" s="96"/>
      <c r="G52" s="91"/>
    </row>
    <row r="53" spans="2:7" ht="12.75">
      <c r="B53" s="96"/>
      <c r="G53" s="91"/>
    </row>
    <row r="54" spans="2:7" ht="12.75">
      <c r="B54" s="96"/>
      <c r="G54" s="91"/>
    </row>
    <row r="55" spans="2:7" ht="12.75">
      <c r="B55" s="96"/>
      <c r="G55" s="91"/>
    </row>
    <row r="56" spans="2:7" ht="12.75">
      <c r="B56" s="96"/>
      <c r="G56" s="91"/>
    </row>
    <row r="57" spans="2:7" ht="12.75">
      <c r="B57" s="96"/>
      <c r="G57" s="91"/>
    </row>
    <row r="58" spans="2:7" ht="12.75">
      <c r="B58" s="96"/>
      <c r="G58" s="91"/>
    </row>
    <row r="59" spans="2:7" ht="12.75">
      <c r="B59" s="96"/>
      <c r="G59" s="91"/>
    </row>
    <row r="60" spans="2:7" ht="12.75">
      <c r="B60" s="96"/>
      <c r="G60" s="91"/>
    </row>
    <row r="61" spans="2:7" ht="12.75">
      <c r="B61" s="96"/>
      <c r="G61" s="91"/>
    </row>
    <row r="62" spans="2:7" ht="12.75">
      <c r="B62" s="96"/>
      <c r="G62" s="91"/>
    </row>
    <row r="63" spans="2:7" ht="12.75">
      <c r="B63" s="96"/>
      <c r="G63" s="91"/>
    </row>
    <row r="64" spans="2:7" ht="12.75">
      <c r="B64" s="96"/>
      <c r="G64" s="91"/>
    </row>
    <row r="65" spans="2:7" ht="12.75">
      <c r="B65" s="96"/>
      <c r="G65" s="91"/>
    </row>
    <row r="66" spans="2:7" ht="12.75">
      <c r="B66" s="96"/>
      <c r="G66" s="91"/>
    </row>
    <row r="67" spans="2:7" ht="12.75">
      <c r="B67" s="96"/>
      <c r="G67" s="91"/>
    </row>
    <row r="68" spans="2:7" ht="12.75">
      <c r="B68" s="96"/>
      <c r="G68" s="91"/>
    </row>
    <row r="69" spans="2:7" ht="12.75">
      <c r="B69" s="96"/>
      <c r="G69" s="91"/>
    </row>
    <row r="70" spans="2:7" ht="12.75">
      <c r="B70" s="96"/>
      <c r="G70" s="91"/>
    </row>
    <row r="71" spans="2:7" ht="12.75">
      <c r="B71" s="96"/>
      <c r="G71" s="91"/>
    </row>
    <row r="72" spans="2:7" ht="12.75">
      <c r="B72" s="96"/>
      <c r="G72" s="91"/>
    </row>
    <row r="73" spans="2:7" ht="12.75">
      <c r="B73" s="96"/>
      <c r="G73" s="91"/>
    </row>
    <row r="74" spans="2:7" ht="12.75">
      <c r="B74" s="96"/>
      <c r="G74" s="91"/>
    </row>
    <row r="75" spans="2:7" ht="12.75">
      <c r="B75" s="96"/>
      <c r="G75" s="91"/>
    </row>
    <row r="76" spans="2:7" ht="12.75">
      <c r="B76" s="96"/>
      <c r="G76" s="91"/>
    </row>
    <row r="77" spans="2:7" ht="12.75">
      <c r="B77" s="96"/>
      <c r="G77" s="91"/>
    </row>
    <row r="78" spans="2:7" ht="12.75">
      <c r="B78" s="96"/>
      <c r="G78" s="91"/>
    </row>
    <row r="79" spans="2:7" ht="12.75">
      <c r="B79" s="96"/>
      <c r="G79" s="91"/>
    </row>
    <row r="80" spans="2:7" ht="12.75">
      <c r="B80" s="96"/>
      <c r="G80" s="91"/>
    </row>
    <row r="81" spans="2:7" ht="12.75">
      <c r="B81" s="96"/>
      <c r="G81" s="91"/>
    </row>
    <row r="82" spans="2:7" ht="12.75">
      <c r="B82" s="96"/>
      <c r="G82" s="91"/>
    </row>
    <row r="83" spans="2:7" ht="12.75">
      <c r="B83" s="96"/>
      <c r="G83" s="91"/>
    </row>
    <row r="84" spans="2:7" ht="12.75">
      <c r="B84" s="96"/>
      <c r="G84" s="91"/>
    </row>
    <row r="85" spans="2:7" ht="12.75">
      <c r="B85" s="96"/>
      <c r="G85" s="91"/>
    </row>
    <row r="86" spans="2:7" ht="12.75">
      <c r="B86" s="96"/>
      <c r="G86" s="91"/>
    </row>
    <row r="87" spans="2:7" ht="12.75">
      <c r="B87" s="96"/>
      <c r="G87" s="91"/>
    </row>
    <row r="88" spans="2:7" ht="12.75">
      <c r="B88" s="96"/>
      <c r="G88" s="91"/>
    </row>
    <row r="89" spans="2:7" ht="12.75">
      <c r="B89" s="96"/>
      <c r="G89" s="91"/>
    </row>
    <row r="90" spans="2:7" ht="12.75">
      <c r="B90" s="96"/>
      <c r="G90" s="91"/>
    </row>
    <row r="91" spans="2:7" ht="12.75">
      <c r="B91" s="96"/>
      <c r="G91" s="91"/>
    </row>
    <row r="92" spans="2:7" ht="12.75">
      <c r="B92" s="96"/>
      <c r="G92" s="91"/>
    </row>
    <row r="93" spans="2:7" ht="12.75">
      <c r="B93" s="96"/>
      <c r="G93" s="91"/>
    </row>
    <row r="94" spans="2:7" ht="12.75">
      <c r="B94" s="96"/>
      <c r="G94" s="91"/>
    </row>
    <row r="95" spans="2:7" ht="12.75">
      <c r="B95" s="96"/>
      <c r="G95" s="91"/>
    </row>
    <row r="96" spans="2:7" ht="12.75">
      <c r="B96" s="97"/>
      <c r="G96" s="91"/>
    </row>
    <row r="97" spans="2:7" ht="12.75">
      <c r="B97" s="97"/>
      <c r="G97" s="91"/>
    </row>
    <row r="98" spans="2:7" ht="12.75">
      <c r="B98" s="96"/>
      <c r="G98" s="91"/>
    </row>
    <row r="99" spans="2:7" ht="12.75">
      <c r="B99" s="96"/>
      <c r="G99" s="91"/>
    </row>
    <row r="100" spans="2:7" ht="12.75">
      <c r="B100" s="96"/>
      <c r="G100" s="91"/>
    </row>
    <row r="101" spans="4:7" ht="15.75">
      <c r="D101" s="99"/>
      <c r="G101" s="91"/>
    </row>
    <row r="102" spans="2:7" ht="13.5">
      <c r="B102" s="90"/>
      <c r="G102" s="91"/>
    </row>
    <row r="103" spans="2:7" ht="13.5">
      <c r="B103" s="90"/>
      <c r="G103" s="91"/>
    </row>
    <row r="104" spans="2:7" ht="13.5">
      <c r="B104" s="90"/>
      <c r="G104" s="91"/>
    </row>
    <row r="105" spans="2:7" ht="13.5">
      <c r="B105" s="90"/>
      <c r="G105" s="91"/>
    </row>
    <row r="106" spans="2:7" ht="13.5">
      <c r="B106" s="90"/>
      <c r="G106" s="91"/>
    </row>
    <row r="107" spans="2:7" ht="13.5">
      <c r="B107" s="90"/>
      <c r="G107" s="91"/>
    </row>
    <row r="108" spans="2:7" ht="13.5">
      <c r="B108" s="90"/>
      <c r="G108" s="91"/>
    </row>
    <row r="109" spans="2:7" ht="13.5">
      <c r="B109" s="90"/>
      <c r="G109" s="91"/>
    </row>
    <row r="110" spans="2:7" ht="13.5">
      <c r="B110" s="90"/>
      <c r="G110" s="91"/>
    </row>
    <row r="111" spans="2:7" ht="13.5">
      <c r="B111" s="90"/>
      <c r="G111" s="91"/>
    </row>
    <row r="112" spans="2:7" ht="13.5">
      <c r="B112" s="90"/>
      <c r="G112" s="91"/>
    </row>
    <row r="113" spans="2:7" ht="13.5">
      <c r="B113" s="90"/>
      <c r="G113" s="91"/>
    </row>
    <row r="114" spans="2:7" ht="13.5">
      <c r="B114" s="90"/>
      <c r="G114" s="91"/>
    </row>
    <row r="115" spans="2:7" ht="13.5">
      <c r="B115" s="90"/>
      <c r="G115" s="91"/>
    </row>
    <row r="116" spans="2:7" ht="13.5">
      <c r="B116" s="90"/>
      <c r="G116" s="91"/>
    </row>
    <row r="117" spans="2:7" ht="13.5">
      <c r="B117" s="90"/>
      <c r="G117" s="91"/>
    </row>
    <row r="118" spans="2:7" ht="13.5">
      <c r="B118" s="90"/>
      <c r="G118" s="91"/>
    </row>
    <row r="119" spans="2:7" ht="13.5">
      <c r="B119" s="90"/>
      <c r="G119" s="91"/>
    </row>
    <row r="120" spans="2:7" ht="13.5">
      <c r="B120" s="90"/>
      <c r="G120" s="91"/>
    </row>
    <row r="121" spans="2:7" ht="13.5">
      <c r="B121" s="90"/>
      <c r="G121" s="91"/>
    </row>
    <row r="122" spans="2:7" ht="13.5">
      <c r="B122" s="90"/>
      <c r="G122" s="91"/>
    </row>
    <row r="123" spans="2:7" ht="13.5">
      <c r="B123" s="90"/>
      <c r="G123" s="91"/>
    </row>
    <row r="124" spans="2:7" ht="13.5">
      <c r="B124" s="90"/>
      <c r="G124" s="91"/>
    </row>
    <row r="125" spans="2:7" ht="13.5">
      <c r="B125" s="90"/>
      <c r="G125" s="91"/>
    </row>
    <row r="126" spans="2:7" ht="13.5">
      <c r="B126" s="90"/>
      <c r="G126" s="91"/>
    </row>
    <row r="127" spans="2:7" ht="13.5">
      <c r="B127" s="90"/>
      <c r="G127" s="91"/>
    </row>
    <row r="128" spans="2:7" ht="13.5">
      <c r="B128" s="90"/>
      <c r="G128" s="91"/>
    </row>
    <row r="129" spans="2:7" ht="13.5">
      <c r="B129" s="90"/>
      <c r="G129" s="91"/>
    </row>
    <row r="130" spans="2:7" ht="13.5">
      <c r="B130" s="100"/>
      <c r="G130" s="91"/>
    </row>
  </sheetData>
  <mergeCells count="6">
    <mergeCell ref="A8:I8"/>
    <mergeCell ref="J8:P8"/>
    <mergeCell ref="A2:O2"/>
    <mergeCell ref="A1:O1"/>
    <mergeCell ref="A4:O5"/>
    <mergeCell ref="A6:O7"/>
  </mergeCells>
  <dataValidations count="6">
    <dataValidation type="list" allowBlank="1" showInputMessage="1" showErrorMessage="1" sqref="D102:D130 C19 D26:D100">
      <formula1>program_codes</formula1>
    </dataValidation>
    <dataValidation type="list" allowBlank="1" showInputMessage="1" showErrorMessage="1" sqref="C102:C130 B19 C26:C100 C12:C17">
      <formula1>client_codes</formula1>
    </dataValidation>
    <dataValidation type="list" allowBlank="1" showInputMessage="1" showErrorMessage="1" sqref="F26:F130 F19 F12:F17">
      <formula1>commodity_codes</formula1>
    </dataValidation>
    <dataValidation type="list" allowBlank="1" showInputMessage="1" showErrorMessage="1" sqref="L26 N26 M102:N130 M27:N100 L19 J19 N12:N17">
      <formula1>Port_codes</formula1>
    </dataValidation>
    <dataValidation type="list" allowBlank="1" showInputMessage="1" showErrorMessage="1" sqref="I26 O19 J102:J130 J26:J100 I19 J12:J17">
      <formula1>Freight_codes</formula1>
    </dataValidation>
    <dataValidation type="list" allowBlank="1" showInputMessage="1" showErrorMessage="1" sqref="D12:D17">
      <formula1>prog_codes</formula1>
    </dataValidation>
  </dataValidations>
  <hyperlinks>
    <hyperlink ref="P3" r:id="rId1" display="dhaysmith@usaid.gov"/>
    <hyperlink ref="P2" r:id="rId2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4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Q162"/>
  <sheetViews>
    <sheetView view="pageBreakPreview" zoomScaleSheetLayoutView="100" workbookViewId="0" topLeftCell="A1">
      <selection activeCell="I39" sqref="I39"/>
    </sheetView>
  </sheetViews>
  <sheetFormatPr defaultColWidth="9.140625" defaultRowHeight="12.75"/>
  <cols>
    <col min="1" max="1" width="9.421875" style="0" customWidth="1"/>
    <col min="2" max="2" width="8.7109375" style="98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2" customWidth="1"/>
    <col min="9" max="9" width="7.421875" style="93" customWidth="1"/>
    <col min="10" max="10" width="11.8515625" style="0" customWidth="1"/>
    <col min="11" max="11" width="11.8515625" style="94" customWidth="1"/>
    <col min="12" max="12" width="10.8515625" style="95" customWidth="1"/>
    <col min="13" max="13" width="11.8515625" style="95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" t="s">
        <v>0</v>
      </c>
    </row>
    <row r="2" spans="1:16" ht="18.7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" t="s">
        <v>2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3</v>
      </c>
    </row>
    <row r="4" spans="1:16" s="10" customFormat="1" ht="14.25" customHeight="1">
      <c r="A4" s="193" t="s">
        <v>135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9"/>
    </row>
    <row r="5" spans="1:16" s="10" customFormat="1" ht="13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9"/>
    </row>
    <row r="6" spans="1:16" s="12" customFormat="1" ht="10.5" customHeight="1">
      <c r="A6" s="194" t="s">
        <v>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1"/>
    </row>
    <row r="7" spans="1:16" s="14" customFormat="1" ht="12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3">
        <f ca="1">NOW()</f>
        <v>39213.37249050926</v>
      </c>
    </row>
    <row r="8" spans="1:16" s="15" customFormat="1" ht="18.75" customHeight="1" thickBot="1">
      <c r="A8" s="188" t="s">
        <v>6</v>
      </c>
      <c r="B8" s="189"/>
      <c r="C8" s="189"/>
      <c r="D8" s="189"/>
      <c r="E8" s="189"/>
      <c r="F8" s="189"/>
      <c r="G8" s="189"/>
      <c r="H8" s="189"/>
      <c r="I8" s="190"/>
      <c r="J8" s="188" t="s">
        <v>7</v>
      </c>
      <c r="K8" s="189"/>
      <c r="L8" s="189"/>
      <c r="M8" s="189"/>
      <c r="N8" s="189"/>
      <c r="O8" s="189"/>
      <c r="P8" s="190"/>
    </row>
    <row r="9" spans="1:16" s="26" customFormat="1" ht="41.25" customHeight="1" thickBot="1">
      <c r="A9" s="16" t="s">
        <v>8</v>
      </c>
      <c r="B9" s="17" t="s">
        <v>102</v>
      </c>
      <c r="C9" s="18" t="s">
        <v>9</v>
      </c>
      <c r="D9" s="18" t="s">
        <v>10</v>
      </c>
      <c r="E9" s="18" t="s">
        <v>11</v>
      </c>
      <c r="F9" s="19" t="s">
        <v>12</v>
      </c>
      <c r="G9" s="20" t="s">
        <v>13</v>
      </c>
      <c r="H9" s="21" t="s">
        <v>133</v>
      </c>
      <c r="I9" s="22" t="s">
        <v>14</v>
      </c>
      <c r="J9" s="18" t="s">
        <v>15</v>
      </c>
      <c r="K9" s="23" t="s">
        <v>16</v>
      </c>
      <c r="L9" s="17" t="s">
        <v>104</v>
      </c>
      <c r="M9" s="17" t="s">
        <v>105</v>
      </c>
      <c r="N9" s="18" t="s">
        <v>17</v>
      </c>
      <c r="O9" s="24" t="s">
        <v>18</v>
      </c>
      <c r="P9" s="25" t="s">
        <v>19</v>
      </c>
    </row>
    <row r="10" spans="1:17" s="104" customFormat="1" ht="15.75">
      <c r="A10" s="27" t="s">
        <v>396</v>
      </c>
      <c r="B10" s="103"/>
      <c r="C10" s="103"/>
      <c r="D10" s="103"/>
      <c r="E10" s="103"/>
      <c r="F10" s="103"/>
      <c r="G10" s="103"/>
      <c r="H10" s="103"/>
      <c r="I10" s="113"/>
      <c r="J10" s="103"/>
      <c r="K10" s="103"/>
      <c r="L10" s="103"/>
      <c r="M10" s="103"/>
      <c r="N10" s="103"/>
      <c r="O10" s="103"/>
      <c r="P10" s="103"/>
      <c r="Q10" s="103"/>
    </row>
    <row r="11" spans="1:9" s="103" customFormat="1" ht="15.75">
      <c r="A11" s="175" t="s">
        <v>365</v>
      </c>
      <c r="I11" s="113"/>
    </row>
    <row r="12" spans="1:16" s="118" customFormat="1" ht="13.5">
      <c r="A12" s="118" t="s">
        <v>491</v>
      </c>
      <c r="B12" s="100">
        <v>39143</v>
      </c>
      <c r="C12" s="118" t="s">
        <v>365</v>
      </c>
      <c r="D12" s="118" t="s">
        <v>319</v>
      </c>
      <c r="E12" s="112">
        <v>7425</v>
      </c>
      <c r="F12" s="118" t="s">
        <v>27</v>
      </c>
      <c r="G12" s="119">
        <v>350</v>
      </c>
      <c r="H12" s="120">
        <v>39160</v>
      </c>
      <c r="I12" s="132" t="s">
        <v>309</v>
      </c>
      <c r="J12" s="122" t="s">
        <v>187</v>
      </c>
      <c r="K12" s="143">
        <v>350</v>
      </c>
      <c r="L12" s="128">
        <v>39209</v>
      </c>
      <c r="M12" s="123" t="s">
        <v>29</v>
      </c>
      <c r="N12" s="118" t="s">
        <v>41</v>
      </c>
      <c r="O12" s="118" t="s">
        <v>489</v>
      </c>
      <c r="P12" s="124" t="s">
        <v>311</v>
      </c>
    </row>
    <row r="13" spans="1:16" s="118" customFormat="1" ht="15.75">
      <c r="A13" s="175" t="s">
        <v>246</v>
      </c>
      <c r="B13" s="100"/>
      <c r="E13" s="112"/>
      <c r="G13" s="183">
        <f>SUM(G12)</f>
        <v>350</v>
      </c>
      <c r="H13" s="120"/>
      <c r="I13" s="132"/>
      <c r="J13" s="122"/>
      <c r="K13" s="143"/>
      <c r="L13" s="128"/>
      <c r="M13" s="123"/>
      <c r="P13" s="124"/>
    </row>
    <row r="14" spans="1:16" s="118" customFormat="1" ht="13.5">
      <c r="A14" s="118" t="s">
        <v>471</v>
      </c>
      <c r="B14" s="100">
        <v>38993</v>
      </c>
      <c r="C14" s="118" t="s">
        <v>472</v>
      </c>
      <c r="D14" s="118" t="s">
        <v>78</v>
      </c>
      <c r="E14" s="112">
        <v>7419</v>
      </c>
      <c r="F14" s="118" t="s">
        <v>30</v>
      </c>
      <c r="G14" s="119">
        <v>40</v>
      </c>
      <c r="H14" s="120">
        <v>39156</v>
      </c>
      <c r="I14" s="132" t="s">
        <v>309</v>
      </c>
      <c r="J14" s="122" t="s">
        <v>191</v>
      </c>
      <c r="K14" s="119">
        <v>40</v>
      </c>
      <c r="L14" s="128">
        <v>39247</v>
      </c>
      <c r="M14" s="123">
        <v>39275</v>
      </c>
      <c r="N14" s="118" t="s">
        <v>41</v>
      </c>
      <c r="O14" s="118" t="s">
        <v>310</v>
      </c>
      <c r="P14" s="124" t="s">
        <v>311</v>
      </c>
    </row>
    <row r="15" spans="1:16" s="118" customFormat="1" ht="13.5">
      <c r="A15" s="118" t="s">
        <v>471</v>
      </c>
      <c r="B15" s="100">
        <v>38993</v>
      </c>
      <c r="C15" s="118" t="s">
        <v>472</v>
      </c>
      <c r="D15" s="118" t="s">
        <v>78</v>
      </c>
      <c r="E15" s="112">
        <v>7419</v>
      </c>
      <c r="F15" s="118" t="s">
        <v>45</v>
      </c>
      <c r="G15" s="119">
        <v>910</v>
      </c>
      <c r="H15" s="120">
        <v>39156</v>
      </c>
      <c r="I15" s="132" t="s">
        <v>309</v>
      </c>
      <c r="J15" s="122" t="s">
        <v>191</v>
      </c>
      <c r="K15" s="119">
        <v>910</v>
      </c>
      <c r="L15" s="128">
        <v>39247</v>
      </c>
      <c r="M15" s="123">
        <v>39275</v>
      </c>
      <c r="N15" s="118" t="s">
        <v>41</v>
      </c>
      <c r="O15" s="118" t="s">
        <v>310</v>
      </c>
      <c r="P15" s="124" t="s">
        <v>311</v>
      </c>
    </row>
    <row r="16" spans="1:16" s="118" customFormat="1" ht="13.5">
      <c r="A16" s="118" t="s">
        <v>471</v>
      </c>
      <c r="B16" s="100">
        <v>38993</v>
      </c>
      <c r="C16" s="118" t="s">
        <v>472</v>
      </c>
      <c r="D16" s="118" t="s">
        <v>78</v>
      </c>
      <c r="E16" s="112">
        <v>7419</v>
      </c>
      <c r="F16" s="118" t="s">
        <v>144</v>
      </c>
      <c r="G16" s="119">
        <v>220</v>
      </c>
      <c r="H16" s="120">
        <v>39156</v>
      </c>
      <c r="I16" s="132" t="s">
        <v>309</v>
      </c>
      <c r="J16" s="122" t="s">
        <v>191</v>
      </c>
      <c r="K16" s="119">
        <v>220</v>
      </c>
      <c r="L16" s="128">
        <v>39261</v>
      </c>
      <c r="M16" s="123">
        <v>39289</v>
      </c>
      <c r="N16" s="118" t="s">
        <v>41</v>
      </c>
      <c r="O16" s="118" t="s">
        <v>313</v>
      </c>
      <c r="P16" s="124" t="s">
        <v>311</v>
      </c>
    </row>
    <row r="17" spans="1:16" s="118" customFormat="1" ht="13.5">
      <c r="A17" s="118" t="s">
        <v>471</v>
      </c>
      <c r="B17" s="100">
        <v>38993</v>
      </c>
      <c r="C17" s="118" t="s">
        <v>472</v>
      </c>
      <c r="D17" s="118" t="s">
        <v>78</v>
      </c>
      <c r="E17" s="112">
        <v>7419</v>
      </c>
      <c r="F17" s="118" t="s">
        <v>27</v>
      </c>
      <c r="G17" s="119">
        <v>130</v>
      </c>
      <c r="H17" s="120">
        <v>39156</v>
      </c>
      <c r="I17" s="132" t="s">
        <v>309</v>
      </c>
      <c r="J17" s="122" t="s">
        <v>191</v>
      </c>
      <c r="K17" s="119">
        <v>130</v>
      </c>
      <c r="L17" s="128">
        <v>39261</v>
      </c>
      <c r="M17" s="123">
        <v>39289</v>
      </c>
      <c r="N17" s="118" t="s">
        <v>41</v>
      </c>
      <c r="O17" s="118" t="s">
        <v>313</v>
      </c>
      <c r="P17" s="124" t="s">
        <v>311</v>
      </c>
    </row>
    <row r="18" spans="1:16" s="118" customFormat="1" ht="15.75">
      <c r="A18" s="175" t="s">
        <v>21</v>
      </c>
      <c r="B18" s="100"/>
      <c r="E18" s="112"/>
      <c r="G18" s="183">
        <f>SUM(G14:G17)</f>
        <v>1300</v>
      </c>
      <c r="H18" s="120"/>
      <c r="I18" s="132"/>
      <c r="J18" s="122"/>
      <c r="K18" s="119"/>
      <c r="L18" s="128"/>
      <c r="M18" s="123"/>
      <c r="P18" s="124"/>
    </row>
    <row r="19" spans="1:16" s="118" customFormat="1" ht="13.5">
      <c r="A19" s="118" t="s">
        <v>473</v>
      </c>
      <c r="B19" s="100">
        <v>39087</v>
      </c>
      <c r="C19" s="118" t="s">
        <v>21</v>
      </c>
      <c r="D19" s="118" t="s">
        <v>22</v>
      </c>
      <c r="E19" s="112">
        <v>81777501</v>
      </c>
      <c r="F19" s="118" t="s">
        <v>45</v>
      </c>
      <c r="G19" s="119">
        <v>1490</v>
      </c>
      <c r="H19" s="120">
        <v>39156</v>
      </c>
      <c r="I19" s="132" t="s">
        <v>309</v>
      </c>
      <c r="J19" s="122" t="s">
        <v>24</v>
      </c>
      <c r="K19" s="119">
        <v>1490</v>
      </c>
      <c r="L19" s="128">
        <v>39222</v>
      </c>
      <c r="M19" s="123">
        <v>39268</v>
      </c>
      <c r="N19" s="118" t="s">
        <v>41</v>
      </c>
      <c r="O19" s="118" t="s">
        <v>47</v>
      </c>
      <c r="P19" s="124" t="s">
        <v>311</v>
      </c>
    </row>
    <row r="20" spans="1:16" s="118" customFormat="1" ht="13.5">
      <c r="A20" s="118" t="s">
        <v>474</v>
      </c>
      <c r="B20" s="100">
        <v>39087</v>
      </c>
      <c r="C20" s="118" t="s">
        <v>21</v>
      </c>
      <c r="D20" s="118" t="s">
        <v>22</v>
      </c>
      <c r="E20" s="112">
        <v>81777502</v>
      </c>
      <c r="F20" s="118" t="s">
        <v>30</v>
      </c>
      <c r="G20" s="119">
        <v>1210</v>
      </c>
      <c r="H20" s="120">
        <v>39097</v>
      </c>
      <c r="I20" s="132" t="s">
        <v>28</v>
      </c>
      <c r="J20" s="122" t="s">
        <v>24</v>
      </c>
      <c r="K20" s="143">
        <v>1210</v>
      </c>
      <c r="L20" s="128">
        <v>39073</v>
      </c>
      <c r="M20" s="123">
        <v>39112</v>
      </c>
      <c r="N20" s="118" t="s">
        <v>41</v>
      </c>
      <c r="O20" s="118" t="s">
        <v>36</v>
      </c>
      <c r="P20" s="112" t="s">
        <v>26</v>
      </c>
    </row>
    <row r="21" spans="1:16" s="118" customFormat="1" ht="13.5">
      <c r="A21" s="118" t="s">
        <v>475</v>
      </c>
      <c r="B21" s="100">
        <v>39090</v>
      </c>
      <c r="C21" s="118" t="s">
        <v>21</v>
      </c>
      <c r="D21" s="118" t="s">
        <v>22</v>
      </c>
      <c r="E21" s="112">
        <v>81780301</v>
      </c>
      <c r="F21" s="118" t="s">
        <v>23</v>
      </c>
      <c r="G21" s="119">
        <v>2800</v>
      </c>
      <c r="H21" s="120">
        <v>39105</v>
      </c>
      <c r="I21" s="132" t="s">
        <v>39</v>
      </c>
      <c r="J21" s="122" t="s">
        <v>24</v>
      </c>
      <c r="K21" s="119">
        <v>2800</v>
      </c>
      <c r="L21" s="128" t="s">
        <v>476</v>
      </c>
      <c r="M21" s="123">
        <v>39268</v>
      </c>
      <c r="N21" s="118" t="s">
        <v>41</v>
      </c>
      <c r="O21" s="118" t="s">
        <v>42</v>
      </c>
      <c r="P21" s="124" t="s">
        <v>43</v>
      </c>
    </row>
    <row r="22" spans="1:16" s="118" customFormat="1" ht="13.5">
      <c r="A22" s="118" t="s">
        <v>477</v>
      </c>
      <c r="B22" s="100">
        <v>39090</v>
      </c>
      <c r="C22" s="118" t="s">
        <v>21</v>
      </c>
      <c r="D22" s="118" t="s">
        <v>22</v>
      </c>
      <c r="E22" s="112">
        <v>81780302</v>
      </c>
      <c r="F22" s="118" t="s">
        <v>45</v>
      </c>
      <c r="G22" s="119">
        <v>1510</v>
      </c>
      <c r="H22" s="120">
        <v>39105</v>
      </c>
      <c r="I22" s="132" t="s">
        <v>39</v>
      </c>
      <c r="J22" s="122" t="s">
        <v>24</v>
      </c>
      <c r="K22" s="119">
        <v>1510</v>
      </c>
      <c r="L22" s="128">
        <v>39222</v>
      </c>
      <c r="M22" s="123">
        <v>39268</v>
      </c>
      <c r="N22" s="118" t="s">
        <v>41</v>
      </c>
      <c r="O22" s="118" t="s">
        <v>47</v>
      </c>
      <c r="P22" s="124" t="s">
        <v>43</v>
      </c>
    </row>
    <row r="23" spans="1:16" s="118" customFormat="1" ht="13.5">
      <c r="A23" s="118" t="s">
        <v>478</v>
      </c>
      <c r="B23" s="100">
        <v>39090</v>
      </c>
      <c r="C23" s="118" t="s">
        <v>21</v>
      </c>
      <c r="D23" s="118" t="s">
        <v>22</v>
      </c>
      <c r="E23" s="112">
        <v>81780303</v>
      </c>
      <c r="F23" s="118" t="s">
        <v>30</v>
      </c>
      <c r="G23" s="119">
        <v>1790</v>
      </c>
      <c r="H23" s="120">
        <v>39105</v>
      </c>
      <c r="I23" s="132" t="s">
        <v>39</v>
      </c>
      <c r="J23" s="122" t="s">
        <v>24</v>
      </c>
      <c r="K23" s="119">
        <v>1790</v>
      </c>
      <c r="L23" s="128" t="s">
        <v>479</v>
      </c>
      <c r="M23" s="123">
        <v>39268</v>
      </c>
      <c r="N23" s="118" t="s">
        <v>41</v>
      </c>
      <c r="O23" s="118" t="s">
        <v>480</v>
      </c>
      <c r="P23" s="124" t="s">
        <v>43</v>
      </c>
    </row>
    <row r="24" spans="1:16" s="118" customFormat="1" ht="13.5">
      <c r="A24" s="118" t="s">
        <v>481</v>
      </c>
      <c r="B24" s="100">
        <v>39090</v>
      </c>
      <c r="C24" s="118" t="s">
        <v>21</v>
      </c>
      <c r="D24" s="118" t="s">
        <v>22</v>
      </c>
      <c r="E24" s="112">
        <v>81780305</v>
      </c>
      <c r="F24" s="118" t="s">
        <v>27</v>
      </c>
      <c r="G24" s="119">
        <v>1900</v>
      </c>
      <c r="H24" s="120">
        <v>39105</v>
      </c>
      <c r="I24" s="132" t="s">
        <v>39</v>
      </c>
      <c r="J24" s="122" t="s">
        <v>24</v>
      </c>
      <c r="K24" s="143">
        <v>1900</v>
      </c>
      <c r="L24" s="128" t="s">
        <v>482</v>
      </c>
      <c r="M24" s="123">
        <v>39275</v>
      </c>
      <c r="N24" s="118" t="s">
        <v>41</v>
      </c>
      <c r="O24" s="118" t="s">
        <v>483</v>
      </c>
      <c r="P24" s="124" t="s">
        <v>43</v>
      </c>
    </row>
    <row r="25" spans="1:16" s="118" customFormat="1" ht="13.5">
      <c r="A25" s="118" t="s">
        <v>484</v>
      </c>
      <c r="B25" s="100">
        <v>39118</v>
      </c>
      <c r="C25" s="118" t="s">
        <v>21</v>
      </c>
      <c r="D25" s="118" t="s">
        <v>22</v>
      </c>
      <c r="E25" s="112">
        <v>81812902</v>
      </c>
      <c r="F25" s="118" t="s">
        <v>293</v>
      </c>
      <c r="G25" s="119">
        <v>2990</v>
      </c>
      <c r="H25" s="120">
        <v>39134</v>
      </c>
      <c r="I25" s="132" t="s">
        <v>39</v>
      </c>
      <c r="J25" s="122" t="s">
        <v>24</v>
      </c>
      <c r="K25" s="143">
        <v>2990</v>
      </c>
      <c r="L25" s="128" t="s">
        <v>479</v>
      </c>
      <c r="M25" s="123">
        <v>39268</v>
      </c>
      <c r="N25" s="118" t="s">
        <v>41</v>
      </c>
      <c r="O25" s="118" t="s">
        <v>480</v>
      </c>
      <c r="P25" s="124" t="s">
        <v>43</v>
      </c>
    </row>
    <row r="26" spans="1:16" s="118" customFormat="1" ht="13.5">
      <c r="A26" s="118" t="s">
        <v>485</v>
      </c>
      <c r="B26" s="100">
        <v>39118</v>
      </c>
      <c r="C26" s="118" t="s">
        <v>21</v>
      </c>
      <c r="D26" s="118" t="s">
        <v>22</v>
      </c>
      <c r="E26" s="112">
        <v>81812901</v>
      </c>
      <c r="F26" s="118" t="s">
        <v>23</v>
      </c>
      <c r="G26" s="119">
        <v>1100</v>
      </c>
      <c r="H26" s="120">
        <v>39134</v>
      </c>
      <c r="I26" s="132" t="s">
        <v>39</v>
      </c>
      <c r="J26" s="122" t="s">
        <v>24</v>
      </c>
      <c r="K26" s="119">
        <v>1100</v>
      </c>
      <c r="L26" s="128">
        <v>39212</v>
      </c>
      <c r="M26" s="123">
        <v>39261</v>
      </c>
      <c r="O26" s="118" t="s">
        <v>486</v>
      </c>
      <c r="P26" s="124" t="s">
        <v>43</v>
      </c>
    </row>
    <row r="27" spans="1:16" s="118" customFormat="1" ht="13.5">
      <c r="A27" s="118" t="s">
        <v>487</v>
      </c>
      <c r="B27" s="100">
        <v>39118</v>
      </c>
      <c r="C27" s="118" t="s">
        <v>21</v>
      </c>
      <c r="D27" s="118" t="s">
        <v>22</v>
      </c>
      <c r="E27" s="112">
        <v>81812903</v>
      </c>
      <c r="F27" s="118" t="s">
        <v>30</v>
      </c>
      <c r="G27" s="119">
        <v>700</v>
      </c>
      <c r="H27" s="120">
        <v>39134</v>
      </c>
      <c r="I27" s="132" t="s">
        <v>39</v>
      </c>
      <c r="J27" s="122" t="s">
        <v>24</v>
      </c>
      <c r="K27" s="119">
        <v>700</v>
      </c>
      <c r="L27" s="128">
        <v>39212</v>
      </c>
      <c r="M27" s="123" t="s">
        <v>29</v>
      </c>
      <c r="N27" s="118" t="s">
        <v>41</v>
      </c>
      <c r="O27" s="118" t="s">
        <v>390</v>
      </c>
      <c r="P27" s="124" t="s">
        <v>43</v>
      </c>
    </row>
    <row r="28" spans="1:16" s="118" customFormat="1" ht="13.5">
      <c r="A28" s="118" t="s">
        <v>488</v>
      </c>
      <c r="B28" s="100">
        <v>39118</v>
      </c>
      <c r="C28" s="118" t="s">
        <v>21</v>
      </c>
      <c r="D28" s="118" t="s">
        <v>22</v>
      </c>
      <c r="E28" s="112">
        <v>81812904</v>
      </c>
      <c r="F28" s="118" t="s">
        <v>27</v>
      </c>
      <c r="G28" s="119">
        <v>700</v>
      </c>
      <c r="H28" s="120">
        <v>39134</v>
      </c>
      <c r="I28" s="132" t="s">
        <v>39</v>
      </c>
      <c r="J28" s="122" t="s">
        <v>24</v>
      </c>
      <c r="K28" s="119">
        <v>700</v>
      </c>
      <c r="L28" s="128">
        <v>39209</v>
      </c>
      <c r="M28" s="123" t="s">
        <v>29</v>
      </c>
      <c r="N28" s="118" t="s">
        <v>41</v>
      </c>
      <c r="O28" s="118" t="s">
        <v>489</v>
      </c>
      <c r="P28" s="124" t="s">
        <v>43</v>
      </c>
    </row>
    <row r="29" spans="1:16" s="118" customFormat="1" ht="13.5">
      <c r="A29" s="118" t="s">
        <v>490</v>
      </c>
      <c r="B29" s="100">
        <v>39118</v>
      </c>
      <c r="C29" s="118" t="s">
        <v>21</v>
      </c>
      <c r="D29" s="118" t="s">
        <v>22</v>
      </c>
      <c r="E29" s="112">
        <v>81817801</v>
      </c>
      <c r="F29" s="118" t="s">
        <v>293</v>
      </c>
      <c r="G29" s="119">
        <v>830</v>
      </c>
      <c r="H29" s="120">
        <v>39134</v>
      </c>
      <c r="I29" s="132" t="s">
        <v>39</v>
      </c>
      <c r="J29" s="122" t="s">
        <v>24</v>
      </c>
      <c r="K29" s="143">
        <v>830</v>
      </c>
      <c r="L29" s="128">
        <v>39146</v>
      </c>
      <c r="M29" s="123" t="s">
        <v>29</v>
      </c>
      <c r="N29" s="118" t="s">
        <v>41</v>
      </c>
      <c r="O29" s="118" t="s">
        <v>390</v>
      </c>
      <c r="P29" s="124" t="s">
        <v>43</v>
      </c>
    </row>
    <row r="30" spans="1:16" s="118" customFormat="1" ht="13.5">
      <c r="A30" s="118" t="s">
        <v>492</v>
      </c>
      <c r="B30" s="100">
        <v>39149</v>
      </c>
      <c r="C30" s="118" t="s">
        <v>21</v>
      </c>
      <c r="D30" s="118" t="s">
        <v>22</v>
      </c>
      <c r="E30" s="112">
        <v>81857502</v>
      </c>
      <c r="F30" s="118" t="s">
        <v>493</v>
      </c>
      <c r="G30" s="119">
        <v>3900</v>
      </c>
      <c r="H30" s="120">
        <v>39149</v>
      </c>
      <c r="I30" s="132" t="s">
        <v>309</v>
      </c>
      <c r="J30" s="122" t="s">
        <v>24</v>
      </c>
      <c r="K30" s="143">
        <v>3900</v>
      </c>
      <c r="L30" s="128">
        <v>39212</v>
      </c>
      <c r="M30" s="123">
        <v>39261</v>
      </c>
      <c r="N30" s="118" t="s">
        <v>41</v>
      </c>
      <c r="O30" s="118" t="s">
        <v>494</v>
      </c>
      <c r="P30" s="124" t="s">
        <v>311</v>
      </c>
    </row>
    <row r="31" spans="1:16" s="118" customFormat="1" ht="13.5">
      <c r="A31" s="118" t="s">
        <v>495</v>
      </c>
      <c r="B31" s="100">
        <v>39149</v>
      </c>
      <c r="C31" s="118" t="s">
        <v>21</v>
      </c>
      <c r="D31" s="118" t="s">
        <v>22</v>
      </c>
      <c r="E31" s="112">
        <v>81857503</v>
      </c>
      <c r="F31" s="118" t="s">
        <v>45</v>
      </c>
      <c r="G31" s="119">
        <v>960</v>
      </c>
      <c r="H31" s="120">
        <v>39149</v>
      </c>
      <c r="I31" s="132" t="s">
        <v>309</v>
      </c>
      <c r="J31" s="122" t="s">
        <v>24</v>
      </c>
      <c r="K31" s="119">
        <v>960</v>
      </c>
      <c r="L31" s="128">
        <v>39243</v>
      </c>
      <c r="M31" s="123">
        <v>39261</v>
      </c>
      <c r="N31" s="118" t="s">
        <v>41</v>
      </c>
      <c r="O31" s="118" t="s">
        <v>496</v>
      </c>
      <c r="P31" s="124" t="s">
        <v>311</v>
      </c>
    </row>
    <row r="32" spans="1:16" s="118" customFormat="1" ht="13.5">
      <c r="A32" s="118" t="s">
        <v>497</v>
      </c>
      <c r="B32" s="100">
        <v>39149</v>
      </c>
      <c r="C32" s="118" t="s">
        <v>21</v>
      </c>
      <c r="D32" s="118" t="s">
        <v>22</v>
      </c>
      <c r="E32" s="112">
        <v>81857504</v>
      </c>
      <c r="F32" s="118" t="s">
        <v>27</v>
      </c>
      <c r="G32" s="119">
        <v>630</v>
      </c>
      <c r="H32" s="120">
        <v>39149</v>
      </c>
      <c r="I32" s="132" t="s">
        <v>309</v>
      </c>
      <c r="J32" s="122" t="s">
        <v>24</v>
      </c>
      <c r="K32" s="119">
        <v>630</v>
      </c>
      <c r="L32" s="128">
        <v>39243</v>
      </c>
      <c r="M32" s="123" t="s">
        <v>29</v>
      </c>
      <c r="N32" s="118" t="s">
        <v>41</v>
      </c>
      <c r="O32" s="118" t="s">
        <v>498</v>
      </c>
      <c r="P32" s="124" t="s">
        <v>311</v>
      </c>
    </row>
    <row r="33" spans="1:16" s="118" customFormat="1" ht="13.5">
      <c r="A33" s="118" t="s">
        <v>499</v>
      </c>
      <c r="B33" s="100">
        <v>39149</v>
      </c>
      <c r="C33" s="118" t="s">
        <v>21</v>
      </c>
      <c r="D33" s="118" t="s">
        <v>22</v>
      </c>
      <c r="E33" s="112">
        <v>81857505</v>
      </c>
      <c r="F33" s="118" t="s">
        <v>30</v>
      </c>
      <c r="G33" s="119">
        <v>1600</v>
      </c>
      <c r="H33" s="120">
        <v>39149</v>
      </c>
      <c r="I33" s="132" t="s">
        <v>309</v>
      </c>
      <c r="J33" s="122" t="s">
        <v>24</v>
      </c>
      <c r="K33" s="119">
        <v>1600</v>
      </c>
      <c r="L33" s="128">
        <v>39212</v>
      </c>
      <c r="M33" s="123">
        <v>39247</v>
      </c>
      <c r="N33" s="118" t="s">
        <v>41</v>
      </c>
      <c r="O33" s="118" t="s">
        <v>310</v>
      </c>
      <c r="P33" s="124" t="s">
        <v>311</v>
      </c>
    </row>
    <row r="34" spans="1:16" s="118" customFormat="1" ht="13.5">
      <c r="A34" s="118" t="s">
        <v>500</v>
      </c>
      <c r="B34" s="100">
        <v>39177</v>
      </c>
      <c r="C34" s="118" t="s">
        <v>21</v>
      </c>
      <c r="D34" s="118" t="s">
        <v>22</v>
      </c>
      <c r="E34" s="112">
        <v>81888602</v>
      </c>
      <c r="F34" s="118" t="s">
        <v>45</v>
      </c>
      <c r="G34" s="119">
        <v>1000</v>
      </c>
      <c r="H34" s="120">
        <v>39183</v>
      </c>
      <c r="I34" s="132" t="s">
        <v>112</v>
      </c>
      <c r="J34" s="122" t="s">
        <v>24</v>
      </c>
      <c r="K34" s="119"/>
      <c r="L34" s="128"/>
      <c r="M34" s="123"/>
      <c r="N34" s="118" t="s">
        <v>41</v>
      </c>
      <c r="P34" s="124" t="s">
        <v>113</v>
      </c>
    </row>
    <row r="35" spans="1:16" s="118" customFormat="1" ht="13.5">
      <c r="A35" s="118" t="s">
        <v>501</v>
      </c>
      <c r="B35" s="100">
        <v>39177</v>
      </c>
      <c r="C35" s="118" t="s">
        <v>21</v>
      </c>
      <c r="D35" s="118" t="s">
        <v>22</v>
      </c>
      <c r="E35" s="112">
        <v>81888603</v>
      </c>
      <c r="F35" s="118" t="s">
        <v>502</v>
      </c>
      <c r="G35" s="119">
        <v>3000</v>
      </c>
      <c r="H35" s="120">
        <v>39183</v>
      </c>
      <c r="I35" s="132" t="s">
        <v>112</v>
      </c>
      <c r="J35" s="122" t="s">
        <v>24</v>
      </c>
      <c r="K35" s="119"/>
      <c r="L35" s="128"/>
      <c r="M35" s="123"/>
      <c r="N35" s="118" t="s">
        <v>41</v>
      </c>
      <c r="P35" s="124" t="s">
        <v>113</v>
      </c>
    </row>
    <row r="36" spans="1:16" s="118" customFormat="1" ht="13.5">
      <c r="A36" s="118" t="s">
        <v>503</v>
      </c>
      <c r="B36" s="100">
        <v>39177</v>
      </c>
      <c r="C36" s="118" t="s">
        <v>21</v>
      </c>
      <c r="D36" s="118" t="s">
        <v>22</v>
      </c>
      <c r="E36" s="112">
        <v>81888604</v>
      </c>
      <c r="F36" s="118" t="s">
        <v>30</v>
      </c>
      <c r="G36" s="119">
        <v>700</v>
      </c>
      <c r="H36" s="120">
        <v>39183</v>
      </c>
      <c r="I36" s="132" t="s">
        <v>112</v>
      </c>
      <c r="J36" s="122" t="s">
        <v>24</v>
      </c>
      <c r="K36" s="119"/>
      <c r="L36" s="128"/>
      <c r="M36" s="123"/>
      <c r="N36" s="118" t="s">
        <v>41</v>
      </c>
      <c r="P36" s="124" t="s">
        <v>113</v>
      </c>
    </row>
    <row r="37" spans="1:16" s="118" customFormat="1" ht="13.5">
      <c r="A37" s="118" t="s">
        <v>504</v>
      </c>
      <c r="B37" s="100">
        <v>39177</v>
      </c>
      <c r="C37" s="118" t="s">
        <v>21</v>
      </c>
      <c r="D37" s="118" t="s">
        <v>22</v>
      </c>
      <c r="E37" s="112">
        <v>81888605</v>
      </c>
      <c r="F37" s="118" t="s">
        <v>27</v>
      </c>
      <c r="G37" s="119">
        <v>850</v>
      </c>
      <c r="H37" s="120">
        <v>39183</v>
      </c>
      <c r="I37" s="132" t="s">
        <v>112</v>
      </c>
      <c r="J37" s="122" t="s">
        <v>24</v>
      </c>
      <c r="K37" s="119"/>
      <c r="L37" s="128"/>
      <c r="M37" s="123"/>
      <c r="N37" s="118" t="s">
        <v>41</v>
      </c>
      <c r="P37" s="124" t="s">
        <v>113</v>
      </c>
    </row>
    <row r="38" spans="2:16" s="35" customFormat="1" ht="12.75">
      <c r="B38" s="36"/>
      <c r="E38" s="109"/>
      <c r="G38" s="187">
        <f>SUM(G19:G37)</f>
        <v>29660</v>
      </c>
      <c r="H38" s="38"/>
      <c r="I38" s="39"/>
      <c r="J38" s="101"/>
      <c r="K38" s="105"/>
      <c r="L38" s="106"/>
      <c r="M38" s="111"/>
      <c r="P38" s="108"/>
    </row>
    <row r="39" spans="1:9" s="103" customFormat="1" ht="15.75">
      <c r="A39" s="27" t="s">
        <v>248</v>
      </c>
      <c r="I39" s="113"/>
    </row>
    <row r="40" spans="1:9" s="103" customFormat="1" ht="15.75">
      <c r="A40" s="175" t="s">
        <v>365</v>
      </c>
      <c r="I40" s="113"/>
    </row>
    <row r="41" spans="1:16" s="118" customFormat="1" ht="13.5">
      <c r="A41" s="118" t="s">
        <v>506</v>
      </c>
      <c r="B41" s="100">
        <v>39037</v>
      </c>
      <c r="C41" s="118" t="s">
        <v>365</v>
      </c>
      <c r="D41" s="118" t="s">
        <v>319</v>
      </c>
      <c r="E41" s="112">
        <v>7381</v>
      </c>
      <c r="F41" s="118" t="s">
        <v>188</v>
      </c>
      <c r="G41" s="119">
        <v>6660</v>
      </c>
      <c r="H41" s="120">
        <v>39156</v>
      </c>
      <c r="I41" s="132" t="s">
        <v>507</v>
      </c>
      <c r="J41" s="122" t="s">
        <v>187</v>
      </c>
      <c r="K41" s="143">
        <v>6660</v>
      </c>
      <c r="L41" s="128">
        <v>39150</v>
      </c>
      <c r="M41" s="123">
        <v>39198</v>
      </c>
      <c r="N41" s="118" t="s">
        <v>41</v>
      </c>
      <c r="O41" s="118" t="s">
        <v>388</v>
      </c>
      <c r="P41" s="112" t="s">
        <v>26</v>
      </c>
    </row>
    <row r="42" spans="1:16" s="118" customFormat="1" ht="13.5">
      <c r="A42" s="118" t="s">
        <v>509</v>
      </c>
      <c r="B42" s="100">
        <v>39143</v>
      </c>
      <c r="C42" s="118" t="s">
        <v>365</v>
      </c>
      <c r="D42" s="118" t="s">
        <v>319</v>
      </c>
      <c r="E42" s="112">
        <v>7445</v>
      </c>
      <c r="F42" s="118" t="s">
        <v>188</v>
      </c>
      <c r="G42" s="119">
        <v>7640</v>
      </c>
      <c r="H42" s="120">
        <v>39161</v>
      </c>
      <c r="I42" s="132" t="s">
        <v>232</v>
      </c>
      <c r="J42" s="122" t="s">
        <v>187</v>
      </c>
      <c r="K42" s="119">
        <v>7640</v>
      </c>
      <c r="L42" s="128">
        <v>39210</v>
      </c>
      <c r="M42" s="123">
        <v>39238</v>
      </c>
      <c r="N42" s="118" t="s">
        <v>41</v>
      </c>
      <c r="O42" s="118" t="s">
        <v>321</v>
      </c>
      <c r="P42" s="124" t="s">
        <v>510</v>
      </c>
    </row>
    <row r="43" spans="1:16" s="118" customFormat="1" ht="15.75">
      <c r="A43" s="175" t="s">
        <v>246</v>
      </c>
      <c r="B43" s="100"/>
      <c r="E43" s="112"/>
      <c r="G43" s="183">
        <f>SUM(G41:G42)</f>
        <v>14300</v>
      </c>
      <c r="H43" s="120"/>
      <c r="I43" s="132"/>
      <c r="J43" s="122"/>
      <c r="K43" s="119"/>
      <c r="L43" s="128"/>
      <c r="M43" s="123"/>
      <c r="P43" s="124"/>
    </row>
    <row r="44" spans="1:16" s="118" customFormat="1" ht="13.5">
      <c r="A44" s="118" t="s">
        <v>505</v>
      </c>
      <c r="B44" s="100">
        <v>39027</v>
      </c>
      <c r="C44" s="118" t="s">
        <v>472</v>
      </c>
      <c r="D44" s="118" t="s">
        <v>319</v>
      </c>
      <c r="E44" s="112">
        <v>7446</v>
      </c>
      <c r="F44" s="118" t="s">
        <v>188</v>
      </c>
      <c r="G44" s="119">
        <v>3500</v>
      </c>
      <c r="H44" s="120">
        <v>39156</v>
      </c>
      <c r="I44" s="132" t="s">
        <v>320</v>
      </c>
      <c r="J44" s="122" t="s">
        <v>191</v>
      </c>
      <c r="K44" s="143">
        <v>3500</v>
      </c>
      <c r="L44" s="128">
        <v>39210</v>
      </c>
      <c r="M44" s="123">
        <v>39238</v>
      </c>
      <c r="N44" s="118" t="s">
        <v>41</v>
      </c>
      <c r="O44" s="118" t="s">
        <v>321</v>
      </c>
      <c r="P44" s="112"/>
    </row>
    <row r="45" spans="1:16" s="118" customFormat="1" ht="15.75">
      <c r="A45" s="175" t="s">
        <v>21</v>
      </c>
      <c r="B45" s="100"/>
      <c r="E45" s="112"/>
      <c r="G45" s="183">
        <f>SUM(G44)</f>
        <v>3500</v>
      </c>
      <c r="H45" s="120"/>
      <c r="I45" s="132"/>
      <c r="J45" s="122"/>
      <c r="K45" s="143"/>
      <c r="L45" s="128"/>
      <c r="M45" s="123"/>
      <c r="P45" s="112"/>
    </row>
    <row r="46" spans="1:16" s="118" customFormat="1" ht="13.5">
      <c r="A46" s="118" t="s">
        <v>508</v>
      </c>
      <c r="B46" s="100">
        <v>39090</v>
      </c>
      <c r="C46" s="118" t="s">
        <v>21</v>
      </c>
      <c r="D46" s="118" t="s">
        <v>22</v>
      </c>
      <c r="E46" s="112">
        <v>81780304</v>
      </c>
      <c r="F46" s="118" t="s">
        <v>446</v>
      </c>
      <c r="G46" s="119">
        <v>6390</v>
      </c>
      <c r="H46" s="120">
        <v>39119</v>
      </c>
      <c r="I46" s="132" t="s">
        <v>356</v>
      </c>
      <c r="J46" s="122" t="s">
        <v>24</v>
      </c>
      <c r="K46" s="143">
        <v>6390</v>
      </c>
      <c r="L46" s="128">
        <v>39150</v>
      </c>
      <c r="M46" s="123">
        <v>39198</v>
      </c>
      <c r="N46" s="118" t="s">
        <v>400</v>
      </c>
      <c r="O46" s="118" t="s">
        <v>388</v>
      </c>
      <c r="P46" s="124" t="s">
        <v>26</v>
      </c>
    </row>
    <row r="47" spans="1:16" s="118" customFormat="1" ht="13.5">
      <c r="A47" s="118" t="s">
        <v>513</v>
      </c>
      <c r="B47" s="100">
        <v>39149</v>
      </c>
      <c r="C47" s="118" t="s">
        <v>21</v>
      </c>
      <c r="D47" s="118" t="s">
        <v>22</v>
      </c>
      <c r="E47" s="112">
        <v>81857501</v>
      </c>
      <c r="F47" s="118" t="s">
        <v>446</v>
      </c>
      <c r="G47" s="119">
        <v>7800</v>
      </c>
      <c r="H47" s="120">
        <v>39160</v>
      </c>
      <c r="I47" s="132" t="s">
        <v>320</v>
      </c>
      <c r="J47" s="122" t="s">
        <v>24</v>
      </c>
      <c r="K47" s="119">
        <v>7800</v>
      </c>
      <c r="L47" s="128">
        <v>39209</v>
      </c>
      <c r="M47" s="123">
        <v>39238</v>
      </c>
      <c r="N47" s="118" t="s">
        <v>400</v>
      </c>
      <c r="O47" s="118" t="s">
        <v>321</v>
      </c>
      <c r="P47" s="112" t="s">
        <v>512</v>
      </c>
    </row>
    <row r="48" spans="1:16" s="118" customFormat="1" ht="13.5">
      <c r="A48" s="118" t="s">
        <v>514</v>
      </c>
      <c r="B48" s="100">
        <v>39177</v>
      </c>
      <c r="C48" s="118" t="s">
        <v>21</v>
      </c>
      <c r="D48" s="118" t="s">
        <v>22</v>
      </c>
      <c r="E48" s="112">
        <v>81888601</v>
      </c>
      <c r="F48" s="118" t="s">
        <v>446</v>
      </c>
      <c r="G48" s="119">
        <v>9730</v>
      </c>
      <c r="H48" s="120">
        <v>39184</v>
      </c>
      <c r="I48" s="132"/>
      <c r="J48" s="122" t="s">
        <v>24</v>
      </c>
      <c r="K48" s="119"/>
      <c r="L48" s="128"/>
      <c r="M48" s="123"/>
      <c r="N48" s="118" t="s">
        <v>41</v>
      </c>
      <c r="P48" s="112" t="s">
        <v>512</v>
      </c>
    </row>
    <row r="49" spans="1:16" s="118" customFormat="1" ht="13.5">
      <c r="A49" s="118" t="s">
        <v>511</v>
      </c>
      <c r="B49" s="100">
        <v>39146</v>
      </c>
      <c r="C49" s="118" t="s">
        <v>186</v>
      </c>
      <c r="D49" s="118" t="s">
        <v>319</v>
      </c>
      <c r="E49" s="112">
        <v>7451</v>
      </c>
      <c r="F49" s="118" t="s">
        <v>188</v>
      </c>
      <c r="G49" s="119">
        <v>2510</v>
      </c>
      <c r="H49" s="120">
        <v>39163</v>
      </c>
      <c r="I49" s="132" t="s">
        <v>320</v>
      </c>
      <c r="J49" s="122" t="s">
        <v>187</v>
      </c>
      <c r="K49" s="119">
        <v>2510</v>
      </c>
      <c r="L49" s="128">
        <v>39210</v>
      </c>
      <c r="M49" s="123">
        <v>39238</v>
      </c>
      <c r="N49" s="118" t="s">
        <v>41</v>
      </c>
      <c r="O49" s="118" t="s">
        <v>321</v>
      </c>
      <c r="P49" s="112" t="s">
        <v>512</v>
      </c>
    </row>
    <row r="50" spans="1:9" s="103" customFormat="1" ht="13.5" thickBot="1">
      <c r="A50" s="102"/>
      <c r="G50" s="181">
        <f>SUM(G46:G49)</f>
        <v>26430</v>
      </c>
      <c r="I50" s="114"/>
    </row>
    <row r="51" spans="1:16" s="26" customFormat="1" ht="12.75">
      <c r="A51" s="55" t="s">
        <v>62</v>
      </c>
      <c r="B51" s="56"/>
      <c r="C51" s="57"/>
      <c r="D51" s="58"/>
      <c r="E51" s="57"/>
      <c r="F51" s="57"/>
      <c r="G51" s="59"/>
      <c r="H51" s="56"/>
      <c r="I51" s="57"/>
      <c r="J51" s="57"/>
      <c r="K51" s="60"/>
      <c r="L51" s="56"/>
      <c r="M51" s="56"/>
      <c r="N51" s="57"/>
      <c r="O51" s="61"/>
      <c r="P51" s="62" t="s">
        <v>63</v>
      </c>
    </row>
    <row r="52" spans="1:17" s="71" customFormat="1" ht="12">
      <c r="A52" s="63" t="s">
        <v>22</v>
      </c>
      <c r="B52" s="64" t="s">
        <v>64</v>
      </c>
      <c r="C52" s="64"/>
      <c r="D52" s="65"/>
      <c r="E52" s="65"/>
      <c r="F52" s="63" t="s">
        <v>65</v>
      </c>
      <c r="G52" s="66" t="s">
        <v>66</v>
      </c>
      <c r="H52" s="67"/>
      <c r="I52" s="65"/>
      <c r="J52" s="68" t="s">
        <v>67</v>
      </c>
      <c r="K52" s="67" t="s">
        <v>68</v>
      </c>
      <c r="L52" s="65"/>
      <c r="M52" s="67"/>
      <c r="N52" s="68" t="s">
        <v>28</v>
      </c>
      <c r="O52" s="67" t="s">
        <v>69</v>
      </c>
      <c r="P52" s="69"/>
      <c r="Q52" s="70"/>
    </row>
    <row r="53" spans="1:17" s="78" customFormat="1" ht="12">
      <c r="A53" s="72" t="s">
        <v>70</v>
      </c>
      <c r="B53" s="73" t="s">
        <v>71</v>
      </c>
      <c r="C53" s="73"/>
      <c r="D53" s="74"/>
      <c r="E53" s="74"/>
      <c r="F53" s="72" t="s">
        <v>72</v>
      </c>
      <c r="G53" s="66" t="s">
        <v>73</v>
      </c>
      <c r="H53" s="67"/>
      <c r="I53" s="74"/>
      <c r="J53" s="68" t="s">
        <v>74</v>
      </c>
      <c r="K53" s="67" t="s">
        <v>75</v>
      </c>
      <c r="L53" s="74"/>
      <c r="M53" s="67"/>
      <c r="N53" s="68" t="s">
        <v>76</v>
      </c>
      <c r="O53" s="75" t="s">
        <v>77</v>
      </c>
      <c r="P53" s="76"/>
      <c r="Q53" s="77"/>
    </row>
    <row r="54" spans="1:17" s="78" customFormat="1" ht="12">
      <c r="A54" s="72" t="s">
        <v>78</v>
      </c>
      <c r="B54" s="73" t="s">
        <v>79</v>
      </c>
      <c r="C54" s="73"/>
      <c r="D54" s="74"/>
      <c r="E54" s="74"/>
      <c r="F54" s="72" t="s">
        <v>80</v>
      </c>
      <c r="G54" s="66" t="s">
        <v>81</v>
      </c>
      <c r="H54" s="67"/>
      <c r="I54" s="74"/>
      <c r="J54" s="68" t="s">
        <v>82</v>
      </c>
      <c r="K54" s="67" t="s">
        <v>83</v>
      </c>
      <c r="L54" s="74"/>
      <c r="M54" s="67"/>
      <c r="N54" s="68" t="s">
        <v>84</v>
      </c>
      <c r="O54" s="67" t="s">
        <v>85</v>
      </c>
      <c r="P54" s="76"/>
      <c r="Q54" s="77"/>
    </row>
    <row r="55" spans="1:17" s="78" customFormat="1" ht="12">
      <c r="A55" s="72" t="s">
        <v>86</v>
      </c>
      <c r="B55" s="73" t="s">
        <v>87</v>
      </c>
      <c r="C55" s="73"/>
      <c r="D55" s="74"/>
      <c r="E55" s="74"/>
      <c r="F55" s="72" t="s">
        <v>88</v>
      </c>
      <c r="G55" s="66" t="s">
        <v>89</v>
      </c>
      <c r="H55" s="67"/>
      <c r="I55" s="74"/>
      <c r="J55" s="68" t="s">
        <v>14</v>
      </c>
      <c r="K55" s="67" t="s">
        <v>90</v>
      </c>
      <c r="L55" s="74"/>
      <c r="M55" s="67"/>
      <c r="N55" s="68" t="s">
        <v>91</v>
      </c>
      <c r="O55" s="75" t="s">
        <v>92</v>
      </c>
      <c r="P55" s="79"/>
      <c r="Q55" s="77"/>
    </row>
    <row r="56" spans="1:17" s="78" customFormat="1" ht="12">
      <c r="A56" s="72" t="s">
        <v>93</v>
      </c>
      <c r="B56" s="73" t="s">
        <v>94</v>
      </c>
      <c r="C56" s="73"/>
      <c r="D56" s="74"/>
      <c r="E56" s="74"/>
      <c r="F56" s="72" t="s">
        <v>95</v>
      </c>
      <c r="G56" s="66" t="s">
        <v>96</v>
      </c>
      <c r="H56" s="67"/>
      <c r="I56" s="74"/>
      <c r="J56" s="68" t="s">
        <v>97</v>
      </c>
      <c r="K56" s="67" t="s">
        <v>98</v>
      </c>
      <c r="L56" s="74"/>
      <c r="M56" s="74"/>
      <c r="N56" s="68" t="s">
        <v>99</v>
      </c>
      <c r="O56" s="67" t="s">
        <v>100</v>
      </c>
      <c r="P56" s="76"/>
      <c r="Q56" s="77"/>
    </row>
    <row r="57" spans="1:16" ht="12.75">
      <c r="A57" s="80"/>
      <c r="B57" s="48"/>
      <c r="C57" s="49"/>
      <c r="D57" s="49"/>
      <c r="E57" s="49"/>
      <c r="F57" s="49"/>
      <c r="G57" s="49"/>
      <c r="H57" s="50"/>
      <c r="I57" s="81"/>
      <c r="J57" s="49"/>
      <c r="K57" s="51"/>
      <c r="L57" s="52"/>
      <c r="M57" s="52"/>
      <c r="N57" s="49"/>
      <c r="O57" s="49"/>
      <c r="P57" s="53"/>
    </row>
    <row r="58" spans="1:16" s="26" customFormat="1" ht="13.5" thickBot="1">
      <c r="A58" s="82"/>
      <c r="B58" s="83"/>
      <c r="C58" s="84"/>
      <c r="D58" s="84"/>
      <c r="E58" s="84"/>
      <c r="F58" s="84"/>
      <c r="G58" s="85"/>
      <c r="H58" s="86"/>
      <c r="I58" s="87"/>
      <c r="J58" s="84"/>
      <c r="K58" s="88"/>
      <c r="L58" s="86"/>
      <c r="M58" s="86"/>
      <c r="N58" s="84"/>
      <c r="O58" s="84"/>
      <c r="P58" s="89"/>
    </row>
    <row r="59" spans="2:7" ht="13.5">
      <c r="B59" s="90"/>
      <c r="G59" s="91"/>
    </row>
    <row r="60" spans="2:7" ht="13.5">
      <c r="B60" s="90"/>
      <c r="G60" s="91"/>
    </row>
    <row r="61" spans="2:7" ht="13.5">
      <c r="B61" s="90"/>
      <c r="G61" s="91"/>
    </row>
    <row r="62" spans="2:7" ht="13.5">
      <c r="B62" s="90"/>
      <c r="G62" s="91"/>
    </row>
    <row r="63" spans="2:7" ht="13.5">
      <c r="B63" s="90"/>
      <c r="G63" s="91"/>
    </row>
    <row r="64" spans="2:7" ht="13.5">
      <c r="B64" s="90"/>
      <c r="G64" s="91"/>
    </row>
    <row r="65" spans="2:7" ht="12.75">
      <c r="B65" s="96"/>
      <c r="G65" s="91"/>
    </row>
    <row r="66" spans="2:7" ht="12.75">
      <c r="B66" s="96"/>
      <c r="G66" s="91"/>
    </row>
    <row r="67" spans="2:7" ht="12.75">
      <c r="B67" s="96"/>
      <c r="G67" s="91"/>
    </row>
    <row r="68" spans="2:7" ht="12.75">
      <c r="B68" s="96"/>
      <c r="G68" s="91"/>
    </row>
    <row r="69" spans="2:7" ht="12.75">
      <c r="B69" s="96"/>
      <c r="G69" s="91"/>
    </row>
    <row r="70" spans="2:7" ht="12.75">
      <c r="B70" s="96"/>
      <c r="G70" s="91"/>
    </row>
    <row r="71" spans="2:7" ht="12.75">
      <c r="B71" s="96"/>
      <c r="G71" s="91"/>
    </row>
    <row r="72" spans="2:7" ht="12.75">
      <c r="B72" s="96"/>
      <c r="G72" s="91"/>
    </row>
    <row r="73" spans="2:7" ht="12.75">
      <c r="B73" s="96"/>
      <c r="G73" s="91"/>
    </row>
    <row r="74" spans="2:7" ht="12.75">
      <c r="B74" s="96"/>
      <c r="G74" s="91"/>
    </row>
    <row r="75" spans="2:7" ht="12.75">
      <c r="B75" s="96"/>
      <c r="G75" s="91"/>
    </row>
    <row r="76" spans="2:7" ht="12.75">
      <c r="B76" s="96"/>
      <c r="G76" s="91"/>
    </row>
    <row r="77" spans="2:7" ht="12.75">
      <c r="B77" s="96"/>
      <c r="G77" s="91"/>
    </row>
    <row r="78" spans="2:7" ht="12.75">
      <c r="B78" s="96"/>
      <c r="G78" s="91"/>
    </row>
    <row r="79" spans="2:7" ht="12.75">
      <c r="B79" s="96"/>
      <c r="G79" s="91"/>
    </row>
    <row r="80" spans="2:7" ht="12.75">
      <c r="B80" s="96"/>
      <c r="G80" s="91"/>
    </row>
    <row r="81" spans="2:7" ht="12.75">
      <c r="B81" s="96"/>
      <c r="G81" s="91"/>
    </row>
    <row r="82" spans="2:7" ht="12.75">
      <c r="B82" s="96"/>
      <c r="G82" s="91"/>
    </row>
    <row r="83" spans="2:7" ht="12.75">
      <c r="B83" s="96"/>
      <c r="G83" s="91"/>
    </row>
    <row r="84" spans="2:7" ht="12.75">
      <c r="B84" s="96"/>
      <c r="G84" s="91"/>
    </row>
    <row r="85" spans="2:7" ht="12.75">
      <c r="B85" s="96"/>
      <c r="G85" s="91"/>
    </row>
    <row r="86" spans="2:7" ht="12.75">
      <c r="B86" s="96"/>
      <c r="G86" s="91"/>
    </row>
    <row r="87" spans="2:7" ht="12.75">
      <c r="B87" s="96"/>
      <c r="G87" s="91"/>
    </row>
    <row r="88" spans="2:7" ht="12.75">
      <c r="B88" s="96"/>
      <c r="G88" s="91"/>
    </row>
    <row r="89" spans="2:7" ht="12.75">
      <c r="B89" s="96"/>
      <c r="G89" s="91"/>
    </row>
    <row r="90" spans="2:7" ht="12.75">
      <c r="B90" s="96"/>
      <c r="G90" s="91"/>
    </row>
    <row r="91" spans="2:7" ht="12.75">
      <c r="B91" s="96"/>
      <c r="G91" s="91"/>
    </row>
    <row r="92" spans="2:7" ht="12.75">
      <c r="B92" s="96"/>
      <c r="G92" s="91"/>
    </row>
    <row r="93" spans="2:7" ht="12.75">
      <c r="B93" s="96"/>
      <c r="G93" s="91"/>
    </row>
    <row r="94" spans="2:7" ht="12.75">
      <c r="B94" s="96"/>
      <c r="G94" s="91"/>
    </row>
    <row r="95" spans="2:7" ht="12.75">
      <c r="B95" s="96"/>
      <c r="G95" s="91"/>
    </row>
    <row r="96" spans="2:7" ht="12.75">
      <c r="B96" s="96"/>
      <c r="G96" s="91"/>
    </row>
    <row r="97" spans="2:7" ht="12.75">
      <c r="B97" s="96"/>
      <c r="G97" s="91"/>
    </row>
    <row r="98" spans="2:7" ht="12.75">
      <c r="B98" s="96"/>
      <c r="G98" s="91"/>
    </row>
    <row r="99" spans="2:7" ht="12.75">
      <c r="B99" s="96"/>
      <c r="G99" s="91"/>
    </row>
    <row r="100" spans="2:7" ht="12.75">
      <c r="B100" s="96"/>
      <c r="G100" s="91"/>
    </row>
    <row r="101" spans="2:7" ht="12.75">
      <c r="B101" s="96"/>
      <c r="G101" s="91"/>
    </row>
    <row r="102" spans="2:7" ht="12.75">
      <c r="B102" s="96"/>
      <c r="G102" s="91"/>
    </row>
    <row r="103" spans="2:7" ht="12.75">
      <c r="B103" s="96"/>
      <c r="G103" s="91"/>
    </row>
    <row r="104" spans="2:7" ht="12.75">
      <c r="B104" s="96"/>
      <c r="G104" s="91"/>
    </row>
    <row r="105" spans="2:7" ht="12.75">
      <c r="B105" s="96"/>
      <c r="G105" s="91"/>
    </row>
    <row r="106" spans="2:7" ht="12.75">
      <c r="B106" s="96"/>
      <c r="G106" s="91"/>
    </row>
    <row r="107" spans="2:7" ht="12.75">
      <c r="B107" s="96"/>
      <c r="G107" s="91"/>
    </row>
    <row r="108" spans="2:7" ht="12.75">
      <c r="B108" s="96"/>
      <c r="G108" s="91"/>
    </row>
    <row r="109" spans="2:7" ht="12.75">
      <c r="B109" s="96"/>
      <c r="G109" s="91"/>
    </row>
    <row r="110" spans="2:7" ht="12.75">
      <c r="B110" s="96"/>
      <c r="G110" s="91"/>
    </row>
    <row r="111" spans="2:7" ht="12.75">
      <c r="B111" s="96"/>
      <c r="G111" s="91"/>
    </row>
    <row r="112" spans="2:7" ht="12.75">
      <c r="B112" s="96"/>
      <c r="G112" s="91"/>
    </row>
    <row r="113" spans="2:7" ht="12.75">
      <c r="B113" s="96"/>
      <c r="G113" s="91"/>
    </row>
    <row r="114" spans="2:7" ht="12.75">
      <c r="B114" s="96"/>
      <c r="G114" s="91"/>
    </row>
    <row r="115" spans="2:7" ht="12.75">
      <c r="B115" s="96"/>
      <c r="G115" s="91"/>
    </row>
    <row r="116" spans="2:7" ht="12.75">
      <c r="B116" s="96"/>
      <c r="G116" s="91"/>
    </row>
    <row r="117" spans="2:7" ht="12.75">
      <c r="B117" s="96"/>
      <c r="G117" s="91"/>
    </row>
    <row r="118" spans="2:7" ht="12.75">
      <c r="B118" s="96"/>
      <c r="G118" s="91"/>
    </row>
    <row r="119" spans="2:7" ht="12.75">
      <c r="B119" s="96"/>
      <c r="G119" s="91"/>
    </row>
    <row r="120" spans="2:7" ht="12.75">
      <c r="B120" s="96"/>
      <c r="G120" s="91"/>
    </row>
    <row r="121" spans="2:7" ht="12.75">
      <c r="B121" s="96"/>
      <c r="G121" s="91"/>
    </row>
    <row r="122" spans="2:7" ht="12.75">
      <c r="B122" s="96"/>
      <c r="G122" s="91"/>
    </row>
    <row r="123" spans="2:7" ht="12.75">
      <c r="B123" s="96"/>
      <c r="G123" s="91"/>
    </row>
    <row r="124" spans="2:7" ht="12.75">
      <c r="B124" s="96"/>
      <c r="G124" s="91"/>
    </row>
    <row r="125" spans="2:7" ht="12.75">
      <c r="B125" s="96"/>
      <c r="G125" s="91"/>
    </row>
    <row r="126" spans="2:7" ht="12.75">
      <c r="B126" s="96"/>
      <c r="G126" s="91"/>
    </row>
    <row r="127" spans="2:7" ht="12.75">
      <c r="B127" s="96"/>
      <c r="G127" s="91"/>
    </row>
    <row r="128" spans="2:7" ht="12.75">
      <c r="B128" s="97"/>
      <c r="G128" s="91"/>
    </row>
    <row r="129" spans="2:7" ht="12.75">
      <c r="B129" s="97"/>
      <c r="G129" s="91"/>
    </row>
    <row r="130" spans="2:7" ht="12.75">
      <c r="B130" s="96"/>
      <c r="G130" s="91"/>
    </row>
    <row r="131" spans="2:7" ht="12.75">
      <c r="B131" s="96"/>
      <c r="G131" s="91"/>
    </row>
    <row r="132" spans="2:7" ht="12.75">
      <c r="B132" s="96"/>
      <c r="G132" s="91"/>
    </row>
    <row r="133" spans="4:7" ht="15.75">
      <c r="D133" s="99"/>
      <c r="G133" s="91"/>
    </row>
    <row r="134" spans="2:7" ht="13.5">
      <c r="B134" s="90"/>
      <c r="G134" s="91"/>
    </row>
    <row r="135" spans="2:7" ht="13.5">
      <c r="B135" s="90"/>
      <c r="G135" s="91"/>
    </row>
    <row r="136" spans="2:7" ht="13.5">
      <c r="B136" s="90"/>
      <c r="G136" s="91"/>
    </row>
    <row r="137" spans="2:7" ht="13.5">
      <c r="B137" s="90"/>
      <c r="G137" s="91"/>
    </row>
    <row r="138" spans="2:7" ht="13.5">
      <c r="B138" s="90"/>
      <c r="G138" s="91"/>
    </row>
    <row r="139" spans="2:7" ht="13.5">
      <c r="B139" s="90"/>
      <c r="G139" s="91"/>
    </row>
    <row r="140" spans="2:7" ht="13.5">
      <c r="B140" s="90"/>
      <c r="G140" s="91"/>
    </row>
    <row r="141" spans="2:7" ht="13.5">
      <c r="B141" s="90"/>
      <c r="G141" s="91"/>
    </row>
    <row r="142" spans="2:7" ht="13.5">
      <c r="B142" s="90"/>
      <c r="G142" s="91"/>
    </row>
    <row r="143" spans="2:7" ht="13.5">
      <c r="B143" s="90"/>
      <c r="G143" s="91"/>
    </row>
    <row r="144" spans="2:7" ht="13.5">
      <c r="B144" s="90"/>
      <c r="G144" s="91"/>
    </row>
    <row r="145" spans="2:7" ht="13.5">
      <c r="B145" s="90"/>
      <c r="G145" s="91"/>
    </row>
    <row r="146" spans="2:7" ht="13.5">
      <c r="B146" s="90"/>
      <c r="G146" s="91"/>
    </row>
    <row r="147" spans="2:7" ht="13.5">
      <c r="B147" s="90"/>
      <c r="G147" s="91"/>
    </row>
    <row r="148" spans="2:7" ht="13.5">
      <c r="B148" s="90"/>
      <c r="G148" s="91"/>
    </row>
    <row r="149" spans="2:7" ht="13.5">
      <c r="B149" s="90"/>
      <c r="G149" s="91"/>
    </row>
    <row r="150" spans="2:7" ht="13.5">
      <c r="B150" s="90"/>
      <c r="G150" s="91"/>
    </row>
    <row r="151" spans="2:7" ht="13.5">
      <c r="B151" s="90"/>
      <c r="G151" s="91"/>
    </row>
    <row r="152" spans="2:7" ht="13.5">
      <c r="B152" s="90"/>
      <c r="G152" s="91"/>
    </row>
    <row r="153" spans="2:7" ht="13.5">
      <c r="B153" s="90"/>
      <c r="G153" s="91"/>
    </row>
    <row r="154" spans="2:7" ht="13.5">
      <c r="B154" s="90"/>
      <c r="G154" s="91"/>
    </row>
    <row r="155" spans="2:7" ht="13.5">
      <c r="B155" s="90"/>
      <c r="G155" s="91"/>
    </row>
    <row r="156" spans="2:7" ht="13.5">
      <c r="B156" s="90"/>
      <c r="G156" s="91"/>
    </row>
    <row r="157" spans="2:7" ht="13.5">
      <c r="B157" s="90"/>
      <c r="G157" s="91"/>
    </row>
    <row r="158" spans="2:7" ht="13.5">
      <c r="B158" s="90"/>
      <c r="G158" s="91"/>
    </row>
    <row r="159" spans="2:7" ht="13.5">
      <c r="B159" s="90"/>
      <c r="G159" s="91"/>
    </row>
    <row r="160" spans="2:7" ht="13.5">
      <c r="B160" s="90"/>
      <c r="G160" s="91"/>
    </row>
    <row r="161" spans="2:7" ht="13.5">
      <c r="B161" s="90"/>
      <c r="G161" s="91"/>
    </row>
    <row r="162" spans="2:7" ht="13.5">
      <c r="B162" s="100"/>
      <c r="G162" s="91"/>
    </row>
  </sheetData>
  <mergeCells count="6">
    <mergeCell ref="A8:I8"/>
    <mergeCell ref="J8:P8"/>
    <mergeCell ref="A2:O2"/>
    <mergeCell ref="A1:O1"/>
    <mergeCell ref="A4:O5"/>
    <mergeCell ref="A6:O7"/>
  </mergeCells>
  <dataValidations count="6">
    <dataValidation type="list" allowBlank="1" showInputMessage="1" showErrorMessage="1" sqref="D134:D162 C51 D58:D132">
      <formula1>program_codes</formula1>
    </dataValidation>
    <dataValidation type="list" allowBlank="1" showInputMessage="1" showErrorMessage="1" sqref="C134:C162 B51 C58:C132 C12:C38 C41:C49">
      <formula1>client_codes</formula1>
    </dataValidation>
    <dataValidation type="list" allowBlank="1" showInputMessage="1" showErrorMessage="1" sqref="F58:F162 F51 F12:F38 F41:F49">
      <formula1>commodity_codes</formula1>
    </dataValidation>
    <dataValidation type="list" allowBlank="1" showInputMessage="1" showErrorMessage="1" sqref="L58 N58 M134:N162 M59:N132 L51 J51 N12:N38 N41:N49">
      <formula1>Port_codes</formula1>
    </dataValidation>
    <dataValidation type="list" allowBlank="1" showInputMessage="1" showErrorMessage="1" sqref="I58 O51 J134:J162 J58:J132 I51 J12:J38 J41:J49">
      <formula1>Freight_codes</formula1>
    </dataValidation>
    <dataValidation type="list" allowBlank="1" showInputMessage="1" showErrorMessage="1" sqref="D12:D38 D41:D49">
      <formula1>prog_codes</formula1>
    </dataValidation>
  </dataValidations>
  <hyperlinks>
    <hyperlink ref="P3" r:id="rId1" display="dhaysmith@usaid.gov"/>
    <hyperlink ref="P2" r:id="rId2" display="mngima@usaid.gov"/>
  </hyperlinks>
  <printOptions gridLines="1" horizontalCentered="1"/>
  <pageMargins left="0" right="0" top="0.41" bottom="0.5" header="0.21" footer="0.5"/>
  <pageSetup horizontalDpi="600" verticalDpi="600" orientation="landscape" scale="53" r:id="rId4"/>
  <rowBreaks count="1" manualBreakCount="1">
    <brk id="57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Q131"/>
  <sheetViews>
    <sheetView view="pageBreakPreview" zoomScaleSheetLayoutView="100" workbookViewId="0" topLeftCell="A1">
      <selection activeCell="G15" sqref="G15"/>
    </sheetView>
  </sheetViews>
  <sheetFormatPr defaultColWidth="9.140625" defaultRowHeight="12.75"/>
  <cols>
    <col min="1" max="1" width="9.421875" style="0" customWidth="1"/>
    <col min="2" max="2" width="8.7109375" style="98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2" customWidth="1"/>
    <col min="9" max="9" width="7.421875" style="93" customWidth="1"/>
    <col min="10" max="10" width="11.8515625" style="0" customWidth="1"/>
    <col min="11" max="11" width="11.8515625" style="94" customWidth="1"/>
    <col min="12" max="12" width="10.8515625" style="95" customWidth="1"/>
    <col min="13" max="13" width="11.8515625" style="95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" t="s">
        <v>0</v>
      </c>
    </row>
    <row r="2" spans="1:16" ht="18.7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" t="s">
        <v>2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3</v>
      </c>
    </row>
    <row r="4" spans="1:16" s="10" customFormat="1" ht="14.25" customHeight="1">
      <c r="A4" s="193" t="s">
        <v>114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9"/>
    </row>
    <row r="5" spans="1:16" s="10" customFormat="1" ht="13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9"/>
    </row>
    <row r="6" spans="1:16" s="12" customFormat="1" ht="10.5" customHeight="1">
      <c r="A6" s="194" t="s">
        <v>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1"/>
    </row>
    <row r="7" spans="1:16" s="14" customFormat="1" ht="12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3">
        <f ca="1">NOW()</f>
        <v>39213.37249050926</v>
      </c>
    </row>
    <row r="8" spans="1:16" s="15" customFormat="1" ht="18.75" customHeight="1" thickBot="1">
      <c r="A8" s="188" t="s">
        <v>6</v>
      </c>
      <c r="B8" s="189"/>
      <c r="C8" s="189"/>
      <c r="D8" s="189"/>
      <c r="E8" s="189"/>
      <c r="F8" s="189"/>
      <c r="G8" s="189"/>
      <c r="H8" s="189"/>
      <c r="I8" s="190"/>
      <c r="J8" s="188" t="s">
        <v>7</v>
      </c>
      <c r="K8" s="189"/>
      <c r="L8" s="189"/>
      <c r="M8" s="189"/>
      <c r="N8" s="189"/>
      <c r="O8" s="189"/>
      <c r="P8" s="190"/>
    </row>
    <row r="9" spans="1:16" s="26" customFormat="1" ht="41.25" customHeight="1" thickBot="1">
      <c r="A9" s="16" t="s">
        <v>8</v>
      </c>
      <c r="B9" s="17" t="s">
        <v>102</v>
      </c>
      <c r="C9" s="18" t="s">
        <v>9</v>
      </c>
      <c r="D9" s="18" t="s">
        <v>10</v>
      </c>
      <c r="E9" s="18" t="s">
        <v>11</v>
      </c>
      <c r="F9" s="19" t="s">
        <v>12</v>
      </c>
      <c r="G9" s="20" t="s">
        <v>13</v>
      </c>
      <c r="H9" s="21" t="s">
        <v>103</v>
      </c>
      <c r="I9" s="22" t="s">
        <v>14</v>
      </c>
      <c r="J9" s="16" t="s">
        <v>15</v>
      </c>
      <c r="K9" s="23" t="s">
        <v>16</v>
      </c>
      <c r="L9" s="17" t="s">
        <v>104</v>
      </c>
      <c r="M9" s="17" t="s">
        <v>105</v>
      </c>
      <c r="N9" s="18" t="s">
        <v>17</v>
      </c>
      <c r="O9" s="24" t="s">
        <v>18</v>
      </c>
      <c r="P9" s="25" t="s">
        <v>19</v>
      </c>
    </row>
    <row r="10" spans="1:16" s="10" customFormat="1" ht="15.75" customHeight="1">
      <c r="A10" s="27" t="s">
        <v>20</v>
      </c>
      <c r="B10" s="28"/>
      <c r="C10" s="29"/>
      <c r="D10" s="29"/>
      <c r="E10" s="29"/>
      <c r="F10" s="29"/>
      <c r="G10" s="29"/>
      <c r="H10" s="30"/>
      <c r="I10" s="31"/>
      <c r="J10" s="32"/>
      <c r="K10" s="33"/>
      <c r="L10" s="28"/>
      <c r="M10" s="28"/>
      <c r="N10" s="29"/>
      <c r="O10" s="29"/>
      <c r="P10" s="34"/>
    </row>
    <row r="11" spans="1:16" s="10" customFormat="1" ht="15.75" customHeight="1">
      <c r="A11" s="175" t="s">
        <v>21</v>
      </c>
      <c r="B11" s="28"/>
      <c r="C11" s="29"/>
      <c r="D11" s="29"/>
      <c r="E11" s="29"/>
      <c r="F11" s="29"/>
      <c r="G11" s="29"/>
      <c r="H11" s="30"/>
      <c r="I11" s="117"/>
      <c r="J11" s="32"/>
      <c r="K11" s="33"/>
      <c r="L11" s="28"/>
      <c r="M11" s="28"/>
      <c r="N11" s="29"/>
      <c r="O11" s="29"/>
      <c r="P11" s="34"/>
    </row>
    <row r="12" spans="1:16" s="118" customFormat="1" ht="13.5">
      <c r="A12" s="158" t="s">
        <v>106</v>
      </c>
      <c r="B12" s="166">
        <v>39150</v>
      </c>
      <c r="C12" s="158" t="s">
        <v>21</v>
      </c>
      <c r="D12" s="158" t="s">
        <v>22</v>
      </c>
      <c r="E12" s="158">
        <v>81860101</v>
      </c>
      <c r="F12" s="158" t="s">
        <v>23</v>
      </c>
      <c r="G12" s="167">
        <v>150</v>
      </c>
      <c r="H12" s="168">
        <v>39139</v>
      </c>
      <c r="I12" s="132" t="s">
        <v>107</v>
      </c>
      <c r="J12" s="169" t="s">
        <v>24</v>
      </c>
      <c r="K12" s="167">
        <v>150</v>
      </c>
      <c r="L12" s="166">
        <v>39243</v>
      </c>
      <c r="M12" s="170" t="s">
        <v>29</v>
      </c>
      <c r="N12" s="158" t="s">
        <v>41</v>
      </c>
      <c r="O12" s="158" t="s">
        <v>29</v>
      </c>
      <c r="P12" s="171" t="s">
        <v>108</v>
      </c>
    </row>
    <row r="13" spans="1:16" s="118" customFormat="1" ht="13.5">
      <c r="A13" s="158" t="s">
        <v>109</v>
      </c>
      <c r="B13" s="166">
        <v>39150</v>
      </c>
      <c r="C13" s="158" t="s">
        <v>21</v>
      </c>
      <c r="D13" s="158" t="s">
        <v>22</v>
      </c>
      <c r="E13" s="158">
        <v>81860102</v>
      </c>
      <c r="F13" s="158" t="s">
        <v>110</v>
      </c>
      <c r="G13" s="167">
        <v>970</v>
      </c>
      <c r="H13" s="168"/>
      <c r="I13" s="132"/>
      <c r="J13" s="169" t="s">
        <v>24</v>
      </c>
      <c r="K13" s="167">
        <v>970</v>
      </c>
      <c r="L13" s="166">
        <v>39243</v>
      </c>
      <c r="M13" s="170" t="s">
        <v>29</v>
      </c>
      <c r="N13" s="158" t="s">
        <v>41</v>
      </c>
      <c r="O13" s="158" t="s">
        <v>29</v>
      </c>
      <c r="P13" s="171" t="s">
        <v>108</v>
      </c>
    </row>
    <row r="14" spans="1:16" s="118" customFormat="1" ht="13.5">
      <c r="A14" s="158" t="s">
        <v>111</v>
      </c>
      <c r="B14" s="166">
        <v>39150</v>
      </c>
      <c r="C14" s="158" t="s">
        <v>21</v>
      </c>
      <c r="D14" s="158" t="s">
        <v>22</v>
      </c>
      <c r="E14" s="158">
        <v>81860103</v>
      </c>
      <c r="F14" s="158" t="s">
        <v>27</v>
      </c>
      <c r="G14" s="167">
        <v>100</v>
      </c>
      <c r="H14" s="168">
        <v>39139</v>
      </c>
      <c r="I14" s="132" t="s">
        <v>112</v>
      </c>
      <c r="J14" s="169" t="s">
        <v>24</v>
      </c>
      <c r="K14" s="167">
        <v>100</v>
      </c>
      <c r="L14" s="166">
        <v>39243</v>
      </c>
      <c r="M14" s="170" t="s">
        <v>29</v>
      </c>
      <c r="N14" s="158" t="s">
        <v>41</v>
      </c>
      <c r="O14" s="158" t="s">
        <v>29</v>
      </c>
      <c r="P14" s="171" t="s">
        <v>113</v>
      </c>
    </row>
    <row r="15" spans="1:16" s="35" customFormat="1" ht="12.75">
      <c r="A15" s="42"/>
      <c r="B15" s="41"/>
      <c r="C15" s="42"/>
      <c r="D15" s="42"/>
      <c r="E15" s="42"/>
      <c r="F15" s="42"/>
      <c r="G15" s="180">
        <f>SUM(G12:G14)</f>
        <v>1220</v>
      </c>
      <c r="H15" s="45"/>
      <c r="I15" s="39"/>
      <c r="J15" s="54"/>
      <c r="K15" s="44"/>
      <c r="L15" s="41"/>
      <c r="M15" s="46"/>
      <c r="N15" s="42"/>
      <c r="O15" s="42"/>
      <c r="P15" s="47"/>
    </row>
    <row r="16" spans="1:16" s="35" customFormat="1" ht="12.75" hidden="1">
      <c r="A16" s="35" t="s">
        <v>51</v>
      </c>
      <c r="B16" s="36">
        <v>38603</v>
      </c>
      <c r="C16" s="35" t="s">
        <v>21</v>
      </c>
      <c r="D16" s="35" t="s">
        <v>22</v>
      </c>
      <c r="E16" s="35">
        <v>81266904</v>
      </c>
      <c r="F16" s="35" t="s">
        <v>52</v>
      </c>
      <c r="G16" s="37">
        <v>10580</v>
      </c>
      <c r="H16" s="38">
        <v>38698</v>
      </c>
      <c r="I16" s="39" t="s">
        <v>53</v>
      </c>
      <c r="J16" s="54" t="s">
        <v>24</v>
      </c>
      <c r="K16" s="40" t="s">
        <v>54</v>
      </c>
      <c r="L16" s="41">
        <v>38725</v>
      </c>
      <c r="M16" s="41">
        <v>38797</v>
      </c>
      <c r="N16" s="42" t="s">
        <v>25</v>
      </c>
      <c r="O16" s="42" t="s">
        <v>55</v>
      </c>
      <c r="P16" s="43" t="s">
        <v>26</v>
      </c>
    </row>
    <row r="17" spans="1:16" s="35" customFormat="1" ht="12.75" hidden="1">
      <c r="A17" s="42" t="s">
        <v>56</v>
      </c>
      <c r="B17" s="41">
        <v>38761</v>
      </c>
      <c r="C17" s="42" t="s">
        <v>21</v>
      </c>
      <c r="D17" s="42" t="s">
        <v>22</v>
      </c>
      <c r="E17" s="42">
        <v>81419102</v>
      </c>
      <c r="F17" s="42" t="s">
        <v>23</v>
      </c>
      <c r="G17" s="44">
        <v>4520</v>
      </c>
      <c r="H17" s="45">
        <v>38770</v>
      </c>
      <c r="I17" s="39" t="s">
        <v>57</v>
      </c>
      <c r="J17" s="54" t="s">
        <v>24</v>
      </c>
      <c r="K17" s="40">
        <v>4520</v>
      </c>
      <c r="L17" s="41">
        <v>38832</v>
      </c>
      <c r="M17" s="41">
        <v>38870</v>
      </c>
      <c r="N17" s="42" t="s">
        <v>25</v>
      </c>
      <c r="O17" s="42" t="s">
        <v>58</v>
      </c>
      <c r="P17" s="43" t="s">
        <v>26</v>
      </c>
    </row>
    <row r="18" spans="1:16" s="35" customFormat="1" ht="12.75" hidden="1">
      <c r="A18" s="42" t="s">
        <v>59</v>
      </c>
      <c r="B18" s="41">
        <v>38875</v>
      </c>
      <c r="C18" s="42" t="s">
        <v>21</v>
      </c>
      <c r="D18" s="42" t="s">
        <v>22</v>
      </c>
      <c r="E18" s="42">
        <v>81538301</v>
      </c>
      <c r="F18" s="42" t="s">
        <v>52</v>
      </c>
      <c r="G18" s="44">
        <v>1300</v>
      </c>
      <c r="H18" s="45">
        <v>38877</v>
      </c>
      <c r="I18" s="39" t="s">
        <v>60</v>
      </c>
      <c r="J18" s="54" t="s">
        <v>24</v>
      </c>
      <c r="K18" s="40">
        <v>1300</v>
      </c>
      <c r="L18" s="41">
        <v>38908</v>
      </c>
      <c r="M18" s="41">
        <v>39000</v>
      </c>
      <c r="N18" s="42" t="s">
        <v>25</v>
      </c>
      <c r="O18" s="42" t="s">
        <v>61</v>
      </c>
      <c r="P18" s="47" t="s">
        <v>26</v>
      </c>
    </row>
    <row r="19" spans="1:16" s="35" customFormat="1" ht="13.5" thickBot="1">
      <c r="A19" s="42"/>
      <c r="B19" s="41"/>
      <c r="C19" s="42"/>
      <c r="D19" s="42"/>
      <c r="E19" s="42"/>
      <c r="F19" s="42"/>
      <c r="G19" s="44"/>
      <c r="H19" s="45"/>
      <c r="I19" s="116"/>
      <c r="J19" s="54"/>
      <c r="K19" s="40"/>
      <c r="L19" s="41"/>
      <c r="M19" s="41"/>
      <c r="N19" s="42"/>
      <c r="O19" s="42"/>
      <c r="P19" s="47"/>
    </row>
    <row r="20" spans="1:16" s="26" customFormat="1" ht="12.75">
      <c r="A20" s="55" t="s">
        <v>62</v>
      </c>
      <c r="B20" s="56"/>
      <c r="C20" s="57"/>
      <c r="D20" s="58"/>
      <c r="E20" s="57"/>
      <c r="F20" s="57"/>
      <c r="G20" s="59"/>
      <c r="H20" s="56"/>
      <c r="I20" s="57"/>
      <c r="J20" s="57"/>
      <c r="K20" s="60"/>
      <c r="L20" s="56"/>
      <c r="M20" s="56"/>
      <c r="N20" s="57"/>
      <c r="O20" s="61"/>
      <c r="P20" s="62" t="s">
        <v>63</v>
      </c>
    </row>
    <row r="21" spans="1:17" s="71" customFormat="1" ht="12">
      <c r="A21" s="63" t="s">
        <v>22</v>
      </c>
      <c r="B21" s="64" t="s">
        <v>64</v>
      </c>
      <c r="C21" s="64"/>
      <c r="D21" s="65"/>
      <c r="E21" s="65"/>
      <c r="F21" s="63" t="s">
        <v>65</v>
      </c>
      <c r="G21" s="66" t="s">
        <v>66</v>
      </c>
      <c r="H21" s="67"/>
      <c r="I21" s="65"/>
      <c r="J21" s="68" t="s">
        <v>67</v>
      </c>
      <c r="K21" s="67" t="s">
        <v>68</v>
      </c>
      <c r="L21" s="65"/>
      <c r="M21" s="67"/>
      <c r="N21" s="68" t="s">
        <v>28</v>
      </c>
      <c r="O21" s="67" t="s">
        <v>69</v>
      </c>
      <c r="P21" s="69"/>
      <c r="Q21" s="70"/>
    </row>
    <row r="22" spans="1:17" s="78" customFormat="1" ht="12">
      <c r="A22" s="72" t="s">
        <v>70</v>
      </c>
      <c r="B22" s="73" t="s">
        <v>71</v>
      </c>
      <c r="C22" s="73"/>
      <c r="D22" s="74"/>
      <c r="E22" s="74"/>
      <c r="F22" s="72" t="s">
        <v>72</v>
      </c>
      <c r="G22" s="66" t="s">
        <v>73</v>
      </c>
      <c r="H22" s="67"/>
      <c r="I22" s="74"/>
      <c r="J22" s="68" t="s">
        <v>74</v>
      </c>
      <c r="K22" s="67" t="s">
        <v>75</v>
      </c>
      <c r="L22" s="74"/>
      <c r="M22" s="67"/>
      <c r="N22" s="68" t="s">
        <v>76</v>
      </c>
      <c r="O22" s="75" t="s">
        <v>77</v>
      </c>
      <c r="P22" s="76"/>
      <c r="Q22" s="77"/>
    </row>
    <row r="23" spans="1:17" s="78" customFormat="1" ht="12">
      <c r="A23" s="72" t="s">
        <v>78</v>
      </c>
      <c r="B23" s="73" t="s">
        <v>79</v>
      </c>
      <c r="C23" s="73"/>
      <c r="D23" s="74"/>
      <c r="E23" s="74"/>
      <c r="F23" s="72" t="s">
        <v>80</v>
      </c>
      <c r="G23" s="66" t="s">
        <v>81</v>
      </c>
      <c r="H23" s="67"/>
      <c r="I23" s="74"/>
      <c r="J23" s="68" t="s">
        <v>82</v>
      </c>
      <c r="K23" s="67" t="s">
        <v>83</v>
      </c>
      <c r="L23" s="74"/>
      <c r="M23" s="67"/>
      <c r="N23" s="68" t="s">
        <v>84</v>
      </c>
      <c r="O23" s="67" t="s">
        <v>85</v>
      </c>
      <c r="P23" s="76"/>
      <c r="Q23" s="77"/>
    </row>
    <row r="24" spans="1:17" s="78" customFormat="1" ht="12">
      <c r="A24" s="72" t="s">
        <v>86</v>
      </c>
      <c r="B24" s="73" t="s">
        <v>87</v>
      </c>
      <c r="C24" s="73"/>
      <c r="D24" s="74"/>
      <c r="E24" s="74"/>
      <c r="F24" s="72" t="s">
        <v>88</v>
      </c>
      <c r="G24" s="66" t="s">
        <v>89</v>
      </c>
      <c r="H24" s="67"/>
      <c r="I24" s="74"/>
      <c r="J24" s="68" t="s">
        <v>14</v>
      </c>
      <c r="K24" s="67" t="s">
        <v>90</v>
      </c>
      <c r="L24" s="74"/>
      <c r="M24" s="67"/>
      <c r="N24" s="68" t="s">
        <v>91</v>
      </c>
      <c r="O24" s="75" t="s">
        <v>92</v>
      </c>
      <c r="P24" s="79"/>
      <c r="Q24" s="77"/>
    </row>
    <row r="25" spans="1:17" s="78" customFormat="1" ht="12">
      <c r="A25" s="72" t="s">
        <v>93</v>
      </c>
      <c r="B25" s="73" t="s">
        <v>94</v>
      </c>
      <c r="C25" s="73"/>
      <c r="D25" s="74"/>
      <c r="E25" s="74"/>
      <c r="F25" s="72" t="s">
        <v>95</v>
      </c>
      <c r="G25" s="66" t="s">
        <v>96</v>
      </c>
      <c r="H25" s="67"/>
      <c r="I25" s="74"/>
      <c r="J25" s="68" t="s">
        <v>97</v>
      </c>
      <c r="K25" s="67" t="s">
        <v>98</v>
      </c>
      <c r="L25" s="74"/>
      <c r="M25" s="74"/>
      <c r="N25" s="68" t="s">
        <v>99</v>
      </c>
      <c r="O25" s="67" t="s">
        <v>100</v>
      </c>
      <c r="P25" s="76"/>
      <c r="Q25" s="77"/>
    </row>
    <row r="26" spans="1:16" ht="12.75">
      <c r="A26" s="80"/>
      <c r="B26" s="48"/>
      <c r="C26" s="49"/>
      <c r="D26" s="49"/>
      <c r="E26" s="49"/>
      <c r="F26" s="49"/>
      <c r="G26" s="49"/>
      <c r="H26" s="50"/>
      <c r="I26" s="81"/>
      <c r="J26" s="49"/>
      <c r="K26" s="51"/>
      <c r="L26" s="52"/>
      <c r="M26" s="52"/>
      <c r="N26" s="49"/>
      <c r="O26" s="49"/>
      <c r="P26" s="53"/>
    </row>
    <row r="27" spans="1:16" s="26" customFormat="1" ht="13.5" thickBot="1">
      <c r="A27" s="82"/>
      <c r="B27" s="83"/>
      <c r="C27" s="84"/>
      <c r="D27" s="84"/>
      <c r="E27" s="84"/>
      <c r="F27" s="84"/>
      <c r="G27" s="85"/>
      <c r="H27" s="86"/>
      <c r="I27" s="87"/>
      <c r="J27" s="84"/>
      <c r="K27" s="88"/>
      <c r="L27" s="86"/>
      <c r="M27" s="86"/>
      <c r="N27" s="84"/>
      <c r="O27" s="84"/>
      <c r="P27" s="89"/>
    </row>
    <row r="28" spans="2:7" ht="13.5">
      <c r="B28" s="90"/>
      <c r="G28" s="91"/>
    </row>
    <row r="29" spans="2:7" ht="13.5">
      <c r="B29" s="90"/>
      <c r="G29" s="91"/>
    </row>
    <row r="30" spans="2:7" ht="13.5">
      <c r="B30" s="90"/>
      <c r="G30" s="91"/>
    </row>
    <row r="31" spans="2:7" ht="13.5">
      <c r="B31" s="90"/>
      <c r="G31" s="91"/>
    </row>
    <row r="32" spans="2:7" ht="13.5">
      <c r="B32" s="90"/>
      <c r="G32" s="91"/>
    </row>
    <row r="33" spans="2:7" ht="13.5">
      <c r="B33" s="90"/>
      <c r="G33" s="91"/>
    </row>
    <row r="34" spans="2:7" ht="12.75">
      <c r="B34" s="96"/>
      <c r="G34" s="91"/>
    </row>
    <row r="35" spans="2:7" ht="12.75">
      <c r="B35" s="96"/>
      <c r="G35" s="91"/>
    </row>
    <row r="36" spans="2:7" ht="12.75">
      <c r="B36" s="96"/>
      <c r="G36" s="91"/>
    </row>
    <row r="37" spans="2:7" ht="12.75">
      <c r="B37" s="96"/>
      <c r="G37" s="91"/>
    </row>
    <row r="38" spans="2:7" ht="12.75">
      <c r="B38" s="96"/>
      <c r="G38" s="91"/>
    </row>
    <row r="39" spans="2:7" ht="12.75">
      <c r="B39" s="96"/>
      <c r="G39" s="91"/>
    </row>
    <row r="40" spans="2:7" ht="12.75">
      <c r="B40" s="96"/>
      <c r="G40" s="91"/>
    </row>
    <row r="41" spans="2:7" ht="12.75">
      <c r="B41" s="96"/>
      <c r="G41" s="91"/>
    </row>
    <row r="42" spans="2:7" ht="12.75">
      <c r="B42" s="96"/>
      <c r="G42" s="91"/>
    </row>
    <row r="43" spans="2:7" ht="12.75">
      <c r="B43" s="96"/>
      <c r="G43" s="91"/>
    </row>
    <row r="44" spans="2:7" ht="12.75">
      <c r="B44" s="96"/>
      <c r="G44" s="91"/>
    </row>
    <row r="45" spans="2:7" ht="12.75">
      <c r="B45" s="96"/>
      <c r="G45" s="91"/>
    </row>
    <row r="46" spans="2:7" ht="12.75">
      <c r="B46" s="96"/>
      <c r="G46" s="91"/>
    </row>
    <row r="47" spans="2:7" ht="12.75">
      <c r="B47" s="96"/>
      <c r="G47" s="91"/>
    </row>
    <row r="48" spans="2:7" ht="12.75">
      <c r="B48" s="96"/>
      <c r="G48" s="91"/>
    </row>
    <row r="49" spans="2:7" ht="12.75">
      <c r="B49" s="96"/>
      <c r="G49" s="91"/>
    </row>
    <row r="50" spans="2:7" ht="12.75">
      <c r="B50" s="96"/>
      <c r="G50" s="91"/>
    </row>
    <row r="51" spans="2:7" ht="12.75">
      <c r="B51" s="96"/>
      <c r="G51" s="91"/>
    </row>
    <row r="52" spans="2:7" ht="12.75">
      <c r="B52" s="96"/>
      <c r="G52" s="91"/>
    </row>
    <row r="53" spans="2:7" ht="12.75">
      <c r="B53" s="96"/>
      <c r="G53" s="91"/>
    </row>
    <row r="54" spans="2:7" ht="12.75">
      <c r="B54" s="96"/>
      <c r="G54" s="91"/>
    </row>
    <row r="55" spans="2:7" ht="12.75">
      <c r="B55" s="96"/>
      <c r="G55" s="91"/>
    </row>
    <row r="56" spans="2:7" ht="12.75">
      <c r="B56" s="96"/>
      <c r="G56" s="91"/>
    </row>
    <row r="57" spans="2:7" ht="12.75">
      <c r="B57" s="96"/>
      <c r="G57" s="91"/>
    </row>
    <row r="58" spans="2:7" ht="12.75">
      <c r="B58" s="96"/>
      <c r="G58" s="91"/>
    </row>
    <row r="59" spans="2:7" ht="12.75">
      <c r="B59" s="96"/>
      <c r="G59" s="91"/>
    </row>
    <row r="60" spans="2:7" ht="12.75">
      <c r="B60" s="96"/>
      <c r="G60" s="91"/>
    </row>
    <row r="61" spans="2:7" ht="12.75">
      <c r="B61" s="96"/>
      <c r="G61" s="91"/>
    </row>
    <row r="62" spans="2:7" ht="12.75">
      <c r="B62" s="96"/>
      <c r="G62" s="91"/>
    </row>
    <row r="63" spans="2:7" ht="12.75">
      <c r="B63" s="96"/>
      <c r="G63" s="91"/>
    </row>
    <row r="64" spans="2:7" ht="12.75">
      <c r="B64" s="96"/>
      <c r="G64" s="91"/>
    </row>
    <row r="65" spans="2:7" ht="12.75">
      <c r="B65" s="96"/>
      <c r="G65" s="91"/>
    </row>
    <row r="66" spans="2:7" ht="12.75">
      <c r="B66" s="96"/>
      <c r="G66" s="91"/>
    </row>
    <row r="67" spans="2:7" ht="12.75">
      <c r="B67" s="96"/>
      <c r="G67" s="91"/>
    </row>
    <row r="68" spans="2:7" ht="12.75">
      <c r="B68" s="96"/>
      <c r="G68" s="91"/>
    </row>
    <row r="69" spans="2:7" ht="12.75">
      <c r="B69" s="96"/>
      <c r="G69" s="91"/>
    </row>
    <row r="70" spans="2:7" ht="12.75">
      <c r="B70" s="96"/>
      <c r="G70" s="91"/>
    </row>
    <row r="71" spans="2:7" ht="12.75">
      <c r="B71" s="96"/>
      <c r="G71" s="91"/>
    </row>
    <row r="72" spans="2:7" ht="12.75">
      <c r="B72" s="96"/>
      <c r="G72" s="91"/>
    </row>
    <row r="73" spans="2:7" ht="12.75">
      <c r="B73" s="96"/>
      <c r="G73" s="91"/>
    </row>
    <row r="74" spans="2:7" ht="12.75">
      <c r="B74" s="96"/>
      <c r="G74" s="91"/>
    </row>
    <row r="75" spans="2:7" ht="12.75">
      <c r="B75" s="96"/>
      <c r="G75" s="91"/>
    </row>
    <row r="76" spans="2:7" ht="12.75">
      <c r="B76" s="96"/>
      <c r="G76" s="91"/>
    </row>
    <row r="77" spans="2:7" ht="12.75">
      <c r="B77" s="96"/>
      <c r="G77" s="91"/>
    </row>
    <row r="78" spans="2:7" ht="12.75">
      <c r="B78" s="96"/>
      <c r="G78" s="91"/>
    </row>
    <row r="79" spans="2:7" ht="12.75">
      <c r="B79" s="96"/>
      <c r="G79" s="91"/>
    </row>
    <row r="80" spans="2:7" ht="12.75">
      <c r="B80" s="96"/>
      <c r="G80" s="91"/>
    </row>
    <row r="81" spans="2:7" ht="12.75">
      <c r="B81" s="96"/>
      <c r="G81" s="91"/>
    </row>
    <row r="82" spans="2:7" ht="12.75">
      <c r="B82" s="96"/>
      <c r="G82" s="91"/>
    </row>
    <row r="83" spans="2:7" ht="12.75">
      <c r="B83" s="96"/>
      <c r="G83" s="91"/>
    </row>
    <row r="84" spans="2:7" ht="12.75">
      <c r="B84" s="96"/>
      <c r="G84" s="91"/>
    </row>
    <row r="85" spans="2:7" ht="12.75">
      <c r="B85" s="96"/>
      <c r="G85" s="91"/>
    </row>
    <row r="86" spans="2:7" ht="12.75">
      <c r="B86" s="96"/>
      <c r="G86" s="91"/>
    </row>
    <row r="87" spans="2:7" ht="12.75">
      <c r="B87" s="96"/>
      <c r="G87" s="91"/>
    </row>
    <row r="88" spans="2:7" ht="12.75">
      <c r="B88" s="96"/>
      <c r="G88" s="91"/>
    </row>
    <row r="89" spans="2:7" ht="12.75">
      <c r="B89" s="96"/>
      <c r="G89" s="91"/>
    </row>
    <row r="90" spans="2:7" ht="12.75">
      <c r="B90" s="96"/>
      <c r="G90" s="91"/>
    </row>
    <row r="91" spans="2:7" ht="12.75">
      <c r="B91" s="96"/>
      <c r="G91" s="91"/>
    </row>
    <row r="92" spans="2:7" ht="12.75">
      <c r="B92" s="96"/>
      <c r="G92" s="91"/>
    </row>
    <row r="93" spans="2:7" ht="12.75">
      <c r="B93" s="96"/>
      <c r="G93" s="91"/>
    </row>
    <row r="94" spans="2:7" ht="12.75">
      <c r="B94" s="96"/>
      <c r="G94" s="91"/>
    </row>
    <row r="95" spans="2:7" ht="12.75">
      <c r="B95" s="96"/>
      <c r="G95" s="91"/>
    </row>
    <row r="96" spans="2:7" ht="12.75">
      <c r="B96" s="96"/>
      <c r="G96" s="91"/>
    </row>
    <row r="97" spans="2:7" ht="12.75">
      <c r="B97" s="97"/>
      <c r="G97" s="91"/>
    </row>
    <row r="98" spans="2:7" ht="12.75">
      <c r="B98" s="97"/>
      <c r="G98" s="91"/>
    </row>
    <row r="99" spans="2:7" ht="12.75">
      <c r="B99" s="96"/>
      <c r="G99" s="91"/>
    </row>
    <row r="100" spans="2:7" ht="12.75">
      <c r="B100" s="96"/>
      <c r="G100" s="91"/>
    </row>
    <row r="101" spans="2:7" ht="12.75">
      <c r="B101" s="96"/>
      <c r="G101" s="91"/>
    </row>
    <row r="102" spans="4:7" ht="15.75">
      <c r="D102" s="99"/>
      <c r="G102" s="91"/>
    </row>
    <row r="103" spans="2:7" ht="13.5">
      <c r="B103" s="90"/>
      <c r="G103" s="91"/>
    </row>
    <row r="104" spans="2:7" ht="13.5">
      <c r="B104" s="90"/>
      <c r="G104" s="91"/>
    </row>
    <row r="105" spans="2:7" ht="13.5">
      <c r="B105" s="90"/>
      <c r="G105" s="91"/>
    </row>
    <row r="106" spans="2:7" ht="13.5">
      <c r="B106" s="90"/>
      <c r="G106" s="91"/>
    </row>
    <row r="107" spans="2:7" ht="13.5">
      <c r="B107" s="90"/>
      <c r="G107" s="91"/>
    </row>
    <row r="108" spans="2:7" ht="13.5">
      <c r="B108" s="90"/>
      <c r="G108" s="91"/>
    </row>
    <row r="109" spans="2:7" ht="13.5">
      <c r="B109" s="90"/>
      <c r="G109" s="91"/>
    </row>
    <row r="110" spans="2:7" ht="13.5">
      <c r="B110" s="90"/>
      <c r="G110" s="91"/>
    </row>
    <row r="111" spans="2:7" ht="13.5">
      <c r="B111" s="90"/>
      <c r="G111" s="91"/>
    </row>
    <row r="112" spans="2:7" ht="13.5">
      <c r="B112" s="90"/>
      <c r="G112" s="91"/>
    </row>
    <row r="113" spans="2:7" ht="13.5">
      <c r="B113" s="90"/>
      <c r="G113" s="91"/>
    </row>
    <row r="114" spans="2:7" ht="13.5">
      <c r="B114" s="90"/>
      <c r="G114" s="91"/>
    </row>
    <row r="115" spans="2:7" ht="13.5">
      <c r="B115" s="90"/>
      <c r="G115" s="91"/>
    </row>
    <row r="116" spans="2:7" ht="13.5">
      <c r="B116" s="90"/>
      <c r="G116" s="91"/>
    </row>
    <row r="117" spans="2:7" ht="13.5">
      <c r="B117" s="90"/>
      <c r="G117" s="91"/>
    </row>
    <row r="118" spans="2:7" ht="13.5">
      <c r="B118" s="90"/>
      <c r="G118" s="91"/>
    </row>
    <row r="119" spans="2:7" ht="13.5">
      <c r="B119" s="90"/>
      <c r="G119" s="91"/>
    </row>
    <row r="120" spans="2:7" ht="13.5">
      <c r="B120" s="90"/>
      <c r="G120" s="91"/>
    </row>
    <row r="121" spans="2:7" ht="13.5">
      <c r="B121" s="90"/>
      <c r="G121" s="91"/>
    </row>
    <row r="122" spans="2:7" ht="13.5">
      <c r="B122" s="90"/>
      <c r="G122" s="91"/>
    </row>
    <row r="123" spans="2:7" ht="13.5">
      <c r="B123" s="90"/>
      <c r="G123" s="91"/>
    </row>
    <row r="124" spans="2:7" ht="13.5">
      <c r="B124" s="90"/>
      <c r="G124" s="91"/>
    </row>
    <row r="125" spans="2:7" ht="13.5">
      <c r="B125" s="90"/>
      <c r="G125" s="91"/>
    </row>
    <row r="126" spans="2:7" ht="13.5">
      <c r="B126" s="90"/>
      <c r="G126" s="91"/>
    </row>
    <row r="127" spans="2:7" ht="13.5">
      <c r="B127" s="90"/>
      <c r="G127" s="91"/>
    </row>
    <row r="128" spans="2:7" ht="13.5">
      <c r="B128" s="90"/>
      <c r="G128" s="91"/>
    </row>
    <row r="129" spans="2:7" ht="13.5">
      <c r="B129" s="90"/>
      <c r="G129" s="91"/>
    </row>
    <row r="130" spans="2:7" ht="13.5">
      <c r="B130" s="90"/>
      <c r="G130" s="91"/>
    </row>
    <row r="131" spans="2:7" ht="13.5">
      <c r="B131" s="100"/>
      <c r="G131" s="91"/>
    </row>
  </sheetData>
  <mergeCells count="6">
    <mergeCell ref="A8:I8"/>
    <mergeCell ref="J8:P8"/>
    <mergeCell ref="A2:O2"/>
    <mergeCell ref="A1:O1"/>
    <mergeCell ref="A4:O5"/>
    <mergeCell ref="A6:O7"/>
  </mergeCells>
  <dataValidations count="5">
    <dataValidation type="list" allowBlank="1" showInputMessage="1" showErrorMessage="1" sqref="D103:D131 C20 D27:D101">
      <formula1>program_codes</formula1>
    </dataValidation>
    <dataValidation type="list" allowBlank="1" showInputMessage="1" showErrorMessage="1" sqref="C103:C131 B20 C27:C101">
      <formula1>client_codes</formula1>
    </dataValidation>
    <dataValidation type="list" allowBlank="1" showInputMessage="1" showErrorMessage="1" sqref="F27:F131 F20">
      <formula1>commodity_codes</formula1>
    </dataValidation>
    <dataValidation type="list" allowBlank="1" showInputMessage="1" showErrorMessage="1" sqref="L27 N27 M103:N131 M28:N101 L20 J20">
      <formula1>Port_codes</formula1>
    </dataValidation>
    <dataValidation type="list" allowBlank="1" showInputMessage="1" showErrorMessage="1" sqref="I27 O20 J103:J131 J27:J101 I20">
      <formula1>Freight_codes</formula1>
    </dataValidation>
  </dataValidations>
  <hyperlinks>
    <hyperlink ref="P3" r:id="rId1" display="dhaysmith@usaid.gov"/>
    <hyperlink ref="P2" r:id="rId2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Q134"/>
  <sheetViews>
    <sheetView view="pageBreakPreview" zoomScaleSheetLayoutView="100" workbookViewId="0" topLeftCell="A1">
      <selection activeCell="G18" sqref="G18"/>
    </sheetView>
  </sheetViews>
  <sheetFormatPr defaultColWidth="9.140625" defaultRowHeight="12.75"/>
  <cols>
    <col min="1" max="1" width="9.421875" style="0" customWidth="1"/>
    <col min="2" max="2" width="8.7109375" style="98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2" customWidth="1"/>
    <col min="9" max="9" width="7.421875" style="93" customWidth="1"/>
    <col min="10" max="10" width="11.8515625" style="0" customWidth="1"/>
    <col min="11" max="11" width="11.8515625" style="94" customWidth="1"/>
    <col min="12" max="12" width="10.8515625" style="95" customWidth="1"/>
    <col min="13" max="13" width="11.8515625" style="95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" t="s">
        <v>0</v>
      </c>
    </row>
    <row r="2" spans="1:16" ht="18.7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" t="s">
        <v>2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3</v>
      </c>
    </row>
    <row r="4" spans="1:16" s="10" customFormat="1" ht="14.25" customHeight="1">
      <c r="A4" s="193" t="s">
        <v>115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9"/>
    </row>
    <row r="5" spans="1:16" s="10" customFormat="1" ht="13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9"/>
    </row>
    <row r="6" spans="1:16" s="12" customFormat="1" ht="10.5" customHeight="1">
      <c r="A6" s="194" t="s">
        <v>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1"/>
    </row>
    <row r="7" spans="1:16" s="14" customFormat="1" ht="12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3">
        <f ca="1">NOW()</f>
        <v>39213.37249050926</v>
      </c>
    </row>
    <row r="8" spans="1:16" s="15" customFormat="1" ht="18.75" customHeight="1" thickBot="1">
      <c r="A8" s="188" t="s">
        <v>6</v>
      </c>
      <c r="B8" s="189"/>
      <c r="C8" s="189"/>
      <c r="D8" s="189"/>
      <c r="E8" s="189"/>
      <c r="F8" s="189"/>
      <c r="G8" s="189"/>
      <c r="H8" s="189"/>
      <c r="I8" s="190"/>
      <c r="J8" s="188" t="s">
        <v>7</v>
      </c>
      <c r="K8" s="189"/>
      <c r="L8" s="189"/>
      <c r="M8" s="189"/>
      <c r="N8" s="189"/>
      <c r="O8" s="189"/>
      <c r="P8" s="190"/>
    </row>
    <row r="9" spans="1:16" s="26" customFormat="1" ht="41.25" customHeight="1" thickBot="1">
      <c r="A9" s="16" t="s">
        <v>8</v>
      </c>
      <c r="B9" s="17" t="s">
        <v>102</v>
      </c>
      <c r="C9" s="18" t="s">
        <v>9</v>
      </c>
      <c r="D9" s="18" t="s">
        <v>10</v>
      </c>
      <c r="E9" s="18" t="s">
        <v>11</v>
      </c>
      <c r="F9" s="19" t="s">
        <v>12</v>
      </c>
      <c r="G9" s="20" t="s">
        <v>13</v>
      </c>
      <c r="H9" s="21" t="s">
        <v>103</v>
      </c>
      <c r="I9" s="22" t="s">
        <v>14</v>
      </c>
      <c r="J9" s="16" t="s">
        <v>15</v>
      </c>
      <c r="K9" s="23" t="s">
        <v>16</v>
      </c>
      <c r="L9" s="17" t="s">
        <v>104</v>
      </c>
      <c r="M9" s="17" t="s">
        <v>105</v>
      </c>
      <c r="N9" s="18" t="s">
        <v>17</v>
      </c>
      <c r="O9" s="24" t="s">
        <v>18</v>
      </c>
      <c r="P9" s="25" t="s">
        <v>19</v>
      </c>
    </row>
    <row r="10" spans="1:16" s="10" customFormat="1" ht="15.75" customHeight="1">
      <c r="A10" s="27" t="s">
        <v>20</v>
      </c>
      <c r="B10" s="28"/>
      <c r="C10" s="29"/>
      <c r="D10" s="29"/>
      <c r="E10" s="29"/>
      <c r="F10" s="29"/>
      <c r="G10" s="29"/>
      <c r="H10" s="30"/>
      <c r="I10" s="31"/>
      <c r="J10" s="29"/>
      <c r="K10" s="33"/>
      <c r="L10" s="28"/>
      <c r="M10" s="28"/>
      <c r="N10" s="29"/>
      <c r="O10" s="29"/>
      <c r="P10" s="34"/>
    </row>
    <row r="11" spans="1:16" s="10" customFormat="1" ht="15.75" customHeight="1">
      <c r="A11" s="175" t="s">
        <v>21</v>
      </c>
      <c r="B11" s="28"/>
      <c r="C11" s="29"/>
      <c r="D11" s="29"/>
      <c r="E11" s="29"/>
      <c r="F11" s="29"/>
      <c r="G11" s="29"/>
      <c r="H11" s="30"/>
      <c r="I11" s="117"/>
      <c r="J11" s="29"/>
      <c r="K11" s="33"/>
      <c r="L11" s="28"/>
      <c r="M11" s="28"/>
      <c r="N11" s="29"/>
      <c r="O11" s="29"/>
      <c r="P11" s="29"/>
    </row>
    <row r="12" spans="1:16" s="154" customFormat="1" ht="13.5">
      <c r="A12" s="118" t="s">
        <v>116</v>
      </c>
      <c r="B12" s="100">
        <v>39100</v>
      </c>
      <c r="C12" s="118" t="s">
        <v>21</v>
      </c>
      <c r="D12" s="118" t="s">
        <v>22</v>
      </c>
      <c r="E12" s="118">
        <v>81793105</v>
      </c>
      <c r="F12" s="118" t="s">
        <v>23</v>
      </c>
      <c r="G12" s="160">
        <v>250</v>
      </c>
      <c r="H12" s="161">
        <v>39112</v>
      </c>
      <c r="I12" s="162" t="s">
        <v>117</v>
      </c>
      <c r="J12" s="122" t="s">
        <v>24</v>
      </c>
      <c r="K12" s="160">
        <v>250</v>
      </c>
      <c r="L12" s="163">
        <v>39073</v>
      </c>
      <c r="M12" s="164">
        <v>39108</v>
      </c>
      <c r="N12" s="118" t="s">
        <v>25</v>
      </c>
      <c r="O12" s="165" t="s">
        <v>36</v>
      </c>
      <c r="P12" s="165" t="s">
        <v>26</v>
      </c>
    </row>
    <row r="13" spans="1:16" s="154" customFormat="1" ht="13.5">
      <c r="A13" s="118" t="s">
        <v>118</v>
      </c>
      <c r="B13" s="100">
        <v>39100</v>
      </c>
      <c r="C13" s="118" t="s">
        <v>21</v>
      </c>
      <c r="D13" s="118" t="s">
        <v>22</v>
      </c>
      <c r="E13" s="118">
        <v>81793103</v>
      </c>
      <c r="F13" s="118" t="s">
        <v>30</v>
      </c>
      <c r="G13" s="160">
        <v>100</v>
      </c>
      <c r="H13" s="161">
        <v>39112</v>
      </c>
      <c r="I13" s="162" t="s">
        <v>117</v>
      </c>
      <c r="J13" s="122" t="s">
        <v>24</v>
      </c>
      <c r="K13" s="160">
        <v>100</v>
      </c>
      <c r="L13" s="163">
        <v>39073</v>
      </c>
      <c r="M13" s="164">
        <v>39108</v>
      </c>
      <c r="N13" s="118" t="s">
        <v>25</v>
      </c>
      <c r="O13" s="165" t="s">
        <v>36</v>
      </c>
      <c r="P13" s="165" t="s">
        <v>26</v>
      </c>
    </row>
    <row r="14" spans="1:16" s="154" customFormat="1" ht="13.5">
      <c r="A14" s="118" t="s">
        <v>119</v>
      </c>
      <c r="B14" s="100">
        <v>39100</v>
      </c>
      <c r="C14" s="118" t="s">
        <v>21</v>
      </c>
      <c r="D14" s="118" t="s">
        <v>22</v>
      </c>
      <c r="E14" s="118">
        <v>81793102</v>
      </c>
      <c r="F14" s="118" t="s">
        <v>30</v>
      </c>
      <c r="G14" s="160">
        <v>200</v>
      </c>
      <c r="H14" s="161">
        <v>39112</v>
      </c>
      <c r="I14" s="162" t="s">
        <v>117</v>
      </c>
      <c r="J14" s="122" t="s">
        <v>24</v>
      </c>
      <c r="K14" s="160">
        <v>200</v>
      </c>
      <c r="L14" s="163">
        <v>39073</v>
      </c>
      <c r="M14" s="164">
        <v>39108</v>
      </c>
      <c r="N14" s="118" t="s">
        <v>25</v>
      </c>
      <c r="O14" s="165" t="s">
        <v>36</v>
      </c>
      <c r="P14" s="165" t="s">
        <v>26</v>
      </c>
    </row>
    <row r="15" spans="1:16" s="154" customFormat="1" ht="13.5">
      <c r="A15" s="118" t="s">
        <v>120</v>
      </c>
      <c r="B15" s="100">
        <v>39100</v>
      </c>
      <c r="C15" s="118" t="s">
        <v>21</v>
      </c>
      <c r="D15" s="118" t="s">
        <v>22</v>
      </c>
      <c r="E15" s="118">
        <v>81793104</v>
      </c>
      <c r="F15" s="118" t="s">
        <v>23</v>
      </c>
      <c r="G15" s="160">
        <v>350</v>
      </c>
      <c r="H15" s="161">
        <v>39112</v>
      </c>
      <c r="I15" s="162" t="s">
        <v>28</v>
      </c>
      <c r="J15" s="122" t="s">
        <v>24</v>
      </c>
      <c r="K15" s="160">
        <v>350</v>
      </c>
      <c r="L15" s="163">
        <v>39073</v>
      </c>
      <c r="M15" s="164">
        <v>39108</v>
      </c>
      <c r="N15" s="118" t="s">
        <v>25</v>
      </c>
      <c r="O15" s="165" t="s">
        <v>36</v>
      </c>
      <c r="P15" s="165" t="s">
        <v>26</v>
      </c>
    </row>
    <row r="16" spans="1:16" s="154" customFormat="1" ht="13.5">
      <c r="A16" s="118" t="s">
        <v>121</v>
      </c>
      <c r="B16" s="100">
        <v>39100</v>
      </c>
      <c r="C16" s="118" t="s">
        <v>21</v>
      </c>
      <c r="D16" s="118" t="s">
        <v>22</v>
      </c>
      <c r="E16" s="118">
        <v>81793106</v>
      </c>
      <c r="F16" s="118" t="s">
        <v>23</v>
      </c>
      <c r="G16" s="160">
        <v>480</v>
      </c>
      <c r="H16" s="161">
        <v>39169</v>
      </c>
      <c r="I16" s="162" t="s">
        <v>28</v>
      </c>
      <c r="J16" s="122" t="s">
        <v>24</v>
      </c>
      <c r="K16" s="160">
        <v>480</v>
      </c>
      <c r="L16" s="163">
        <v>39073</v>
      </c>
      <c r="M16" s="164">
        <v>39108</v>
      </c>
      <c r="N16" s="118" t="s">
        <v>25</v>
      </c>
      <c r="O16" s="165" t="s">
        <v>36</v>
      </c>
      <c r="P16" s="165" t="s">
        <v>26</v>
      </c>
    </row>
    <row r="17" spans="1:16" s="154" customFormat="1" ht="13.5">
      <c r="A17" s="118" t="s">
        <v>122</v>
      </c>
      <c r="B17" s="100">
        <v>39176</v>
      </c>
      <c r="C17" s="118" t="s">
        <v>21</v>
      </c>
      <c r="D17" s="118" t="s">
        <v>22</v>
      </c>
      <c r="E17" s="118">
        <v>81793101</v>
      </c>
      <c r="F17" s="118" t="s">
        <v>123</v>
      </c>
      <c r="G17" s="160">
        <v>650</v>
      </c>
      <c r="H17" s="161">
        <v>39176</v>
      </c>
      <c r="I17" s="162" t="s">
        <v>28</v>
      </c>
      <c r="J17" s="122" t="s">
        <v>24</v>
      </c>
      <c r="K17" s="160"/>
      <c r="L17" s="163"/>
      <c r="M17" s="164"/>
      <c r="N17" s="118" t="s">
        <v>41</v>
      </c>
      <c r="O17" s="165"/>
      <c r="P17" s="165" t="s">
        <v>124</v>
      </c>
    </row>
    <row r="18" spans="1:16" s="35" customFormat="1" ht="12.75">
      <c r="A18" s="42"/>
      <c r="B18" s="41"/>
      <c r="C18" s="42"/>
      <c r="D18" s="42"/>
      <c r="E18" s="42"/>
      <c r="F18" s="42"/>
      <c r="G18" s="180">
        <f>SUM(G12:G17)</f>
        <v>2030</v>
      </c>
      <c r="H18" s="45"/>
      <c r="I18" s="39"/>
      <c r="J18" s="54"/>
      <c r="K18" s="40"/>
      <c r="L18" s="41"/>
      <c r="M18" s="46"/>
      <c r="N18" s="42"/>
      <c r="O18" s="42"/>
      <c r="P18" s="47"/>
    </row>
    <row r="19" spans="1:16" s="35" customFormat="1" ht="12.75" hidden="1">
      <c r="A19" s="35" t="s">
        <v>51</v>
      </c>
      <c r="B19" s="36">
        <v>38603</v>
      </c>
      <c r="C19" s="35" t="s">
        <v>21</v>
      </c>
      <c r="D19" s="35" t="s">
        <v>22</v>
      </c>
      <c r="E19" s="35">
        <v>81266904</v>
      </c>
      <c r="F19" s="35" t="s">
        <v>52</v>
      </c>
      <c r="G19" s="37">
        <v>10580</v>
      </c>
      <c r="H19" s="38">
        <v>38698</v>
      </c>
      <c r="I19" s="39" t="s">
        <v>53</v>
      </c>
      <c r="J19" s="54" t="s">
        <v>24</v>
      </c>
      <c r="K19" s="40" t="s">
        <v>54</v>
      </c>
      <c r="L19" s="41">
        <v>38725</v>
      </c>
      <c r="M19" s="41">
        <v>38797</v>
      </c>
      <c r="N19" s="42" t="s">
        <v>25</v>
      </c>
      <c r="O19" s="42" t="s">
        <v>55</v>
      </c>
      <c r="P19" s="43" t="s">
        <v>26</v>
      </c>
    </row>
    <row r="20" spans="1:16" s="35" customFormat="1" ht="12.75" hidden="1">
      <c r="A20" s="42" t="s">
        <v>56</v>
      </c>
      <c r="B20" s="41">
        <v>38761</v>
      </c>
      <c r="C20" s="42" t="s">
        <v>21</v>
      </c>
      <c r="D20" s="42" t="s">
        <v>22</v>
      </c>
      <c r="E20" s="42">
        <v>81419102</v>
      </c>
      <c r="F20" s="42" t="s">
        <v>23</v>
      </c>
      <c r="G20" s="44">
        <v>4520</v>
      </c>
      <c r="H20" s="45">
        <v>38770</v>
      </c>
      <c r="I20" s="39" t="s">
        <v>57</v>
      </c>
      <c r="J20" s="54" t="s">
        <v>24</v>
      </c>
      <c r="K20" s="40">
        <v>4520</v>
      </c>
      <c r="L20" s="41">
        <v>38832</v>
      </c>
      <c r="M20" s="41">
        <v>38870</v>
      </c>
      <c r="N20" s="42" t="s">
        <v>25</v>
      </c>
      <c r="O20" s="42" t="s">
        <v>58</v>
      </c>
      <c r="P20" s="43" t="s">
        <v>26</v>
      </c>
    </row>
    <row r="21" spans="1:16" s="35" customFormat="1" ht="12.75" hidden="1">
      <c r="A21" s="42" t="s">
        <v>59</v>
      </c>
      <c r="B21" s="41">
        <v>38875</v>
      </c>
      <c r="C21" s="42" t="s">
        <v>21</v>
      </c>
      <c r="D21" s="42" t="s">
        <v>22</v>
      </c>
      <c r="E21" s="42">
        <v>81538301</v>
      </c>
      <c r="F21" s="42" t="s">
        <v>52</v>
      </c>
      <c r="G21" s="44">
        <v>1300</v>
      </c>
      <c r="H21" s="45">
        <v>38877</v>
      </c>
      <c r="I21" s="39" t="s">
        <v>60</v>
      </c>
      <c r="J21" s="54" t="s">
        <v>24</v>
      </c>
      <c r="K21" s="40">
        <v>1300</v>
      </c>
      <c r="L21" s="41">
        <v>38908</v>
      </c>
      <c r="M21" s="41">
        <v>39000</v>
      </c>
      <c r="N21" s="42" t="s">
        <v>25</v>
      </c>
      <c r="O21" s="42" t="s">
        <v>61</v>
      </c>
      <c r="P21" s="47" t="s">
        <v>26</v>
      </c>
    </row>
    <row r="22" spans="1:16" s="35" customFormat="1" ht="13.5" thickBot="1">
      <c r="A22" s="42"/>
      <c r="B22" s="41"/>
      <c r="C22" s="42"/>
      <c r="D22" s="42"/>
      <c r="E22" s="42"/>
      <c r="F22" s="42"/>
      <c r="G22" s="44"/>
      <c r="H22" s="45"/>
      <c r="I22" s="116"/>
      <c r="J22" s="54"/>
      <c r="K22" s="40"/>
      <c r="L22" s="41"/>
      <c r="M22" s="41"/>
      <c r="N22" s="42"/>
      <c r="O22" s="42"/>
      <c r="P22" s="47"/>
    </row>
    <row r="23" spans="1:16" s="26" customFormat="1" ht="12.75">
      <c r="A23" s="55" t="s">
        <v>62</v>
      </c>
      <c r="B23" s="56"/>
      <c r="C23" s="57"/>
      <c r="D23" s="58"/>
      <c r="E23" s="57"/>
      <c r="F23" s="57"/>
      <c r="G23" s="59"/>
      <c r="H23" s="56"/>
      <c r="I23" s="57"/>
      <c r="J23" s="57"/>
      <c r="K23" s="60"/>
      <c r="L23" s="56"/>
      <c r="M23" s="56"/>
      <c r="N23" s="57"/>
      <c r="O23" s="61"/>
      <c r="P23" s="62" t="s">
        <v>63</v>
      </c>
    </row>
    <row r="24" spans="1:17" s="71" customFormat="1" ht="12">
      <c r="A24" s="63" t="s">
        <v>22</v>
      </c>
      <c r="B24" s="64" t="s">
        <v>64</v>
      </c>
      <c r="C24" s="64"/>
      <c r="D24" s="65"/>
      <c r="E24" s="65"/>
      <c r="F24" s="63" t="s">
        <v>65</v>
      </c>
      <c r="G24" s="66" t="s">
        <v>66</v>
      </c>
      <c r="H24" s="67"/>
      <c r="I24" s="65"/>
      <c r="J24" s="68" t="s">
        <v>67</v>
      </c>
      <c r="K24" s="67" t="s">
        <v>68</v>
      </c>
      <c r="L24" s="65"/>
      <c r="M24" s="67"/>
      <c r="N24" s="68" t="s">
        <v>28</v>
      </c>
      <c r="O24" s="67" t="s">
        <v>69</v>
      </c>
      <c r="P24" s="69"/>
      <c r="Q24" s="70"/>
    </row>
    <row r="25" spans="1:17" s="78" customFormat="1" ht="12">
      <c r="A25" s="72" t="s">
        <v>70</v>
      </c>
      <c r="B25" s="73" t="s">
        <v>71</v>
      </c>
      <c r="C25" s="73"/>
      <c r="D25" s="74"/>
      <c r="E25" s="74"/>
      <c r="F25" s="72" t="s">
        <v>72</v>
      </c>
      <c r="G25" s="66" t="s">
        <v>73</v>
      </c>
      <c r="H25" s="67"/>
      <c r="I25" s="74"/>
      <c r="J25" s="68" t="s">
        <v>74</v>
      </c>
      <c r="K25" s="67" t="s">
        <v>75</v>
      </c>
      <c r="L25" s="74"/>
      <c r="M25" s="67"/>
      <c r="N25" s="68" t="s">
        <v>76</v>
      </c>
      <c r="O25" s="75" t="s">
        <v>77</v>
      </c>
      <c r="P25" s="76"/>
      <c r="Q25" s="77"/>
    </row>
    <row r="26" spans="1:17" s="78" customFormat="1" ht="12">
      <c r="A26" s="72" t="s">
        <v>78</v>
      </c>
      <c r="B26" s="73" t="s">
        <v>79</v>
      </c>
      <c r="C26" s="73"/>
      <c r="D26" s="74"/>
      <c r="E26" s="74"/>
      <c r="F26" s="72" t="s">
        <v>80</v>
      </c>
      <c r="G26" s="66" t="s">
        <v>81</v>
      </c>
      <c r="H26" s="67"/>
      <c r="I26" s="74"/>
      <c r="J26" s="68" t="s">
        <v>82</v>
      </c>
      <c r="K26" s="67" t="s">
        <v>83</v>
      </c>
      <c r="L26" s="74"/>
      <c r="M26" s="67"/>
      <c r="N26" s="68"/>
      <c r="O26" s="67" t="s">
        <v>85</v>
      </c>
      <c r="P26" s="76"/>
      <c r="Q26" s="77"/>
    </row>
    <row r="27" spans="1:17" s="78" customFormat="1" ht="12">
      <c r="A27" s="72" t="s">
        <v>86</v>
      </c>
      <c r="B27" s="73" t="s">
        <v>87</v>
      </c>
      <c r="C27" s="73"/>
      <c r="D27" s="74"/>
      <c r="E27" s="74"/>
      <c r="F27" s="72" t="s">
        <v>88</v>
      </c>
      <c r="G27" s="66" t="s">
        <v>89</v>
      </c>
      <c r="H27" s="67"/>
      <c r="I27" s="74"/>
      <c r="J27" s="68" t="s">
        <v>14</v>
      </c>
      <c r="K27" s="67" t="s">
        <v>90</v>
      </c>
      <c r="L27" s="74"/>
      <c r="M27" s="67"/>
      <c r="N27" s="68" t="s">
        <v>91</v>
      </c>
      <c r="O27" s="75" t="s">
        <v>92</v>
      </c>
      <c r="P27" s="79"/>
      <c r="Q27" s="77"/>
    </row>
    <row r="28" spans="1:17" s="78" customFormat="1" ht="12">
      <c r="A28" s="72" t="s">
        <v>93</v>
      </c>
      <c r="B28" s="73" t="s">
        <v>94</v>
      </c>
      <c r="C28" s="73"/>
      <c r="D28" s="74"/>
      <c r="E28" s="74"/>
      <c r="F28" s="72" t="s">
        <v>95</v>
      </c>
      <c r="G28" s="66" t="s">
        <v>96</v>
      </c>
      <c r="H28" s="67"/>
      <c r="I28" s="74"/>
      <c r="J28" s="68" t="s">
        <v>97</v>
      </c>
      <c r="K28" s="67" t="s">
        <v>98</v>
      </c>
      <c r="L28" s="74"/>
      <c r="M28" s="74"/>
      <c r="N28" s="68" t="s">
        <v>99</v>
      </c>
      <c r="O28" s="67" t="s">
        <v>100</v>
      </c>
      <c r="P28" s="76"/>
      <c r="Q28" s="77"/>
    </row>
    <row r="29" spans="1:16" ht="12.75">
      <c r="A29" s="80"/>
      <c r="B29" s="48"/>
      <c r="C29" s="49"/>
      <c r="D29" s="49"/>
      <c r="E29" s="49"/>
      <c r="F29" s="49"/>
      <c r="G29" s="49"/>
      <c r="H29" s="50"/>
      <c r="I29" s="81"/>
      <c r="J29" s="49"/>
      <c r="K29" s="51"/>
      <c r="L29" s="52"/>
      <c r="M29" s="52"/>
      <c r="N29" s="49"/>
      <c r="O29" s="49"/>
      <c r="P29" s="53"/>
    </row>
    <row r="30" spans="1:16" s="26" customFormat="1" ht="13.5" thickBot="1">
      <c r="A30" s="82"/>
      <c r="B30" s="83"/>
      <c r="C30" s="84"/>
      <c r="D30" s="84"/>
      <c r="E30" s="84"/>
      <c r="F30" s="84"/>
      <c r="G30" s="85"/>
      <c r="H30" s="86"/>
      <c r="I30" s="87"/>
      <c r="J30" s="84"/>
      <c r="K30" s="88"/>
      <c r="L30" s="86"/>
      <c r="M30" s="86"/>
      <c r="N30" s="84"/>
      <c r="O30" s="84"/>
      <c r="P30" s="89"/>
    </row>
    <row r="31" spans="2:7" ht="13.5">
      <c r="B31" s="90"/>
      <c r="G31" s="91"/>
    </row>
    <row r="32" spans="2:7" ht="13.5">
      <c r="B32" s="90"/>
      <c r="G32" s="91"/>
    </row>
    <row r="33" spans="2:7" ht="13.5">
      <c r="B33" s="90"/>
      <c r="G33" s="91"/>
    </row>
    <row r="34" spans="2:7" ht="13.5">
      <c r="B34" s="90"/>
      <c r="G34" s="91"/>
    </row>
    <row r="35" spans="2:7" ht="13.5">
      <c r="B35" s="90"/>
      <c r="G35" s="91"/>
    </row>
    <row r="36" spans="2:7" ht="13.5">
      <c r="B36" s="90"/>
      <c r="G36" s="91"/>
    </row>
    <row r="37" spans="2:7" ht="12.75">
      <c r="B37" s="96"/>
      <c r="G37" s="91"/>
    </row>
    <row r="38" spans="2:7" ht="12.75">
      <c r="B38" s="96"/>
      <c r="G38" s="91"/>
    </row>
    <row r="39" spans="2:7" ht="12.75">
      <c r="B39" s="96"/>
      <c r="G39" s="91"/>
    </row>
    <row r="40" spans="2:7" ht="12.75">
      <c r="B40" s="96"/>
      <c r="G40" s="91"/>
    </row>
    <row r="41" spans="2:7" ht="12.75">
      <c r="B41" s="96"/>
      <c r="G41" s="91"/>
    </row>
    <row r="42" spans="2:7" ht="12.75">
      <c r="B42" s="96"/>
      <c r="G42" s="91"/>
    </row>
    <row r="43" spans="2:7" ht="12.75">
      <c r="B43" s="96"/>
      <c r="G43" s="91"/>
    </row>
    <row r="44" spans="2:7" ht="12.75">
      <c r="B44" s="96"/>
      <c r="G44" s="91"/>
    </row>
    <row r="45" spans="2:7" ht="12.75">
      <c r="B45" s="96"/>
      <c r="G45" s="91"/>
    </row>
    <row r="46" spans="2:7" ht="12.75">
      <c r="B46" s="96"/>
      <c r="G46" s="91"/>
    </row>
    <row r="47" spans="2:7" ht="12.75">
      <c r="B47" s="96"/>
      <c r="G47" s="91"/>
    </row>
    <row r="48" spans="2:7" ht="12.75">
      <c r="B48" s="96"/>
      <c r="G48" s="91"/>
    </row>
    <row r="49" spans="2:7" ht="12.75">
      <c r="B49" s="96"/>
      <c r="G49" s="91"/>
    </row>
    <row r="50" spans="2:7" ht="12.75">
      <c r="B50" s="96"/>
      <c r="G50" s="91"/>
    </row>
    <row r="51" spans="2:7" ht="12.75">
      <c r="B51" s="96"/>
      <c r="G51" s="91"/>
    </row>
    <row r="52" spans="2:7" ht="12.75">
      <c r="B52" s="96"/>
      <c r="G52" s="91"/>
    </row>
    <row r="53" spans="2:7" ht="12.75">
      <c r="B53" s="96"/>
      <c r="G53" s="91"/>
    </row>
    <row r="54" spans="2:7" ht="12.75">
      <c r="B54" s="96"/>
      <c r="G54" s="91"/>
    </row>
    <row r="55" spans="2:7" ht="12.75">
      <c r="B55" s="96"/>
      <c r="G55" s="91"/>
    </row>
    <row r="56" spans="2:7" ht="12.75">
      <c r="B56" s="96"/>
      <c r="G56" s="91"/>
    </row>
    <row r="57" spans="2:7" ht="12.75">
      <c r="B57" s="96"/>
      <c r="G57" s="91"/>
    </row>
    <row r="58" spans="2:7" ht="12.75">
      <c r="B58" s="96"/>
      <c r="G58" s="91"/>
    </row>
    <row r="59" spans="2:7" ht="12.75">
      <c r="B59" s="96"/>
      <c r="G59" s="91"/>
    </row>
    <row r="60" spans="2:7" ht="12.75">
      <c r="B60" s="96"/>
      <c r="G60" s="91"/>
    </row>
    <row r="61" spans="2:7" ht="12.75">
      <c r="B61" s="96"/>
      <c r="G61" s="91"/>
    </row>
    <row r="62" spans="2:7" ht="12.75">
      <c r="B62" s="96"/>
      <c r="G62" s="91"/>
    </row>
    <row r="63" spans="2:7" ht="12.75">
      <c r="B63" s="96"/>
      <c r="G63" s="91"/>
    </row>
    <row r="64" spans="2:7" ht="12.75">
      <c r="B64" s="96"/>
      <c r="G64" s="91"/>
    </row>
    <row r="65" spans="2:7" ht="12.75">
      <c r="B65" s="96"/>
      <c r="G65" s="91"/>
    </row>
    <row r="66" spans="2:7" ht="12.75">
      <c r="B66" s="96"/>
      <c r="G66" s="91"/>
    </row>
    <row r="67" spans="2:7" ht="12.75">
      <c r="B67" s="96"/>
      <c r="G67" s="91"/>
    </row>
    <row r="68" spans="2:7" ht="12.75">
      <c r="B68" s="96"/>
      <c r="G68" s="91"/>
    </row>
    <row r="69" spans="2:7" ht="12.75">
      <c r="B69" s="96"/>
      <c r="G69" s="91"/>
    </row>
    <row r="70" spans="2:7" ht="12.75">
      <c r="B70" s="96"/>
      <c r="G70" s="91"/>
    </row>
    <row r="71" spans="2:7" ht="12.75">
      <c r="B71" s="96"/>
      <c r="G71" s="91"/>
    </row>
    <row r="72" spans="2:7" ht="12.75">
      <c r="B72" s="96"/>
      <c r="G72" s="91"/>
    </row>
    <row r="73" spans="2:7" ht="12.75">
      <c r="B73" s="96"/>
      <c r="G73" s="91"/>
    </row>
    <row r="74" spans="2:7" ht="12.75">
      <c r="B74" s="96"/>
      <c r="G74" s="91"/>
    </row>
    <row r="75" spans="2:7" ht="12.75">
      <c r="B75" s="96"/>
      <c r="G75" s="91"/>
    </row>
    <row r="76" spans="2:7" ht="12.75">
      <c r="B76" s="96"/>
      <c r="G76" s="91"/>
    </row>
    <row r="77" spans="2:7" ht="12.75">
      <c r="B77" s="96"/>
      <c r="G77" s="91"/>
    </row>
    <row r="78" spans="2:7" ht="12.75">
      <c r="B78" s="96"/>
      <c r="G78" s="91"/>
    </row>
    <row r="79" spans="2:7" ht="12.75">
      <c r="B79" s="96"/>
      <c r="G79" s="91"/>
    </row>
    <row r="80" spans="2:7" ht="12.75">
      <c r="B80" s="96"/>
      <c r="G80" s="91"/>
    </row>
    <row r="81" spans="2:7" ht="12.75">
      <c r="B81" s="96"/>
      <c r="G81" s="91"/>
    </row>
    <row r="82" spans="2:7" ht="12.75">
      <c r="B82" s="96"/>
      <c r="G82" s="91"/>
    </row>
    <row r="83" spans="2:7" ht="12.75">
      <c r="B83" s="96"/>
      <c r="G83" s="91"/>
    </row>
    <row r="84" spans="2:7" ht="12.75">
      <c r="B84" s="96"/>
      <c r="G84" s="91"/>
    </row>
    <row r="85" spans="2:7" ht="12.75">
      <c r="B85" s="96"/>
      <c r="G85" s="91"/>
    </row>
    <row r="86" spans="2:7" ht="12.75">
      <c r="B86" s="96"/>
      <c r="G86" s="91"/>
    </row>
    <row r="87" spans="2:7" ht="12.75">
      <c r="B87" s="96"/>
      <c r="G87" s="91"/>
    </row>
    <row r="88" spans="2:7" ht="12.75">
      <c r="B88" s="96"/>
      <c r="G88" s="91"/>
    </row>
    <row r="89" spans="2:7" ht="12.75">
      <c r="B89" s="96"/>
      <c r="G89" s="91"/>
    </row>
    <row r="90" spans="2:7" ht="12.75">
      <c r="B90" s="96"/>
      <c r="G90" s="91"/>
    </row>
    <row r="91" spans="2:7" ht="12.75">
      <c r="B91" s="96"/>
      <c r="G91" s="91"/>
    </row>
    <row r="92" spans="2:7" ht="12.75">
      <c r="B92" s="96"/>
      <c r="G92" s="91"/>
    </row>
    <row r="93" spans="2:7" ht="12.75">
      <c r="B93" s="96"/>
      <c r="G93" s="91"/>
    </row>
    <row r="94" spans="2:7" ht="12.75">
      <c r="B94" s="96"/>
      <c r="G94" s="91"/>
    </row>
    <row r="95" spans="2:7" ht="12.75">
      <c r="B95" s="96"/>
      <c r="G95" s="91"/>
    </row>
    <row r="96" spans="2:7" ht="12.75">
      <c r="B96" s="96"/>
      <c r="G96" s="91"/>
    </row>
    <row r="97" spans="2:7" ht="12.75">
      <c r="B97" s="96"/>
      <c r="G97" s="91"/>
    </row>
    <row r="98" spans="2:7" ht="12.75">
      <c r="B98" s="96"/>
      <c r="G98" s="91"/>
    </row>
    <row r="99" spans="2:7" ht="12.75">
      <c r="B99" s="96"/>
      <c r="G99" s="91"/>
    </row>
    <row r="100" spans="2:7" ht="12.75">
      <c r="B100" s="97"/>
      <c r="G100" s="91"/>
    </row>
    <row r="101" spans="2:7" ht="12.75">
      <c r="B101" s="97"/>
      <c r="G101" s="91"/>
    </row>
    <row r="102" spans="2:7" ht="12.75">
      <c r="B102" s="96"/>
      <c r="G102" s="91"/>
    </row>
    <row r="103" spans="2:7" ht="12.75">
      <c r="B103" s="96"/>
      <c r="G103" s="91"/>
    </row>
    <row r="104" spans="2:7" ht="12.75">
      <c r="B104" s="96"/>
      <c r="G104" s="91"/>
    </row>
    <row r="105" spans="4:7" ht="15.75">
      <c r="D105" s="99"/>
      <c r="G105" s="91"/>
    </row>
    <row r="106" spans="2:7" ht="13.5">
      <c r="B106" s="90"/>
      <c r="G106" s="91"/>
    </row>
    <row r="107" spans="2:7" ht="13.5">
      <c r="B107" s="90"/>
      <c r="G107" s="91"/>
    </row>
    <row r="108" spans="2:7" ht="13.5">
      <c r="B108" s="90"/>
      <c r="G108" s="91"/>
    </row>
    <row r="109" spans="2:7" ht="13.5">
      <c r="B109" s="90"/>
      <c r="G109" s="91"/>
    </row>
    <row r="110" spans="2:7" ht="13.5">
      <c r="B110" s="90"/>
      <c r="G110" s="91"/>
    </row>
    <row r="111" spans="2:7" ht="13.5">
      <c r="B111" s="90"/>
      <c r="G111" s="91"/>
    </row>
    <row r="112" spans="2:7" ht="13.5">
      <c r="B112" s="90"/>
      <c r="G112" s="91"/>
    </row>
    <row r="113" spans="2:7" ht="13.5">
      <c r="B113" s="90"/>
      <c r="G113" s="91"/>
    </row>
    <row r="114" spans="2:7" ht="13.5">
      <c r="B114" s="90"/>
      <c r="G114" s="91"/>
    </row>
    <row r="115" spans="2:7" ht="13.5">
      <c r="B115" s="90"/>
      <c r="G115" s="91"/>
    </row>
    <row r="116" spans="2:7" ht="13.5">
      <c r="B116" s="90"/>
      <c r="G116" s="91"/>
    </row>
    <row r="117" spans="2:7" ht="13.5">
      <c r="B117" s="90"/>
      <c r="G117" s="91"/>
    </row>
    <row r="118" spans="2:7" ht="13.5">
      <c r="B118" s="90"/>
      <c r="G118" s="91"/>
    </row>
    <row r="119" spans="2:7" ht="13.5">
      <c r="B119" s="90"/>
      <c r="G119" s="91"/>
    </row>
    <row r="120" spans="2:7" ht="13.5">
      <c r="B120" s="90"/>
      <c r="G120" s="91"/>
    </row>
    <row r="121" spans="2:7" ht="13.5">
      <c r="B121" s="90"/>
      <c r="G121" s="91"/>
    </row>
    <row r="122" spans="2:7" ht="13.5">
      <c r="B122" s="90"/>
      <c r="G122" s="91"/>
    </row>
    <row r="123" spans="2:7" ht="13.5">
      <c r="B123" s="90"/>
      <c r="G123" s="91"/>
    </row>
    <row r="124" spans="2:7" ht="13.5">
      <c r="B124" s="90"/>
      <c r="G124" s="91"/>
    </row>
    <row r="125" spans="2:7" ht="13.5">
      <c r="B125" s="90"/>
      <c r="G125" s="91"/>
    </row>
    <row r="126" spans="2:7" ht="13.5">
      <c r="B126" s="90"/>
      <c r="G126" s="91"/>
    </row>
    <row r="127" spans="2:7" ht="13.5">
      <c r="B127" s="90"/>
      <c r="G127" s="91"/>
    </row>
    <row r="128" spans="2:7" ht="13.5">
      <c r="B128" s="90"/>
      <c r="G128" s="91"/>
    </row>
    <row r="129" spans="2:7" ht="13.5">
      <c r="B129" s="90"/>
      <c r="G129" s="91"/>
    </row>
    <row r="130" spans="2:7" ht="13.5">
      <c r="B130" s="90"/>
      <c r="G130" s="91"/>
    </row>
    <row r="131" spans="2:7" ht="13.5">
      <c r="B131" s="90"/>
      <c r="G131" s="91"/>
    </row>
    <row r="132" spans="2:7" ht="13.5">
      <c r="B132" s="90"/>
      <c r="G132" s="91"/>
    </row>
    <row r="133" spans="2:7" ht="13.5">
      <c r="B133" s="90"/>
      <c r="G133" s="91"/>
    </row>
    <row r="134" spans="2:7" ht="13.5">
      <c r="B134" s="100"/>
      <c r="G134" s="91"/>
    </row>
  </sheetData>
  <mergeCells count="6">
    <mergeCell ref="A8:I8"/>
    <mergeCell ref="J8:P8"/>
    <mergeCell ref="A2:O2"/>
    <mergeCell ref="A1:O1"/>
    <mergeCell ref="A4:O5"/>
    <mergeCell ref="A6:O7"/>
  </mergeCells>
  <dataValidations count="6">
    <dataValidation type="list" allowBlank="1" showInputMessage="1" showErrorMessage="1" sqref="D106:D134 C23 D30:D104">
      <formula1>program_codes</formula1>
    </dataValidation>
    <dataValidation type="list" allowBlank="1" showInputMessage="1" showErrorMessage="1" sqref="C106:C134 B23 C30:C104 C12:C17">
      <formula1>client_codes</formula1>
    </dataValidation>
    <dataValidation type="list" allowBlank="1" showInputMessage="1" showErrorMessage="1" sqref="F30:F134 F23 F12:F17">
      <formula1>commodity_codes</formula1>
    </dataValidation>
    <dataValidation type="list" allowBlank="1" showInputMessage="1" showErrorMessage="1" sqref="L30 N30 M106:N134 M31:N104 L23 J23 N12:N17">
      <formula1>Port_codes</formula1>
    </dataValidation>
    <dataValidation type="list" allowBlank="1" showInputMessage="1" showErrorMessage="1" sqref="I30 O23 J106:J134 J30:J104 I23 J12:J17">
      <formula1>Freight_codes</formula1>
    </dataValidation>
    <dataValidation type="list" allowBlank="1" showInputMessage="1" showErrorMessage="1" sqref="D12:D17">
      <formula1>prog_codes</formula1>
    </dataValidation>
  </dataValidations>
  <hyperlinks>
    <hyperlink ref="P3" r:id="rId1" display="dhaysmith@usaid.gov"/>
    <hyperlink ref="P2" r:id="rId2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Q123"/>
  <sheetViews>
    <sheetView view="pageBreakPreview" zoomScaleSheetLayoutView="100" workbookViewId="0" topLeftCell="A1">
      <selection activeCell="A4" sqref="A4:O5"/>
    </sheetView>
  </sheetViews>
  <sheetFormatPr defaultColWidth="9.140625" defaultRowHeight="12.75"/>
  <cols>
    <col min="1" max="1" width="9.421875" style="0" customWidth="1"/>
    <col min="2" max="2" width="8.7109375" style="98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2" customWidth="1"/>
    <col min="9" max="9" width="7.421875" style="93" customWidth="1"/>
    <col min="10" max="10" width="11.8515625" style="0" customWidth="1"/>
    <col min="11" max="11" width="11.8515625" style="94" customWidth="1"/>
    <col min="12" max="12" width="10.8515625" style="95" customWidth="1"/>
    <col min="13" max="13" width="11.8515625" style="95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" t="s">
        <v>0</v>
      </c>
    </row>
    <row r="2" spans="1:16" ht="18.7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" t="s">
        <v>2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3</v>
      </c>
    </row>
    <row r="4" spans="1:16" s="10" customFormat="1" ht="14.25" customHeight="1">
      <c r="A4" s="193" t="s">
        <v>125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9"/>
    </row>
    <row r="5" spans="1:16" s="10" customFormat="1" ht="13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9"/>
    </row>
    <row r="6" spans="1:16" s="12" customFormat="1" ht="10.5" customHeight="1">
      <c r="A6" s="194" t="s">
        <v>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1"/>
    </row>
    <row r="7" spans="1:16" s="14" customFormat="1" ht="12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3">
        <f ca="1">NOW()</f>
        <v>39213.37249050926</v>
      </c>
    </row>
    <row r="8" spans="1:16" s="15" customFormat="1" ht="18.75" customHeight="1" thickBot="1">
      <c r="A8" s="188" t="s">
        <v>6</v>
      </c>
      <c r="B8" s="189"/>
      <c r="C8" s="189"/>
      <c r="D8" s="189"/>
      <c r="E8" s="189"/>
      <c r="F8" s="189"/>
      <c r="G8" s="189"/>
      <c r="H8" s="189"/>
      <c r="I8" s="190"/>
      <c r="J8" s="188" t="s">
        <v>7</v>
      </c>
      <c r="K8" s="189"/>
      <c r="L8" s="189"/>
      <c r="M8" s="189"/>
      <c r="N8" s="189"/>
      <c r="O8" s="189"/>
      <c r="P8" s="190"/>
    </row>
    <row r="9" spans="1:16" s="26" customFormat="1" ht="41.25" customHeight="1" thickBot="1">
      <c r="A9" s="16" t="s">
        <v>8</v>
      </c>
      <c r="B9" s="17" t="s">
        <v>102</v>
      </c>
      <c r="C9" s="18" t="s">
        <v>9</v>
      </c>
      <c r="D9" s="18" t="s">
        <v>10</v>
      </c>
      <c r="E9" s="18" t="s">
        <v>11</v>
      </c>
      <c r="F9" s="19" t="s">
        <v>12</v>
      </c>
      <c r="G9" s="20" t="s">
        <v>13</v>
      </c>
      <c r="H9" s="21" t="s">
        <v>103</v>
      </c>
      <c r="I9" s="22" t="s">
        <v>14</v>
      </c>
      <c r="J9" s="16" t="s">
        <v>15</v>
      </c>
      <c r="K9" s="23" t="s">
        <v>16</v>
      </c>
      <c r="L9" s="17" t="s">
        <v>104</v>
      </c>
      <c r="M9" s="17" t="s">
        <v>105</v>
      </c>
      <c r="N9" s="18" t="s">
        <v>17</v>
      </c>
      <c r="O9" s="24" t="s">
        <v>18</v>
      </c>
      <c r="P9" s="25" t="s">
        <v>19</v>
      </c>
    </row>
    <row r="10" spans="1:17" s="104" customFormat="1" ht="12.75">
      <c r="A10" s="102"/>
      <c r="B10" s="103"/>
      <c r="C10" s="103"/>
      <c r="D10" s="103"/>
      <c r="E10" s="103"/>
      <c r="F10" s="103"/>
      <c r="G10" s="103"/>
      <c r="H10" s="103"/>
      <c r="I10" s="115"/>
      <c r="J10" s="103"/>
      <c r="K10" s="103"/>
      <c r="L10" s="103"/>
      <c r="M10" s="103"/>
      <c r="N10" s="103"/>
      <c r="O10" s="103"/>
      <c r="P10" s="103"/>
      <c r="Q10" s="103"/>
    </row>
    <row r="11" spans="1:9" s="103" customFormat="1" ht="13.5" thickBot="1">
      <c r="A11" s="102"/>
      <c r="I11" s="114"/>
    </row>
    <row r="12" spans="1:16" s="26" customFormat="1" ht="12.75">
      <c r="A12" s="55" t="s">
        <v>62</v>
      </c>
      <c r="B12" s="56"/>
      <c r="C12" s="57"/>
      <c r="D12" s="58"/>
      <c r="E12" s="57"/>
      <c r="F12" s="57"/>
      <c r="G12" s="59"/>
      <c r="H12" s="56"/>
      <c r="I12" s="57"/>
      <c r="J12" s="57"/>
      <c r="K12" s="60"/>
      <c r="L12" s="56"/>
      <c r="M12" s="56"/>
      <c r="N12" s="57"/>
      <c r="O12" s="61"/>
      <c r="P12" s="62" t="s">
        <v>63</v>
      </c>
    </row>
    <row r="13" spans="1:17" s="71" customFormat="1" ht="12">
      <c r="A13" s="63" t="s">
        <v>22</v>
      </c>
      <c r="B13" s="64" t="s">
        <v>64</v>
      </c>
      <c r="C13" s="64"/>
      <c r="D13" s="65"/>
      <c r="E13" s="65"/>
      <c r="F13" s="63" t="s">
        <v>65</v>
      </c>
      <c r="G13" s="66" t="s">
        <v>66</v>
      </c>
      <c r="H13" s="67"/>
      <c r="I13" s="65"/>
      <c r="J13" s="68" t="s">
        <v>67</v>
      </c>
      <c r="K13" s="67" t="s">
        <v>68</v>
      </c>
      <c r="L13" s="65"/>
      <c r="M13" s="67"/>
      <c r="N13" s="68" t="s">
        <v>28</v>
      </c>
      <c r="O13" s="67" t="s">
        <v>69</v>
      </c>
      <c r="P13" s="69"/>
      <c r="Q13" s="70"/>
    </row>
    <row r="14" spans="1:17" s="78" customFormat="1" ht="12">
      <c r="A14" s="72" t="s">
        <v>70</v>
      </c>
      <c r="B14" s="73" t="s">
        <v>71</v>
      </c>
      <c r="C14" s="73"/>
      <c r="D14" s="74"/>
      <c r="E14" s="74"/>
      <c r="F14" s="72" t="s">
        <v>72</v>
      </c>
      <c r="G14" s="66" t="s">
        <v>73</v>
      </c>
      <c r="H14" s="67"/>
      <c r="I14" s="74"/>
      <c r="J14" s="68" t="s">
        <v>74</v>
      </c>
      <c r="K14" s="67" t="s">
        <v>75</v>
      </c>
      <c r="L14" s="74"/>
      <c r="M14" s="67"/>
      <c r="N14" s="68" t="s">
        <v>76</v>
      </c>
      <c r="O14" s="75" t="s">
        <v>77</v>
      </c>
      <c r="P14" s="76"/>
      <c r="Q14" s="77"/>
    </row>
    <row r="15" spans="1:17" s="78" customFormat="1" ht="12">
      <c r="A15" s="72" t="s">
        <v>78</v>
      </c>
      <c r="B15" s="73" t="s">
        <v>79</v>
      </c>
      <c r="C15" s="73"/>
      <c r="D15" s="74"/>
      <c r="E15" s="74"/>
      <c r="F15" s="72" t="s">
        <v>80</v>
      </c>
      <c r="G15" s="66" t="s">
        <v>81</v>
      </c>
      <c r="H15" s="67"/>
      <c r="I15" s="74"/>
      <c r="J15" s="68" t="s">
        <v>82</v>
      </c>
      <c r="K15" s="67" t="s">
        <v>83</v>
      </c>
      <c r="L15" s="74"/>
      <c r="M15" s="67"/>
      <c r="N15" s="68" t="s">
        <v>84</v>
      </c>
      <c r="O15" s="67" t="s">
        <v>85</v>
      </c>
      <c r="P15" s="76"/>
      <c r="Q15" s="77"/>
    </row>
    <row r="16" spans="1:17" s="78" customFormat="1" ht="12">
      <c r="A16" s="72" t="s">
        <v>86</v>
      </c>
      <c r="B16" s="73" t="s">
        <v>87</v>
      </c>
      <c r="C16" s="73"/>
      <c r="D16" s="74"/>
      <c r="E16" s="74"/>
      <c r="F16" s="72" t="s">
        <v>88</v>
      </c>
      <c r="G16" s="66" t="s">
        <v>89</v>
      </c>
      <c r="H16" s="67"/>
      <c r="I16" s="74"/>
      <c r="J16" s="68" t="s">
        <v>14</v>
      </c>
      <c r="K16" s="67" t="s">
        <v>90</v>
      </c>
      <c r="L16" s="74"/>
      <c r="M16" s="67"/>
      <c r="N16" s="68" t="s">
        <v>91</v>
      </c>
      <c r="O16" s="75" t="s">
        <v>92</v>
      </c>
      <c r="P16" s="79"/>
      <c r="Q16" s="77"/>
    </row>
    <row r="17" spans="1:17" s="78" customFormat="1" ht="12">
      <c r="A17" s="72" t="s">
        <v>93</v>
      </c>
      <c r="B17" s="73" t="s">
        <v>94</v>
      </c>
      <c r="C17" s="73"/>
      <c r="D17" s="74"/>
      <c r="E17" s="74"/>
      <c r="F17" s="72" t="s">
        <v>95</v>
      </c>
      <c r="G17" s="66" t="s">
        <v>96</v>
      </c>
      <c r="H17" s="67"/>
      <c r="I17" s="74"/>
      <c r="J17" s="68" t="s">
        <v>97</v>
      </c>
      <c r="K17" s="67" t="s">
        <v>98</v>
      </c>
      <c r="L17" s="74"/>
      <c r="M17" s="74"/>
      <c r="N17" s="68" t="s">
        <v>99</v>
      </c>
      <c r="O17" s="67" t="s">
        <v>100</v>
      </c>
      <c r="P17" s="76"/>
      <c r="Q17" s="77"/>
    </row>
    <row r="18" spans="1:16" ht="12.75">
      <c r="A18" s="80"/>
      <c r="B18" s="48"/>
      <c r="C18" s="49"/>
      <c r="D18" s="49"/>
      <c r="E18" s="49"/>
      <c r="F18" s="49"/>
      <c r="G18" s="49"/>
      <c r="H18" s="50"/>
      <c r="I18" s="81"/>
      <c r="J18" s="49"/>
      <c r="K18" s="51"/>
      <c r="L18" s="52"/>
      <c r="M18" s="52"/>
      <c r="N18" s="49"/>
      <c r="O18" s="49"/>
      <c r="P18" s="53"/>
    </row>
    <row r="19" spans="1:16" s="26" customFormat="1" ht="13.5" thickBot="1">
      <c r="A19" s="82"/>
      <c r="B19" s="83"/>
      <c r="C19" s="84"/>
      <c r="D19" s="84"/>
      <c r="E19" s="84"/>
      <c r="F19" s="84"/>
      <c r="G19" s="85"/>
      <c r="H19" s="86"/>
      <c r="I19" s="87"/>
      <c r="J19" s="84"/>
      <c r="K19" s="88"/>
      <c r="L19" s="86"/>
      <c r="M19" s="86"/>
      <c r="N19" s="84"/>
      <c r="O19" s="84"/>
      <c r="P19" s="89"/>
    </row>
    <row r="20" spans="2:7" ht="13.5">
      <c r="B20" s="90"/>
      <c r="G20" s="91"/>
    </row>
    <row r="21" spans="2:7" ht="13.5">
      <c r="B21" s="90"/>
      <c r="G21" s="91"/>
    </row>
    <row r="22" spans="2:7" ht="13.5">
      <c r="B22" s="90"/>
      <c r="G22" s="91"/>
    </row>
    <row r="23" spans="2:7" ht="13.5">
      <c r="B23" s="90"/>
      <c r="G23" s="91"/>
    </row>
    <row r="24" spans="2:7" ht="13.5">
      <c r="B24" s="90"/>
      <c r="G24" s="91"/>
    </row>
    <row r="25" spans="2:7" ht="13.5">
      <c r="B25" s="90"/>
      <c r="G25" s="91"/>
    </row>
    <row r="26" spans="2:7" ht="12.75">
      <c r="B26" s="96"/>
      <c r="G26" s="91"/>
    </row>
    <row r="27" spans="2:7" ht="12.75">
      <c r="B27" s="96"/>
      <c r="G27" s="91"/>
    </row>
    <row r="28" spans="2:7" ht="12.75">
      <c r="B28" s="96"/>
      <c r="G28" s="91"/>
    </row>
    <row r="29" spans="2:7" ht="12.75">
      <c r="B29" s="96"/>
      <c r="G29" s="91"/>
    </row>
    <row r="30" spans="2:7" ht="12.75">
      <c r="B30" s="96"/>
      <c r="G30" s="91"/>
    </row>
    <row r="31" spans="2:7" ht="12.75">
      <c r="B31" s="96"/>
      <c r="G31" s="91"/>
    </row>
    <row r="32" spans="2:7" ht="12.75">
      <c r="B32" s="96"/>
      <c r="G32" s="91"/>
    </row>
    <row r="33" spans="2:7" ht="12.75">
      <c r="B33" s="96"/>
      <c r="G33" s="91"/>
    </row>
    <row r="34" spans="2:7" ht="12.75">
      <c r="B34" s="96"/>
      <c r="G34" s="91"/>
    </row>
    <row r="35" spans="2:7" ht="12.75">
      <c r="B35" s="96"/>
      <c r="G35" s="91"/>
    </row>
    <row r="36" spans="2:7" ht="12.75">
      <c r="B36" s="96"/>
      <c r="G36" s="91"/>
    </row>
    <row r="37" spans="2:7" ht="12.75">
      <c r="B37" s="96"/>
      <c r="G37" s="91"/>
    </row>
    <row r="38" spans="2:7" ht="12.75">
      <c r="B38" s="96"/>
      <c r="G38" s="91"/>
    </row>
    <row r="39" spans="2:7" ht="12.75">
      <c r="B39" s="96"/>
      <c r="G39" s="91"/>
    </row>
    <row r="40" spans="2:7" ht="12.75">
      <c r="B40" s="96"/>
      <c r="G40" s="91"/>
    </row>
    <row r="41" spans="2:7" ht="12.75">
      <c r="B41" s="96"/>
      <c r="G41" s="91"/>
    </row>
    <row r="42" spans="2:7" ht="12.75">
      <c r="B42" s="96"/>
      <c r="G42" s="91"/>
    </row>
    <row r="43" spans="2:7" ht="12.75">
      <c r="B43" s="96"/>
      <c r="G43" s="91"/>
    </row>
    <row r="44" spans="2:7" ht="12.75">
      <c r="B44" s="96"/>
      <c r="G44" s="91"/>
    </row>
    <row r="45" spans="2:7" ht="12.75">
      <c r="B45" s="96"/>
      <c r="G45" s="91"/>
    </row>
    <row r="46" spans="2:7" ht="12.75">
      <c r="B46" s="96"/>
      <c r="G46" s="91"/>
    </row>
    <row r="47" spans="2:7" ht="12.75">
      <c r="B47" s="96"/>
      <c r="G47" s="91"/>
    </row>
    <row r="48" spans="2:7" ht="12.75">
      <c r="B48" s="96"/>
      <c r="G48" s="91"/>
    </row>
    <row r="49" spans="2:7" ht="12.75">
      <c r="B49" s="96"/>
      <c r="G49" s="91"/>
    </row>
    <row r="50" spans="2:7" ht="12.75">
      <c r="B50" s="96"/>
      <c r="G50" s="91"/>
    </row>
    <row r="51" spans="2:7" ht="12.75">
      <c r="B51" s="96"/>
      <c r="G51" s="91"/>
    </row>
    <row r="52" spans="2:7" ht="12.75">
      <c r="B52" s="96"/>
      <c r="G52" s="91"/>
    </row>
    <row r="53" spans="2:7" ht="12.75">
      <c r="B53" s="96"/>
      <c r="G53" s="91"/>
    </row>
    <row r="54" spans="2:7" ht="12.75">
      <c r="B54" s="96"/>
      <c r="G54" s="91"/>
    </row>
    <row r="55" spans="2:7" ht="12.75">
      <c r="B55" s="96"/>
      <c r="G55" s="91"/>
    </row>
    <row r="56" spans="2:7" ht="12.75">
      <c r="B56" s="96"/>
      <c r="G56" s="91"/>
    </row>
    <row r="57" spans="2:7" ht="12.75">
      <c r="B57" s="96"/>
      <c r="G57" s="91"/>
    </row>
    <row r="58" spans="2:7" ht="12.75">
      <c r="B58" s="96"/>
      <c r="G58" s="91"/>
    </row>
    <row r="59" spans="2:7" ht="12.75">
      <c r="B59" s="96"/>
      <c r="G59" s="91"/>
    </row>
    <row r="60" spans="2:7" ht="12.75">
      <c r="B60" s="96"/>
      <c r="G60" s="91"/>
    </row>
    <row r="61" spans="2:7" ht="12.75">
      <c r="B61" s="96"/>
      <c r="G61" s="91"/>
    </row>
    <row r="62" spans="2:7" ht="12.75">
      <c r="B62" s="96"/>
      <c r="G62" s="91"/>
    </row>
    <row r="63" spans="2:7" ht="12.75">
      <c r="B63" s="96"/>
      <c r="G63" s="91"/>
    </row>
    <row r="64" spans="2:7" ht="12.75">
      <c r="B64" s="96"/>
      <c r="G64" s="91"/>
    </row>
    <row r="65" spans="2:7" ht="12.75">
      <c r="B65" s="96"/>
      <c r="G65" s="91"/>
    </row>
    <row r="66" spans="2:7" ht="12.75">
      <c r="B66" s="96"/>
      <c r="G66" s="91"/>
    </row>
    <row r="67" spans="2:7" ht="12.75">
      <c r="B67" s="96"/>
      <c r="G67" s="91"/>
    </row>
    <row r="68" spans="2:7" ht="12.75">
      <c r="B68" s="96"/>
      <c r="G68" s="91"/>
    </row>
    <row r="69" spans="2:7" ht="12.75">
      <c r="B69" s="96"/>
      <c r="G69" s="91"/>
    </row>
    <row r="70" spans="2:7" ht="12.75">
      <c r="B70" s="96"/>
      <c r="G70" s="91"/>
    </row>
    <row r="71" spans="2:7" ht="12.75">
      <c r="B71" s="96"/>
      <c r="G71" s="91"/>
    </row>
    <row r="72" spans="2:7" ht="12.75">
      <c r="B72" s="96"/>
      <c r="G72" s="91"/>
    </row>
    <row r="73" spans="2:7" ht="12.75">
      <c r="B73" s="96"/>
      <c r="G73" s="91"/>
    </row>
    <row r="74" spans="2:7" ht="12.75">
      <c r="B74" s="96"/>
      <c r="G74" s="91"/>
    </row>
    <row r="75" spans="2:7" ht="12.75">
      <c r="B75" s="96"/>
      <c r="G75" s="91"/>
    </row>
    <row r="76" spans="2:7" ht="12.75">
      <c r="B76" s="96"/>
      <c r="G76" s="91"/>
    </row>
    <row r="77" spans="2:7" ht="12.75">
      <c r="B77" s="96"/>
      <c r="G77" s="91"/>
    </row>
    <row r="78" spans="2:7" ht="12.75">
      <c r="B78" s="96"/>
      <c r="G78" s="91"/>
    </row>
    <row r="79" spans="2:7" ht="12.75">
      <c r="B79" s="96"/>
      <c r="G79" s="91"/>
    </row>
    <row r="80" spans="2:7" ht="12.75">
      <c r="B80" s="96"/>
      <c r="G80" s="91"/>
    </row>
    <row r="81" spans="2:7" ht="12.75">
      <c r="B81" s="96"/>
      <c r="G81" s="91"/>
    </row>
    <row r="82" spans="2:7" ht="12.75">
      <c r="B82" s="96"/>
      <c r="G82" s="91"/>
    </row>
    <row r="83" spans="2:7" ht="12.75">
      <c r="B83" s="96"/>
      <c r="G83" s="91"/>
    </row>
    <row r="84" spans="2:7" ht="12.75">
      <c r="B84" s="96"/>
      <c r="G84" s="91"/>
    </row>
    <row r="85" spans="2:7" ht="12.75">
      <c r="B85" s="96"/>
      <c r="G85" s="91"/>
    </row>
    <row r="86" spans="2:7" ht="12.75">
      <c r="B86" s="96"/>
      <c r="G86" s="91"/>
    </row>
    <row r="87" spans="2:7" ht="12.75">
      <c r="B87" s="96"/>
      <c r="G87" s="91"/>
    </row>
    <row r="88" spans="2:7" ht="12.75">
      <c r="B88" s="96"/>
      <c r="G88" s="91"/>
    </row>
    <row r="89" spans="2:7" ht="12.75">
      <c r="B89" s="97"/>
      <c r="G89" s="91"/>
    </row>
    <row r="90" spans="2:7" ht="12.75">
      <c r="B90" s="97"/>
      <c r="G90" s="91"/>
    </row>
    <row r="91" spans="2:7" ht="12.75">
      <c r="B91" s="96"/>
      <c r="G91" s="91"/>
    </row>
    <row r="92" spans="2:7" ht="12.75">
      <c r="B92" s="96"/>
      <c r="G92" s="91"/>
    </row>
    <row r="93" spans="2:7" ht="12.75">
      <c r="B93" s="96"/>
      <c r="G93" s="91"/>
    </row>
    <row r="94" spans="4:7" ht="15.75">
      <c r="D94" s="99"/>
      <c r="G94" s="91"/>
    </row>
    <row r="95" spans="2:7" ht="13.5">
      <c r="B95" s="90"/>
      <c r="G95" s="91"/>
    </row>
    <row r="96" spans="2:7" ht="13.5">
      <c r="B96" s="90"/>
      <c r="G96" s="91"/>
    </row>
    <row r="97" spans="2:7" ht="13.5">
      <c r="B97" s="90"/>
      <c r="G97" s="91"/>
    </row>
    <row r="98" spans="2:7" ht="13.5">
      <c r="B98" s="90"/>
      <c r="G98" s="91"/>
    </row>
    <row r="99" spans="2:7" ht="13.5">
      <c r="B99" s="90"/>
      <c r="G99" s="91"/>
    </row>
    <row r="100" spans="2:7" ht="13.5">
      <c r="B100" s="90"/>
      <c r="G100" s="91"/>
    </row>
    <row r="101" spans="2:7" ht="13.5">
      <c r="B101" s="90"/>
      <c r="G101" s="91"/>
    </row>
    <row r="102" spans="2:7" ht="13.5">
      <c r="B102" s="90"/>
      <c r="G102" s="91"/>
    </row>
    <row r="103" spans="2:7" ht="13.5">
      <c r="B103" s="90"/>
      <c r="G103" s="91"/>
    </row>
    <row r="104" spans="2:7" ht="13.5">
      <c r="B104" s="90"/>
      <c r="G104" s="91"/>
    </row>
    <row r="105" spans="2:7" ht="13.5">
      <c r="B105" s="90"/>
      <c r="G105" s="91"/>
    </row>
    <row r="106" spans="2:7" ht="13.5">
      <c r="B106" s="90"/>
      <c r="G106" s="91"/>
    </row>
    <row r="107" spans="2:7" ht="13.5">
      <c r="B107" s="90"/>
      <c r="G107" s="91"/>
    </row>
    <row r="108" spans="2:7" ht="13.5">
      <c r="B108" s="90"/>
      <c r="G108" s="91"/>
    </row>
    <row r="109" spans="2:7" ht="13.5">
      <c r="B109" s="90"/>
      <c r="G109" s="91"/>
    </row>
    <row r="110" spans="2:7" ht="13.5">
      <c r="B110" s="90"/>
      <c r="G110" s="91"/>
    </row>
    <row r="111" spans="2:7" ht="13.5">
      <c r="B111" s="90"/>
      <c r="G111" s="91"/>
    </row>
    <row r="112" spans="2:7" ht="13.5">
      <c r="B112" s="90"/>
      <c r="G112" s="91"/>
    </row>
    <row r="113" spans="2:7" ht="13.5">
      <c r="B113" s="90"/>
      <c r="G113" s="91"/>
    </row>
    <row r="114" spans="2:7" ht="13.5">
      <c r="B114" s="90"/>
      <c r="G114" s="91"/>
    </row>
    <row r="115" spans="2:7" ht="13.5">
      <c r="B115" s="90"/>
      <c r="G115" s="91"/>
    </row>
    <row r="116" spans="2:7" ht="13.5">
      <c r="B116" s="90"/>
      <c r="G116" s="91"/>
    </row>
    <row r="117" spans="2:7" ht="13.5">
      <c r="B117" s="90"/>
      <c r="G117" s="91"/>
    </row>
    <row r="118" spans="2:7" ht="13.5">
      <c r="B118" s="90"/>
      <c r="G118" s="91"/>
    </row>
    <row r="119" spans="2:7" ht="13.5">
      <c r="B119" s="90"/>
      <c r="G119" s="91"/>
    </row>
    <row r="120" spans="2:7" ht="13.5">
      <c r="B120" s="90"/>
      <c r="G120" s="91"/>
    </row>
    <row r="121" spans="2:7" ht="13.5">
      <c r="B121" s="90"/>
      <c r="G121" s="91"/>
    </row>
    <row r="122" spans="2:7" ht="13.5">
      <c r="B122" s="90"/>
      <c r="G122" s="91"/>
    </row>
    <row r="123" spans="2:7" ht="13.5">
      <c r="B123" s="100"/>
      <c r="G123" s="91"/>
    </row>
  </sheetData>
  <mergeCells count="6">
    <mergeCell ref="A8:I8"/>
    <mergeCell ref="J8:P8"/>
    <mergeCell ref="A2:O2"/>
    <mergeCell ref="A1:O1"/>
    <mergeCell ref="A4:O5"/>
    <mergeCell ref="A6:O7"/>
  </mergeCells>
  <dataValidations count="5">
    <dataValidation type="list" allowBlank="1" showInputMessage="1" showErrorMessage="1" sqref="D95:D123 C12 D19:D93">
      <formula1>program_codes</formula1>
    </dataValidation>
    <dataValidation type="list" allowBlank="1" showInputMessage="1" showErrorMessage="1" sqref="C95:C123 B12 C19:C93">
      <formula1>client_codes</formula1>
    </dataValidation>
    <dataValidation type="list" allowBlank="1" showInputMessage="1" showErrorMessage="1" sqref="F19:F123 F12">
      <formula1>commodity_codes</formula1>
    </dataValidation>
    <dataValidation type="list" allowBlank="1" showInputMessage="1" showErrorMessage="1" sqref="L19 N19 M95:N123 M20:N93 L12 J12">
      <formula1>Port_codes</formula1>
    </dataValidation>
    <dataValidation type="list" allowBlank="1" showInputMessage="1" showErrorMessage="1" sqref="I19 O12 J95:J123 J19:J93 I12">
      <formula1>Freight_codes</formula1>
    </dataValidation>
  </dataValidations>
  <hyperlinks>
    <hyperlink ref="P3" r:id="rId1" display="dhaysmith@usaid.gov"/>
    <hyperlink ref="P2" r:id="rId2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Q128"/>
  <sheetViews>
    <sheetView view="pageBreakPreview" zoomScaleSheetLayoutView="100" workbookViewId="0" topLeftCell="A1">
      <selection activeCell="G15" sqref="G15"/>
    </sheetView>
  </sheetViews>
  <sheetFormatPr defaultColWidth="9.140625" defaultRowHeight="12.75"/>
  <cols>
    <col min="1" max="1" width="9.421875" style="0" customWidth="1"/>
    <col min="2" max="2" width="8.7109375" style="98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2" customWidth="1"/>
    <col min="9" max="9" width="7.421875" style="93" customWidth="1"/>
    <col min="10" max="10" width="11.8515625" style="0" customWidth="1"/>
    <col min="11" max="11" width="11.8515625" style="94" customWidth="1"/>
    <col min="12" max="12" width="10.8515625" style="95" customWidth="1"/>
    <col min="13" max="13" width="11.8515625" style="95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" t="s">
        <v>0</v>
      </c>
    </row>
    <row r="2" spans="1:16" ht="18.7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" t="s">
        <v>2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3</v>
      </c>
    </row>
    <row r="4" spans="1:16" s="10" customFormat="1" ht="14.25" customHeight="1">
      <c r="A4" s="193" t="s">
        <v>136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9"/>
    </row>
    <row r="5" spans="1:16" s="10" customFormat="1" ht="13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9"/>
    </row>
    <row r="6" spans="1:16" s="12" customFormat="1" ht="10.5" customHeight="1">
      <c r="A6" s="194" t="s">
        <v>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1"/>
    </row>
    <row r="7" spans="1:16" s="14" customFormat="1" ht="12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3">
        <f ca="1">NOW()</f>
        <v>39213.37249050926</v>
      </c>
    </row>
    <row r="8" spans="1:16" s="15" customFormat="1" ht="18.75" customHeight="1" thickBot="1">
      <c r="A8" s="188" t="s">
        <v>6</v>
      </c>
      <c r="B8" s="189"/>
      <c r="C8" s="189"/>
      <c r="D8" s="189"/>
      <c r="E8" s="189"/>
      <c r="F8" s="189"/>
      <c r="G8" s="189"/>
      <c r="H8" s="189"/>
      <c r="I8" s="190"/>
      <c r="J8" s="188" t="s">
        <v>7</v>
      </c>
      <c r="K8" s="189"/>
      <c r="L8" s="189"/>
      <c r="M8" s="189"/>
      <c r="N8" s="189"/>
      <c r="O8" s="189"/>
      <c r="P8" s="190"/>
    </row>
    <row r="9" spans="1:16" s="26" customFormat="1" ht="41.25" customHeight="1" thickBot="1">
      <c r="A9" s="16" t="s">
        <v>8</v>
      </c>
      <c r="B9" s="17" t="s">
        <v>102</v>
      </c>
      <c r="C9" s="18" t="s">
        <v>9</v>
      </c>
      <c r="D9" s="18" t="s">
        <v>10</v>
      </c>
      <c r="E9" s="18" t="s">
        <v>11</v>
      </c>
      <c r="F9" s="19" t="s">
        <v>12</v>
      </c>
      <c r="G9" s="20" t="s">
        <v>13</v>
      </c>
      <c r="H9" s="21" t="s">
        <v>133</v>
      </c>
      <c r="I9" s="22" t="s">
        <v>14</v>
      </c>
      <c r="J9" s="18" t="s">
        <v>15</v>
      </c>
      <c r="K9" s="23" t="s">
        <v>16</v>
      </c>
      <c r="L9" s="17" t="s">
        <v>104</v>
      </c>
      <c r="M9" s="17" t="s">
        <v>105</v>
      </c>
      <c r="N9" s="18" t="s">
        <v>17</v>
      </c>
      <c r="O9" s="24" t="s">
        <v>18</v>
      </c>
      <c r="P9" s="25" t="s">
        <v>19</v>
      </c>
    </row>
    <row r="10" spans="1:17" s="104" customFormat="1" ht="15.75">
      <c r="A10" s="27" t="s">
        <v>396</v>
      </c>
      <c r="B10" s="103"/>
      <c r="C10" s="103"/>
      <c r="D10" s="103"/>
      <c r="E10" s="103"/>
      <c r="F10" s="103"/>
      <c r="G10" s="103"/>
      <c r="H10" s="103"/>
      <c r="I10" s="113"/>
      <c r="J10" s="103"/>
      <c r="K10" s="103"/>
      <c r="L10" s="103"/>
      <c r="M10" s="103"/>
      <c r="N10" s="103"/>
      <c r="O10" s="103"/>
      <c r="P10" s="103"/>
      <c r="Q10" s="103"/>
    </row>
    <row r="11" spans="1:9" s="103" customFormat="1" ht="15.75">
      <c r="A11" s="175" t="s">
        <v>516</v>
      </c>
      <c r="I11" s="113"/>
    </row>
    <row r="12" spans="1:16" s="118" customFormat="1" ht="13.5">
      <c r="A12" s="118" t="s">
        <v>515</v>
      </c>
      <c r="B12" s="100">
        <v>39154</v>
      </c>
      <c r="C12" s="159" t="s">
        <v>516</v>
      </c>
      <c r="D12" s="118" t="s">
        <v>70</v>
      </c>
      <c r="E12" s="112">
        <v>7528</v>
      </c>
      <c r="F12" s="118" t="s">
        <v>30</v>
      </c>
      <c r="G12" s="119">
        <v>2300</v>
      </c>
      <c r="H12" s="120">
        <v>39160</v>
      </c>
      <c r="I12" s="132" t="s">
        <v>309</v>
      </c>
      <c r="J12" s="122" t="s">
        <v>146</v>
      </c>
      <c r="K12" s="119">
        <v>2300</v>
      </c>
      <c r="L12" s="128">
        <v>39253</v>
      </c>
      <c r="M12" s="123">
        <v>39289</v>
      </c>
      <c r="N12" s="118" t="s">
        <v>125</v>
      </c>
      <c r="O12" s="118" t="s">
        <v>313</v>
      </c>
      <c r="P12" s="124" t="s">
        <v>344</v>
      </c>
    </row>
    <row r="13" spans="1:16" s="118" customFormat="1" ht="13.5">
      <c r="A13" s="118" t="s">
        <v>515</v>
      </c>
      <c r="B13" s="100">
        <v>39154</v>
      </c>
      <c r="C13" s="159" t="s">
        <v>516</v>
      </c>
      <c r="D13" s="118" t="s">
        <v>70</v>
      </c>
      <c r="E13" s="112">
        <v>7528</v>
      </c>
      <c r="F13" s="118" t="s">
        <v>144</v>
      </c>
      <c r="G13" s="119">
        <v>1890</v>
      </c>
      <c r="H13" s="120">
        <v>39160</v>
      </c>
      <c r="I13" s="132" t="s">
        <v>309</v>
      </c>
      <c r="J13" s="122" t="s">
        <v>146</v>
      </c>
      <c r="K13" s="119">
        <v>1890</v>
      </c>
      <c r="L13" s="128">
        <v>39253</v>
      </c>
      <c r="M13" s="123">
        <v>39269</v>
      </c>
      <c r="N13" s="118" t="s">
        <v>125</v>
      </c>
      <c r="O13" s="118" t="s">
        <v>517</v>
      </c>
      <c r="P13" s="124" t="s">
        <v>344</v>
      </c>
    </row>
    <row r="14" spans="1:16" s="118" customFormat="1" ht="13.5">
      <c r="A14" s="118" t="s">
        <v>515</v>
      </c>
      <c r="B14" s="100">
        <v>39154</v>
      </c>
      <c r="C14" s="159" t="s">
        <v>516</v>
      </c>
      <c r="D14" s="118" t="s">
        <v>70</v>
      </c>
      <c r="E14" s="112">
        <v>7528</v>
      </c>
      <c r="F14" s="118" t="s">
        <v>27</v>
      </c>
      <c r="G14" s="119">
        <v>2500</v>
      </c>
      <c r="H14" s="120">
        <v>39160</v>
      </c>
      <c r="I14" s="132" t="s">
        <v>309</v>
      </c>
      <c r="J14" s="122" t="s">
        <v>146</v>
      </c>
      <c r="K14" s="119">
        <v>2500</v>
      </c>
      <c r="L14" s="128">
        <v>39253</v>
      </c>
      <c r="M14" s="123">
        <v>39269</v>
      </c>
      <c r="N14" s="118" t="s">
        <v>125</v>
      </c>
      <c r="O14" s="118" t="s">
        <v>175</v>
      </c>
      <c r="P14" s="124" t="s">
        <v>344</v>
      </c>
    </row>
    <row r="15" spans="1:16" s="118" customFormat="1" ht="27">
      <c r="A15" s="118" t="s">
        <v>515</v>
      </c>
      <c r="B15" s="100">
        <v>39154</v>
      </c>
      <c r="C15" s="159" t="s">
        <v>516</v>
      </c>
      <c r="D15" s="118" t="s">
        <v>70</v>
      </c>
      <c r="E15" s="112">
        <v>7528</v>
      </c>
      <c r="F15" s="158" t="s">
        <v>23</v>
      </c>
      <c r="G15" s="119">
        <v>3310</v>
      </c>
      <c r="H15" s="120">
        <v>39160</v>
      </c>
      <c r="I15" s="132" t="s">
        <v>518</v>
      </c>
      <c r="J15" s="122" t="s">
        <v>146</v>
      </c>
      <c r="K15" s="119">
        <v>3310</v>
      </c>
      <c r="L15" s="128">
        <v>39253</v>
      </c>
      <c r="M15" s="123">
        <v>39269</v>
      </c>
      <c r="N15" s="118" t="s">
        <v>125</v>
      </c>
      <c r="O15" s="118" t="s">
        <v>175</v>
      </c>
      <c r="P15" s="124" t="s">
        <v>519</v>
      </c>
    </row>
    <row r="16" spans="1:9" s="103" customFormat="1" ht="13.5" thickBot="1">
      <c r="A16" s="102"/>
      <c r="G16" s="181">
        <f>SUM(G12:G15)</f>
        <v>10000</v>
      </c>
      <c r="I16" s="114"/>
    </row>
    <row r="17" spans="1:16" s="26" customFormat="1" ht="12.75">
      <c r="A17" s="55" t="s">
        <v>62</v>
      </c>
      <c r="B17" s="56"/>
      <c r="C17" s="57"/>
      <c r="D17" s="58"/>
      <c r="E17" s="57"/>
      <c r="F17" s="57"/>
      <c r="G17" s="59"/>
      <c r="H17" s="56"/>
      <c r="I17" s="57"/>
      <c r="J17" s="57"/>
      <c r="K17" s="60"/>
      <c r="L17" s="56"/>
      <c r="M17" s="56"/>
      <c r="N17" s="57"/>
      <c r="O17" s="61"/>
      <c r="P17" s="62" t="s">
        <v>63</v>
      </c>
    </row>
    <row r="18" spans="1:17" s="71" customFormat="1" ht="12">
      <c r="A18" s="63" t="s">
        <v>22</v>
      </c>
      <c r="B18" s="64" t="s">
        <v>64</v>
      </c>
      <c r="C18" s="64"/>
      <c r="D18" s="65"/>
      <c r="E18" s="65"/>
      <c r="F18" s="63" t="s">
        <v>65</v>
      </c>
      <c r="G18" s="66" t="s">
        <v>66</v>
      </c>
      <c r="H18" s="67"/>
      <c r="I18" s="65"/>
      <c r="J18" s="68" t="s">
        <v>67</v>
      </c>
      <c r="K18" s="67" t="s">
        <v>68</v>
      </c>
      <c r="L18" s="65"/>
      <c r="M18" s="67"/>
      <c r="N18" s="68" t="s">
        <v>28</v>
      </c>
      <c r="O18" s="67" t="s">
        <v>69</v>
      </c>
      <c r="P18" s="69"/>
      <c r="Q18" s="70"/>
    </row>
    <row r="19" spans="1:17" s="78" customFormat="1" ht="12">
      <c r="A19" s="72" t="s">
        <v>70</v>
      </c>
      <c r="B19" s="73" t="s">
        <v>71</v>
      </c>
      <c r="C19" s="73"/>
      <c r="D19" s="74"/>
      <c r="E19" s="74"/>
      <c r="F19" s="72" t="s">
        <v>72</v>
      </c>
      <c r="G19" s="66" t="s">
        <v>73</v>
      </c>
      <c r="H19" s="67"/>
      <c r="I19" s="74"/>
      <c r="J19" s="68" t="s">
        <v>74</v>
      </c>
      <c r="K19" s="67" t="s">
        <v>75</v>
      </c>
      <c r="L19" s="74"/>
      <c r="M19" s="67"/>
      <c r="N19" s="68" t="s">
        <v>76</v>
      </c>
      <c r="O19" s="75" t="s">
        <v>77</v>
      </c>
      <c r="P19" s="76"/>
      <c r="Q19" s="77"/>
    </row>
    <row r="20" spans="1:17" s="78" customFormat="1" ht="12">
      <c r="A20" s="72" t="s">
        <v>78</v>
      </c>
      <c r="B20" s="73" t="s">
        <v>79</v>
      </c>
      <c r="C20" s="73"/>
      <c r="D20" s="74"/>
      <c r="E20" s="74"/>
      <c r="F20" s="72" t="s">
        <v>80</v>
      </c>
      <c r="G20" s="66" t="s">
        <v>81</v>
      </c>
      <c r="H20" s="67"/>
      <c r="I20" s="74"/>
      <c r="J20" s="68" t="s">
        <v>82</v>
      </c>
      <c r="K20" s="67" t="s">
        <v>83</v>
      </c>
      <c r="L20" s="74"/>
      <c r="M20" s="67"/>
      <c r="N20" s="68" t="s">
        <v>84</v>
      </c>
      <c r="O20" s="67" t="s">
        <v>85</v>
      </c>
      <c r="P20" s="76"/>
      <c r="Q20" s="77"/>
    </row>
    <row r="21" spans="1:17" s="78" customFormat="1" ht="12">
      <c r="A21" s="72" t="s">
        <v>86</v>
      </c>
      <c r="B21" s="73" t="s">
        <v>87</v>
      </c>
      <c r="C21" s="73"/>
      <c r="D21" s="74"/>
      <c r="E21" s="74"/>
      <c r="F21" s="72" t="s">
        <v>88</v>
      </c>
      <c r="G21" s="66" t="s">
        <v>89</v>
      </c>
      <c r="H21" s="67"/>
      <c r="I21" s="74"/>
      <c r="J21" s="68" t="s">
        <v>14</v>
      </c>
      <c r="K21" s="67" t="s">
        <v>90</v>
      </c>
      <c r="L21" s="74"/>
      <c r="M21" s="67"/>
      <c r="N21" s="68" t="s">
        <v>91</v>
      </c>
      <c r="O21" s="75" t="s">
        <v>92</v>
      </c>
      <c r="P21" s="79"/>
      <c r="Q21" s="77"/>
    </row>
    <row r="22" spans="1:17" s="78" customFormat="1" ht="12">
      <c r="A22" s="72" t="s">
        <v>93</v>
      </c>
      <c r="B22" s="73" t="s">
        <v>94</v>
      </c>
      <c r="C22" s="73"/>
      <c r="D22" s="74"/>
      <c r="E22" s="74"/>
      <c r="F22" s="72" t="s">
        <v>95</v>
      </c>
      <c r="G22" s="66" t="s">
        <v>96</v>
      </c>
      <c r="H22" s="67"/>
      <c r="I22" s="74"/>
      <c r="J22" s="68" t="s">
        <v>97</v>
      </c>
      <c r="K22" s="67" t="s">
        <v>98</v>
      </c>
      <c r="L22" s="74"/>
      <c r="M22" s="74"/>
      <c r="N22" s="68" t="s">
        <v>99</v>
      </c>
      <c r="O22" s="67" t="s">
        <v>100</v>
      </c>
      <c r="P22" s="76"/>
      <c r="Q22" s="77"/>
    </row>
    <row r="23" spans="1:16" ht="12.75">
      <c r="A23" s="80"/>
      <c r="B23" s="48"/>
      <c r="C23" s="49"/>
      <c r="D23" s="49"/>
      <c r="E23" s="49"/>
      <c r="F23" s="49"/>
      <c r="G23" s="49"/>
      <c r="H23" s="50"/>
      <c r="I23" s="81"/>
      <c r="J23" s="49"/>
      <c r="K23" s="51"/>
      <c r="L23" s="52"/>
      <c r="M23" s="52"/>
      <c r="N23" s="49"/>
      <c r="O23" s="49"/>
      <c r="P23" s="53"/>
    </row>
    <row r="24" spans="1:16" s="26" customFormat="1" ht="13.5" thickBot="1">
      <c r="A24" s="82"/>
      <c r="B24" s="83"/>
      <c r="C24" s="84"/>
      <c r="D24" s="84"/>
      <c r="E24" s="84"/>
      <c r="F24" s="84"/>
      <c r="G24" s="85"/>
      <c r="H24" s="86"/>
      <c r="I24" s="87"/>
      <c r="J24" s="84"/>
      <c r="K24" s="88"/>
      <c r="L24" s="86"/>
      <c r="M24" s="86"/>
      <c r="N24" s="84"/>
      <c r="O24" s="84"/>
      <c r="P24" s="89"/>
    </row>
    <row r="25" spans="2:7" ht="13.5">
      <c r="B25" s="90"/>
      <c r="G25" s="91"/>
    </row>
    <row r="26" spans="2:7" ht="13.5">
      <c r="B26" s="90"/>
      <c r="G26" s="91"/>
    </row>
    <row r="27" spans="2:7" ht="13.5">
      <c r="B27" s="90"/>
      <c r="G27" s="91"/>
    </row>
    <row r="28" spans="2:7" ht="13.5">
      <c r="B28" s="90"/>
      <c r="G28" s="91"/>
    </row>
    <row r="29" spans="2:7" ht="13.5">
      <c r="B29" s="90"/>
      <c r="G29" s="91"/>
    </row>
    <row r="30" spans="2:7" ht="13.5">
      <c r="B30" s="90"/>
      <c r="G30" s="91"/>
    </row>
    <row r="31" spans="2:7" ht="12.75">
      <c r="B31" s="96"/>
      <c r="G31" s="91"/>
    </row>
    <row r="32" spans="2:7" ht="12.75">
      <c r="B32" s="96"/>
      <c r="G32" s="91"/>
    </row>
    <row r="33" spans="2:7" ht="12.75">
      <c r="B33" s="96"/>
      <c r="G33" s="91"/>
    </row>
    <row r="34" spans="2:7" ht="12.75">
      <c r="B34" s="96"/>
      <c r="G34" s="91"/>
    </row>
    <row r="35" spans="2:7" ht="12.75">
      <c r="B35" s="96"/>
      <c r="G35" s="91"/>
    </row>
    <row r="36" spans="2:7" ht="12.75">
      <c r="B36" s="96"/>
      <c r="G36" s="91"/>
    </row>
    <row r="37" spans="2:7" ht="12.75">
      <c r="B37" s="96"/>
      <c r="G37" s="91"/>
    </row>
    <row r="38" spans="2:7" ht="12.75">
      <c r="B38" s="96"/>
      <c r="G38" s="91"/>
    </row>
    <row r="39" spans="2:7" ht="12.75">
      <c r="B39" s="96"/>
      <c r="G39" s="91"/>
    </row>
    <row r="40" spans="2:7" ht="12.75">
      <c r="B40" s="96"/>
      <c r="G40" s="91"/>
    </row>
    <row r="41" spans="2:7" ht="12.75">
      <c r="B41" s="96"/>
      <c r="G41" s="91"/>
    </row>
    <row r="42" spans="2:7" ht="12.75">
      <c r="B42" s="96"/>
      <c r="G42" s="91"/>
    </row>
    <row r="43" spans="2:7" ht="12.75">
      <c r="B43" s="96"/>
      <c r="G43" s="91"/>
    </row>
    <row r="44" spans="2:7" ht="12.75">
      <c r="B44" s="96"/>
      <c r="G44" s="91"/>
    </row>
    <row r="45" spans="2:7" ht="12.75">
      <c r="B45" s="96"/>
      <c r="G45" s="91"/>
    </row>
    <row r="46" spans="2:7" ht="12.75">
      <c r="B46" s="96"/>
      <c r="G46" s="91"/>
    </row>
    <row r="47" spans="2:7" ht="12.75">
      <c r="B47" s="96"/>
      <c r="G47" s="91"/>
    </row>
    <row r="48" spans="2:7" ht="12.75">
      <c r="B48" s="96"/>
      <c r="G48" s="91"/>
    </row>
    <row r="49" spans="2:7" ht="12.75">
      <c r="B49" s="96"/>
      <c r="G49" s="91"/>
    </row>
    <row r="50" spans="2:7" ht="12.75">
      <c r="B50" s="96"/>
      <c r="G50" s="91"/>
    </row>
    <row r="51" spans="2:7" ht="12.75">
      <c r="B51" s="96"/>
      <c r="G51" s="91"/>
    </row>
    <row r="52" spans="2:7" ht="12.75">
      <c r="B52" s="96"/>
      <c r="G52" s="91"/>
    </row>
    <row r="53" spans="2:7" ht="12.75">
      <c r="B53" s="96"/>
      <c r="G53" s="91"/>
    </row>
    <row r="54" spans="2:7" ht="12.75">
      <c r="B54" s="96"/>
      <c r="G54" s="91"/>
    </row>
    <row r="55" spans="2:7" ht="12.75">
      <c r="B55" s="96"/>
      <c r="G55" s="91"/>
    </row>
    <row r="56" spans="2:7" ht="12.75">
      <c r="B56" s="96"/>
      <c r="G56" s="91"/>
    </row>
    <row r="57" spans="2:7" ht="12.75">
      <c r="B57" s="96"/>
      <c r="G57" s="91"/>
    </row>
    <row r="58" spans="2:7" ht="12.75">
      <c r="B58" s="96"/>
      <c r="G58" s="91"/>
    </row>
    <row r="59" spans="2:7" ht="12.75">
      <c r="B59" s="96"/>
      <c r="G59" s="91"/>
    </row>
    <row r="60" spans="2:7" ht="12.75">
      <c r="B60" s="96"/>
      <c r="G60" s="91"/>
    </row>
    <row r="61" spans="2:7" ht="12.75">
      <c r="B61" s="96"/>
      <c r="G61" s="91"/>
    </row>
    <row r="62" spans="2:7" ht="12.75">
      <c r="B62" s="96"/>
      <c r="G62" s="91"/>
    </row>
    <row r="63" spans="2:7" ht="12.75">
      <c r="B63" s="96"/>
      <c r="G63" s="91"/>
    </row>
    <row r="64" spans="2:7" ht="12.75">
      <c r="B64" s="96"/>
      <c r="G64" s="91"/>
    </row>
    <row r="65" spans="2:7" ht="12.75">
      <c r="B65" s="96"/>
      <c r="G65" s="91"/>
    </row>
    <row r="66" spans="2:7" ht="12.75">
      <c r="B66" s="96"/>
      <c r="G66" s="91"/>
    </row>
    <row r="67" spans="2:7" ht="12.75">
      <c r="B67" s="96"/>
      <c r="G67" s="91"/>
    </row>
    <row r="68" spans="2:7" ht="12.75">
      <c r="B68" s="96"/>
      <c r="G68" s="91"/>
    </row>
    <row r="69" spans="2:7" ht="12.75">
      <c r="B69" s="96"/>
      <c r="G69" s="91"/>
    </row>
    <row r="70" spans="2:7" ht="12.75">
      <c r="B70" s="96"/>
      <c r="G70" s="91"/>
    </row>
    <row r="71" spans="2:7" ht="12.75">
      <c r="B71" s="96"/>
      <c r="G71" s="91"/>
    </row>
    <row r="72" spans="2:7" ht="12.75">
      <c r="B72" s="96"/>
      <c r="G72" s="91"/>
    </row>
    <row r="73" spans="2:7" ht="12.75">
      <c r="B73" s="96"/>
      <c r="G73" s="91"/>
    </row>
    <row r="74" spans="2:7" ht="12.75">
      <c r="B74" s="96"/>
      <c r="G74" s="91"/>
    </row>
    <row r="75" spans="2:7" ht="12.75">
      <c r="B75" s="96"/>
      <c r="G75" s="91"/>
    </row>
    <row r="76" spans="2:7" ht="12.75">
      <c r="B76" s="96"/>
      <c r="G76" s="91"/>
    </row>
    <row r="77" spans="2:7" ht="12.75">
      <c r="B77" s="96"/>
      <c r="G77" s="91"/>
    </row>
    <row r="78" spans="2:7" ht="12.75">
      <c r="B78" s="96"/>
      <c r="G78" s="91"/>
    </row>
    <row r="79" spans="2:7" ht="12.75">
      <c r="B79" s="96"/>
      <c r="G79" s="91"/>
    </row>
    <row r="80" spans="2:7" ht="12.75">
      <c r="B80" s="96"/>
      <c r="G80" s="91"/>
    </row>
    <row r="81" spans="2:7" ht="12.75">
      <c r="B81" s="96"/>
      <c r="G81" s="91"/>
    </row>
    <row r="82" spans="2:7" ht="12.75">
      <c r="B82" s="96"/>
      <c r="G82" s="91"/>
    </row>
    <row r="83" spans="2:7" ht="12.75">
      <c r="B83" s="96"/>
      <c r="G83" s="91"/>
    </row>
    <row r="84" spans="2:7" ht="12.75">
      <c r="B84" s="96"/>
      <c r="G84" s="91"/>
    </row>
    <row r="85" spans="2:7" ht="12.75">
      <c r="B85" s="96"/>
      <c r="G85" s="91"/>
    </row>
    <row r="86" spans="2:7" ht="12.75">
      <c r="B86" s="96"/>
      <c r="G86" s="91"/>
    </row>
    <row r="87" spans="2:7" ht="12.75">
      <c r="B87" s="96"/>
      <c r="G87" s="91"/>
    </row>
    <row r="88" spans="2:7" ht="12.75">
      <c r="B88" s="96"/>
      <c r="G88" s="91"/>
    </row>
    <row r="89" spans="2:7" ht="12.75">
      <c r="B89" s="96"/>
      <c r="G89" s="91"/>
    </row>
    <row r="90" spans="2:7" ht="12.75">
      <c r="B90" s="96"/>
      <c r="G90" s="91"/>
    </row>
    <row r="91" spans="2:7" ht="12.75">
      <c r="B91" s="96"/>
      <c r="G91" s="91"/>
    </row>
    <row r="92" spans="2:7" ht="12.75">
      <c r="B92" s="96"/>
      <c r="G92" s="91"/>
    </row>
    <row r="93" spans="2:7" ht="12.75">
      <c r="B93" s="96"/>
      <c r="G93" s="91"/>
    </row>
    <row r="94" spans="2:7" ht="12.75">
      <c r="B94" s="97"/>
      <c r="G94" s="91"/>
    </row>
    <row r="95" spans="2:7" ht="12.75">
      <c r="B95" s="97"/>
      <c r="G95" s="91"/>
    </row>
    <row r="96" spans="2:7" ht="12.75">
      <c r="B96" s="96"/>
      <c r="G96" s="91"/>
    </row>
    <row r="97" spans="2:7" ht="12.75">
      <c r="B97" s="96"/>
      <c r="G97" s="91"/>
    </row>
    <row r="98" spans="2:7" ht="12.75">
      <c r="B98" s="96"/>
      <c r="G98" s="91"/>
    </row>
    <row r="99" spans="4:7" ht="15.75">
      <c r="D99" s="99"/>
      <c r="G99" s="91"/>
    </row>
    <row r="100" spans="2:7" ht="13.5">
      <c r="B100" s="90"/>
      <c r="G100" s="91"/>
    </row>
    <row r="101" spans="2:7" ht="13.5">
      <c r="B101" s="90"/>
      <c r="G101" s="91"/>
    </row>
    <row r="102" spans="2:7" ht="13.5">
      <c r="B102" s="90"/>
      <c r="G102" s="91"/>
    </row>
    <row r="103" spans="2:7" ht="13.5">
      <c r="B103" s="90"/>
      <c r="G103" s="91"/>
    </row>
    <row r="104" spans="2:7" ht="13.5">
      <c r="B104" s="90"/>
      <c r="G104" s="91"/>
    </row>
    <row r="105" spans="2:7" ht="13.5">
      <c r="B105" s="90"/>
      <c r="G105" s="91"/>
    </row>
    <row r="106" spans="2:7" ht="13.5">
      <c r="B106" s="90"/>
      <c r="G106" s="91"/>
    </row>
    <row r="107" spans="2:7" ht="13.5">
      <c r="B107" s="90"/>
      <c r="G107" s="91"/>
    </row>
    <row r="108" spans="2:7" ht="13.5">
      <c r="B108" s="90"/>
      <c r="G108" s="91"/>
    </row>
    <row r="109" spans="2:7" ht="13.5">
      <c r="B109" s="90"/>
      <c r="G109" s="91"/>
    </row>
    <row r="110" spans="2:7" ht="13.5">
      <c r="B110" s="90"/>
      <c r="G110" s="91"/>
    </row>
    <row r="111" spans="2:7" ht="13.5">
      <c r="B111" s="90"/>
      <c r="G111" s="91"/>
    </row>
    <row r="112" spans="2:7" ht="13.5">
      <c r="B112" s="90"/>
      <c r="G112" s="91"/>
    </row>
    <row r="113" spans="2:7" ht="13.5">
      <c r="B113" s="90"/>
      <c r="G113" s="91"/>
    </row>
    <row r="114" spans="2:7" ht="13.5">
      <c r="B114" s="90"/>
      <c r="G114" s="91"/>
    </row>
    <row r="115" spans="2:7" ht="13.5">
      <c r="B115" s="90"/>
      <c r="G115" s="91"/>
    </row>
    <row r="116" spans="2:7" ht="13.5">
      <c r="B116" s="90"/>
      <c r="G116" s="91"/>
    </row>
    <row r="117" spans="2:7" ht="13.5">
      <c r="B117" s="90"/>
      <c r="G117" s="91"/>
    </row>
    <row r="118" spans="2:7" ht="13.5">
      <c r="B118" s="90"/>
      <c r="G118" s="91"/>
    </row>
    <row r="119" spans="2:7" ht="13.5">
      <c r="B119" s="90"/>
      <c r="G119" s="91"/>
    </row>
    <row r="120" spans="2:7" ht="13.5">
      <c r="B120" s="90"/>
      <c r="G120" s="91"/>
    </row>
    <row r="121" spans="2:7" ht="13.5">
      <c r="B121" s="90"/>
      <c r="G121" s="91"/>
    </row>
    <row r="122" spans="2:7" ht="13.5">
      <c r="B122" s="90"/>
      <c r="G122" s="91"/>
    </row>
    <row r="123" spans="2:7" ht="13.5">
      <c r="B123" s="90"/>
      <c r="G123" s="91"/>
    </row>
    <row r="124" spans="2:7" ht="13.5">
      <c r="B124" s="90"/>
      <c r="G124" s="91"/>
    </row>
    <row r="125" spans="2:7" ht="13.5">
      <c r="B125" s="90"/>
      <c r="G125" s="91"/>
    </row>
    <row r="126" spans="2:7" ht="13.5">
      <c r="B126" s="90"/>
      <c r="G126" s="91"/>
    </row>
    <row r="127" spans="2:7" ht="13.5">
      <c r="B127" s="90"/>
      <c r="G127" s="91"/>
    </row>
    <row r="128" spans="2:7" ht="13.5">
      <c r="B128" s="100"/>
      <c r="G128" s="91"/>
    </row>
  </sheetData>
  <mergeCells count="6">
    <mergeCell ref="A8:I8"/>
    <mergeCell ref="J8:P8"/>
    <mergeCell ref="A2:O2"/>
    <mergeCell ref="A1:O1"/>
    <mergeCell ref="A4:O5"/>
    <mergeCell ref="A6:O7"/>
  </mergeCells>
  <dataValidations count="6">
    <dataValidation type="list" allowBlank="1" showInputMessage="1" showErrorMessage="1" sqref="D100:D128 C17 D24:D98">
      <formula1>program_codes</formula1>
    </dataValidation>
    <dataValidation type="list" allowBlank="1" showInputMessage="1" showErrorMessage="1" sqref="C100:C128 B17 C24:C98">
      <formula1>client_codes</formula1>
    </dataValidation>
    <dataValidation type="list" allowBlank="1" showInputMessage="1" showErrorMessage="1" sqref="F24:F128 F17 F12:F14">
      <formula1>commodity_codes</formula1>
    </dataValidation>
    <dataValidation type="list" allowBlank="1" showInputMessage="1" showErrorMessage="1" sqref="L24 N24 M100:N128 M25:N98 L17 J17 N12:N15">
      <formula1>Port_codes</formula1>
    </dataValidation>
    <dataValidation type="list" allowBlank="1" showInputMessage="1" showErrorMessage="1" sqref="I24 O17 J100:J128 J24:J98 I17 J12:J15">
      <formula1>Freight_codes</formula1>
    </dataValidation>
    <dataValidation type="list" allowBlank="1" showInputMessage="1" showErrorMessage="1" sqref="D12:D15">
      <formula1>prog_codes</formula1>
    </dataValidation>
  </dataValidations>
  <hyperlinks>
    <hyperlink ref="P3" r:id="rId1" display="dhaysmith@usaid.gov"/>
    <hyperlink ref="P2" r:id="rId2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Q123"/>
  <sheetViews>
    <sheetView view="pageBreakPreview" zoomScaleSheetLayoutView="100" workbookViewId="0" topLeftCell="I1">
      <selection activeCell="A6" sqref="A6:O7"/>
    </sheetView>
  </sheetViews>
  <sheetFormatPr defaultColWidth="9.140625" defaultRowHeight="12.75"/>
  <cols>
    <col min="1" max="1" width="9.421875" style="0" customWidth="1"/>
    <col min="2" max="2" width="8.7109375" style="98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2" customWidth="1"/>
    <col min="9" max="9" width="7.421875" style="93" customWidth="1"/>
    <col min="10" max="10" width="11.8515625" style="0" customWidth="1"/>
    <col min="11" max="11" width="11.8515625" style="94" customWidth="1"/>
    <col min="12" max="12" width="10.8515625" style="95" customWidth="1"/>
    <col min="13" max="13" width="11.8515625" style="95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" t="s">
        <v>0</v>
      </c>
    </row>
    <row r="2" spans="1:16" ht="18.7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" t="s">
        <v>2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3</v>
      </c>
    </row>
    <row r="4" spans="1:16" s="10" customFormat="1" ht="14.25" customHeight="1">
      <c r="A4" s="193" t="s">
        <v>126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9"/>
    </row>
    <row r="5" spans="1:16" s="10" customFormat="1" ht="13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9"/>
    </row>
    <row r="6" spans="1:16" s="12" customFormat="1" ht="10.5" customHeight="1">
      <c r="A6" s="194" t="s">
        <v>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1"/>
    </row>
    <row r="7" spans="1:16" s="14" customFormat="1" ht="12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3">
        <f ca="1">NOW()</f>
        <v>39213.37249050926</v>
      </c>
    </row>
    <row r="8" spans="1:16" s="15" customFormat="1" ht="18.75" customHeight="1" thickBot="1">
      <c r="A8" s="188" t="s">
        <v>6</v>
      </c>
      <c r="B8" s="189"/>
      <c r="C8" s="189"/>
      <c r="D8" s="189"/>
      <c r="E8" s="189"/>
      <c r="F8" s="189"/>
      <c r="G8" s="189"/>
      <c r="H8" s="189"/>
      <c r="I8" s="190"/>
      <c r="J8" s="188" t="s">
        <v>7</v>
      </c>
      <c r="K8" s="189"/>
      <c r="L8" s="189"/>
      <c r="M8" s="189"/>
      <c r="N8" s="189"/>
      <c r="O8" s="189"/>
      <c r="P8" s="190"/>
    </row>
    <row r="9" spans="1:16" s="26" customFormat="1" ht="41.25" customHeight="1" thickBot="1">
      <c r="A9" s="16" t="s">
        <v>8</v>
      </c>
      <c r="B9" s="17" t="s">
        <v>102</v>
      </c>
      <c r="C9" s="18" t="s">
        <v>9</v>
      </c>
      <c r="D9" s="18" t="s">
        <v>10</v>
      </c>
      <c r="E9" s="18" t="s">
        <v>11</v>
      </c>
      <c r="F9" s="19" t="s">
        <v>12</v>
      </c>
      <c r="G9" s="20" t="s">
        <v>13</v>
      </c>
      <c r="H9" s="21" t="s">
        <v>103</v>
      </c>
      <c r="I9" s="22" t="s">
        <v>14</v>
      </c>
      <c r="J9" s="18" t="s">
        <v>15</v>
      </c>
      <c r="K9" s="23" t="s">
        <v>16</v>
      </c>
      <c r="L9" s="17" t="s">
        <v>104</v>
      </c>
      <c r="M9" s="17" t="s">
        <v>105</v>
      </c>
      <c r="N9" s="18" t="s">
        <v>17</v>
      </c>
      <c r="O9" s="24" t="s">
        <v>18</v>
      </c>
      <c r="P9" s="25" t="s">
        <v>19</v>
      </c>
    </row>
    <row r="10" spans="1:17" s="104" customFormat="1" ht="12.75">
      <c r="A10" s="102"/>
      <c r="B10" s="103"/>
      <c r="C10" s="103"/>
      <c r="D10" s="103"/>
      <c r="E10" s="103"/>
      <c r="F10" s="103"/>
      <c r="G10" s="103"/>
      <c r="H10" s="103"/>
      <c r="I10" s="113"/>
      <c r="J10" s="103"/>
      <c r="K10" s="103"/>
      <c r="L10" s="103"/>
      <c r="M10" s="103"/>
      <c r="N10" s="103"/>
      <c r="O10" s="103"/>
      <c r="P10" s="103"/>
      <c r="Q10" s="103"/>
    </row>
    <row r="11" spans="1:9" s="103" customFormat="1" ht="13.5" thickBot="1">
      <c r="A11" s="102"/>
      <c r="I11" s="114"/>
    </row>
    <row r="12" spans="1:16" s="26" customFormat="1" ht="12.75">
      <c r="A12" s="55" t="s">
        <v>62</v>
      </c>
      <c r="B12" s="56"/>
      <c r="C12" s="57"/>
      <c r="D12" s="58"/>
      <c r="E12" s="57"/>
      <c r="F12" s="57"/>
      <c r="G12" s="59"/>
      <c r="H12" s="56"/>
      <c r="I12" s="57"/>
      <c r="J12" s="57"/>
      <c r="K12" s="60"/>
      <c r="L12" s="56"/>
      <c r="M12" s="56"/>
      <c r="N12" s="57"/>
      <c r="O12" s="61"/>
      <c r="P12" s="62" t="s">
        <v>63</v>
      </c>
    </row>
    <row r="13" spans="1:17" s="71" customFormat="1" ht="12">
      <c r="A13" s="63" t="s">
        <v>22</v>
      </c>
      <c r="B13" s="64" t="s">
        <v>64</v>
      </c>
      <c r="C13" s="64"/>
      <c r="D13" s="65"/>
      <c r="E13" s="65"/>
      <c r="F13" s="63" t="s">
        <v>65</v>
      </c>
      <c r="G13" s="66" t="s">
        <v>66</v>
      </c>
      <c r="H13" s="67"/>
      <c r="I13" s="65"/>
      <c r="J13" s="68" t="s">
        <v>67</v>
      </c>
      <c r="K13" s="67" t="s">
        <v>68</v>
      </c>
      <c r="L13" s="65"/>
      <c r="M13" s="67"/>
      <c r="N13" s="68" t="s">
        <v>28</v>
      </c>
      <c r="O13" s="67" t="s">
        <v>69</v>
      </c>
      <c r="P13" s="69"/>
      <c r="Q13" s="70"/>
    </row>
    <row r="14" spans="1:17" s="78" customFormat="1" ht="12">
      <c r="A14" s="72" t="s">
        <v>70</v>
      </c>
      <c r="B14" s="73" t="s">
        <v>71</v>
      </c>
      <c r="C14" s="73"/>
      <c r="D14" s="74"/>
      <c r="E14" s="74"/>
      <c r="F14" s="72" t="s">
        <v>72</v>
      </c>
      <c r="G14" s="66" t="s">
        <v>73</v>
      </c>
      <c r="H14" s="67"/>
      <c r="I14" s="74"/>
      <c r="J14" s="68" t="s">
        <v>74</v>
      </c>
      <c r="K14" s="67" t="s">
        <v>75</v>
      </c>
      <c r="L14" s="74"/>
      <c r="M14" s="67"/>
      <c r="N14" s="68" t="s">
        <v>76</v>
      </c>
      <c r="O14" s="75" t="s">
        <v>77</v>
      </c>
      <c r="P14" s="76"/>
      <c r="Q14" s="77"/>
    </row>
    <row r="15" spans="1:17" s="78" customFormat="1" ht="12">
      <c r="A15" s="72" t="s">
        <v>78</v>
      </c>
      <c r="B15" s="73" t="s">
        <v>79</v>
      </c>
      <c r="C15" s="73"/>
      <c r="D15" s="74"/>
      <c r="E15" s="74"/>
      <c r="F15" s="72" t="s">
        <v>80</v>
      </c>
      <c r="G15" s="66" t="s">
        <v>81</v>
      </c>
      <c r="H15" s="67"/>
      <c r="I15" s="74"/>
      <c r="J15" s="68" t="s">
        <v>82</v>
      </c>
      <c r="K15" s="67" t="s">
        <v>83</v>
      </c>
      <c r="L15" s="74"/>
      <c r="M15" s="67"/>
      <c r="N15" s="68" t="s">
        <v>84</v>
      </c>
      <c r="O15" s="67" t="s">
        <v>85</v>
      </c>
      <c r="P15" s="76"/>
      <c r="Q15" s="77"/>
    </row>
    <row r="16" spans="1:17" s="78" customFormat="1" ht="12">
      <c r="A16" s="72" t="s">
        <v>86</v>
      </c>
      <c r="B16" s="73" t="s">
        <v>87</v>
      </c>
      <c r="C16" s="73"/>
      <c r="D16" s="74"/>
      <c r="E16" s="74"/>
      <c r="F16" s="72" t="s">
        <v>88</v>
      </c>
      <c r="G16" s="66" t="s">
        <v>89</v>
      </c>
      <c r="H16" s="67"/>
      <c r="I16" s="74"/>
      <c r="J16" s="68" t="s">
        <v>14</v>
      </c>
      <c r="K16" s="67" t="s">
        <v>90</v>
      </c>
      <c r="L16" s="74"/>
      <c r="M16" s="67"/>
      <c r="N16" s="68" t="s">
        <v>91</v>
      </c>
      <c r="O16" s="75" t="s">
        <v>92</v>
      </c>
      <c r="P16" s="79"/>
      <c r="Q16" s="77"/>
    </row>
    <row r="17" spans="1:17" s="78" customFormat="1" ht="12">
      <c r="A17" s="72" t="s">
        <v>93</v>
      </c>
      <c r="B17" s="73" t="s">
        <v>94</v>
      </c>
      <c r="C17" s="73"/>
      <c r="D17" s="74"/>
      <c r="E17" s="74"/>
      <c r="F17" s="72" t="s">
        <v>95</v>
      </c>
      <c r="G17" s="66" t="s">
        <v>96</v>
      </c>
      <c r="H17" s="67"/>
      <c r="I17" s="74"/>
      <c r="J17" s="68" t="s">
        <v>97</v>
      </c>
      <c r="K17" s="67" t="s">
        <v>98</v>
      </c>
      <c r="L17" s="74"/>
      <c r="M17" s="74"/>
      <c r="N17" s="68" t="s">
        <v>99</v>
      </c>
      <c r="O17" s="67" t="s">
        <v>100</v>
      </c>
      <c r="P17" s="76"/>
      <c r="Q17" s="77"/>
    </row>
    <row r="18" spans="1:16" ht="12.75">
      <c r="A18" s="80"/>
      <c r="B18" s="48"/>
      <c r="C18" s="49"/>
      <c r="D18" s="49"/>
      <c r="E18" s="49"/>
      <c r="F18" s="49"/>
      <c r="G18" s="49"/>
      <c r="H18" s="50"/>
      <c r="I18" s="81"/>
      <c r="J18" s="49"/>
      <c r="K18" s="51"/>
      <c r="L18" s="52"/>
      <c r="M18" s="52"/>
      <c r="N18" s="49"/>
      <c r="O18" s="49"/>
      <c r="P18" s="53"/>
    </row>
    <row r="19" spans="1:16" s="26" customFormat="1" ht="13.5" thickBot="1">
      <c r="A19" s="82"/>
      <c r="B19" s="83"/>
      <c r="C19" s="84"/>
      <c r="D19" s="84"/>
      <c r="E19" s="84"/>
      <c r="F19" s="84"/>
      <c r="G19" s="85"/>
      <c r="H19" s="86"/>
      <c r="I19" s="87"/>
      <c r="J19" s="84"/>
      <c r="K19" s="88"/>
      <c r="L19" s="86"/>
      <c r="M19" s="86"/>
      <c r="N19" s="84"/>
      <c r="O19" s="84"/>
      <c r="P19" s="89"/>
    </row>
    <row r="20" spans="2:7" ht="13.5">
      <c r="B20" s="90"/>
      <c r="G20" s="91"/>
    </row>
    <row r="21" spans="2:7" ht="13.5">
      <c r="B21" s="90"/>
      <c r="G21" s="91"/>
    </row>
    <row r="22" spans="2:7" ht="13.5">
      <c r="B22" s="90"/>
      <c r="G22" s="91"/>
    </row>
    <row r="23" spans="2:7" ht="13.5">
      <c r="B23" s="90"/>
      <c r="G23" s="91"/>
    </row>
    <row r="24" spans="2:7" ht="13.5">
      <c r="B24" s="90"/>
      <c r="G24" s="91"/>
    </row>
    <row r="25" spans="2:7" ht="13.5">
      <c r="B25" s="90"/>
      <c r="G25" s="91"/>
    </row>
    <row r="26" spans="2:7" ht="12.75">
      <c r="B26" s="96"/>
      <c r="G26" s="91"/>
    </row>
    <row r="27" spans="2:7" ht="12.75">
      <c r="B27" s="96"/>
      <c r="G27" s="91"/>
    </row>
    <row r="28" spans="2:7" ht="12.75">
      <c r="B28" s="96"/>
      <c r="G28" s="91"/>
    </row>
    <row r="29" spans="2:7" ht="12.75">
      <c r="B29" s="96"/>
      <c r="G29" s="91"/>
    </row>
    <row r="30" spans="2:7" ht="12.75">
      <c r="B30" s="96"/>
      <c r="G30" s="91"/>
    </row>
    <row r="31" spans="2:7" ht="12.75">
      <c r="B31" s="96"/>
      <c r="G31" s="91"/>
    </row>
    <row r="32" spans="2:7" ht="12.75">
      <c r="B32" s="96"/>
      <c r="G32" s="91"/>
    </row>
    <row r="33" spans="2:7" ht="12.75">
      <c r="B33" s="96"/>
      <c r="G33" s="91"/>
    </row>
    <row r="34" spans="2:7" ht="12.75">
      <c r="B34" s="96"/>
      <c r="G34" s="91"/>
    </row>
    <row r="35" spans="2:7" ht="12.75">
      <c r="B35" s="96"/>
      <c r="G35" s="91"/>
    </row>
    <row r="36" spans="2:7" ht="12.75">
      <c r="B36" s="96"/>
      <c r="G36" s="91"/>
    </row>
    <row r="37" spans="2:7" ht="12.75">
      <c r="B37" s="96"/>
      <c r="G37" s="91"/>
    </row>
    <row r="38" spans="2:7" ht="12.75">
      <c r="B38" s="96"/>
      <c r="G38" s="91"/>
    </row>
    <row r="39" spans="2:7" ht="12.75">
      <c r="B39" s="96"/>
      <c r="G39" s="91"/>
    </row>
    <row r="40" spans="2:7" ht="12.75">
      <c r="B40" s="96"/>
      <c r="G40" s="91"/>
    </row>
    <row r="41" spans="2:7" ht="12.75">
      <c r="B41" s="96"/>
      <c r="G41" s="91"/>
    </row>
    <row r="42" spans="2:7" ht="12.75">
      <c r="B42" s="96"/>
      <c r="G42" s="91"/>
    </row>
    <row r="43" spans="2:7" ht="12.75">
      <c r="B43" s="96"/>
      <c r="G43" s="91"/>
    </row>
    <row r="44" spans="2:7" ht="12.75">
      <c r="B44" s="96"/>
      <c r="G44" s="91"/>
    </row>
    <row r="45" spans="2:7" ht="12.75">
      <c r="B45" s="96"/>
      <c r="G45" s="91"/>
    </row>
    <row r="46" spans="2:7" ht="12.75">
      <c r="B46" s="96"/>
      <c r="G46" s="91"/>
    </row>
    <row r="47" spans="2:7" ht="12.75">
      <c r="B47" s="96"/>
      <c r="G47" s="91"/>
    </row>
    <row r="48" spans="2:7" ht="12.75">
      <c r="B48" s="96"/>
      <c r="G48" s="91"/>
    </row>
    <row r="49" spans="2:7" ht="12.75">
      <c r="B49" s="96"/>
      <c r="G49" s="91"/>
    </row>
    <row r="50" spans="2:7" ht="12.75">
      <c r="B50" s="96"/>
      <c r="G50" s="91"/>
    </row>
    <row r="51" spans="2:7" ht="12.75">
      <c r="B51" s="96"/>
      <c r="G51" s="91"/>
    </row>
    <row r="52" spans="2:7" ht="12.75">
      <c r="B52" s="96"/>
      <c r="G52" s="91"/>
    </row>
    <row r="53" spans="2:7" ht="12.75">
      <c r="B53" s="96"/>
      <c r="G53" s="91"/>
    </row>
    <row r="54" spans="2:7" ht="12.75">
      <c r="B54" s="96"/>
      <c r="G54" s="91"/>
    </row>
    <row r="55" spans="2:7" ht="12.75">
      <c r="B55" s="96"/>
      <c r="G55" s="91"/>
    </row>
    <row r="56" spans="2:7" ht="12.75">
      <c r="B56" s="96"/>
      <c r="G56" s="91"/>
    </row>
    <row r="57" spans="2:7" ht="12.75">
      <c r="B57" s="96"/>
      <c r="G57" s="91"/>
    </row>
    <row r="58" spans="2:7" ht="12.75">
      <c r="B58" s="96"/>
      <c r="G58" s="91"/>
    </row>
    <row r="59" spans="2:7" ht="12.75">
      <c r="B59" s="96"/>
      <c r="G59" s="91"/>
    </row>
    <row r="60" spans="2:7" ht="12.75">
      <c r="B60" s="96"/>
      <c r="G60" s="91"/>
    </row>
    <row r="61" spans="2:7" ht="12.75">
      <c r="B61" s="96"/>
      <c r="G61" s="91"/>
    </row>
    <row r="62" spans="2:7" ht="12.75">
      <c r="B62" s="96"/>
      <c r="G62" s="91"/>
    </row>
    <row r="63" spans="2:7" ht="12.75">
      <c r="B63" s="96"/>
      <c r="G63" s="91"/>
    </row>
    <row r="64" spans="2:7" ht="12.75">
      <c r="B64" s="96"/>
      <c r="G64" s="91"/>
    </row>
    <row r="65" spans="2:7" ht="12.75">
      <c r="B65" s="96"/>
      <c r="G65" s="91"/>
    </row>
    <row r="66" spans="2:7" ht="12.75">
      <c r="B66" s="96"/>
      <c r="G66" s="91"/>
    </row>
    <row r="67" spans="2:7" ht="12.75">
      <c r="B67" s="96"/>
      <c r="G67" s="91"/>
    </row>
    <row r="68" spans="2:7" ht="12.75">
      <c r="B68" s="96"/>
      <c r="G68" s="91"/>
    </row>
    <row r="69" spans="2:7" ht="12.75">
      <c r="B69" s="96"/>
      <c r="G69" s="91"/>
    </row>
    <row r="70" spans="2:7" ht="12.75">
      <c r="B70" s="96"/>
      <c r="G70" s="91"/>
    </row>
    <row r="71" spans="2:7" ht="12.75">
      <c r="B71" s="96"/>
      <c r="G71" s="91"/>
    </row>
    <row r="72" spans="2:7" ht="12.75">
      <c r="B72" s="96"/>
      <c r="G72" s="91"/>
    </row>
    <row r="73" spans="2:7" ht="12.75">
      <c r="B73" s="96"/>
      <c r="G73" s="91"/>
    </row>
    <row r="74" spans="2:7" ht="12.75">
      <c r="B74" s="96"/>
      <c r="G74" s="91"/>
    </row>
    <row r="75" spans="2:7" ht="12.75">
      <c r="B75" s="96"/>
      <c r="G75" s="91"/>
    </row>
    <row r="76" spans="2:7" ht="12.75">
      <c r="B76" s="96"/>
      <c r="G76" s="91"/>
    </row>
    <row r="77" spans="2:7" ht="12.75">
      <c r="B77" s="96"/>
      <c r="G77" s="91"/>
    </row>
    <row r="78" spans="2:7" ht="12.75">
      <c r="B78" s="96"/>
      <c r="G78" s="91"/>
    </row>
    <row r="79" spans="2:7" ht="12.75">
      <c r="B79" s="96"/>
      <c r="G79" s="91"/>
    </row>
    <row r="80" spans="2:7" ht="12.75">
      <c r="B80" s="96"/>
      <c r="G80" s="91"/>
    </row>
    <row r="81" spans="2:7" ht="12.75">
      <c r="B81" s="96"/>
      <c r="G81" s="91"/>
    </row>
    <row r="82" spans="2:7" ht="12.75">
      <c r="B82" s="96"/>
      <c r="G82" s="91"/>
    </row>
    <row r="83" spans="2:7" ht="12.75">
      <c r="B83" s="96"/>
      <c r="G83" s="91"/>
    </row>
    <row r="84" spans="2:7" ht="12.75">
      <c r="B84" s="96"/>
      <c r="G84" s="91"/>
    </row>
    <row r="85" spans="2:7" ht="12.75">
      <c r="B85" s="96"/>
      <c r="G85" s="91"/>
    </row>
    <row r="86" spans="2:7" ht="12.75">
      <c r="B86" s="96"/>
      <c r="G86" s="91"/>
    </row>
    <row r="87" spans="2:7" ht="12.75">
      <c r="B87" s="96"/>
      <c r="G87" s="91"/>
    </row>
    <row r="88" spans="2:7" ht="12.75">
      <c r="B88" s="96"/>
      <c r="G88" s="91"/>
    </row>
    <row r="89" spans="2:7" ht="12.75">
      <c r="B89" s="97"/>
      <c r="G89" s="91"/>
    </row>
    <row r="90" spans="2:7" ht="12.75">
      <c r="B90" s="97"/>
      <c r="G90" s="91"/>
    </row>
    <row r="91" spans="2:7" ht="12.75">
      <c r="B91" s="96"/>
      <c r="G91" s="91"/>
    </row>
    <row r="92" spans="2:7" ht="12.75">
      <c r="B92" s="96"/>
      <c r="G92" s="91"/>
    </row>
    <row r="93" spans="2:7" ht="12.75">
      <c r="B93" s="96"/>
      <c r="G93" s="91"/>
    </row>
    <row r="94" spans="4:7" ht="15.75">
      <c r="D94" s="99"/>
      <c r="G94" s="91"/>
    </row>
    <row r="95" spans="2:7" ht="13.5">
      <c r="B95" s="90"/>
      <c r="G95" s="91"/>
    </row>
    <row r="96" spans="2:7" ht="13.5">
      <c r="B96" s="90"/>
      <c r="G96" s="91"/>
    </row>
    <row r="97" spans="2:7" ht="13.5">
      <c r="B97" s="90"/>
      <c r="G97" s="91"/>
    </row>
    <row r="98" spans="2:7" ht="13.5">
      <c r="B98" s="90"/>
      <c r="G98" s="91"/>
    </row>
    <row r="99" spans="2:7" ht="13.5">
      <c r="B99" s="90"/>
      <c r="G99" s="91"/>
    </row>
    <row r="100" spans="2:7" ht="13.5">
      <c r="B100" s="90"/>
      <c r="G100" s="91"/>
    </row>
    <row r="101" spans="2:7" ht="13.5">
      <c r="B101" s="90"/>
      <c r="G101" s="91"/>
    </row>
    <row r="102" spans="2:7" ht="13.5">
      <c r="B102" s="90"/>
      <c r="G102" s="91"/>
    </row>
    <row r="103" spans="2:7" ht="13.5">
      <c r="B103" s="90"/>
      <c r="G103" s="91"/>
    </row>
    <row r="104" spans="2:7" ht="13.5">
      <c r="B104" s="90"/>
      <c r="G104" s="91"/>
    </row>
    <row r="105" spans="2:7" ht="13.5">
      <c r="B105" s="90"/>
      <c r="G105" s="91"/>
    </row>
    <row r="106" spans="2:7" ht="13.5">
      <c r="B106" s="90"/>
      <c r="G106" s="91"/>
    </row>
    <row r="107" spans="2:7" ht="13.5">
      <c r="B107" s="90"/>
      <c r="G107" s="91"/>
    </row>
    <row r="108" spans="2:7" ht="13.5">
      <c r="B108" s="90"/>
      <c r="G108" s="91"/>
    </row>
    <row r="109" spans="2:7" ht="13.5">
      <c r="B109" s="90"/>
      <c r="G109" s="91"/>
    </row>
    <row r="110" spans="2:7" ht="13.5">
      <c r="B110" s="90"/>
      <c r="G110" s="91"/>
    </row>
    <row r="111" spans="2:7" ht="13.5">
      <c r="B111" s="90"/>
      <c r="G111" s="91"/>
    </row>
    <row r="112" spans="2:7" ht="13.5">
      <c r="B112" s="90"/>
      <c r="G112" s="91"/>
    </row>
    <row r="113" spans="2:7" ht="13.5">
      <c r="B113" s="90"/>
      <c r="G113" s="91"/>
    </row>
    <row r="114" spans="2:7" ht="13.5">
      <c r="B114" s="90"/>
      <c r="G114" s="91"/>
    </row>
    <row r="115" spans="2:7" ht="13.5">
      <c r="B115" s="90"/>
      <c r="G115" s="91"/>
    </row>
    <row r="116" spans="2:7" ht="13.5">
      <c r="B116" s="90"/>
      <c r="G116" s="91"/>
    </row>
    <row r="117" spans="2:7" ht="13.5">
      <c r="B117" s="90"/>
      <c r="G117" s="91"/>
    </row>
    <row r="118" spans="2:7" ht="13.5">
      <c r="B118" s="90"/>
      <c r="G118" s="91"/>
    </row>
    <row r="119" spans="2:7" ht="13.5">
      <c r="B119" s="90"/>
      <c r="G119" s="91"/>
    </row>
    <row r="120" spans="2:7" ht="13.5">
      <c r="B120" s="90"/>
      <c r="G120" s="91"/>
    </row>
    <row r="121" spans="2:7" ht="13.5">
      <c r="B121" s="90"/>
      <c r="G121" s="91"/>
    </row>
    <row r="122" spans="2:7" ht="13.5">
      <c r="B122" s="90"/>
      <c r="G122" s="91"/>
    </row>
    <row r="123" spans="2:7" ht="13.5">
      <c r="B123" s="100"/>
      <c r="G123" s="91"/>
    </row>
  </sheetData>
  <mergeCells count="6">
    <mergeCell ref="A8:I8"/>
    <mergeCell ref="J8:P8"/>
    <mergeCell ref="A2:O2"/>
    <mergeCell ref="A1:O1"/>
    <mergeCell ref="A4:O5"/>
    <mergeCell ref="A6:O7"/>
  </mergeCells>
  <dataValidations count="5">
    <dataValidation type="list" allowBlank="1" showInputMessage="1" showErrorMessage="1" sqref="D95:D123 C12 D19:D93">
      <formula1>program_codes</formula1>
    </dataValidation>
    <dataValidation type="list" allowBlank="1" showInputMessage="1" showErrorMessage="1" sqref="C95:C123 B12 C19:C93">
      <formula1>client_codes</formula1>
    </dataValidation>
    <dataValidation type="list" allowBlank="1" showInputMessage="1" showErrorMessage="1" sqref="F19:F123 F12">
      <formula1>commodity_codes</formula1>
    </dataValidation>
    <dataValidation type="list" allowBlank="1" showInputMessage="1" showErrorMessage="1" sqref="L19 N19 M95:N123 M20:N93 L12 J12">
      <formula1>Port_codes</formula1>
    </dataValidation>
    <dataValidation type="list" allowBlank="1" showInputMessage="1" showErrorMessage="1" sqref="I19 O12 J95:J123 J19:J93 I12">
      <formula1>Freight_codes</formula1>
    </dataValidation>
  </dataValidations>
  <hyperlinks>
    <hyperlink ref="P3" r:id="rId1" display="dhaysmith@usaid.gov"/>
    <hyperlink ref="P2" r:id="rId2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Q219"/>
  <sheetViews>
    <sheetView view="pageBreakPreview" zoomScaleSheetLayoutView="100" workbookViewId="0" topLeftCell="A58">
      <selection activeCell="G116" sqref="G116"/>
    </sheetView>
  </sheetViews>
  <sheetFormatPr defaultColWidth="9.140625" defaultRowHeight="12.75"/>
  <cols>
    <col min="1" max="1" width="9.421875" style="0" customWidth="1"/>
    <col min="2" max="2" width="8.7109375" style="98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2" customWidth="1"/>
    <col min="9" max="9" width="7.421875" style="93" customWidth="1"/>
    <col min="10" max="10" width="11.8515625" style="0" customWidth="1"/>
    <col min="11" max="11" width="11.8515625" style="94" customWidth="1"/>
    <col min="12" max="12" width="10.8515625" style="95" customWidth="1"/>
    <col min="13" max="13" width="11.8515625" style="95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" t="s">
        <v>0</v>
      </c>
    </row>
    <row r="2" spans="1:16" ht="18.7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" t="s">
        <v>2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3</v>
      </c>
    </row>
    <row r="4" spans="1:16" s="10" customFormat="1" ht="14.25" customHeight="1">
      <c r="A4" s="193" t="s">
        <v>127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9"/>
    </row>
    <row r="5" spans="1:16" s="10" customFormat="1" ht="13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9"/>
    </row>
    <row r="6" spans="1:16" s="12" customFormat="1" ht="10.5" customHeight="1">
      <c r="A6" s="194" t="s">
        <v>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1"/>
    </row>
    <row r="7" spans="1:16" s="14" customFormat="1" ht="12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3">
        <f ca="1">NOW()</f>
        <v>39213.37249050926</v>
      </c>
    </row>
    <row r="8" spans="1:16" s="15" customFormat="1" ht="18.75" customHeight="1" thickBot="1">
      <c r="A8" s="188" t="s">
        <v>6</v>
      </c>
      <c r="B8" s="189"/>
      <c r="C8" s="189"/>
      <c r="D8" s="189"/>
      <c r="E8" s="189"/>
      <c r="F8" s="189"/>
      <c r="G8" s="189"/>
      <c r="H8" s="189"/>
      <c r="I8" s="190"/>
      <c r="J8" s="188" t="s">
        <v>7</v>
      </c>
      <c r="K8" s="189"/>
      <c r="L8" s="189"/>
      <c r="M8" s="189"/>
      <c r="N8" s="189"/>
      <c r="O8" s="189"/>
      <c r="P8" s="190"/>
    </row>
    <row r="9" spans="1:16" s="26" customFormat="1" ht="41.25" customHeight="1" thickBot="1">
      <c r="A9" s="16" t="s">
        <v>8</v>
      </c>
      <c r="B9" s="17" t="s">
        <v>102</v>
      </c>
      <c r="C9" s="18" t="s">
        <v>9</v>
      </c>
      <c r="D9" s="18" t="s">
        <v>10</v>
      </c>
      <c r="E9" s="18" t="s">
        <v>11</v>
      </c>
      <c r="F9" s="19" t="s">
        <v>12</v>
      </c>
      <c r="G9" s="20" t="s">
        <v>13</v>
      </c>
      <c r="H9" s="21" t="s">
        <v>103</v>
      </c>
      <c r="I9" s="22" t="s">
        <v>14</v>
      </c>
      <c r="J9" s="18" t="s">
        <v>15</v>
      </c>
      <c r="K9" s="23" t="s">
        <v>16</v>
      </c>
      <c r="L9" s="17" t="s">
        <v>104</v>
      </c>
      <c r="M9" s="17" t="s">
        <v>105</v>
      </c>
      <c r="N9" s="18" t="s">
        <v>17</v>
      </c>
      <c r="O9" s="24" t="s">
        <v>18</v>
      </c>
      <c r="P9" s="25" t="s">
        <v>19</v>
      </c>
    </row>
    <row r="10" spans="1:9" s="103" customFormat="1" ht="15.75">
      <c r="A10" s="27" t="s">
        <v>20</v>
      </c>
      <c r="I10" s="113"/>
    </row>
    <row r="11" spans="1:9" s="103" customFormat="1" ht="15.75">
      <c r="A11" s="175" t="s">
        <v>190</v>
      </c>
      <c r="I11" s="113"/>
    </row>
    <row r="12" spans="1:16" s="118" customFormat="1" ht="13.5">
      <c r="A12" s="131" t="s">
        <v>189</v>
      </c>
      <c r="B12" s="100">
        <v>39115</v>
      </c>
      <c r="C12" s="118" t="s">
        <v>190</v>
      </c>
      <c r="D12" s="118" t="s">
        <v>70</v>
      </c>
      <c r="E12" s="118">
        <v>7519</v>
      </c>
      <c r="F12" s="118" t="s">
        <v>27</v>
      </c>
      <c r="G12" s="119">
        <v>450</v>
      </c>
      <c r="H12" s="100">
        <v>39120</v>
      </c>
      <c r="I12" s="132" t="s">
        <v>39</v>
      </c>
      <c r="J12" s="122" t="s">
        <v>191</v>
      </c>
      <c r="K12" s="119">
        <v>450</v>
      </c>
      <c r="L12" s="128">
        <v>39223</v>
      </c>
      <c r="M12" s="128">
        <v>39269</v>
      </c>
      <c r="N12" s="118" t="s">
        <v>192</v>
      </c>
      <c r="O12" s="124" t="s">
        <v>175</v>
      </c>
      <c r="P12" s="124" t="s">
        <v>43</v>
      </c>
    </row>
    <row r="13" spans="1:16" s="118" customFormat="1" ht="13.5">
      <c r="A13" s="131" t="s">
        <v>193</v>
      </c>
      <c r="B13" s="100">
        <v>39115</v>
      </c>
      <c r="C13" s="118" t="s">
        <v>190</v>
      </c>
      <c r="D13" s="118" t="s">
        <v>70</v>
      </c>
      <c r="E13" s="118">
        <v>7520</v>
      </c>
      <c r="F13" s="118" t="s">
        <v>30</v>
      </c>
      <c r="G13" s="119">
        <v>310</v>
      </c>
      <c r="H13" s="100">
        <v>39120</v>
      </c>
      <c r="I13" s="132" t="s">
        <v>39</v>
      </c>
      <c r="J13" s="122" t="s">
        <v>191</v>
      </c>
      <c r="K13" s="119">
        <v>310</v>
      </c>
      <c r="L13" s="128">
        <v>39230</v>
      </c>
      <c r="M13" s="128">
        <v>39276</v>
      </c>
      <c r="N13" s="118" t="s">
        <v>153</v>
      </c>
      <c r="O13" s="124" t="s">
        <v>159</v>
      </c>
      <c r="P13" s="124" t="s">
        <v>43</v>
      </c>
    </row>
    <row r="14" spans="1:16" s="118" customFormat="1" ht="13.5">
      <c r="A14" s="131" t="s">
        <v>193</v>
      </c>
      <c r="B14" s="100">
        <v>39115</v>
      </c>
      <c r="C14" s="118" t="s">
        <v>190</v>
      </c>
      <c r="D14" s="118" t="s">
        <v>70</v>
      </c>
      <c r="E14" s="118">
        <v>7520</v>
      </c>
      <c r="F14" s="118" t="s">
        <v>30</v>
      </c>
      <c r="G14" s="119">
        <v>760</v>
      </c>
      <c r="H14" s="100">
        <v>39120</v>
      </c>
      <c r="I14" s="132" t="s">
        <v>39</v>
      </c>
      <c r="J14" s="122" t="s">
        <v>191</v>
      </c>
      <c r="K14" s="119">
        <v>760</v>
      </c>
      <c r="L14" s="128">
        <v>39230</v>
      </c>
      <c r="M14" s="128">
        <v>39276</v>
      </c>
      <c r="N14" s="118" t="s">
        <v>173</v>
      </c>
      <c r="O14" s="124" t="s">
        <v>159</v>
      </c>
      <c r="P14" s="124" t="s">
        <v>43</v>
      </c>
    </row>
    <row r="15" spans="1:16" s="118" customFormat="1" ht="13.5">
      <c r="A15" s="131" t="s">
        <v>193</v>
      </c>
      <c r="B15" s="100">
        <v>39115</v>
      </c>
      <c r="C15" s="118" t="s">
        <v>190</v>
      </c>
      <c r="D15" s="118" t="s">
        <v>70</v>
      </c>
      <c r="E15" s="118">
        <v>7520</v>
      </c>
      <c r="F15" s="118" t="s">
        <v>27</v>
      </c>
      <c r="G15" s="119">
        <v>100</v>
      </c>
      <c r="H15" s="100">
        <v>39120</v>
      </c>
      <c r="I15" s="132" t="s">
        <v>39</v>
      </c>
      <c r="J15" s="122" t="s">
        <v>191</v>
      </c>
      <c r="K15" s="119">
        <v>100</v>
      </c>
      <c r="L15" s="128">
        <v>39209</v>
      </c>
      <c r="M15" s="128">
        <v>39269</v>
      </c>
      <c r="N15" s="118" t="s">
        <v>153</v>
      </c>
      <c r="O15" s="124" t="s">
        <v>49</v>
      </c>
      <c r="P15" s="124" t="s">
        <v>43</v>
      </c>
    </row>
    <row r="16" spans="1:16" s="118" customFormat="1" ht="15.75">
      <c r="A16" s="175" t="s">
        <v>170</v>
      </c>
      <c r="B16" s="100"/>
      <c r="G16" s="183">
        <f>SUM(G12:G15)</f>
        <v>1620</v>
      </c>
      <c r="H16" s="100"/>
      <c r="I16" s="132"/>
      <c r="J16" s="122"/>
      <c r="K16" s="119"/>
      <c r="L16" s="128"/>
      <c r="M16" s="128"/>
      <c r="O16" s="124"/>
      <c r="P16" s="124"/>
    </row>
    <row r="17" spans="1:16" s="118" customFormat="1" ht="13.5">
      <c r="A17" s="131" t="s">
        <v>169</v>
      </c>
      <c r="B17" s="100">
        <v>39113</v>
      </c>
      <c r="C17" s="118" t="s">
        <v>170</v>
      </c>
      <c r="D17" s="118" t="s">
        <v>70</v>
      </c>
      <c r="E17" s="118">
        <v>7521</v>
      </c>
      <c r="F17" s="118" t="s">
        <v>30</v>
      </c>
      <c r="G17" s="119">
        <v>340</v>
      </c>
      <c r="H17" s="100">
        <v>39120</v>
      </c>
      <c r="I17" s="132" t="s">
        <v>39</v>
      </c>
      <c r="J17" s="122" t="s">
        <v>171</v>
      </c>
      <c r="K17" s="119">
        <v>340</v>
      </c>
      <c r="L17" s="128">
        <v>39238</v>
      </c>
      <c r="M17" s="128">
        <v>39269</v>
      </c>
      <c r="N17" s="118" t="s">
        <v>172</v>
      </c>
      <c r="O17" s="124" t="s">
        <v>49</v>
      </c>
      <c r="P17" s="124" t="s">
        <v>43</v>
      </c>
    </row>
    <row r="18" spans="1:16" s="118" customFormat="1" ht="13.5">
      <c r="A18" s="131" t="s">
        <v>169</v>
      </c>
      <c r="B18" s="100">
        <v>39113</v>
      </c>
      <c r="C18" s="118" t="s">
        <v>170</v>
      </c>
      <c r="D18" s="118" t="s">
        <v>70</v>
      </c>
      <c r="E18" s="118">
        <v>7521</v>
      </c>
      <c r="F18" s="118" t="s">
        <v>30</v>
      </c>
      <c r="G18" s="119">
        <v>90</v>
      </c>
      <c r="H18" s="100">
        <v>39120</v>
      </c>
      <c r="I18" s="132" t="s">
        <v>39</v>
      </c>
      <c r="J18" s="122" t="s">
        <v>171</v>
      </c>
      <c r="K18" s="119">
        <v>90</v>
      </c>
      <c r="L18" s="128">
        <v>39209</v>
      </c>
      <c r="M18" s="128">
        <v>39276</v>
      </c>
      <c r="N18" s="118" t="s">
        <v>173</v>
      </c>
      <c r="O18" s="124" t="s">
        <v>159</v>
      </c>
      <c r="P18" s="124" t="s">
        <v>43</v>
      </c>
    </row>
    <row r="19" spans="1:16" s="118" customFormat="1" ht="13.5">
      <c r="A19" s="131" t="s">
        <v>169</v>
      </c>
      <c r="B19" s="100">
        <v>39113</v>
      </c>
      <c r="C19" s="118" t="s">
        <v>170</v>
      </c>
      <c r="D19" s="118" t="s">
        <v>70</v>
      </c>
      <c r="E19" s="118">
        <v>7521</v>
      </c>
      <c r="F19" s="118" t="s">
        <v>144</v>
      </c>
      <c r="G19" s="119">
        <v>260</v>
      </c>
      <c r="H19" s="100">
        <v>39120</v>
      </c>
      <c r="I19" s="132" t="s">
        <v>39</v>
      </c>
      <c r="J19" s="122" t="s">
        <v>171</v>
      </c>
      <c r="K19" s="119">
        <v>260</v>
      </c>
      <c r="L19" s="128" t="s">
        <v>29</v>
      </c>
      <c r="M19" s="128" t="s">
        <v>29</v>
      </c>
      <c r="N19" s="118" t="s">
        <v>172</v>
      </c>
      <c r="O19" s="124" t="s">
        <v>174</v>
      </c>
      <c r="P19" s="124" t="s">
        <v>43</v>
      </c>
    </row>
    <row r="20" spans="1:16" s="118" customFormat="1" ht="13.5">
      <c r="A20" s="131" t="s">
        <v>169</v>
      </c>
      <c r="B20" s="100">
        <v>39113</v>
      </c>
      <c r="C20" s="118" t="s">
        <v>170</v>
      </c>
      <c r="D20" s="118" t="s">
        <v>70</v>
      </c>
      <c r="E20" s="118">
        <v>7521</v>
      </c>
      <c r="F20" s="118" t="s">
        <v>144</v>
      </c>
      <c r="G20" s="119">
        <v>60</v>
      </c>
      <c r="H20" s="100">
        <v>39120</v>
      </c>
      <c r="I20" s="132" t="s">
        <v>39</v>
      </c>
      <c r="J20" s="122" t="s">
        <v>171</v>
      </c>
      <c r="K20" s="119">
        <v>60</v>
      </c>
      <c r="L20" s="128">
        <v>39209</v>
      </c>
      <c r="M20" s="128">
        <v>39276</v>
      </c>
      <c r="N20" s="118" t="s">
        <v>173</v>
      </c>
      <c r="O20" s="124" t="s">
        <v>159</v>
      </c>
      <c r="P20" s="124" t="s">
        <v>43</v>
      </c>
    </row>
    <row r="21" spans="1:16" s="118" customFormat="1" ht="13.5">
      <c r="A21" s="131" t="s">
        <v>169</v>
      </c>
      <c r="B21" s="100">
        <v>39113</v>
      </c>
      <c r="C21" s="118" t="s">
        <v>170</v>
      </c>
      <c r="D21" s="118" t="s">
        <v>70</v>
      </c>
      <c r="E21" s="118">
        <v>7521</v>
      </c>
      <c r="F21" s="118" t="s">
        <v>27</v>
      </c>
      <c r="G21" s="119">
        <v>450</v>
      </c>
      <c r="H21" s="100">
        <v>39120</v>
      </c>
      <c r="I21" s="132" t="s">
        <v>39</v>
      </c>
      <c r="J21" s="122" t="s">
        <v>171</v>
      </c>
      <c r="K21" s="119">
        <v>450</v>
      </c>
      <c r="L21" s="128">
        <v>39223</v>
      </c>
      <c r="M21" s="128">
        <v>39269</v>
      </c>
      <c r="N21" s="118" t="s">
        <v>172</v>
      </c>
      <c r="O21" s="124" t="s">
        <v>175</v>
      </c>
      <c r="P21" s="124" t="s">
        <v>43</v>
      </c>
    </row>
    <row r="22" spans="1:16" s="118" customFormat="1" ht="13.5">
      <c r="A22" s="131" t="s">
        <v>169</v>
      </c>
      <c r="B22" s="100">
        <v>39113</v>
      </c>
      <c r="C22" s="118" t="s">
        <v>170</v>
      </c>
      <c r="D22" s="118" t="s">
        <v>70</v>
      </c>
      <c r="E22" s="118">
        <v>7521</v>
      </c>
      <c r="F22" s="118" t="s">
        <v>27</v>
      </c>
      <c r="G22" s="119">
        <v>120</v>
      </c>
      <c r="H22" s="100">
        <v>39120</v>
      </c>
      <c r="I22" s="132" t="s">
        <v>39</v>
      </c>
      <c r="J22" s="122" t="s">
        <v>171</v>
      </c>
      <c r="K22" s="119">
        <v>120</v>
      </c>
      <c r="L22" s="128">
        <v>39238</v>
      </c>
      <c r="M22" s="128">
        <v>39269</v>
      </c>
      <c r="N22" s="118" t="s">
        <v>173</v>
      </c>
      <c r="O22" s="124" t="s">
        <v>49</v>
      </c>
      <c r="P22" s="124" t="s">
        <v>43</v>
      </c>
    </row>
    <row r="23" spans="1:16" s="118" customFormat="1" ht="13.5">
      <c r="A23" s="131" t="s">
        <v>169</v>
      </c>
      <c r="B23" s="100">
        <v>39113</v>
      </c>
      <c r="C23" s="118" t="s">
        <v>170</v>
      </c>
      <c r="D23" s="118" t="s">
        <v>70</v>
      </c>
      <c r="E23" s="118">
        <v>7521</v>
      </c>
      <c r="F23" s="118" t="s">
        <v>176</v>
      </c>
      <c r="G23" s="119">
        <v>400</v>
      </c>
      <c r="H23" s="100">
        <v>39120</v>
      </c>
      <c r="I23" s="132" t="s">
        <v>39</v>
      </c>
      <c r="J23" s="122" t="s">
        <v>171</v>
      </c>
      <c r="K23" s="119">
        <v>400</v>
      </c>
      <c r="L23" s="128" t="s">
        <v>177</v>
      </c>
      <c r="M23" s="128" t="s">
        <v>178</v>
      </c>
      <c r="N23" s="118" t="s">
        <v>172</v>
      </c>
      <c r="O23" s="124" t="s">
        <v>179</v>
      </c>
      <c r="P23" s="124" t="s">
        <v>43</v>
      </c>
    </row>
    <row r="24" spans="1:16" s="118" customFormat="1" ht="13.5">
      <c r="A24" s="131" t="s">
        <v>169</v>
      </c>
      <c r="B24" s="100">
        <v>39113</v>
      </c>
      <c r="C24" s="118" t="s">
        <v>170</v>
      </c>
      <c r="D24" s="118" t="s">
        <v>70</v>
      </c>
      <c r="E24" s="118">
        <v>7521</v>
      </c>
      <c r="F24" s="118" t="s">
        <v>176</v>
      </c>
      <c r="G24" s="119">
        <v>110</v>
      </c>
      <c r="H24" s="100">
        <v>39120</v>
      </c>
      <c r="I24" s="132" t="s">
        <v>39</v>
      </c>
      <c r="J24" s="122" t="s">
        <v>171</v>
      </c>
      <c r="K24" s="119">
        <v>110</v>
      </c>
      <c r="L24" s="128">
        <v>39209</v>
      </c>
      <c r="M24" s="128">
        <v>39276</v>
      </c>
      <c r="N24" s="118" t="s">
        <v>173</v>
      </c>
      <c r="O24" s="124" t="s">
        <v>159</v>
      </c>
      <c r="P24" s="124" t="s">
        <v>43</v>
      </c>
    </row>
    <row r="25" spans="1:16" s="118" customFormat="1" ht="13.5">
      <c r="A25" s="131" t="s">
        <v>169</v>
      </c>
      <c r="B25" s="100">
        <v>39113</v>
      </c>
      <c r="C25" s="118" t="s">
        <v>170</v>
      </c>
      <c r="D25" s="118" t="s">
        <v>70</v>
      </c>
      <c r="E25" s="118">
        <v>7521</v>
      </c>
      <c r="F25" s="118" t="s">
        <v>180</v>
      </c>
      <c r="G25" s="119">
        <v>2850</v>
      </c>
      <c r="H25" s="100">
        <v>39120</v>
      </c>
      <c r="I25" s="132" t="s">
        <v>39</v>
      </c>
      <c r="J25" s="122" t="s">
        <v>171</v>
      </c>
      <c r="K25" s="119">
        <v>2850</v>
      </c>
      <c r="L25" s="128">
        <v>39209</v>
      </c>
      <c r="M25" s="128">
        <v>39276</v>
      </c>
      <c r="N25" s="118" t="s">
        <v>172</v>
      </c>
      <c r="O25" s="124" t="s">
        <v>159</v>
      </c>
      <c r="P25" s="124" t="s">
        <v>43</v>
      </c>
    </row>
    <row r="26" spans="1:16" s="118" customFormat="1" ht="13.5">
      <c r="A26" s="131" t="s">
        <v>169</v>
      </c>
      <c r="B26" s="100">
        <v>39113</v>
      </c>
      <c r="C26" s="118" t="s">
        <v>170</v>
      </c>
      <c r="D26" s="118" t="s">
        <v>70</v>
      </c>
      <c r="E26" s="118">
        <v>7521</v>
      </c>
      <c r="F26" s="118" t="s">
        <v>180</v>
      </c>
      <c r="G26" s="119">
        <v>730</v>
      </c>
      <c r="H26" s="100">
        <v>39120</v>
      </c>
      <c r="I26" s="132" t="s">
        <v>39</v>
      </c>
      <c r="J26" s="122" t="s">
        <v>171</v>
      </c>
      <c r="K26" s="119">
        <v>730</v>
      </c>
      <c r="L26" s="128">
        <v>39209</v>
      </c>
      <c r="M26" s="128">
        <v>39276</v>
      </c>
      <c r="O26" s="124" t="s">
        <v>159</v>
      </c>
      <c r="P26" s="124" t="s">
        <v>43</v>
      </c>
    </row>
    <row r="27" spans="1:16" s="118" customFormat="1" ht="13.5">
      <c r="A27" s="131" t="s">
        <v>182</v>
      </c>
      <c r="B27" s="100">
        <v>39114</v>
      </c>
      <c r="C27" s="118" t="s">
        <v>170</v>
      </c>
      <c r="D27" s="118" t="s">
        <v>70</v>
      </c>
      <c r="E27" s="118">
        <v>7517</v>
      </c>
      <c r="F27" s="118" t="s">
        <v>30</v>
      </c>
      <c r="G27" s="119">
        <v>110</v>
      </c>
      <c r="H27" s="100">
        <v>39120</v>
      </c>
      <c r="I27" s="132" t="s">
        <v>39</v>
      </c>
      <c r="J27" s="122" t="s">
        <v>171</v>
      </c>
      <c r="K27" s="119">
        <v>110</v>
      </c>
      <c r="L27" s="128">
        <v>39223</v>
      </c>
      <c r="M27" s="128">
        <v>39269</v>
      </c>
      <c r="N27" s="118" t="s">
        <v>172</v>
      </c>
      <c r="O27" s="124" t="s">
        <v>175</v>
      </c>
      <c r="P27" s="124" t="s">
        <v>43</v>
      </c>
    </row>
    <row r="28" spans="1:16" s="118" customFormat="1" ht="13.5">
      <c r="A28" s="131" t="s">
        <v>182</v>
      </c>
      <c r="B28" s="100">
        <v>39114</v>
      </c>
      <c r="C28" s="118" t="s">
        <v>170</v>
      </c>
      <c r="D28" s="118" t="s">
        <v>70</v>
      </c>
      <c r="E28" s="118">
        <v>7517</v>
      </c>
      <c r="F28" s="118" t="s">
        <v>30</v>
      </c>
      <c r="G28" s="119">
        <v>480</v>
      </c>
      <c r="H28" s="100">
        <v>39120</v>
      </c>
      <c r="I28" s="132" t="s">
        <v>39</v>
      </c>
      <c r="J28" s="122" t="s">
        <v>171</v>
      </c>
      <c r="K28" s="119">
        <v>480</v>
      </c>
      <c r="L28" s="128">
        <v>39209</v>
      </c>
      <c r="M28" s="128">
        <v>39276</v>
      </c>
      <c r="N28" s="118" t="s">
        <v>173</v>
      </c>
      <c r="O28" s="124" t="s">
        <v>159</v>
      </c>
      <c r="P28" s="124" t="s">
        <v>43</v>
      </c>
    </row>
    <row r="29" spans="1:16" s="118" customFormat="1" ht="13.5">
      <c r="A29" s="131" t="s">
        <v>182</v>
      </c>
      <c r="B29" s="100">
        <v>39114</v>
      </c>
      <c r="C29" s="118" t="s">
        <v>170</v>
      </c>
      <c r="D29" s="118" t="s">
        <v>70</v>
      </c>
      <c r="E29" s="118">
        <v>7517</v>
      </c>
      <c r="F29" s="118" t="s">
        <v>27</v>
      </c>
      <c r="G29" s="119">
        <v>60</v>
      </c>
      <c r="H29" s="100">
        <v>39120</v>
      </c>
      <c r="I29" s="132" t="s">
        <v>39</v>
      </c>
      <c r="J29" s="122" t="s">
        <v>171</v>
      </c>
      <c r="K29" s="119">
        <v>60</v>
      </c>
      <c r="L29" s="128">
        <v>39238</v>
      </c>
      <c r="M29" s="128">
        <v>39269</v>
      </c>
      <c r="N29" s="118" t="s">
        <v>172</v>
      </c>
      <c r="O29" s="124" t="s">
        <v>49</v>
      </c>
      <c r="P29" s="124" t="s">
        <v>43</v>
      </c>
    </row>
    <row r="30" spans="1:16" s="118" customFormat="1" ht="13.5">
      <c r="A30" s="131" t="s">
        <v>182</v>
      </c>
      <c r="B30" s="100">
        <v>39114</v>
      </c>
      <c r="C30" s="118" t="s">
        <v>170</v>
      </c>
      <c r="D30" s="118" t="s">
        <v>70</v>
      </c>
      <c r="E30" s="118">
        <v>7517</v>
      </c>
      <c r="F30" s="118" t="s">
        <v>27</v>
      </c>
      <c r="G30" s="119">
        <v>220</v>
      </c>
      <c r="H30" s="100">
        <v>39120</v>
      </c>
      <c r="I30" s="132" t="s">
        <v>39</v>
      </c>
      <c r="J30" s="122" t="s">
        <v>171</v>
      </c>
      <c r="K30" s="119">
        <v>220</v>
      </c>
      <c r="L30" s="128">
        <v>39223</v>
      </c>
      <c r="M30" s="128">
        <v>39269</v>
      </c>
      <c r="N30" s="118" t="s">
        <v>173</v>
      </c>
      <c r="O30" s="124" t="s">
        <v>175</v>
      </c>
      <c r="P30" s="124" t="s">
        <v>43</v>
      </c>
    </row>
    <row r="31" spans="1:16" s="118" customFormat="1" ht="13.5">
      <c r="A31" s="131" t="s">
        <v>217</v>
      </c>
      <c r="B31" s="100">
        <v>39205</v>
      </c>
      <c r="C31" s="118" t="s">
        <v>170</v>
      </c>
      <c r="D31" s="118" t="s">
        <v>195</v>
      </c>
      <c r="F31" s="118" t="s">
        <v>27</v>
      </c>
      <c r="G31" s="119">
        <v>210</v>
      </c>
      <c r="H31" s="100"/>
      <c r="I31" s="132"/>
      <c r="J31" s="122" t="s">
        <v>171</v>
      </c>
      <c r="K31" s="119"/>
      <c r="L31" s="128"/>
      <c r="M31" s="128"/>
      <c r="N31" s="118" t="s">
        <v>192</v>
      </c>
      <c r="O31" s="124"/>
      <c r="P31" s="124" t="s">
        <v>212</v>
      </c>
    </row>
    <row r="32" spans="1:16" s="118" customFormat="1" ht="15.75">
      <c r="A32" s="175" t="s">
        <v>150</v>
      </c>
      <c r="B32" s="100"/>
      <c r="G32" s="183">
        <f>SUM(G17:G31)</f>
        <v>6490</v>
      </c>
      <c r="H32" s="100"/>
      <c r="I32" s="132"/>
      <c r="J32" s="122"/>
      <c r="K32" s="119"/>
      <c r="L32" s="128"/>
      <c r="M32" s="128"/>
      <c r="O32" s="124"/>
      <c r="P32" s="124"/>
    </row>
    <row r="33" spans="1:16" s="118" customFormat="1" ht="13.5">
      <c r="A33" s="131" t="s">
        <v>149</v>
      </c>
      <c r="B33" s="100">
        <v>39056</v>
      </c>
      <c r="C33" s="118" t="s">
        <v>150</v>
      </c>
      <c r="D33" s="118" t="s">
        <v>70</v>
      </c>
      <c r="E33" s="118">
        <v>7510</v>
      </c>
      <c r="F33" s="118" t="s">
        <v>27</v>
      </c>
      <c r="G33" s="119">
        <v>130</v>
      </c>
      <c r="H33" s="100">
        <v>39094</v>
      </c>
      <c r="I33" s="132" t="s">
        <v>145</v>
      </c>
      <c r="J33" s="122" t="s">
        <v>151</v>
      </c>
      <c r="K33" s="119">
        <v>130</v>
      </c>
      <c r="L33" s="128">
        <v>39212</v>
      </c>
      <c r="M33" s="128">
        <v>39268</v>
      </c>
      <c r="N33" s="118" t="s">
        <v>152</v>
      </c>
      <c r="O33" s="124" t="s">
        <v>36</v>
      </c>
      <c r="P33" s="124" t="s">
        <v>148</v>
      </c>
    </row>
    <row r="34" spans="1:16" s="118" customFormat="1" ht="13.5">
      <c r="A34" s="131" t="s">
        <v>149</v>
      </c>
      <c r="B34" s="100">
        <v>39056</v>
      </c>
      <c r="C34" s="118" t="s">
        <v>150</v>
      </c>
      <c r="D34" s="118" t="s">
        <v>70</v>
      </c>
      <c r="E34" s="118">
        <v>7510</v>
      </c>
      <c r="F34" s="118" t="s">
        <v>27</v>
      </c>
      <c r="G34" s="119">
        <v>90</v>
      </c>
      <c r="H34" s="100">
        <v>39094</v>
      </c>
      <c r="I34" s="132" t="s">
        <v>145</v>
      </c>
      <c r="J34" s="122" t="s">
        <v>151</v>
      </c>
      <c r="K34" s="119">
        <v>90</v>
      </c>
      <c r="L34" s="128">
        <v>39212</v>
      </c>
      <c r="M34" s="128">
        <v>39268</v>
      </c>
      <c r="N34" s="118" t="s">
        <v>153</v>
      </c>
      <c r="O34" s="124" t="s">
        <v>36</v>
      </c>
      <c r="P34" s="124" t="s">
        <v>148</v>
      </c>
    </row>
    <row r="35" spans="1:16" s="118" customFormat="1" ht="13.5">
      <c r="A35" s="131" t="s">
        <v>149</v>
      </c>
      <c r="B35" s="100">
        <v>39056</v>
      </c>
      <c r="C35" s="118" t="s">
        <v>150</v>
      </c>
      <c r="D35" s="118" t="s">
        <v>70</v>
      </c>
      <c r="E35" s="118">
        <v>7510</v>
      </c>
      <c r="F35" s="118" t="s">
        <v>23</v>
      </c>
      <c r="G35" s="119">
        <v>460</v>
      </c>
      <c r="H35" s="100">
        <v>39094</v>
      </c>
      <c r="I35" s="132" t="s">
        <v>145</v>
      </c>
      <c r="J35" s="122" t="s">
        <v>151</v>
      </c>
      <c r="K35" s="119">
        <v>460</v>
      </c>
      <c r="L35" s="128">
        <v>39212</v>
      </c>
      <c r="M35" s="128">
        <v>39268</v>
      </c>
      <c r="N35" s="118" t="s">
        <v>152</v>
      </c>
      <c r="O35" s="124" t="s">
        <v>36</v>
      </c>
      <c r="P35" s="124" t="s">
        <v>148</v>
      </c>
    </row>
    <row r="36" spans="1:16" s="118" customFormat="1" ht="13.5">
      <c r="A36" s="131" t="s">
        <v>164</v>
      </c>
      <c r="B36" s="100">
        <v>39086</v>
      </c>
      <c r="C36" s="118" t="s">
        <v>150</v>
      </c>
      <c r="D36" s="118" t="s">
        <v>70</v>
      </c>
      <c r="E36" s="118">
        <v>7508</v>
      </c>
      <c r="F36" s="118" t="s">
        <v>27</v>
      </c>
      <c r="G36" s="119">
        <v>130</v>
      </c>
      <c r="H36" s="100">
        <v>39092</v>
      </c>
      <c r="I36" s="132" t="s">
        <v>145</v>
      </c>
      <c r="J36" s="122" t="s">
        <v>151</v>
      </c>
      <c r="K36" s="119">
        <v>130</v>
      </c>
      <c r="L36" s="128">
        <v>39212</v>
      </c>
      <c r="M36" s="128">
        <v>39268</v>
      </c>
      <c r="N36" s="118" t="s">
        <v>152</v>
      </c>
      <c r="O36" s="124" t="s">
        <v>36</v>
      </c>
      <c r="P36" s="124" t="s">
        <v>148</v>
      </c>
    </row>
    <row r="37" spans="1:16" s="118" customFormat="1" ht="13.5">
      <c r="A37" s="131" t="s">
        <v>164</v>
      </c>
      <c r="B37" s="100">
        <v>39086</v>
      </c>
      <c r="C37" s="118" t="s">
        <v>150</v>
      </c>
      <c r="D37" s="118" t="s">
        <v>70</v>
      </c>
      <c r="E37" s="118">
        <v>7508</v>
      </c>
      <c r="F37" s="118" t="s">
        <v>27</v>
      </c>
      <c r="G37" s="119">
        <v>30</v>
      </c>
      <c r="H37" s="100">
        <v>39092</v>
      </c>
      <c r="I37" s="132" t="s">
        <v>145</v>
      </c>
      <c r="J37" s="122" t="s">
        <v>151</v>
      </c>
      <c r="K37" s="119">
        <v>30</v>
      </c>
      <c r="L37" s="128">
        <v>39212</v>
      </c>
      <c r="M37" s="128">
        <v>39268</v>
      </c>
      <c r="N37" s="118" t="s">
        <v>153</v>
      </c>
      <c r="O37" s="124" t="s">
        <v>36</v>
      </c>
      <c r="P37" s="124" t="s">
        <v>148</v>
      </c>
    </row>
    <row r="38" spans="1:16" s="118" customFormat="1" ht="13.5">
      <c r="A38" s="131" t="s">
        <v>164</v>
      </c>
      <c r="B38" s="100">
        <v>39086</v>
      </c>
      <c r="C38" s="118" t="s">
        <v>150</v>
      </c>
      <c r="D38" s="118" t="s">
        <v>70</v>
      </c>
      <c r="E38" s="118">
        <v>7508</v>
      </c>
      <c r="F38" s="118" t="s">
        <v>23</v>
      </c>
      <c r="G38" s="119">
        <v>60</v>
      </c>
      <c r="H38" s="100">
        <v>39092</v>
      </c>
      <c r="I38" s="132" t="s">
        <v>145</v>
      </c>
      <c r="J38" s="122" t="s">
        <v>151</v>
      </c>
      <c r="K38" s="119">
        <v>60</v>
      </c>
      <c r="L38" s="128">
        <v>39212</v>
      </c>
      <c r="M38" s="128">
        <v>39268</v>
      </c>
      <c r="N38" s="118" t="s">
        <v>158</v>
      </c>
      <c r="O38" s="124" t="s">
        <v>36</v>
      </c>
      <c r="P38" s="124" t="s">
        <v>148</v>
      </c>
    </row>
    <row r="39" spans="1:16" s="118" customFormat="1" ht="13.5">
      <c r="A39" s="131" t="s">
        <v>164</v>
      </c>
      <c r="B39" s="100">
        <v>39086</v>
      </c>
      <c r="C39" s="118" t="s">
        <v>150</v>
      </c>
      <c r="D39" s="118" t="s">
        <v>70</v>
      </c>
      <c r="E39" s="118">
        <v>7508</v>
      </c>
      <c r="F39" s="118" t="s">
        <v>23</v>
      </c>
      <c r="G39" s="119">
        <v>440</v>
      </c>
      <c r="H39" s="100">
        <v>39092</v>
      </c>
      <c r="I39" s="132" t="s">
        <v>145</v>
      </c>
      <c r="J39" s="122" t="s">
        <v>151</v>
      </c>
      <c r="K39" s="119">
        <v>440</v>
      </c>
      <c r="L39" s="128">
        <v>39212</v>
      </c>
      <c r="M39" s="128">
        <v>39268</v>
      </c>
      <c r="N39" s="118" t="s">
        <v>153</v>
      </c>
      <c r="O39" s="124" t="s">
        <v>36</v>
      </c>
      <c r="P39" s="124" t="s">
        <v>148</v>
      </c>
    </row>
    <row r="40" spans="1:16" s="118" customFormat="1" ht="13.5">
      <c r="A40" s="131" t="s">
        <v>194</v>
      </c>
      <c r="B40" s="100">
        <v>39126</v>
      </c>
      <c r="C40" s="118" t="s">
        <v>150</v>
      </c>
      <c r="D40" s="118" t="s">
        <v>195</v>
      </c>
      <c r="E40" s="118">
        <v>7531</v>
      </c>
      <c r="F40" s="118" t="s">
        <v>27</v>
      </c>
      <c r="G40" s="119">
        <v>440</v>
      </c>
      <c r="H40" s="100">
        <v>39160</v>
      </c>
      <c r="I40" s="132" t="s">
        <v>107</v>
      </c>
      <c r="J40" s="122" t="s">
        <v>151</v>
      </c>
      <c r="K40" s="119">
        <v>440</v>
      </c>
      <c r="L40" s="128">
        <v>39258</v>
      </c>
      <c r="M40" s="128">
        <v>39299</v>
      </c>
      <c r="N40" s="118" t="s">
        <v>192</v>
      </c>
      <c r="O40" s="124" t="s">
        <v>196</v>
      </c>
      <c r="P40" s="124" t="s">
        <v>197</v>
      </c>
    </row>
    <row r="41" spans="1:16" s="118" customFormat="1" ht="13.5">
      <c r="A41" s="131" t="s">
        <v>198</v>
      </c>
      <c r="B41" s="100">
        <v>39126</v>
      </c>
      <c r="C41" s="118" t="s">
        <v>150</v>
      </c>
      <c r="D41" s="118" t="s">
        <v>70</v>
      </c>
      <c r="E41" s="118">
        <v>7532</v>
      </c>
      <c r="F41" s="118" t="s">
        <v>199</v>
      </c>
      <c r="G41" s="119">
        <v>380</v>
      </c>
      <c r="H41" s="100">
        <v>39160</v>
      </c>
      <c r="I41" s="132" t="s">
        <v>28</v>
      </c>
      <c r="J41" s="122" t="s">
        <v>151</v>
      </c>
      <c r="K41" s="119">
        <v>380</v>
      </c>
      <c r="L41" s="128">
        <v>39283</v>
      </c>
      <c r="M41" s="128">
        <v>39299</v>
      </c>
      <c r="N41" s="118" t="s">
        <v>158</v>
      </c>
      <c r="O41" s="124" t="s">
        <v>196</v>
      </c>
      <c r="P41" s="124" t="s">
        <v>200</v>
      </c>
    </row>
    <row r="42" spans="1:16" s="118" customFormat="1" ht="15.75">
      <c r="A42" s="175" t="s">
        <v>155</v>
      </c>
      <c r="B42" s="100"/>
      <c r="G42" s="183">
        <f>SUM(G33:G41)</f>
        <v>2160</v>
      </c>
      <c r="H42" s="100"/>
      <c r="I42" s="132"/>
      <c r="J42" s="122"/>
      <c r="K42" s="119"/>
      <c r="L42" s="128"/>
      <c r="M42" s="128"/>
      <c r="O42" s="124"/>
      <c r="P42" s="124"/>
    </row>
    <row r="43" spans="1:16" s="118" customFormat="1" ht="13.5">
      <c r="A43" s="131" t="s">
        <v>154</v>
      </c>
      <c r="B43" s="100">
        <v>39056</v>
      </c>
      <c r="C43" s="118" t="s">
        <v>155</v>
      </c>
      <c r="D43" s="118" t="s">
        <v>70</v>
      </c>
      <c r="E43" s="118">
        <v>7527</v>
      </c>
      <c r="F43" s="118" t="s">
        <v>23</v>
      </c>
      <c r="G43" s="119">
        <v>960</v>
      </c>
      <c r="H43" s="100">
        <v>39120</v>
      </c>
      <c r="I43" s="132" t="s">
        <v>39</v>
      </c>
      <c r="J43" s="122" t="s">
        <v>146</v>
      </c>
      <c r="K43" s="119">
        <v>960</v>
      </c>
      <c r="L43" s="128">
        <v>39191</v>
      </c>
      <c r="M43" s="128">
        <v>39216</v>
      </c>
      <c r="N43" s="118" t="s">
        <v>153</v>
      </c>
      <c r="O43" s="112" t="s">
        <v>156</v>
      </c>
      <c r="P43" s="124" t="s">
        <v>26</v>
      </c>
    </row>
    <row r="44" spans="1:16" s="118" customFormat="1" ht="13.5">
      <c r="A44" s="131" t="s">
        <v>157</v>
      </c>
      <c r="B44" s="100">
        <v>39056</v>
      </c>
      <c r="C44" s="118" t="s">
        <v>155</v>
      </c>
      <c r="D44" s="118" t="s">
        <v>70</v>
      </c>
      <c r="E44" s="118">
        <v>7513</v>
      </c>
      <c r="F44" s="118" t="s">
        <v>23</v>
      </c>
      <c r="G44" s="119">
        <v>820</v>
      </c>
      <c r="H44" s="100">
        <v>39105</v>
      </c>
      <c r="I44" s="132" t="s">
        <v>39</v>
      </c>
      <c r="J44" s="122" t="s">
        <v>146</v>
      </c>
      <c r="K44" s="119">
        <v>820</v>
      </c>
      <c r="L44" s="128">
        <v>39220</v>
      </c>
      <c r="M44" s="128">
        <v>39276</v>
      </c>
      <c r="N44" s="118" t="s">
        <v>158</v>
      </c>
      <c r="O44" s="124" t="s">
        <v>159</v>
      </c>
      <c r="P44" s="124" t="s">
        <v>43</v>
      </c>
    </row>
    <row r="45" spans="1:16" s="118" customFormat="1" ht="13.5">
      <c r="A45" s="131" t="s">
        <v>157</v>
      </c>
      <c r="B45" s="100">
        <v>39056</v>
      </c>
      <c r="C45" s="118" t="s">
        <v>155</v>
      </c>
      <c r="D45" s="118" t="s">
        <v>70</v>
      </c>
      <c r="E45" s="118">
        <v>7513</v>
      </c>
      <c r="F45" s="118" t="s">
        <v>23</v>
      </c>
      <c r="G45" s="119">
        <v>1000</v>
      </c>
      <c r="H45" s="100">
        <v>39105</v>
      </c>
      <c r="I45" s="132" t="s">
        <v>39</v>
      </c>
      <c r="J45" s="122" t="s">
        <v>146</v>
      </c>
      <c r="K45" s="119">
        <v>1000</v>
      </c>
      <c r="L45" s="128" t="s">
        <v>160</v>
      </c>
      <c r="M45" s="128" t="s">
        <v>161</v>
      </c>
      <c r="N45" s="118" t="s">
        <v>158</v>
      </c>
      <c r="O45" s="124" t="s">
        <v>162</v>
      </c>
      <c r="P45" s="124" t="s">
        <v>43</v>
      </c>
    </row>
    <row r="46" spans="1:16" s="135" customFormat="1" ht="27">
      <c r="A46" s="133" t="s">
        <v>183</v>
      </c>
      <c r="B46" s="134">
        <v>39114</v>
      </c>
      <c r="C46" s="135" t="s">
        <v>155</v>
      </c>
      <c r="D46" s="135" t="s">
        <v>70</v>
      </c>
      <c r="F46" s="135" t="s">
        <v>27</v>
      </c>
      <c r="G46" s="136">
        <v>450</v>
      </c>
      <c r="H46" s="134"/>
      <c r="I46" s="137"/>
      <c r="J46" s="138" t="s">
        <v>146</v>
      </c>
      <c r="K46" s="136"/>
      <c r="L46" s="139"/>
      <c r="M46" s="139"/>
      <c r="N46" s="135" t="s">
        <v>158</v>
      </c>
      <c r="O46" s="140"/>
      <c r="P46" s="140" t="s">
        <v>184</v>
      </c>
    </row>
    <row r="47" spans="1:16" s="135" customFormat="1" ht="27">
      <c r="A47" s="133" t="s">
        <v>183</v>
      </c>
      <c r="B47" s="134">
        <v>39114</v>
      </c>
      <c r="C47" s="135" t="s">
        <v>155</v>
      </c>
      <c r="D47" s="135" t="s">
        <v>70</v>
      </c>
      <c r="F47" s="135" t="s">
        <v>23</v>
      </c>
      <c r="G47" s="136">
        <v>1500</v>
      </c>
      <c r="H47" s="134"/>
      <c r="I47" s="137"/>
      <c r="J47" s="138" t="s">
        <v>146</v>
      </c>
      <c r="K47" s="136"/>
      <c r="L47" s="139"/>
      <c r="M47" s="139"/>
      <c r="N47" s="135" t="s">
        <v>158</v>
      </c>
      <c r="O47" s="140"/>
      <c r="P47" s="140" t="s">
        <v>184</v>
      </c>
    </row>
    <row r="48" spans="1:16" s="118" customFormat="1" ht="13.5">
      <c r="A48" s="131" t="s">
        <v>206</v>
      </c>
      <c r="B48" s="100">
        <v>39150</v>
      </c>
      <c r="C48" s="118" t="s">
        <v>155</v>
      </c>
      <c r="D48" s="118" t="s">
        <v>70</v>
      </c>
      <c r="E48" s="118">
        <v>7527</v>
      </c>
      <c r="F48" s="118" t="s">
        <v>199</v>
      </c>
      <c r="G48" s="119">
        <v>960</v>
      </c>
      <c r="H48" s="100">
        <v>39169</v>
      </c>
      <c r="I48" s="132" t="s">
        <v>107</v>
      </c>
      <c r="J48" s="122" t="s">
        <v>24</v>
      </c>
      <c r="K48" s="119">
        <v>960</v>
      </c>
      <c r="L48" s="128" t="s">
        <v>29</v>
      </c>
      <c r="M48" s="128" t="s">
        <v>29</v>
      </c>
      <c r="N48" s="118" t="s">
        <v>153</v>
      </c>
      <c r="O48" s="124" t="s">
        <v>29</v>
      </c>
      <c r="P48" s="124" t="s">
        <v>203</v>
      </c>
    </row>
    <row r="49" spans="1:16" s="118" customFormat="1" ht="13.5">
      <c r="A49" s="131" t="s">
        <v>207</v>
      </c>
      <c r="B49" s="100">
        <v>39176</v>
      </c>
      <c r="C49" s="118" t="s">
        <v>155</v>
      </c>
      <c r="D49" s="118" t="s">
        <v>70</v>
      </c>
      <c r="E49" s="118">
        <v>7534</v>
      </c>
      <c r="F49" s="118" t="s">
        <v>27</v>
      </c>
      <c r="G49" s="119">
        <v>190</v>
      </c>
      <c r="H49" s="100">
        <v>39204</v>
      </c>
      <c r="I49" s="132" t="s">
        <v>112</v>
      </c>
      <c r="J49" s="122" t="s">
        <v>146</v>
      </c>
      <c r="K49" s="119"/>
      <c r="L49" s="128"/>
      <c r="M49" s="128"/>
      <c r="N49" s="118" t="s">
        <v>158</v>
      </c>
      <c r="O49" s="124"/>
      <c r="P49" s="124" t="s">
        <v>113</v>
      </c>
    </row>
    <row r="50" spans="1:16" s="118" customFormat="1" ht="13.5">
      <c r="A50" s="131" t="s">
        <v>207</v>
      </c>
      <c r="B50" s="100">
        <v>39176</v>
      </c>
      <c r="C50" s="118" t="s">
        <v>155</v>
      </c>
      <c r="D50" s="118" t="s">
        <v>70</v>
      </c>
      <c r="E50" s="118">
        <v>7534</v>
      </c>
      <c r="F50" s="118" t="s">
        <v>27</v>
      </c>
      <c r="G50" s="119">
        <v>310</v>
      </c>
      <c r="H50" s="100">
        <v>39204</v>
      </c>
      <c r="I50" s="132" t="s">
        <v>112</v>
      </c>
      <c r="J50" s="122" t="s">
        <v>146</v>
      </c>
      <c r="K50" s="119"/>
      <c r="L50" s="128"/>
      <c r="M50" s="128"/>
      <c r="N50" s="118" t="s">
        <v>147</v>
      </c>
      <c r="O50" s="124"/>
      <c r="P50" s="124" t="s">
        <v>113</v>
      </c>
    </row>
    <row r="51" spans="1:16" s="118" customFormat="1" ht="13.5">
      <c r="A51" s="131" t="s">
        <v>208</v>
      </c>
      <c r="B51" s="100">
        <v>39176</v>
      </c>
      <c r="C51" s="118" t="s">
        <v>155</v>
      </c>
      <c r="D51" s="118" t="s">
        <v>70</v>
      </c>
      <c r="E51" s="118">
        <v>7536</v>
      </c>
      <c r="F51" s="118" t="s">
        <v>27</v>
      </c>
      <c r="G51" s="119">
        <v>620</v>
      </c>
      <c r="H51" s="100">
        <v>39204</v>
      </c>
      <c r="I51" s="132" t="s">
        <v>112</v>
      </c>
      <c r="J51" s="122" t="s">
        <v>146</v>
      </c>
      <c r="K51" s="119"/>
      <c r="L51" s="128"/>
      <c r="M51" s="128"/>
      <c r="N51" s="118" t="s">
        <v>192</v>
      </c>
      <c r="O51" s="124"/>
      <c r="P51" s="124" t="s">
        <v>113</v>
      </c>
    </row>
    <row r="52" spans="1:16" s="135" customFormat="1" ht="27">
      <c r="A52" s="133" t="s">
        <v>209</v>
      </c>
      <c r="B52" s="134">
        <v>39176</v>
      </c>
      <c r="C52" s="135" t="s">
        <v>155</v>
      </c>
      <c r="D52" s="135" t="s">
        <v>70</v>
      </c>
      <c r="E52" s="135">
        <v>7538</v>
      </c>
      <c r="F52" s="135" t="s">
        <v>23</v>
      </c>
      <c r="G52" s="136">
        <v>850</v>
      </c>
      <c r="H52" s="134">
        <v>39197</v>
      </c>
      <c r="I52" s="137" t="s">
        <v>112</v>
      </c>
      <c r="J52" s="138" t="s">
        <v>146</v>
      </c>
      <c r="K52" s="136"/>
      <c r="L52" s="139"/>
      <c r="M52" s="139"/>
      <c r="N52" s="135" t="s">
        <v>158</v>
      </c>
      <c r="O52" s="140"/>
      <c r="P52" s="140" t="s">
        <v>210</v>
      </c>
    </row>
    <row r="53" spans="1:16" s="135" customFormat="1" ht="15.75">
      <c r="A53" s="175" t="s">
        <v>143</v>
      </c>
      <c r="B53" s="134"/>
      <c r="G53" s="136">
        <f>SUM(G43:G52)</f>
        <v>7660</v>
      </c>
      <c r="H53" s="134"/>
      <c r="I53" s="137"/>
      <c r="J53" s="138"/>
      <c r="K53" s="136"/>
      <c r="L53" s="139"/>
      <c r="M53" s="139"/>
      <c r="O53" s="140"/>
      <c r="P53" s="140"/>
    </row>
    <row r="54" spans="1:16" s="118" customFormat="1" ht="13.5">
      <c r="A54" s="131" t="s">
        <v>142</v>
      </c>
      <c r="B54" s="100">
        <v>39056</v>
      </c>
      <c r="C54" s="118" t="s">
        <v>143</v>
      </c>
      <c r="D54" s="118" t="s">
        <v>70</v>
      </c>
      <c r="E54" s="118">
        <v>7509</v>
      </c>
      <c r="F54" s="118" t="s">
        <v>144</v>
      </c>
      <c r="G54" s="119">
        <v>320</v>
      </c>
      <c r="H54" s="100">
        <v>39093</v>
      </c>
      <c r="I54" s="132" t="s">
        <v>145</v>
      </c>
      <c r="J54" s="122" t="s">
        <v>146</v>
      </c>
      <c r="K54" s="119">
        <v>320</v>
      </c>
      <c r="L54" s="128">
        <v>39255</v>
      </c>
      <c r="M54" s="128">
        <v>39265</v>
      </c>
      <c r="N54" s="118" t="s">
        <v>147</v>
      </c>
      <c r="O54" s="124" t="s">
        <v>36</v>
      </c>
      <c r="P54" s="124" t="s">
        <v>148</v>
      </c>
    </row>
    <row r="55" spans="1:16" s="118" customFormat="1" ht="13.5">
      <c r="A55" s="131" t="s">
        <v>142</v>
      </c>
      <c r="B55" s="100">
        <v>39056</v>
      </c>
      <c r="C55" s="118" t="s">
        <v>143</v>
      </c>
      <c r="D55" s="118" t="s">
        <v>70</v>
      </c>
      <c r="E55" s="118">
        <v>7509</v>
      </c>
      <c r="F55" s="118" t="s">
        <v>23</v>
      </c>
      <c r="G55" s="119">
        <v>170</v>
      </c>
      <c r="H55" s="100">
        <v>39093</v>
      </c>
      <c r="I55" s="132" t="s">
        <v>145</v>
      </c>
      <c r="J55" s="122" t="s">
        <v>146</v>
      </c>
      <c r="K55" s="119">
        <v>170</v>
      </c>
      <c r="L55" s="128">
        <v>39255</v>
      </c>
      <c r="M55" s="128">
        <v>39265</v>
      </c>
      <c r="N55" s="118" t="s">
        <v>147</v>
      </c>
      <c r="O55" s="124" t="s">
        <v>36</v>
      </c>
      <c r="P55" s="124" t="s">
        <v>148</v>
      </c>
    </row>
    <row r="56" spans="1:16" s="118" customFormat="1" ht="13.5">
      <c r="A56" s="131" t="s">
        <v>163</v>
      </c>
      <c r="B56" s="100">
        <v>39086</v>
      </c>
      <c r="C56" s="118" t="s">
        <v>143</v>
      </c>
      <c r="D56" s="118" t="s">
        <v>70</v>
      </c>
      <c r="E56" s="118">
        <v>7512</v>
      </c>
      <c r="F56" s="118" t="s">
        <v>23</v>
      </c>
      <c r="G56" s="119">
        <v>520</v>
      </c>
      <c r="H56" s="100">
        <v>39100</v>
      </c>
      <c r="I56" s="132" t="s">
        <v>145</v>
      </c>
      <c r="J56" s="122" t="s">
        <v>146</v>
      </c>
      <c r="K56" s="119">
        <v>520</v>
      </c>
      <c r="L56" s="128">
        <v>39212</v>
      </c>
      <c r="M56" s="128">
        <v>39265</v>
      </c>
      <c r="N56" s="118" t="s">
        <v>158</v>
      </c>
      <c r="O56" s="124" t="s">
        <v>36</v>
      </c>
      <c r="P56" s="124" t="s">
        <v>148</v>
      </c>
    </row>
    <row r="57" spans="1:16" s="118" customFormat="1" ht="13.5">
      <c r="A57" s="131" t="s">
        <v>163</v>
      </c>
      <c r="B57" s="100">
        <v>39086</v>
      </c>
      <c r="C57" s="118" t="s">
        <v>143</v>
      </c>
      <c r="D57" s="118" t="s">
        <v>70</v>
      </c>
      <c r="E57" s="118">
        <v>7512</v>
      </c>
      <c r="F57" s="118" t="s">
        <v>23</v>
      </c>
      <c r="G57" s="119">
        <v>380</v>
      </c>
      <c r="H57" s="100">
        <v>39100</v>
      </c>
      <c r="I57" s="132" t="s">
        <v>145</v>
      </c>
      <c r="J57" s="122" t="s">
        <v>146</v>
      </c>
      <c r="K57" s="119">
        <v>380</v>
      </c>
      <c r="L57" s="128">
        <v>39212</v>
      </c>
      <c r="M57" s="128">
        <v>39265</v>
      </c>
      <c r="N57" s="118" t="s">
        <v>147</v>
      </c>
      <c r="O57" s="124" t="s">
        <v>36</v>
      </c>
      <c r="P57" s="124" t="s">
        <v>148</v>
      </c>
    </row>
    <row r="58" spans="1:16" s="118" customFormat="1" ht="13.5">
      <c r="A58" s="131" t="s">
        <v>181</v>
      </c>
      <c r="B58" s="100">
        <v>39114</v>
      </c>
      <c r="C58" s="118" t="s">
        <v>143</v>
      </c>
      <c r="D58" s="118" t="s">
        <v>70</v>
      </c>
      <c r="E58" s="118">
        <v>7516</v>
      </c>
      <c r="F58" s="118" t="s">
        <v>23</v>
      </c>
      <c r="G58" s="119">
        <v>530</v>
      </c>
      <c r="H58" s="100">
        <v>39120</v>
      </c>
      <c r="I58" s="132" t="s">
        <v>39</v>
      </c>
      <c r="J58" s="122" t="s">
        <v>146</v>
      </c>
      <c r="K58" s="119">
        <v>530</v>
      </c>
      <c r="L58" s="128">
        <v>39223</v>
      </c>
      <c r="M58" s="128">
        <v>39269</v>
      </c>
      <c r="N58" s="118" t="s">
        <v>147</v>
      </c>
      <c r="O58" s="124" t="s">
        <v>175</v>
      </c>
      <c r="P58" s="124" t="s">
        <v>43</v>
      </c>
    </row>
    <row r="59" spans="1:16" s="118" customFormat="1" ht="15.75">
      <c r="A59" s="175" t="s">
        <v>21</v>
      </c>
      <c r="B59" s="100"/>
      <c r="G59" s="183">
        <f>SUM(G54:G58)</f>
        <v>1920</v>
      </c>
      <c r="H59" s="100"/>
      <c r="I59" s="132"/>
      <c r="J59" s="122"/>
      <c r="K59" s="119"/>
      <c r="L59" s="128"/>
      <c r="M59" s="128"/>
      <c r="O59" s="124"/>
      <c r="P59" s="124"/>
    </row>
    <row r="60" spans="1:16" s="118" customFormat="1" ht="13.5">
      <c r="A60" s="131" t="s">
        <v>137</v>
      </c>
      <c r="B60" s="100">
        <v>39028</v>
      </c>
      <c r="C60" s="118" t="s">
        <v>21</v>
      </c>
      <c r="D60" s="118" t="s">
        <v>22</v>
      </c>
      <c r="E60" s="118">
        <v>81706601</v>
      </c>
      <c r="F60" s="118" t="s">
        <v>23</v>
      </c>
      <c r="G60" s="119">
        <v>2580</v>
      </c>
      <c r="H60" s="100">
        <v>39034</v>
      </c>
      <c r="I60" s="132" t="s">
        <v>138</v>
      </c>
      <c r="J60" s="122" t="s">
        <v>24</v>
      </c>
      <c r="K60" s="119">
        <v>2580</v>
      </c>
      <c r="L60" s="128">
        <v>39123</v>
      </c>
      <c r="M60" s="128">
        <v>39171</v>
      </c>
      <c r="N60" s="118" t="s">
        <v>125</v>
      </c>
      <c r="O60" s="107" t="s">
        <v>31</v>
      </c>
      <c r="P60" s="124" t="s">
        <v>26</v>
      </c>
    </row>
    <row r="61" spans="1:16" s="118" customFormat="1" ht="13.5">
      <c r="A61" s="131" t="s">
        <v>139</v>
      </c>
      <c r="B61" s="100">
        <v>39028</v>
      </c>
      <c r="C61" s="118" t="s">
        <v>21</v>
      </c>
      <c r="D61" s="118" t="s">
        <v>22</v>
      </c>
      <c r="E61" s="118">
        <v>81706602</v>
      </c>
      <c r="F61" s="118" t="s">
        <v>27</v>
      </c>
      <c r="G61" s="119">
        <v>1830</v>
      </c>
      <c r="H61" s="100">
        <v>39034</v>
      </c>
      <c r="I61" s="132" t="s">
        <v>140</v>
      </c>
      <c r="J61" s="122" t="s">
        <v>24</v>
      </c>
      <c r="K61" s="119">
        <v>1830</v>
      </c>
      <c r="L61" s="128">
        <v>39086</v>
      </c>
      <c r="M61" s="128">
        <v>39151</v>
      </c>
      <c r="N61" s="118" t="s">
        <v>125</v>
      </c>
      <c r="O61" s="124" t="s">
        <v>141</v>
      </c>
      <c r="P61" s="124" t="s">
        <v>26</v>
      </c>
    </row>
    <row r="62" spans="1:16" s="118" customFormat="1" ht="27">
      <c r="A62" s="131" t="s">
        <v>165</v>
      </c>
      <c r="B62" s="100">
        <v>39090</v>
      </c>
      <c r="C62" s="118" t="s">
        <v>21</v>
      </c>
      <c r="D62" s="118" t="s">
        <v>22</v>
      </c>
      <c r="E62" s="118">
        <v>81780201</v>
      </c>
      <c r="F62" s="118" t="s">
        <v>23</v>
      </c>
      <c r="G62" s="119">
        <v>6000</v>
      </c>
      <c r="H62" s="100">
        <v>39120</v>
      </c>
      <c r="I62" s="132" t="s">
        <v>145</v>
      </c>
      <c r="J62" s="122" t="s">
        <v>24</v>
      </c>
      <c r="K62" s="119">
        <v>6000</v>
      </c>
      <c r="L62" s="128">
        <v>39182</v>
      </c>
      <c r="M62" s="128">
        <v>39268</v>
      </c>
      <c r="N62" s="118" t="s">
        <v>125</v>
      </c>
      <c r="O62" s="124" t="s">
        <v>166</v>
      </c>
      <c r="P62" s="124" t="s">
        <v>167</v>
      </c>
    </row>
    <row r="63" spans="1:16" s="118" customFormat="1" ht="13.5">
      <c r="A63" s="131" t="s">
        <v>168</v>
      </c>
      <c r="B63" s="100">
        <v>39090</v>
      </c>
      <c r="C63" s="118" t="s">
        <v>21</v>
      </c>
      <c r="D63" s="118" t="s">
        <v>22</v>
      </c>
      <c r="E63" s="118">
        <v>81780202</v>
      </c>
      <c r="F63" s="118" t="s">
        <v>27</v>
      </c>
      <c r="G63" s="119">
        <v>1760</v>
      </c>
      <c r="H63" s="100">
        <v>39105</v>
      </c>
      <c r="I63" s="132" t="s">
        <v>145</v>
      </c>
      <c r="J63" s="122" t="s">
        <v>24</v>
      </c>
      <c r="K63" s="119">
        <v>1760</v>
      </c>
      <c r="L63" s="128">
        <v>39243</v>
      </c>
      <c r="M63" s="128" t="s">
        <v>29</v>
      </c>
      <c r="N63" s="118" t="s">
        <v>125</v>
      </c>
      <c r="O63" s="124" t="s">
        <v>31</v>
      </c>
      <c r="P63" s="124" t="s">
        <v>148</v>
      </c>
    </row>
    <row r="64" spans="1:16" s="118" customFormat="1" ht="13.5">
      <c r="A64" s="131" t="s">
        <v>201</v>
      </c>
      <c r="B64" s="100">
        <v>39133</v>
      </c>
      <c r="C64" s="118" t="s">
        <v>21</v>
      </c>
      <c r="D64" s="118" t="s">
        <v>22</v>
      </c>
      <c r="E64" s="118">
        <v>81833101</v>
      </c>
      <c r="F64" s="118" t="s">
        <v>199</v>
      </c>
      <c r="G64" s="119">
        <v>2270</v>
      </c>
      <c r="H64" s="100">
        <v>39147</v>
      </c>
      <c r="I64" s="132" t="s">
        <v>112</v>
      </c>
      <c r="J64" s="122" t="s">
        <v>24</v>
      </c>
      <c r="K64" s="119"/>
      <c r="L64" s="128"/>
      <c r="M64" s="128"/>
      <c r="N64" s="118" t="s">
        <v>125</v>
      </c>
      <c r="O64" s="124"/>
      <c r="P64" s="124" t="s">
        <v>113</v>
      </c>
    </row>
    <row r="65" spans="1:16" s="118" customFormat="1" ht="13.5">
      <c r="A65" s="131" t="s">
        <v>204</v>
      </c>
      <c r="B65" s="100">
        <v>39150</v>
      </c>
      <c r="C65" s="118" t="s">
        <v>21</v>
      </c>
      <c r="D65" s="118" t="s">
        <v>22</v>
      </c>
      <c r="E65" s="118">
        <v>81860202</v>
      </c>
      <c r="F65" s="118" t="s">
        <v>199</v>
      </c>
      <c r="G65" s="119">
        <v>1480</v>
      </c>
      <c r="H65" s="100">
        <v>39157</v>
      </c>
      <c r="I65" s="132" t="s">
        <v>112</v>
      </c>
      <c r="J65" s="122" t="s">
        <v>24</v>
      </c>
      <c r="K65" s="119">
        <v>1480</v>
      </c>
      <c r="L65" s="128">
        <v>39243</v>
      </c>
      <c r="M65" s="128">
        <v>39269</v>
      </c>
      <c r="N65" s="118" t="s">
        <v>125</v>
      </c>
      <c r="O65" s="124" t="s">
        <v>205</v>
      </c>
      <c r="P65" s="124" t="s">
        <v>113</v>
      </c>
    </row>
    <row r="66" spans="1:16" s="118" customFormat="1" ht="13.5">
      <c r="A66" s="131" t="s">
        <v>216</v>
      </c>
      <c r="B66" s="100">
        <v>39204</v>
      </c>
      <c r="C66" s="118" t="s">
        <v>21</v>
      </c>
      <c r="D66" s="118" t="s">
        <v>22</v>
      </c>
      <c r="E66" s="118">
        <v>81919601</v>
      </c>
      <c r="F66" s="118" t="s">
        <v>23</v>
      </c>
      <c r="G66" s="119">
        <v>1000</v>
      </c>
      <c r="H66" s="100"/>
      <c r="I66" s="132"/>
      <c r="J66" s="122" t="s">
        <v>24</v>
      </c>
      <c r="K66" s="119"/>
      <c r="L66" s="128"/>
      <c r="M66" s="128"/>
      <c r="N66" s="118" t="s">
        <v>125</v>
      </c>
      <c r="O66" s="124"/>
      <c r="P66" s="124" t="s">
        <v>212</v>
      </c>
    </row>
    <row r="67" spans="1:16" s="118" customFormat="1" ht="15.75">
      <c r="A67" s="175" t="s">
        <v>186</v>
      </c>
      <c r="B67" s="100"/>
      <c r="G67" s="183">
        <f>SUM(G60:G66)</f>
        <v>16920</v>
      </c>
      <c r="H67" s="100"/>
      <c r="I67" s="132"/>
      <c r="J67" s="122"/>
      <c r="K67" s="119"/>
      <c r="L67" s="128"/>
      <c r="M67" s="128"/>
      <c r="O67" s="124"/>
      <c r="P67" s="124"/>
    </row>
    <row r="68" spans="1:16" s="118" customFormat="1" ht="13.5">
      <c r="A68" s="131" t="s">
        <v>185</v>
      </c>
      <c r="B68" s="100">
        <v>39115</v>
      </c>
      <c r="C68" s="118" t="s">
        <v>186</v>
      </c>
      <c r="D68" s="118" t="s">
        <v>70</v>
      </c>
      <c r="E68" s="118">
        <v>7518</v>
      </c>
      <c r="F68" s="118" t="s">
        <v>27</v>
      </c>
      <c r="G68" s="119">
        <v>20</v>
      </c>
      <c r="H68" s="100">
        <v>39120</v>
      </c>
      <c r="I68" s="132" t="s">
        <v>39</v>
      </c>
      <c r="J68" s="122" t="s">
        <v>187</v>
      </c>
      <c r="K68" s="119">
        <v>20</v>
      </c>
      <c r="L68" s="128">
        <v>39209</v>
      </c>
      <c r="M68" s="128">
        <v>39276</v>
      </c>
      <c r="N68" s="118" t="s">
        <v>172</v>
      </c>
      <c r="O68" s="124" t="s">
        <v>159</v>
      </c>
      <c r="P68" s="124" t="s">
        <v>43</v>
      </c>
    </row>
    <row r="69" spans="1:16" s="118" customFormat="1" ht="13.5">
      <c r="A69" s="131" t="s">
        <v>185</v>
      </c>
      <c r="B69" s="100">
        <v>39115</v>
      </c>
      <c r="C69" s="118" t="s">
        <v>186</v>
      </c>
      <c r="D69" s="118" t="s">
        <v>70</v>
      </c>
      <c r="E69" s="118">
        <v>7518</v>
      </c>
      <c r="F69" s="118" t="s">
        <v>27</v>
      </c>
      <c r="G69" s="119">
        <v>40</v>
      </c>
      <c r="H69" s="100">
        <v>39120</v>
      </c>
      <c r="I69" s="132" t="s">
        <v>39</v>
      </c>
      <c r="J69" s="122" t="s">
        <v>187</v>
      </c>
      <c r="K69" s="119">
        <v>40</v>
      </c>
      <c r="L69" s="128">
        <v>39220</v>
      </c>
      <c r="M69" s="128">
        <v>39276</v>
      </c>
      <c r="N69" s="118" t="s">
        <v>158</v>
      </c>
      <c r="O69" s="124" t="s">
        <v>159</v>
      </c>
      <c r="P69" s="124" t="s">
        <v>43</v>
      </c>
    </row>
    <row r="70" spans="1:16" s="118" customFormat="1" ht="13.5">
      <c r="A70" s="131" t="s">
        <v>185</v>
      </c>
      <c r="B70" s="100">
        <v>39115</v>
      </c>
      <c r="C70" s="118" t="s">
        <v>186</v>
      </c>
      <c r="D70" s="118" t="s">
        <v>70</v>
      </c>
      <c r="E70" s="118">
        <v>7518</v>
      </c>
      <c r="F70" s="118" t="s">
        <v>27</v>
      </c>
      <c r="G70" s="119">
        <v>10</v>
      </c>
      <c r="H70" s="100">
        <v>39120</v>
      </c>
      <c r="I70" s="132" t="s">
        <v>39</v>
      </c>
      <c r="J70" s="122" t="s">
        <v>187</v>
      </c>
      <c r="K70" s="119">
        <v>10</v>
      </c>
      <c r="L70" s="128">
        <v>39220</v>
      </c>
      <c r="M70" s="128">
        <v>39276</v>
      </c>
      <c r="N70" s="118" t="s">
        <v>153</v>
      </c>
      <c r="O70" s="124" t="s">
        <v>159</v>
      </c>
      <c r="P70" s="124" t="s">
        <v>43</v>
      </c>
    </row>
    <row r="71" spans="1:16" s="118" customFormat="1" ht="13.5">
      <c r="A71" s="131" t="s">
        <v>185</v>
      </c>
      <c r="B71" s="100">
        <v>39115</v>
      </c>
      <c r="C71" s="118" t="s">
        <v>186</v>
      </c>
      <c r="D71" s="118" t="s">
        <v>70</v>
      </c>
      <c r="E71" s="118">
        <v>7518</v>
      </c>
      <c r="F71" s="118" t="s">
        <v>188</v>
      </c>
      <c r="G71" s="119">
        <v>240</v>
      </c>
      <c r="H71" s="100">
        <v>39120</v>
      </c>
      <c r="I71" s="132" t="s">
        <v>39</v>
      </c>
      <c r="J71" s="122" t="s">
        <v>187</v>
      </c>
      <c r="K71" s="119">
        <v>240</v>
      </c>
      <c r="L71" s="128">
        <v>39220</v>
      </c>
      <c r="M71" s="128">
        <v>39276</v>
      </c>
      <c r="N71" s="118" t="s">
        <v>172</v>
      </c>
      <c r="O71" s="124" t="s">
        <v>159</v>
      </c>
      <c r="P71" s="124" t="s">
        <v>43</v>
      </c>
    </row>
    <row r="72" spans="1:16" s="118" customFormat="1" ht="13.5">
      <c r="A72" s="131" t="s">
        <v>185</v>
      </c>
      <c r="B72" s="100">
        <v>39115</v>
      </c>
      <c r="C72" s="118" t="s">
        <v>186</v>
      </c>
      <c r="D72" s="118" t="s">
        <v>70</v>
      </c>
      <c r="E72" s="118">
        <v>7518</v>
      </c>
      <c r="F72" s="118" t="s">
        <v>188</v>
      </c>
      <c r="G72" s="119">
        <v>340</v>
      </c>
      <c r="H72" s="100">
        <v>39120</v>
      </c>
      <c r="I72" s="132" t="s">
        <v>39</v>
      </c>
      <c r="J72" s="122" t="s">
        <v>187</v>
      </c>
      <c r="K72" s="119">
        <v>340</v>
      </c>
      <c r="L72" s="128">
        <v>39220</v>
      </c>
      <c r="M72" s="128">
        <v>39276</v>
      </c>
      <c r="N72" s="118" t="s">
        <v>158</v>
      </c>
      <c r="O72" s="124" t="s">
        <v>159</v>
      </c>
      <c r="P72" s="124" t="s">
        <v>43</v>
      </c>
    </row>
    <row r="73" spans="1:16" s="118" customFormat="1" ht="13.5">
      <c r="A73" s="131" t="s">
        <v>185</v>
      </c>
      <c r="B73" s="100">
        <v>39115</v>
      </c>
      <c r="C73" s="118" t="s">
        <v>186</v>
      </c>
      <c r="D73" s="118" t="s">
        <v>70</v>
      </c>
      <c r="E73" s="118">
        <v>7518</v>
      </c>
      <c r="F73" s="118" t="s">
        <v>188</v>
      </c>
      <c r="G73" s="119">
        <v>40</v>
      </c>
      <c r="H73" s="100">
        <v>39120</v>
      </c>
      <c r="I73" s="132" t="s">
        <v>39</v>
      </c>
      <c r="J73" s="122" t="s">
        <v>187</v>
      </c>
      <c r="K73" s="119">
        <v>40</v>
      </c>
      <c r="L73" s="128">
        <v>39220</v>
      </c>
      <c r="M73" s="128">
        <v>39276</v>
      </c>
      <c r="N73" s="118" t="s">
        <v>153</v>
      </c>
      <c r="O73" s="124" t="s">
        <v>159</v>
      </c>
      <c r="P73" s="124" t="s">
        <v>43</v>
      </c>
    </row>
    <row r="74" spans="1:16" s="118" customFormat="1" ht="13.5">
      <c r="A74" s="131" t="s">
        <v>202</v>
      </c>
      <c r="B74" s="100">
        <v>39142</v>
      </c>
      <c r="C74" s="118" t="s">
        <v>186</v>
      </c>
      <c r="D74" s="118" t="s">
        <v>70</v>
      </c>
      <c r="E74" s="118">
        <v>7529</v>
      </c>
      <c r="F74" s="118" t="s">
        <v>27</v>
      </c>
      <c r="G74" s="119">
        <v>140</v>
      </c>
      <c r="H74" s="100">
        <v>39160</v>
      </c>
      <c r="I74" s="132" t="s">
        <v>107</v>
      </c>
      <c r="J74" s="122" t="s">
        <v>187</v>
      </c>
      <c r="K74" s="119">
        <v>140</v>
      </c>
      <c r="L74" s="128">
        <v>39238</v>
      </c>
      <c r="M74" s="128">
        <v>39269</v>
      </c>
      <c r="N74" s="118" t="s">
        <v>125</v>
      </c>
      <c r="O74" s="124" t="s">
        <v>49</v>
      </c>
      <c r="P74" s="124" t="s">
        <v>203</v>
      </c>
    </row>
    <row r="75" spans="1:16" s="118" customFormat="1" ht="13.5">
      <c r="A75" s="131" t="s">
        <v>202</v>
      </c>
      <c r="B75" s="100">
        <v>39142</v>
      </c>
      <c r="C75" s="118" t="s">
        <v>186</v>
      </c>
      <c r="D75" s="118" t="s">
        <v>70</v>
      </c>
      <c r="E75" s="118">
        <v>7529</v>
      </c>
      <c r="F75" s="118" t="s">
        <v>23</v>
      </c>
      <c r="G75" s="119">
        <v>260</v>
      </c>
      <c r="H75" s="100">
        <v>39160</v>
      </c>
      <c r="I75" s="132" t="s">
        <v>107</v>
      </c>
      <c r="J75" s="122" t="s">
        <v>187</v>
      </c>
      <c r="K75" s="119">
        <v>260</v>
      </c>
      <c r="L75" s="128">
        <v>39253</v>
      </c>
      <c r="M75" s="128">
        <v>39269</v>
      </c>
      <c r="N75" s="118" t="s">
        <v>125</v>
      </c>
      <c r="O75" s="124" t="s">
        <v>175</v>
      </c>
      <c r="P75" s="124" t="s">
        <v>203</v>
      </c>
    </row>
    <row r="76" spans="1:16" s="118" customFormat="1" ht="13.5">
      <c r="A76" s="131" t="s">
        <v>211</v>
      </c>
      <c r="B76" s="100">
        <v>39199</v>
      </c>
      <c r="C76" s="118" t="s">
        <v>186</v>
      </c>
      <c r="D76" s="118" t="s">
        <v>70</v>
      </c>
      <c r="F76" s="118" t="s">
        <v>27</v>
      </c>
      <c r="G76" s="119">
        <v>370</v>
      </c>
      <c r="H76" s="100"/>
      <c r="I76" s="132"/>
      <c r="J76" s="122" t="s">
        <v>187</v>
      </c>
      <c r="K76" s="119"/>
      <c r="L76" s="128"/>
      <c r="M76" s="128"/>
      <c r="N76" s="118" t="s">
        <v>192</v>
      </c>
      <c r="O76" s="124"/>
      <c r="P76" s="124" t="s">
        <v>212</v>
      </c>
    </row>
    <row r="77" spans="1:16" s="118" customFormat="1" ht="13.5">
      <c r="A77" s="131" t="s">
        <v>213</v>
      </c>
      <c r="B77" s="100">
        <v>39199</v>
      </c>
      <c r="C77" s="118" t="s">
        <v>186</v>
      </c>
      <c r="D77" s="118" t="s">
        <v>70</v>
      </c>
      <c r="F77" s="118" t="s">
        <v>23</v>
      </c>
      <c r="G77" s="119">
        <v>160</v>
      </c>
      <c r="H77" s="100"/>
      <c r="I77" s="132"/>
      <c r="J77" s="122" t="s">
        <v>187</v>
      </c>
      <c r="K77" s="119"/>
      <c r="L77" s="128"/>
      <c r="M77" s="128"/>
      <c r="N77" s="118" t="s">
        <v>214</v>
      </c>
      <c r="O77" s="124"/>
      <c r="P77" s="124" t="s">
        <v>212</v>
      </c>
    </row>
    <row r="78" spans="1:16" s="118" customFormat="1" ht="13.5">
      <c r="A78" s="131" t="s">
        <v>213</v>
      </c>
      <c r="B78" s="100">
        <v>39199</v>
      </c>
      <c r="C78" s="118" t="s">
        <v>186</v>
      </c>
      <c r="D78" s="118" t="s">
        <v>70</v>
      </c>
      <c r="F78" s="118" t="s">
        <v>23</v>
      </c>
      <c r="G78" s="119">
        <v>100</v>
      </c>
      <c r="H78" s="100"/>
      <c r="I78" s="132"/>
      <c r="J78" s="122" t="s">
        <v>187</v>
      </c>
      <c r="K78" s="119"/>
      <c r="L78" s="128"/>
      <c r="M78" s="128"/>
      <c r="N78" s="118" t="s">
        <v>215</v>
      </c>
      <c r="O78" s="124"/>
      <c r="P78" s="124" t="s">
        <v>212</v>
      </c>
    </row>
    <row r="79" spans="1:16" s="118" customFormat="1" ht="14.25" thickBot="1">
      <c r="A79" s="131"/>
      <c r="B79" s="100"/>
      <c r="G79" s="183">
        <f>SUM(G68:G78)</f>
        <v>1720</v>
      </c>
      <c r="H79" s="100"/>
      <c r="I79" s="132"/>
      <c r="J79" s="122"/>
      <c r="K79" s="119"/>
      <c r="L79" s="128"/>
      <c r="M79" s="128"/>
      <c r="O79" s="124"/>
      <c r="P79" s="124"/>
    </row>
    <row r="80" spans="1:17" s="141" customFormat="1" ht="15.75">
      <c r="A80" s="27" t="s">
        <v>248</v>
      </c>
      <c r="B80" s="126"/>
      <c r="C80" s="126"/>
      <c r="D80" s="126"/>
      <c r="E80" s="126"/>
      <c r="F80" s="126"/>
      <c r="G80" s="126"/>
      <c r="H80" s="126"/>
      <c r="I80" s="127"/>
      <c r="J80" s="126"/>
      <c r="K80" s="126"/>
      <c r="L80" s="126"/>
      <c r="M80" s="126"/>
      <c r="N80" s="126"/>
      <c r="O80" s="126"/>
      <c r="P80" s="126"/>
      <c r="Q80" s="126"/>
    </row>
    <row r="81" spans="1:9" s="126" customFormat="1" ht="15.75">
      <c r="A81" s="175" t="s">
        <v>190</v>
      </c>
      <c r="I81" s="127"/>
    </row>
    <row r="82" spans="1:16" s="118" customFormat="1" ht="13.5">
      <c r="A82" s="131" t="s">
        <v>226</v>
      </c>
      <c r="B82" s="100">
        <v>39050</v>
      </c>
      <c r="C82" s="118" t="s">
        <v>190</v>
      </c>
      <c r="D82" s="118" t="s">
        <v>70</v>
      </c>
      <c r="E82" s="118">
        <v>7507</v>
      </c>
      <c r="F82" s="118" t="s">
        <v>188</v>
      </c>
      <c r="G82" s="119">
        <v>8000</v>
      </c>
      <c r="H82" s="100">
        <v>39101</v>
      </c>
      <c r="I82" s="132" t="s">
        <v>227</v>
      </c>
      <c r="J82" s="122" t="s">
        <v>191</v>
      </c>
      <c r="K82" s="119">
        <v>8000</v>
      </c>
      <c r="L82" s="128">
        <v>39129</v>
      </c>
      <c r="M82" s="128">
        <v>39165</v>
      </c>
      <c r="N82" s="118" t="s">
        <v>172</v>
      </c>
      <c r="O82" s="124" t="s">
        <v>221</v>
      </c>
      <c r="P82" s="124" t="s">
        <v>26</v>
      </c>
    </row>
    <row r="83" spans="1:16" s="118" customFormat="1" ht="13.5">
      <c r="A83" s="131" t="s">
        <v>226</v>
      </c>
      <c r="B83" s="100">
        <v>39050</v>
      </c>
      <c r="C83" s="118" t="s">
        <v>190</v>
      </c>
      <c r="D83" s="118" t="s">
        <v>70</v>
      </c>
      <c r="E83" s="118">
        <v>7507</v>
      </c>
      <c r="F83" s="118" t="s">
        <v>188</v>
      </c>
      <c r="G83" s="119">
        <v>7960</v>
      </c>
      <c r="H83" s="100">
        <v>39101</v>
      </c>
      <c r="I83" s="132" t="s">
        <v>227</v>
      </c>
      <c r="J83" s="122" t="s">
        <v>191</v>
      </c>
      <c r="K83" s="119">
        <v>7960</v>
      </c>
      <c r="L83" s="128">
        <v>39129</v>
      </c>
      <c r="M83" s="128">
        <v>39165</v>
      </c>
      <c r="N83" s="118" t="s">
        <v>153</v>
      </c>
      <c r="O83" s="124" t="s">
        <v>221</v>
      </c>
      <c r="P83" s="124" t="s">
        <v>26</v>
      </c>
    </row>
    <row r="84" spans="1:16" s="118" customFormat="1" ht="13.5">
      <c r="A84" s="131" t="s">
        <v>226</v>
      </c>
      <c r="B84" s="100">
        <v>39050</v>
      </c>
      <c r="C84" s="118" t="s">
        <v>190</v>
      </c>
      <c r="D84" s="118" t="s">
        <v>70</v>
      </c>
      <c r="E84" s="118">
        <v>7507</v>
      </c>
      <c r="F84" s="118" t="s">
        <v>188</v>
      </c>
      <c r="G84" s="119">
        <v>7200</v>
      </c>
      <c r="H84" s="100">
        <v>39101</v>
      </c>
      <c r="I84" s="132" t="s">
        <v>227</v>
      </c>
      <c r="J84" s="122" t="s">
        <v>191</v>
      </c>
      <c r="K84" s="119">
        <v>7200</v>
      </c>
      <c r="L84" s="128">
        <v>39129</v>
      </c>
      <c r="M84" s="128">
        <v>39165</v>
      </c>
      <c r="N84" s="118" t="s">
        <v>173</v>
      </c>
      <c r="O84" s="124" t="s">
        <v>221</v>
      </c>
      <c r="P84" s="124" t="s">
        <v>26</v>
      </c>
    </row>
    <row r="85" spans="1:16" s="118" customFormat="1" ht="15.75">
      <c r="A85" s="175" t="s">
        <v>170</v>
      </c>
      <c r="B85" s="100"/>
      <c r="G85" s="183">
        <f>SUM(G82:G84)</f>
        <v>23160</v>
      </c>
      <c r="H85" s="100"/>
      <c r="I85" s="132"/>
      <c r="J85" s="122"/>
      <c r="K85" s="119"/>
      <c r="L85" s="128"/>
      <c r="M85" s="128"/>
      <c r="O85" s="124"/>
      <c r="P85" s="124"/>
    </row>
    <row r="86" spans="1:16" s="118" customFormat="1" ht="13.5">
      <c r="A86" s="131" t="s">
        <v>236</v>
      </c>
      <c r="B86" s="100">
        <v>39114</v>
      </c>
      <c r="C86" s="118" t="s">
        <v>170</v>
      </c>
      <c r="D86" s="118" t="s">
        <v>70</v>
      </c>
      <c r="E86" s="118">
        <v>7523</v>
      </c>
      <c r="F86" s="118" t="s">
        <v>188</v>
      </c>
      <c r="G86" s="119">
        <v>2420</v>
      </c>
      <c r="H86" s="100">
        <v>39149</v>
      </c>
      <c r="I86" s="132" t="s">
        <v>232</v>
      </c>
      <c r="J86" s="122" t="s">
        <v>171</v>
      </c>
      <c r="K86" s="119">
        <v>2420</v>
      </c>
      <c r="L86" s="128">
        <v>39223</v>
      </c>
      <c r="M86" s="128">
        <v>39267</v>
      </c>
      <c r="N86" s="118" t="s">
        <v>172</v>
      </c>
      <c r="O86" s="124" t="s">
        <v>225</v>
      </c>
      <c r="P86" s="124" t="s">
        <v>233</v>
      </c>
    </row>
    <row r="87" spans="1:16" s="118" customFormat="1" ht="13.5">
      <c r="A87" s="131" t="s">
        <v>236</v>
      </c>
      <c r="B87" s="100">
        <v>39114</v>
      </c>
      <c r="C87" s="118" t="s">
        <v>170</v>
      </c>
      <c r="D87" s="118" t="s">
        <v>70</v>
      </c>
      <c r="E87" s="118">
        <v>7523</v>
      </c>
      <c r="F87" s="118" t="s">
        <v>188</v>
      </c>
      <c r="G87" s="119">
        <v>8070</v>
      </c>
      <c r="H87" s="100">
        <v>39149</v>
      </c>
      <c r="I87" s="132" t="s">
        <v>232</v>
      </c>
      <c r="J87" s="122" t="s">
        <v>171</v>
      </c>
      <c r="K87" s="119">
        <v>8070</v>
      </c>
      <c r="L87" s="128">
        <v>39223</v>
      </c>
      <c r="M87" s="128">
        <v>39267</v>
      </c>
      <c r="N87" s="118" t="s">
        <v>173</v>
      </c>
      <c r="O87" s="124" t="s">
        <v>225</v>
      </c>
      <c r="P87" s="124" t="s">
        <v>233</v>
      </c>
    </row>
    <row r="88" spans="1:16" s="118" customFormat="1" ht="15.75">
      <c r="A88" s="175" t="s">
        <v>150</v>
      </c>
      <c r="B88" s="100"/>
      <c r="G88" s="183">
        <f>SUM(G86:G87)</f>
        <v>10490</v>
      </c>
      <c r="H88" s="100"/>
      <c r="I88" s="132"/>
      <c r="J88" s="122"/>
      <c r="K88" s="119"/>
      <c r="L88" s="128"/>
      <c r="M88" s="128"/>
      <c r="O88" s="124"/>
      <c r="P88" s="124"/>
    </row>
    <row r="89" spans="1:16" s="118" customFormat="1" ht="13.5">
      <c r="A89" s="131" t="s">
        <v>231</v>
      </c>
      <c r="B89" s="100">
        <v>39086</v>
      </c>
      <c r="C89" s="118" t="s">
        <v>150</v>
      </c>
      <c r="D89" s="118" t="s">
        <v>70</v>
      </c>
      <c r="E89" s="118">
        <v>7506</v>
      </c>
      <c r="F89" s="118" t="s">
        <v>188</v>
      </c>
      <c r="G89" s="119">
        <v>7950</v>
      </c>
      <c r="H89" s="100">
        <v>39092</v>
      </c>
      <c r="I89" s="132" t="s">
        <v>232</v>
      </c>
      <c r="J89" s="122" t="s">
        <v>151</v>
      </c>
      <c r="K89" s="143">
        <v>7950</v>
      </c>
      <c r="L89" s="128">
        <v>39220</v>
      </c>
      <c r="M89" s="128">
        <v>39253</v>
      </c>
      <c r="N89" s="118" t="s">
        <v>152</v>
      </c>
      <c r="O89" s="124" t="s">
        <v>221</v>
      </c>
      <c r="P89" s="124" t="s">
        <v>233</v>
      </c>
    </row>
    <row r="90" spans="1:16" s="118" customFormat="1" ht="13.5">
      <c r="A90" s="131" t="s">
        <v>231</v>
      </c>
      <c r="B90" s="100">
        <v>39086</v>
      </c>
      <c r="C90" s="118" t="s">
        <v>150</v>
      </c>
      <c r="D90" s="118" t="s">
        <v>70</v>
      </c>
      <c r="E90" s="118">
        <v>7506</v>
      </c>
      <c r="F90" s="118" t="s">
        <v>188</v>
      </c>
      <c r="G90" s="119">
        <v>7000</v>
      </c>
      <c r="H90" s="100">
        <v>39092</v>
      </c>
      <c r="I90" s="132" t="s">
        <v>232</v>
      </c>
      <c r="J90" s="122" t="s">
        <v>151</v>
      </c>
      <c r="K90" s="143">
        <v>7000</v>
      </c>
      <c r="L90" s="128">
        <v>39220</v>
      </c>
      <c r="M90" s="128">
        <v>39253</v>
      </c>
      <c r="N90" s="118" t="s">
        <v>153</v>
      </c>
      <c r="O90" s="124" t="s">
        <v>221</v>
      </c>
      <c r="P90" s="124" t="s">
        <v>233</v>
      </c>
    </row>
    <row r="91" spans="1:16" s="118" customFormat="1" ht="15.75">
      <c r="A91" s="175" t="s">
        <v>155</v>
      </c>
      <c r="B91" s="100"/>
      <c r="G91" s="183">
        <f>SUM(G89:G90)</f>
        <v>14950</v>
      </c>
      <c r="H91" s="100"/>
      <c r="I91" s="132"/>
      <c r="J91" s="122"/>
      <c r="K91" s="143"/>
      <c r="L91" s="128"/>
      <c r="M91" s="128"/>
      <c r="O91" s="124"/>
      <c r="P91" s="124"/>
    </row>
    <row r="92" spans="1:16" s="118" customFormat="1" ht="13.5">
      <c r="A92" s="118" t="s">
        <v>222</v>
      </c>
      <c r="B92" s="100">
        <v>39041</v>
      </c>
      <c r="C92" s="118" t="s">
        <v>155</v>
      </c>
      <c r="D92" s="118" t="s">
        <v>70</v>
      </c>
      <c r="E92" s="118">
        <v>7505</v>
      </c>
      <c r="F92" s="118" t="s">
        <v>188</v>
      </c>
      <c r="G92" s="119">
        <v>30000</v>
      </c>
      <c r="H92" s="100">
        <v>39052</v>
      </c>
      <c r="I92" s="132" t="s">
        <v>223</v>
      </c>
      <c r="J92" s="122" t="s">
        <v>146</v>
      </c>
      <c r="K92" s="142">
        <v>30000</v>
      </c>
      <c r="L92" s="128">
        <v>39112</v>
      </c>
      <c r="M92" s="128">
        <v>39151</v>
      </c>
      <c r="N92" s="118" t="s">
        <v>158</v>
      </c>
      <c r="O92" s="124" t="s">
        <v>58</v>
      </c>
      <c r="P92" s="124" t="s">
        <v>26</v>
      </c>
    </row>
    <row r="93" spans="1:16" s="118" customFormat="1" ht="13.5">
      <c r="A93" s="118" t="s">
        <v>237</v>
      </c>
      <c r="B93" s="100">
        <v>39132</v>
      </c>
      <c r="C93" s="118" t="s">
        <v>155</v>
      </c>
      <c r="D93" s="118" t="s">
        <v>70</v>
      </c>
      <c r="E93" s="118">
        <v>7525</v>
      </c>
      <c r="F93" s="118" t="s">
        <v>188</v>
      </c>
      <c r="G93" s="119">
        <v>10000</v>
      </c>
      <c r="H93" s="100">
        <v>39149</v>
      </c>
      <c r="I93" s="132" t="s">
        <v>232</v>
      </c>
      <c r="J93" s="122" t="s">
        <v>146</v>
      </c>
      <c r="K93" s="119">
        <v>10000</v>
      </c>
      <c r="L93" s="128">
        <v>39212</v>
      </c>
      <c r="M93" s="128">
        <v>39267</v>
      </c>
      <c r="N93" s="118" t="s">
        <v>158</v>
      </c>
      <c r="O93" s="124" t="s">
        <v>225</v>
      </c>
      <c r="P93" s="124" t="s">
        <v>233</v>
      </c>
    </row>
    <row r="94" spans="1:16" s="118" customFormat="1" ht="13.5">
      <c r="A94" s="131" t="s">
        <v>242</v>
      </c>
      <c r="B94" s="100">
        <v>39175</v>
      </c>
      <c r="C94" s="118" t="s">
        <v>155</v>
      </c>
      <c r="D94" s="118" t="s">
        <v>70</v>
      </c>
      <c r="E94" s="118">
        <v>7533</v>
      </c>
      <c r="F94" s="118" t="s">
        <v>188</v>
      </c>
      <c r="G94" s="119">
        <v>19290</v>
      </c>
      <c r="H94" s="100">
        <v>39181</v>
      </c>
      <c r="I94" s="132" t="s">
        <v>243</v>
      </c>
      <c r="J94" s="122" t="s">
        <v>146</v>
      </c>
      <c r="K94" s="119">
        <v>19290</v>
      </c>
      <c r="L94" s="128">
        <v>39220</v>
      </c>
      <c r="M94" s="128">
        <v>39253</v>
      </c>
      <c r="N94" s="118" t="s">
        <v>158</v>
      </c>
      <c r="O94" s="124" t="s">
        <v>221</v>
      </c>
      <c r="P94" s="124" t="s">
        <v>244</v>
      </c>
    </row>
    <row r="95" spans="1:16" s="118" customFormat="1" ht="15.75">
      <c r="A95" s="175" t="s">
        <v>143</v>
      </c>
      <c r="B95" s="100"/>
      <c r="G95" s="183">
        <f>SUM(G92:G94)</f>
        <v>59290</v>
      </c>
      <c r="H95" s="100"/>
      <c r="I95" s="132"/>
      <c r="J95" s="122"/>
      <c r="K95" s="119"/>
      <c r="L95" s="128"/>
      <c r="M95" s="128"/>
      <c r="O95" s="124"/>
      <c r="P95" s="124"/>
    </row>
    <row r="96" spans="1:16" s="118" customFormat="1" ht="13.5">
      <c r="A96" s="131" t="s">
        <v>228</v>
      </c>
      <c r="B96" s="100">
        <v>39086</v>
      </c>
      <c r="C96" s="118" t="s">
        <v>143</v>
      </c>
      <c r="D96" s="118" t="s">
        <v>70</v>
      </c>
      <c r="E96" s="118">
        <v>7511</v>
      </c>
      <c r="F96" s="118" t="s">
        <v>188</v>
      </c>
      <c r="G96" s="119">
        <v>5000</v>
      </c>
      <c r="H96" s="100">
        <v>39100</v>
      </c>
      <c r="I96" s="132" t="s">
        <v>229</v>
      </c>
      <c r="J96" s="122" t="s">
        <v>146</v>
      </c>
      <c r="K96" s="143">
        <v>5000</v>
      </c>
      <c r="L96" s="128">
        <v>39146</v>
      </c>
      <c r="M96" s="128">
        <v>39185</v>
      </c>
      <c r="N96" s="118" t="s">
        <v>147</v>
      </c>
      <c r="O96" s="124" t="s">
        <v>230</v>
      </c>
      <c r="P96" s="124" t="s">
        <v>26</v>
      </c>
    </row>
    <row r="97" spans="1:16" s="118" customFormat="1" ht="13.5">
      <c r="A97" s="131" t="s">
        <v>235</v>
      </c>
      <c r="B97" s="100">
        <v>39114</v>
      </c>
      <c r="C97" s="118" t="s">
        <v>143</v>
      </c>
      <c r="D97" s="118" t="s">
        <v>70</v>
      </c>
      <c r="E97" s="118">
        <v>7515</v>
      </c>
      <c r="F97" s="118" t="s">
        <v>188</v>
      </c>
      <c r="G97" s="119">
        <v>12350</v>
      </c>
      <c r="H97" s="100">
        <v>39120</v>
      </c>
      <c r="I97" s="132" t="s">
        <v>232</v>
      </c>
      <c r="J97" s="122" t="s">
        <v>146</v>
      </c>
      <c r="K97" s="119">
        <v>12350</v>
      </c>
      <c r="L97" s="128">
        <v>39212</v>
      </c>
      <c r="M97" s="128">
        <v>39267</v>
      </c>
      <c r="N97" s="118" t="s">
        <v>147</v>
      </c>
      <c r="O97" s="124" t="s">
        <v>225</v>
      </c>
      <c r="P97" s="124" t="s">
        <v>233</v>
      </c>
    </row>
    <row r="98" spans="1:16" s="118" customFormat="1" ht="15.75">
      <c r="A98" s="175" t="s">
        <v>246</v>
      </c>
      <c r="B98" s="100"/>
      <c r="G98" s="183">
        <f>SUM(G96:G97)</f>
        <v>17350</v>
      </c>
      <c r="H98" s="100"/>
      <c r="I98" s="132"/>
      <c r="J98" s="122"/>
      <c r="K98" s="119"/>
      <c r="L98" s="128"/>
      <c r="M98" s="128"/>
      <c r="O98" s="124"/>
      <c r="P98" s="124"/>
    </row>
    <row r="99" spans="1:16" s="118" customFormat="1" ht="13.5">
      <c r="A99" s="131" t="s">
        <v>245</v>
      </c>
      <c r="B99" s="100">
        <v>39185</v>
      </c>
      <c r="C99" s="118" t="s">
        <v>246</v>
      </c>
      <c r="D99" s="118" t="s">
        <v>70</v>
      </c>
      <c r="E99" s="118">
        <v>7535</v>
      </c>
      <c r="F99" s="118" t="s">
        <v>188</v>
      </c>
      <c r="G99" s="119">
        <v>3970</v>
      </c>
      <c r="H99" s="100">
        <v>39195</v>
      </c>
      <c r="I99" s="132" t="s">
        <v>247</v>
      </c>
      <c r="J99" s="122" t="s">
        <v>191</v>
      </c>
      <c r="K99" s="119">
        <v>3970</v>
      </c>
      <c r="L99" s="128">
        <v>39220</v>
      </c>
      <c r="M99" s="128">
        <v>39253</v>
      </c>
      <c r="N99" s="118" t="s">
        <v>172</v>
      </c>
      <c r="O99" s="124" t="s">
        <v>221</v>
      </c>
      <c r="P99" s="124" t="s">
        <v>241</v>
      </c>
    </row>
    <row r="100" spans="1:16" s="118" customFormat="1" ht="15.75">
      <c r="A100" s="175" t="s">
        <v>21</v>
      </c>
      <c r="B100" s="100"/>
      <c r="G100" s="183">
        <f>SUM(G99)</f>
        <v>3970</v>
      </c>
      <c r="H100" s="100"/>
      <c r="I100" s="132"/>
      <c r="J100" s="122"/>
      <c r="K100" s="119"/>
      <c r="L100" s="128"/>
      <c r="M100" s="128"/>
      <c r="O100" s="124"/>
      <c r="P100" s="124"/>
    </row>
    <row r="101" spans="1:16" s="118" customFormat="1" ht="13.5">
      <c r="A101" s="131" t="s">
        <v>240</v>
      </c>
      <c r="B101" s="100">
        <v>39150</v>
      </c>
      <c r="C101" s="118" t="s">
        <v>21</v>
      </c>
      <c r="D101" s="118" t="s">
        <v>22</v>
      </c>
      <c r="E101" s="118">
        <v>81860201</v>
      </c>
      <c r="F101" s="118" t="s">
        <v>188</v>
      </c>
      <c r="G101" s="119">
        <v>18000</v>
      </c>
      <c r="H101" s="100">
        <v>39157</v>
      </c>
      <c r="I101" s="132" t="s">
        <v>232</v>
      </c>
      <c r="J101" s="122" t="s">
        <v>24</v>
      </c>
      <c r="K101" s="119">
        <v>18000</v>
      </c>
      <c r="L101" s="128">
        <v>39212</v>
      </c>
      <c r="M101" s="128">
        <v>39267</v>
      </c>
      <c r="N101" s="118" t="s">
        <v>125</v>
      </c>
      <c r="O101" s="124" t="s">
        <v>225</v>
      </c>
      <c r="P101" s="124" t="s">
        <v>241</v>
      </c>
    </row>
    <row r="102" spans="1:16" s="118" customFormat="1" ht="13.5">
      <c r="A102" s="118" t="s">
        <v>218</v>
      </c>
      <c r="B102" s="100">
        <v>38995</v>
      </c>
      <c r="C102" s="118" t="s">
        <v>219</v>
      </c>
      <c r="D102" s="118" t="s">
        <v>22</v>
      </c>
      <c r="E102" s="118">
        <v>81677102</v>
      </c>
      <c r="F102" s="118" t="s">
        <v>188</v>
      </c>
      <c r="G102" s="119">
        <v>28760</v>
      </c>
      <c r="H102" s="100">
        <v>39006</v>
      </c>
      <c r="I102" s="132" t="s">
        <v>220</v>
      </c>
      <c r="J102" s="122" t="s">
        <v>24</v>
      </c>
      <c r="K102" s="142">
        <v>28760</v>
      </c>
      <c r="L102" s="128">
        <v>39005</v>
      </c>
      <c r="M102" s="128">
        <v>39091</v>
      </c>
      <c r="N102" s="118" t="s">
        <v>125</v>
      </c>
      <c r="O102" s="124" t="s">
        <v>221</v>
      </c>
      <c r="P102" s="124" t="s">
        <v>26</v>
      </c>
    </row>
    <row r="103" spans="1:16" s="118" customFormat="1" ht="13.5">
      <c r="A103" s="118" t="s">
        <v>224</v>
      </c>
      <c r="B103" s="100">
        <v>39045</v>
      </c>
      <c r="C103" s="118" t="s">
        <v>219</v>
      </c>
      <c r="D103" s="118" t="s">
        <v>22</v>
      </c>
      <c r="E103" s="118">
        <v>81732201</v>
      </c>
      <c r="F103" s="118" t="s">
        <v>188</v>
      </c>
      <c r="G103" s="119">
        <v>15810</v>
      </c>
      <c r="H103" s="100">
        <v>39006</v>
      </c>
      <c r="I103" s="132" t="s">
        <v>223</v>
      </c>
      <c r="J103" s="122" t="s">
        <v>24</v>
      </c>
      <c r="K103" s="142">
        <v>15810</v>
      </c>
      <c r="L103" s="128">
        <v>39015</v>
      </c>
      <c r="M103" s="128">
        <v>39189</v>
      </c>
      <c r="N103" s="118" t="s">
        <v>125</v>
      </c>
      <c r="O103" s="124" t="s">
        <v>225</v>
      </c>
      <c r="P103" s="124" t="s">
        <v>26</v>
      </c>
    </row>
    <row r="104" spans="1:16" s="118" customFormat="1" ht="13.5">
      <c r="A104" s="118" t="s">
        <v>234</v>
      </c>
      <c r="B104" s="100">
        <v>39090</v>
      </c>
      <c r="C104" s="118" t="s">
        <v>219</v>
      </c>
      <c r="D104" s="118" t="s">
        <v>22</v>
      </c>
      <c r="E104" s="118">
        <v>81780203</v>
      </c>
      <c r="F104" s="118" t="s">
        <v>188</v>
      </c>
      <c r="G104" s="119">
        <v>10000</v>
      </c>
      <c r="H104" s="100">
        <v>39105</v>
      </c>
      <c r="I104" s="132" t="s">
        <v>229</v>
      </c>
      <c r="J104" s="122" t="s">
        <v>24</v>
      </c>
      <c r="K104" s="143">
        <v>10000</v>
      </c>
      <c r="L104" s="128">
        <v>39146</v>
      </c>
      <c r="M104" s="128">
        <v>39185</v>
      </c>
      <c r="N104" s="118" t="s">
        <v>125</v>
      </c>
      <c r="O104" s="124" t="s">
        <v>230</v>
      </c>
      <c r="P104" s="124" t="s">
        <v>26</v>
      </c>
    </row>
    <row r="105" spans="1:16" s="118" customFormat="1" ht="15.75">
      <c r="A105" s="175" t="s">
        <v>186</v>
      </c>
      <c r="B105" s="100"/>
      <c r="G105" s="183">
        <f>SUM(G101:G104)</f>
        <v>72570</v>
      </c>
      <c r="H105" s="100"/>
      <c r="I105" s="132"/>
      <c r="J105" s="122"/>
      <c r="K105" s="143"/>
      <c r="L105" s="128"/>
      <c r="M105" s="128"/>
      <c r="O105" s="124"/>
      <c r="P105" s="124"/>
    </row>
    <row r="106" spans="1:16" s="118" customFormat="1" ht="13.5">
      <c r="A106" s="118" t="s">
        <v>238</v>
      </c>
      <c r="B106" s="100">
        <v>39142</v>
      </c>
      <c r="C106" s="118" t="s">
        <v>186</v>
      </c>
      <c r="D106" s="118" t="s">
        <v>70</v>
      </c>
      <c r="E106" s="118">
        <v>7530</v>
      </c>
      <c r="F106" s="118" t="s">
        <v>188</v>
      </c>
      <c r="G106" s="119">
        <v>5160</v>
      </c>
      <c r="H106" s="100">
        <v>39160</v>
      </c>
      <c r="I106" s="132" t="s">
        <v>232</v>
      </c>
      <c r="J106" s="122" t="s">
        <v>187</v>
      </c>
      <c r="K106" s="119">
        <v>5160</v>
      </c>
      <c r="L106" s="128">
        <v>39220</v>
      </c>
      <c r="M106" s="128">
        <v>39253</v>
      </c>
      <c r="N106" s="118" t="s">
        <v>125</v>
      </c>
      <c r="O106" s="124" t="s">
        <v>221</v>
      </c>
      <c r="P106" s="124" t="s">
        <v>239</v>
      </c>
    </row>
    <row r="107" spans="2:16" s="118" customFormat="1" ht="14.25" thickBot="1">
      <c r="B107" s="100"/>
      <c r="G107" s="183">
        <f>SUM(G106)</f>
        <v>5160</v>
      </c>
      <c r="H107" s="100"/>
      <c r="I107" s="182"/>
      <c r="J107" s="122"/>
      <c r="K107" s="119"/>
      <c r="L107" s="128"/>
      <c r="M107" s="128"/>
      <c r="O107" s="124"/>
      <c r="P107" s="124"/>
    </row>
    <row r="108" spans="1:16" s="26" customFormat="1" ht="12.75">
      <c r="A108" s="55" t="s">
        <v>62</v>
      </c>
      <c r="B108" s="56"/>
      <c r="C108" s="57"/>
      <c r="D108" s="58"/>
      <c r="E108" s="57"/>
      <c r="F108" s="57"/>
      <c r="G108" s="59"/>
      <c r="H108" s="56"/>
      <c r="I108" s="57"/>
      <c r="J108" s="57"/>
      <c r="K108" s="60"/>
      <c r="L108" s="56"/>
      <c r="M108" s="56"/>
      <c r="N108" s="57"/>
      <c r="O108" s="61"/>
      <c r="P108" s="62" t="s">
        <v>63</v>
      </c>
    </row>
    <row r="109" spans="1:17" s="71" customFormat="1" ht="12">
      <c r="A109" s="63" t="s">
        <v>22</v>
      </c>
      <c r="B109" s="64" t="s">
        <v>64</v>
      </c>
      <c r="C109" s="64"/>
      <c r="D109" s="65"/>
      <c r="E109" s="65"/>
      <c r="F109" s="63" t="s">
        <v>65</v>
      </c>
      <c r="G109" s="66" t="s">
        <v>66</v>
      </c>
      <c r="H109" s="67"/>
      <c r="I109" s="65"/>
      <c r="J109" s="68" t="s">
        <v>67</v>
      </c>
      <c r="K109" s="67" t="s">
        <v>68</v>
      </c>
      <c r="L109" s="65"/>
      <c r="M109" s="67"/>
      <c r="N109" s="68" t="s">
        <v>28</v>
      </c>
      <c r="O109" s="67" t="s">
        <v>69</v>
      </c>
      <c r="P109" s="69"/>
      <c r="Q109" s="70"/>
    </row>
    <row r="110" spans="1:17" s="78" customFormat="1" ht="12">
      <c r="A110" s="72" t="s">
        <v>70</v>
      </c>
      <c r="B110" s="73" t="s">
        <v>71</v>
      </c>
      <c r="C110" s="73"/>
      <c r="D110" s="74"/>
      <c r="E110" s="74"/>
      <c r="F110" s="72" t="s">
        <v>72</v>
      </c>
      <c r="G110" s="66" t="s">
        <v>73</v>
      </c>
      <c r="H110" s="67"/>
      <c r="I110" s="74"/>
      <c r="J110" s="68" t="s">
        <v>74</v>
      </c>
      <c r="K110" s="67" t="s">
        <v>75</v>
      </c>
      <c r="L110" s="74"/>
      <c r="M110" s="67"/>
      <c r="N110" s="68" t="s">
        <v>76</v>
      </c>
      <c r="O110" s="75" t="s">
        <v>77</v>
      </c>
      <c r="P110" s="76"/>
      <c r="Q110" s="77"/>
    </row>
    <row r="111" spans="1:17" s="78" customFormat="1" ht="12">
      <c r="A111" s="72" t="s">
        <v>78</v>
      </c>
      <c r="B111" s="73" t="s">
        <v>79</v>
      </c>
      <c r="C111" s="73"/>
      <c r="D111" s="74"/>
      <c r="E111" s="74"/>
      <c r="F111" s="72" t="s">
        <v>80</v>
      </c>
      <c r="G111" s="66" t="s">
        <v>81</v>
      </c>
      <c r="H111" s="67"/>
      <c r="I111" s="74"/>
      <c r="J111" s="68" t="s">
        <v>82</v>
      </c>
      <c r="K111" s="67" t="s">
        <v>83</v>
      </c>
      <c r="L111" s="74"/>
      <c r="M111" s="67"/>
      <c r="N111" s="68" t="s">
        <v>84</v>
      </c>
      <c r="O111" s="67" t="s">
        <v>85</v>
      </c>
      <c r="P111" s="76"/>
      <c r="Q111" s="77"/>
    </row>
    <row r="112" spans="1:17" s="78" customFormat="1" ht="12">
      <c r="A112" s="72" t="s">
        <v>86</v>
      </c>
      <c r="B112" s="73" t="s">
        <v>87</v>
      </c>
      <c r="C112" s="73"/>
      <c r="D112" s="74"/>
      <c r="E112" s="74"/>
      <c r="F112" s="72" t="s">
        <v>88</v>
      </c>
      <c r="G112" s="66" t="s">
        <v>89</v>
      </c>
      <c r="H112" s="67"/>
      <c r="I112" s="74"/>
      <c r="J112" s="68" t="s">
        <v>14</v>
      </c>
      <c r="K112" s="67" t="s">
        <v>90</v>
      </c>
      <c r="L112" s="74"/>
      <c r="M112" s="67"/>
      <c r="N112" s="68" t="s">
        <v>91</v>
      </c>
      <c r="O112" s="75" t="s">
        <v>92</v>
      </c>
      <c r="P112" s="79"/>
      <c r="Q112" s="77"/>
    </row>
    <row r="113" spans="1:17" s="78" customFormat="1" ht="12">
      <c r="A113" s="72" t="s">
        <v>93</v>
      </c>
      <c r="B113" s="73" t="s">
        <v>94</v>
      </c>
      <c r="C113" s="73"/>
      <c r="D113" s="74"/>
      <c r="E113" s="74"/>
      <c r="F113" s="72" t="s">
        <v>95</v>
      </c>
      <c r="G113" s="66" t="s">
        <v>96</v>
      </c>
      <c r="H113" s="67"/>
      <c r="I113" s="74"/>
      <c r="J113" s="68" t="s">
        <v>97</v>
      </c>
      <c r="K113" s="67" t="s">
        <v>98</v>
      </c>
      <c r="L113" s="74"/>
      <c r="M113" s="74"/>
      <c r="N113" s="68" t="s">
        <v>99</v>
      </c>
      <c r="O113" s="67" t="s">
        <v>100</v>
      </c>
      <c r="P113" s="76"/>
      <c r="Q113" s="77"/>
    </row>
    <row r="114" spans="1:16" ht="12.75">
      <c r="A114" s="80"/>
      <c r="B114" s="48"/>
      <c r="C114" s="49"/>
      <c r="D114" s="49"/>
      <c r="E114" s="49"/>
      <c r="F114" s="49"/>
      <c r="G114" s="49"/>
      <c r="H114" s="50"/>
      <c r="I114" s="81"/>
      <c r="J114" s="49"/>
      <c r="K114" s="51"/>
      <c r="L114" s="52"/>
      <c r="M114" s="52"/>
      <c r="N114" s="49"/>
      <c r="O114" s="49"/>
      <c r="P114" s="53"/>
    </row>
    <row r="115" spans="1:16" s="26" customFormat="1" ht="13.5" thickBot="1">
      <c r="A115" s="82"/>
      <c r="B115" s="83"/>
      <c r="C115" s="84"/>
      <c r="D115" s="84"/>
      <c r="E115" s="84"/>
      <c r="F115" s="84"/>
      <c r="G115" s="85"/>
      <c r="H115" s="86"/>
      <c r="I115" s="87"/>
      <c r="J115" s="84"/>
      <c r="K115" s="88"/>
      <c r="L115" s="86"/>
      <c r="M115" s="86"/>
      <c r="N115" s="84"/>
      <c r="O115" s="84"/>
      <c r="P115" s="89"/>
    </row>
    <row r="116" spans="2:7" ht="13.5">
      <c r="B116" s="90"/>
      <c r="G116" s="184"/>
    </row>
    <row r="117" spans="2:7" ht="13.5">
      <c r="B117" s="90"/>
      <c r="G117" s="91"/>
    </row>
    <row r="118" spans="2:7" ht="13.5">
      <c r="B118" s="90"/>
      <c r="G118" s="91"/>
    </row>
    <row r="119" spans="2:7" ht="13.5">
      <c r="B119" s="90"/>
      <c r="G119" s="91"/>
    </row>
    <row r="120" spans="2:7" ht="13.5">
      <c r="B120" s="90"/>
      <c r="G120" s="91"/>
    </row>
    <row r="121" spans="2:7" ht="13.5">
      <c r="B121" s="90"/>
      <c r="G121" s="91"/>
    </row>
    <row r="122" spans="2:7" ht="12.75">
      <c r="B122" s="96"/>
      <c r="G122" s="91"/>
    </row>
    <row r="123" spans="2:7" ht="12.75">
      <c r="B123" s="96"/>
      <c r="G123" s="91"/>
    </row>
    <row r="124" spans="2:7" ht="12.75">
      <c r="B124" s="96"/>
      <c r="G124" s="91"/>
    </row>
    <row r="125" spans="2:7" ht="12.75">
      <c r="B125" s="96"/>
      <c r="G125" s="91"/>
    </row>
    <row r="126" spans="2:7" ht="12.75">
      <c r="B126" s="96"/>
      <c r="G126" s="91"/>
    </row>
    <row r="127" spans="2:7" ht="12.75">
      <c r="B127" s="96"/>
      <c r="G127" s="91"/>
    </row>
    <row r="128" spans="2:7" ht="12.75">
      <c r="B128" s="96"/>
      <c r="G128" s="91"/>
    </row>
    <row r="129" spans="2:7" ht="12.75">
      <c r="B129" s="96"/>
      <c r="G129" s="91"/>
    </row>
    <row r="130" spans="2:7" ht="12.75">
      <c r="B130" s="96"/>
      <c r="G130" s="91"/>
    </row>
    <row r="131" spans="2:7" ht="12.75">
      <c r="B131" s="96"/>
      <c r="G131" s="91"/>
    </row>
    <row r="132" spans="2:7" ht="12.75">
      <c r="B132" s="96"/>
      <c r="G132" s="91"/>
    </row>
    <row r="133" spans="2:7" ht="12.75">
      <c r="B133" s="96"/>
      <c r="G133" s="91"/>
    </row>
    <row r="134" spans="2:7" ht="12.75">
      <c r="B134" s="96"/>
      <c r="G134" s="91"/>
    </row>
    <row r="135" spans="2:7" ht="12.75">
      <c r="B135" s="96"/>
      <c r="G135" s="91"/>
    </row>
    <row r="136" spans="2:7" ht="12.75">
      <c r="B136" s="96"/>
      <c r="G136" s="91"/>
    </row>
    <row r="137" spans="2:7" ht="12.75">
      <c r="B137" s="96"/>
      <c r="G137" s="91"/>
    </row>
    <row r="138" spans="2:7" ht="12.75">
      <c r="B138" s="96"/>
      <c r="G138" s="91"/>
    </row>
    <row r="139" spans="2:7" ht="12.75">
      <c r="B139" s="96"/>
      <c r="G139" s="91"/>
    </row>
    <row r="140" spans="2:7" ht="12.75">
      <c r="B140" s="96"/>
      <c r="G140" s="91"/>
    </row>
    <row r="141" spans="2:7" ht="12.75">
      <c r="B141" s="96"/>
      <c r="G141" s="91"/>
    </row>
    <row r="142" spans="2:7" ht="12.75">
      <c r="B142" s="96"/>
      <c r="G142" s="91"/>
    </row>
    <row r="143" spans="2:7" ht="12.75">
      <c r="B143" s="96"/>
      <c r="G143" s="91"/>
    </row>
    <row r="144" spans="2:7" ht="12.75">
      <c r="B144" s="96"/>
      <c r="G144" s="91"/>
    </row>
    <row r="145" spans="2:7" ht="12.75">
      <c r="B145" s="96"/>
      <c r="G145" s="91"/>
    </row>
    <row r="146" spans="2:7" ht="12.75">
      <c r="B146" s="96"/>
      <c r="G146" s="91"/>
    </row>
    <row r="147" spans="2:7" ht="12.75">
      <c r="B147" s="96"/>
      <c r="G147" s="91"/>
    </row>
    <row r="148" spans="2:7" ht="12.75">
      <c r="B148" s="96"/>
      <c r="G148" s="91"/>
    </row>
    <row r="149" spans="2:7" ht="12.75">
      <c r="B149" s="96"/>
      <c r="G149" s="91"/>
    </row>
    <row r="150" spans="2:7" ht="12.75">
      <c r="B150" s="96"/>
      <c r="G150" s="91"/>
    </row>
    <row r="151" spans="2:7" ht="12.75">
      <c r="B151" s="96"/>
      <c r="G151" s="91"/>
    </row>
    <row r="152" spans="2:7" ht="12.75">
      <c r="B152" s="96"/>
      <c r="G152" s="91"/>
    </row>
    <row r="153" spans="2:7" ht="12.75">
      <c r="B153" s="96"/>
      <c r="G153" s="91"/>
    </row>
    <row r="154" spans="2:7" ht="12.75">
      <c r="B154" s="96"/>
      <c r="G154" s="91"/>
    </row>
    <row r="155" spans="2:7" ht="12.75">
      <c r="B155" s="96"/>
      <c r="G155" s="91"/>
    </row>
    <row r="156" spans="2:7" ht="12.75">
      <c r="B156" s="96"/>
      <c r="G156" s="91"/>
    </row>
    <row r="157" spans="2:7" ht="12.75">
      <c r="B157" s="96"/>
      <c r="G157" s="91"/>
    </row>
    <row r="158" spans="2:7" ht="12.75">
      <c r="B158" s="96"/>
      <c r="G158" s="91"/>
    </row>
    <row r="159" spans="2:7" ht="12.75">
      <c r="B159" s="96"/>
      <c r="G159" s="91"/>
    </row>
    <row r="160" spans="2:7" ht="12.75">
      <c r="B160" s="96"/>
      <c r="G160" s="91"/>
    </row>
    <row r="161" spans="2:7" ht="12.75">
      <c r="B161" s="96"/>
      <c r="G161" s="91"/>
    </row>
    <row r="162" spans="2:7" ht="12.75">
      <c r="B162" s="96"/>
      <c r="G162" s="91"/>
    </row>
    <row r="163" spans="2:7" ht="12.75">
      <c r="B163" s="96"/>
      <c r="G163" s="91"/>
    </row>
    <row r="164" spans="2:7" ht="12.75">
      <c r="B164" s="96"/>
      <c r="G164" s="91"/>
    </row>
    <row r="165" spans="2:7" ht="12.75">
      <c r="B165" s="96"/>
      <c r="G165" s="91"/>
    </row>
    <row r="166" spans="2:7" ht="12.75">
      <c r="B166" s="96"/>
      <c r="G166" s="91"/>
    </row>
    <row r="167" spans="2:7" ht="12.75">
      <c r="B167" s="96"/>
      <c r="G167" s="91"/>
    </row>
    <row r="168" spans="2:7" ht="12.75">
      <c r="B168" s="96"/>
      <c r="G168" s="91"/>
    </row>
    <row r="169" spans="2:7" ht="12.75">
      <c r="B169" s="96"/>
      <c r="G169" s="91"/>
    </row>
    <row r="170" spans="2:7" ht="12.75">
      <c r="B170" s="96"/>
      <c r="G170" s="91"/>
    </row>
    <row r="171" spans="2:7" ht="12.75">
      <c r="B171" s="96"/>
      <c r="G171" s="91"/>
    </row>
    <row r="172" spans="2:7" ht="12.75">
      <c r="B172" s="96"/>
      <c r="G172" s="91"/>
    </row>
    <row r="173" spans="2:7" ht="12.75">
      <c r="B173" s="96"/>
      <c r="G173" s="91"/>
    </row>
    <row r="174" spans="2:7" ht="12.75">
      <c r="B174" s="96"/>
      <c r="G174" s="91"/>
    </row>
    <row r="175" spans="2:7" ht="12.75">
      <c r="B175" s="96"/>
      <c r="G175" s="91"/>
    </row>
    <row r="176" spans="2:7" ht="12.75">
      <c r="B176" s="96"/>
      <c r="G176" s="91"/>
    </row>
    <row r="177" spans="2:7" ht="12.75">
      <c r="B177" s="96"/>
      <c r="G177" s="91"/>
    </row>
    <row r="178" spans="2:7" ht="12.75">
      <c r="B178" s="96"/>
      <c r="G178" s="91"/>
    </row>
    <row r="179" spans="2:7" ht="12.75">
      <c r="B179" s="96"/>
      <c r="G179" s="91"/>
    </row>
    <row r="180" spans="2:7" ht="12.75">
      <c r="B180" s="96"/>
      <c r="G180" s="91"/>
    </row>
    <row r="181" spans="2:7" ht="12.75">
      <c r="B181" s="96"/>
      <c r="G181" s="91"/>
    </row>
    <row r="182" spans="2:7" ht="12.75">
      <c r="B182" s="96"/>
      <c r="G182" s="91"/>
    </row>
    <row r="183" spans="2:7" ht="12.75">
      <c r="B183" s="96"/>
      <c r="G183" s="91"/>
    </row>
    <row r="184" spans="2:7" ht="12.75">
      <c r="B184" s="96"/>
      <c r="G184" s="91"/>
    </row>
    <row r="185" spans="2:7" ht="12.75">
      <c r="B185" s="97"/>
      <c r="G185" s="91"/>
    </row>
    <row r="186" spans="2:7" ht="12.75">
      <c r="B186" s="97"/>
      <c r="G186" s="91"/>
    </row>
    <row r="187" spans="2:7" ht="12.75">
      <c r="B187" s="96"/>
      <c r="G187" s="91"/>
    </row>
    <row r="188" spans="2:7" ht="12.75">
      <c r="B188" s="96"/>
      <c r="G188" s="91"/>
    </row>
    <row r="189" spans="2:7" ht="12.75">
      <c r="B189" s="96"/>
      <c r="G189" s="91"/>
    </row>
    <row r="190" spans="4:7" ht="15.75">
      <c r="D190" s="99"/>
      <c r="G190" s="91"/>
    </row>
    <row r="191" spans="2:7" ht="13.5">
      <c r="B191" s="90"/>
      <c r="G191" s="91"/>
    </row>
    <row r="192" spans="2:7" ht="13.5">
      <c r="B192" s="90"/>
      <c r="G192" s="91"/>
    </row>
    <row r="193" spans="2:7" ht="13.5">
      <c r="B193" s="90"/>
      <c r="G193" s="91"/>
    </row>
    <row r="194" spans="2:7" ht="13.5">
      <c r="B194" s="90"/>
      <c r="G194" s="91"/>
    </row>
    <row r="195" spans="2:7" ht="13.5">
      <c r="B195" s="90"/>
      <c r="G195" s="91"/>
    </row>
    <row r="196" spans="2:7" ht="13.5">
      <c r="B196" s="90"/>
      <c r="G196" s="91"/>
    </row>
    <row r="197" spans="2:7" ht="13.5">
      <c r="B197" s="90"/>
      <c r="G197" s="91"/>
    </row>
    <row r="198" spans="2:7" ht="13.5">
      <c r="B198" s="90"/>
      <c r="G198" s="91"/>
    </row>
    <row r="199" spans="2:7" ht="13.5">
      <c r="B199" s="90"/>
      <c r="G199" s="91"/>
    </row>
    <row r="200" spans="2:7" ht="13.5">
      <c r="B200" s="90"/>
      <c r="G200" s="91"/>
    </row>
    <row r="201" spans="2:7" ht="13.5">
      <c r="B201" s="90"/>
      <c r="G201" s="91"/>
    </row>
    <row r="202" spans="2:7" ht="13.5">
      <c r="B202" s="90"/>
      <c r="G202" s="91"/>
    </row>
    <row r="203" spans="2:7" ht="13.5">
      <c r="B203" s="90"/>
      <c r="G203" s="91"/>
    </row>
    <row r="204" spans="2:7" ht="13.5">
      <c r="B204" s="90"/>
      <c r="G204" s="91"/>
    </row>
    <row r="205" spans="2:7" ht="13.5">
      <c r="B205" s="90"/>
      <c r="G205" s="91"/>
    </row>
    <row r="206" spans="2:7" ht="13.5">
      <c r="B206" s="90"/>
      <c r="G206" s="91"/>
    </row>
    <row r="207" spans="2:7" ht="13.5">
      <c r="B207" s="90"/>
      <c r="G207" s="91"/>
    </row>
    <row r="208" spans="2:7" ht="13.5">
      <c r="B208" s="90"/>
      <c r="G208" s="91"/>
    </row>
    <row r="209" spans="2:7" ht="13.5">
      <c r="B209" s="90"/>
      <c r="G209" s="91"/>
    </row>
    <row r="210" spans="2:7" ht="13.5">
      <c r="B210" s="90"/>
      <c r="G210" s="91"/>
    </row>
    <row r="211" spans="2:7" ht="13.5">
      <c r="B211" s="90"/>
      <c r="G211" s="91"/>
    </row>
    <row r="212" spans="2:7" ht="13.5">
      <c r="B212" s="90"/>
      <c r="G212" s="91"/>
    </row>
    <row r="213" spans="2:7" ht="13.5">
      <c r="B213" s="90"/>
      <c r="G213" s="91"/>
    </row>
    <row r="214" spans="2:7" ht="13.5">
      <c r="B214" s="90"/>
      <c r="G214" s="91"/>
    </row>
    <row r="215" spans="2:7" ht="13.5">
      <c r="B215" s="90"/>
      <c r="G215" s="91"/>
    </row>
    <row r="216" spans="2:7" ht="13.5">
      <c r="B216" s="90"/>
      <c r="G216" s="91"/>
    </row>
    <row r="217" spans="2:7" ht="13.5">
      <c r="B217" s="90"/>
      <c r="G217" s="91"/>
    </row>
    <row r="218" spans="2:7" ht="13.5">
      <c r="B218" s="90"/>
      <c r="G218" s="91"/>
    </row>
    <row r="219" spans="2:7" ht="13.5">
      <c r="B219" s="100"/>
      <c r="G219" s="91"/>
    </row>
  </sheetData>
  <mergeCells count="6">
    <mergeCell ref="A8:I8"/>
    <mergeCell ref="J8:P8"/>
    <mergeCell ref="A2:O2"/>
    <mergeCell ref="A1:O1"/>
    <mergeCell ref="A4:O5"/>
    <mergeCell ref="A6:O7"/>
  </mergeCells>
  <dataValidations count="6">
    <dataValidation type="list" allowBlank="1" showInputMessage="1" showErrorMessage="1" sqref="D191:D219 C108 D115:D189">
      <formula1>program_codes</formula1>
    </dataValidation>
    <dataValidation type="list" allowBlank="1" showInputMessage="1" showErrorMessage="1" sqref="C191:C219 B108 C115:C189 C82:C107 C12:C79">
      <formula1>client_codes</formula1>
    </dataValidation>
    <dataValidation type="list" allowBlank="1" showInputMessage="1" showErrorMessage="1" sqref="F115:F219 F82:F108 F12:F79">
      <formula1>commodity_codes</formula1>
    </dataValidation>
    <dataValidation type="list" allowBlank="1" showInputMessage="1" showErrorMessage="1" sqref="L115 N115 M191:N219 M116:N189 L108 J108 N82:N107 N12:N79">
      <formula1>Port_codes</formula1>
    </dataValidation>
    <dataValidation type="list" allowBlank="1" showInputMessage="1" showErrorMessage="1" sqref="I115 O108 J191:J219 J115:J189 I108 J82:J107 J12:J79">
      <formula1>Freight_codes</formula1>
    </dataValidation>
    <dataValidation type="list" allowBlank="1" showInputMessage="1" showErrorMessage="1" sqref="D12:D79 D82:D107">
      <formula1>prog_codes</formula1>
    </dataValidation>
  </dataValidations>
  <hyperlinks>
    <hyperlink ref="P3" r:id="rId1" display="dhaysmith@usaid.gov"/>
    <hyperlink ref="P2" r:id="rId2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4"/>
  <rowBreaks count="3" manualBreakCount="3">
    <brk id="52" max="15" man="1"/>
    <brk id="97" max="15" man="1"/>
    <brk id="114" max="15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Q173"/>
  <sheetViews>
    <sheetView view="pageBreakPreview" zoomScaleSheetLayoutView="100" workbookViewId="0" topLeftCell="A1">
      <selection activeCell="G16" activeCellId="4" sqref="G61 G58 G25 G20 G16"/>
    </sheetView>
  </sheetViews>
  <sheetFormatPr defaultColWidth="9.140625" defaultRowHeight="12.75"/>
  <cols>
    <col min="1" max="1" width="9.421875" style="0" customWidth="1"/>
    <col min="2" max="2" width="8.7109375" style="98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2" customWidth="1"/>
    <col min="9" max="9" width="7.421875" style="93" customWidth="1"/>
    <col min="10" max="10" width="11.8515625" style="0" customWidth="1"/>
    <col min="11" max="11" width="11.8515625" style="94" customWidth="1"/>
    <col min="12" max="12" width="10.8515625" style="95" customWidth="1"/>
    <col min="13" max="13" width="11.8515625" style="95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" t="s">
        <v>0</v>
      </c>
    </row>
    <row r="2" spans="1:16" ht="18.7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" t="s">
        <v>2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3</v>
      </c>
    </row>
    <row r="4" spans="1:16" s="10" customFormat="1" ht="14.25" customHeight="1">
      <c r="A4" s="193" t="s">
        <v>128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9"/>
    </row>
    <row r="5" spans="1:16" s="10" customFormat="1" ht="13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9"/>
    </row>
    <row r="6" spans="1:16" s="12" customFormat="1" ht="10.5" customHeight="1">
      <c r="A6" s="194" t="s">
        <v>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1"/>
    </row>
    <row r="7" spans="1:16" s="14" customFormat="1" ht="12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3">
        <f ca="1">NOW()</f>
        <v>39213.37249050926</v>
      </c>
    </row>
    <row r="8" spans="1:16" s="15" customFormat="1" ht="18.75" customHeight="1" thickBot="1">
      <c r="A8" s="188" t="s">
        <v>6</v>
      </c>
      <c r="B8" s="189"/>
      <c r="C8" s="189"/>
      <c r="D8" s="189"/>
      <c r="E8" s="189"/>
      <c r="F8" s="189"/>
      <c r="G8" s="189"/>
      <c r="H8" s="189"/>
      <c r="I8" s="190"/>
      <c r="J8" s="188" t="s">
        <v>7</v>
      </c>
      <c r="K8" s="189"/>
      <c r="L8" s="189"/>
      <c r="M8" s="189"/>
      <c r="N8" s="189"/>
      <c r="O8" s="189"/>
      <c r="P8" s="190"/>
    </row>
    <row r="9" spans="1:16" s="26" customFormat="1" ht="41.25" customHeight="1" thickBot="1">
      <c r="A9" s="16" t="s">
        <v>8</v>
      </c>
      <c r="B9" s="17" t="s">
        <v>102</v>
      </c>
      <c r="C9" s="18" t="s">
        <v>9</v>
      </c>
      <c r="D9" s="18" t="s">
        <v>10</v>
      </c>
      <c r="E9" s="18" t="s">
        <v>11</v>
      </c>
      <c r="F9" s="19" t="s">
        <v>12</v>
      </c>
      <c r="G9" s="20" t="s">
        <v>13</v>
      </c>
      <c r="H9" s="21" t="s">
        <v>103</v>
      </c>
      <c r="I9" s="22" t="s">
        <v>14</v>
      </c>
      <c r="J9" s="18" t="s">
        <v>15</v>
      </c>
      <c r="K9" s="23" t="s">
        <v>16</v>
      </c>
      <c r="L9" s="17" t="s">
        <v>104</v>
      </c>
      <c r="M9" s="17" t="s">
        <v>105</v>
      </c>
      <c r="N9" s="18" t="s">
        <v>17</v>
      </c>
      <c r="O9" s="24" t="s">
        <v>18</v>
      </c>
      <c r="P9" s="25" t="s">
        <v>19</v>
      </c>
    </row>
    <row r="10" spans="1:17" s="104" customFormat="1" ht="15.75">
      <c r="A10" s="27" t="s">
        <v>20</v>
      </c>
      <c r="B10" s="103"/>
      <c r="C10" s="103"/>
      <c r="D10" s="103"/>
      <c r="E10" s="103"/>
      <c r="F10" s="103"/>
      <c r="G10" s="103"/>
      <c r="H10" s="103"/>
      <c r="I10" s="113"/>
      <c r="J10" s="103"/>
      <c r="K10" s="103"/>
      <c r="L10" s="103"/>
      <c r="M10" s="103"/>
      <c r="N10" s="103"/>
      <c r="O10" s="103"/>
      <c r="P10" s="103"/>
      <c r="Q10" s="103"/>
    </row>
    <row r="11" spans="1:9" s="103" customFormat="1" ht="15.75">
      <c r="A11" s="175" t="s">
        <v>315</v>
      </c>
      <c r="I11" s="113"/>
    </row>
    <row r="12" spans="1:16" s="118" customFormat="1" ht="13.5">
      <c r="A12" s="118" t="s">
        <v>314</v>
      </c>
      <c r="B12" s="100">
        <v>39146</v>
      </c>
      <c r="C12" s="118" t="s">
        <v>315</v>
      </c>
      <c r="D12" s="118" t="s">
        <v>78</v>
      </c>
      <c r="E12" s="118">
        <v>7395</v>
      </c>
      <c r="F12" s="118" t="s">
        <v>30</v>
      </c>
      <c r="G12" s="119">
        <v>630</v>
      </c>
      <c r="H12" s="120">
        <v>39149</v>
      </c>
      <c r="I12" s="121" t="s">
        <v>309</v>
      </c>
      <c r="J12" s="122" t="s">
        <v>316</v>
      </c>
      <c r="K12" s="119">
        <v>630</v>
      </c>
      <c r="L12" s="123">
        <v>39247</v>
      </c>
      <c r="M12" s="123">
        <v>39275</v>
      </c>
      <c r="N12" s="118" t="s">
        <v>41</v>
      </c>
      <c r="O12" s="124" t="s">
        <v>310</v>
      </c>
      <c r="P12" s="124" t="s">
        <v>311</v>
      </c>
    </row>
    <row r="13" spans="1:16" s="118" customFormat="1" ht="13.5">
      <c r="A13" s="118" t="s">
        <v>314</v>
      </c>
      <c r="B13" s="100">
        <v>39146</v>
      </c>
      <c r="C13" s="118" t="s">
        <v>315</v>
      </c>
      <c r="D13" s="118" t="s">
        <v>78</v>
      </c>
      <c r="E13" s="118">
        <v>7395</v>
      </c>
      <c r="F13" s="118" t="s">
        <v>27</v>
      </c>
      <c r="G13" s="119">
        <v>100</v>
      </c>
      <c r="H13" s="120">
        <v>39149</v>
      </c>
      <c r="I13" s="121" t="s">
        <v>309</v>
      </c>
      <c r="J13" s="122" t="s">
        <v>316</v>
      </c>
      <c r="K13" s="119">
        <v>100</v>
      </c>
      <c r="L13" s="123">
        <v>39247</v>
      </c>
      <c r="M13" s="123">
        <v>39275</v>
      </c>
      <c r="N13" s="118" t="s">
        <v>41</v>
      </c>
      <c r="O13" s="124" t="s">
        <v>310</v>
      </c>
      <c r="P13" s="124" t="s">
        <v>311</v>
      </c>
    </row>
    <row r="14" spans="1:16" s="118" customFormat="1" ht="13.5">
      <c r="A14" s="118" t="s">
        <v>314</v>
      </c>
      <c r="B14" s="100">
        <v>39146</v>
      </c>
      <c r="C14" s="118" t="s">
        <v>315</v>
      </c>
      <c r="D14" s="118" t="s">
        <v>78</v>
      </c>
      <c r="E14" s="118">
        <v>7395</v>
      </c>
      <c r="F14" s="118" t="s">
        <v>23</v>
      </c>
      <c r="G14" s="119">
        <v>30</v>
      </c>
      <c r="H14" s="120">
        <v>39149</v>
      </c>
      <c r="I14" s="121" t="s">
        <v>309</v>
      </c>
      <c r="J14" s="122" t="s">
        <v>316</v>
      </c>
      <c r="K14" s="119">
        <v>30</v>
      </c>
      <c r="L14" s="123">
        <v>39247</v>
      </c>
      <c r="M14" s="123">
        <v>39275</v>
      </c>
      <c r="N14" s="118" t="s">
        <v>41</v>
      </c>
      <c r="O14" s="124" t="s">
        <v>310</v>
      </c>
      <c r="P14" s="124" t="s">
        <v>311</v>
      </c>
    </row>
    <row r="15" spans="1:16" s="118" customFormat="1" ht="13.5">
      <c r="A15" s="118" t="s">
        <v>314</v>
      </c>
      <c r="B15" s="100">
        <v>39146</v>
      </c>
      <c r="C15" s="118" t="s">
        <v>315</v>
      </c>
      <c r="D15" s="118" t="s">
        <v>78</v>
      </c>
      <c r="E15" s="118">
        <v>7395</v>
      </c>
      <c r="F15" s="118" t="s">
        <v>317</v>
      </c>
      <c r="G15" s="119">
        <v>230</v>
      </c>
      <c r="H15" s="120">
        <v>39149</v>
      </c>
      <c r="I15" s="121" t="s">
        <v>309</v>
      </c>
      <c r="J15" s="122" t="s">
        <v>316</v>
      </c>
      <c r="K15" s="119">
        <v>230</v>
      </c>
      <c r="L15" s="123">
        <v>39247</v>
      </c>
      <c r="M15" s="123">
        <v>39275</v>
      </c>
      <c r="N15" s="118" t="s">
        <v>41</v>
      </c>
      <c r="O15" s="124" t="s">
        <v>310</v>
      </c>
      <c r="P15" s="124" t="s">
        <v>311</v>
      </c>
    </row>
    <row r="16" spans="1:16" s="118" customFormat="1" ht="15.75">
      <c r="A16" s="175" t="s">
        <v>190</v>
      </c>
      <c r="B16" s="100"/>
      <c r="G16" s="183">
        <f>SUM(G12:G15)</f>
        <v>990</v>
      </c>
      <c r="H16" s="120"/>
      <c r="I16" s="121"/>
      <c r="J16" s="122"/>
      <c r="K16" s="119"/>
      <c r="L16" s="123"/>
      <c r="M16" s="123"/>
      <c r="O16" s="124"/>
      <c r="P16" s="124"/>
    </row>
    <row r="17" spans="1:16" s="118" customFormat="1" ht="13.5">
      <c r="A17" s="118" t="s">
        <v>308</v>
      </c>
      <c r="B17" s="100">
        <v>39146</v>
      </c>
      <c r="C17" s="118" t="s">
        <v>190</v>
      </c>
      <c r="D17" s="118" t="s">
        <v>78</v>
      </c>
      <c r="E17" s="118">
        <v>7391</v>
      </c>
      <c r="F17" s="118" t="s">
        <v>30</v>
      </c>
      <c r="G17" s="119">
        <v>200</v>
      </c>
      <c r="H17" s="120">
        <v>39149</v>
      </c>
      <c r="I17" s="121" t="s">
        <v>309</v>
      </c>
      <c r="J17" s="122" t="s">
        <v>191</v>
      </c>
      <c r="K17" s="119">
        <v>200</v>
      </c>
      <c r="L17" s="123">
        <v>39247</v>
      </c>
      <c r="M17" s="123">
        <v>39275</v>
      </c>
      <c r="N17" s="118" t="s">
        <v>41</v>
      </c>
      <c r="O17" s="124" t="s">
        <v>310</v>
      </c>
      <c r="P17" s="124" t="s">
        <v>311</v>
      </c>
    </row>
    <row r="18" spans="1:16" s="118" customFormat="1" ht="13.5">
      <c r="A18" s="118" t="s">
        <v>308</v>
      </c>
      <c r="B18" s="100">
        <v>39146</v>
      </c>
      <c r="C18" s="118" t="s">
        <v>190</v>
      </c>
      <c r="D18" s="118" t="s">
        <v>78</v>
      </c>
      <c r="E18" s="118">
        <v>7391</v>
      </c>
      <c r="F18" s="118" t="s">
        <v>27</v>
      </c>
      <c r="G18" s="119">
        <v>90</v>
      </c>
      <c r="H18" s="120">
        <v>39149</v>
      </c>
      <c r="I18" s="121" t="s">
        <v>309</v>
      </c>
      <c r="J18" s="122" t="s">
        <v>191</v>
      </c>
      <c r="K18" s="119">
        <v>90</v>
      </c>
      <c r="L18" s="123">
        <v>39237</v>
      </c>
      <c r="M18" s="123">
        <v>39275</v>
      </c>
      <c r="N18" s="118" t="s">
        <v>41</v>
      </c>
      <c r="O18" s="124" t="s">
        <v>312</v>
      </c>
      <c r="P18" s="124" t="s">
        <v>311</v>
      </c>
    </row>
    <row r="19" spans="1:16" s="118" customFormat="1" ht="13.5">
      <c r="A19" s="118" t="s">
        <v>308</v>
      </c>
      <c r="B19" s="100">
        <v>39146</v>
      </c>
      <c r="C19" s="118" t="s">
        <v>190</v>
      </c>
      <c r="D19" s="118" t="s">
        <v>78</v>
      </c>
      <c r="E19" s="118">
        <v>7391</v>
      </c>
      <c r="F19" s="118" t="s">
        <v>23</v>
      </c>
      <c r="G19" s="119">
        <v>370</v>
      </c>
      <c r="H19" s="120">
        <v>39149</v>
      </c>
      <c r="I19" s="121" t="s">
        <v>309</v>
      </c>
      <c r="J19" s="122" t="s">
        <v>191</v>
      </c>
      <c r="K19" s="119">
        <v>370</v>
      </c>
      <c r="L19" s="123">
        <v>39261</v>
      </c>
      <c r="M19" s="123">
        <v>39289</v>
      </c>
      <c r="N19" s="118" t="s">
        <v>41</v>
      </c>
      <c r="O19" s="124" t="s">
        <v>313</v>
      </c>
      <c r="P19" s="124" t="s">
        <v>311</v>
      </c>
    </row>
    <row r="20" spans="1:16" s="118" customFormat="1" ht="15.75">
      <c r="A20" s="175" t="s">
        <v>150</v>
      </c>
      <c r="B20" s="100"/>
      <c r="G20" s="183">
        <f>SUM(G17:G19)</f>
        <v>660</v>
      </c>
      <c r="H20" s="120"/>
      <c r="I20" s="121"/>
      <c r="J20" s="122"/>
      <c r="K20" s="119"/>
      <c r="L20" s="123"/>
      <c r="M20" s="123"/>
      <c r="O20" s="124"/>
      <c r="P20" s="124"/>
    </row>
    <row r="21" spans="1:16" s="118" customFormat="1" ht="13.5">
      <c r="A21" s="118" t="s">
        <v>271</v>
      </c>
      <c r="B21" s="100">
        <v>39020</v>
      </c>
      <c r="C21" s="118" t="s">
        <v>150</v>
      </c>
      <c r="D21" s="118" t="s">
        <v>78</v>
      </c>
      <c r="E21" s="118">
        <v>7325</v>
      </c>
      <c r="F21" s="118" t="s">
        <v>30</v>
      </c>
      <c r="G21" s="119">
        <v>310</v>
      </c>
      <c r="H21" s="120">
        <v>39036</v>
      </c>
      <c r="I21" s="121" t="s">
        <v>34</v>
      </c>
      <c r="J21" s="122" t="s">
        <v>151</v>
      </c>
      <c r="K21" s="119">
        <v>310</v>
      </c>
      <c r="L21" s="177">
        <v>39138</v>
      </c>
      <c r="M21" s="177">
        <v>39167</v>
      </c>
      <c r="N21" s="118" t="s">
        <v>41</v>
      </c>
      <c r="O21" s="179" t="s">
        <v>272</v>
      </c>
      <c r="P21" s="124" t="s">
        <v>26</v>
      </c>
    </row>
    <row r="22" spans="1:16" s="118" customFormat="1" ht="13.5">
      <c r="A22" s="118" t="s">
        <v>271</v>
      </c>
      <c r="B22" s="100">
        <v>39020</v>
      </c>
      <c r="C22" s="118" t="s">
        <v>150</v>
      </c>
      <c r="D22" s="118" t="s">
        <v>78</v>
      </c>
      <c r="E22" s="118">
        <v>7325</v>
      </c>
      <c r="F22" s="118" t="s">
        <v>27</v>
      </c>
      <c r="G22" s="119">
        <v>80</v>
      </c>
      <c r="H22" s="120">
        <v>39036</v>
      </c>
      <c r="I22" s="121" t="s">
        <v>34</v>
      </c>
      <c r="J22" s="122" t="s">
        <v>151</v>
      </c>
      <c r="K22" s="119">
        <v>80</v>
      </c>
      <c r="L22" s="177">
        <v>39140</v>
      </c>
      <c r="M22" s="177">
        <v>39175</v>
      </c>
      <c r="N22" s="118" t="s">
        <v>41</v>
      </c>
      <c r="O22" s="179" t="s">
        <v>273</v>
      </c>
      <c r="P22" s="124" t="s">
        <v>26</v>
      </c>
    </row>
    <row r="23" spans="1:16" s="118" customFormat="1" ht="13.5">
      <c r="A23" s="118" t="s">
        <v>271</v>
      </c>
      <c r="B23" s="100">
        <v>39020</v>
      </c>
      <c r="C23" s="118" t="s">
        <v>150</v>
      </c>
      <c r="D23" s="118" t="s">
        <v>78</v>
      </c>
      <c r="E23" s="118">
        <v>7325</v>
      </c>
      <c r="F23" s="118" t="s">
        <v>23</v>
      </c>
      <c r="G23" s="119">
        <v>340</v>
      </c>
      <c r="H23" s="120">
        <v>39036</v>
      </c>
      <c r="I23" s="121" t="s">
        <v>34</v>
      </c>
      <c r="J23" s="122" t="s">
        <v>151</v>
      </c>
      <c r="K23" s="119">
        <v>340</v>
      </c>
      <c r="L23" s="177">
        <v>39138</v>
      </c>
      <c r="M23" s="177">
        <v>39169</v>
      </c>
      <c r="N23" s="118" t="s">
        <v>41</v>
      </c>
      <c r="O23" s="179" t="s">
        <v>272</v>
      </c>
      <c r="P23" s="124" t="s">
        <v>26</v>
      </c>
    </row>
    <row r="24" spans="1:16" s="118" customFormat="1" ht="13.5">
      <c r="A24" s="118" t="s">
        <v>271</v>
      </c>
      <c r="B24" s="100">
        <v>39020</v>
      </c>
      <c r="C24" s="118" t="s">
        <v>150</v>
      </c>
      <c r="D24" s="118" t="s">
        <v>78</v>
      </c>
      <c r="E24" s="118">
        <v>7325</v>
      </c>
      <c r="F24" s="118" t="s">
        <v>274</v>
      </c>
      <c r="G24" s="119">
        <v>310</v>
      </c>
      <c r="H24" s="120">
        <v>39036</v>
      </c>
      <c r="I24" s="121" t="s">
        <v>34</v>
      </c>
      <c r="J24" s="122" t="s">
        <v>151</v>
      </c>
      <c r="K24" s="119">
        <v>310</v>
      </c>
      <c r="L24" s="177">
        <v>39138</v>
      </c>
      <c r="M24" s="177">
        <v>39169</v>
      </c>
      <c r="N24" s="118" t="s">
        <v>41</v>
      </c>
      <c r="O24" s="179" t="s">
        <v>272</v>
      </c>
      <c r="P24" s="124" t="s">
        <v>26</v>
      </c>
    </row>
    <row r="25" spans="1:16" s="118" customFormat="1" ht="15.75">
      <c r="A25" s="175" t="s">
        <v>21</v>
      </c>
      <c r="B25" s="100"/>
      <c r="G25" s="183">
        <f>SUM(G21:G24)</f>
        <v>1040</v>
      </c>
      <c r="H25" s="120"/>
      <c r="I25" s="121"/>
      <c r="J25" s="122"/>
      <c r="K25" s="119"/>
      <c r="L25" s="177"/>
      <c r="M25" s="177"/>
      <c r="O25" s="179"/>
      <c r="P25" s="124"/>
    </row>
    <row r="26" spans="1:16" s="118" customFormat="1" ht="27">
      <c r="A26" s="118" t="s">
        <v>249</v>
      </c>
      <c r="B26" s="100">
        <v>38995</v>
      </c>
      <c r="C26" s="118" t="s">
        <v>21</v>
      </c>
      <c r="D26" s="118" t="s">
        <v>86</v>
      </c>
      <c r="E26" s="118">
        <v>81677001</v>
      </c>
      <c r="F26" s="118" t="s">
        <v>23</v>
      </c>
      <c r="G26" s="119">
        <v>3590</v>
      </c>
      <c r="H26" s="120">
        <v>39000</v>
      </c>
      <c r="I26" s="121" t="s">
        <v>34</v>
      </c>
      <c r="J26" s="122" t="s">
        <v>24</v>
      </c>
      <c r="K26" s="119">
        <v>3590</v>
      </c>
      <c r="L26" s="176">
        <v>39092</v>
      </c>
      <c r="M26" s="176" t="s">
        <v>250</v>
      </c>
      <c r="O26" s="178" t="s">
        <v>251</v>
      </c>
      <c r="P26" s="124" t="s">
        <v>26</v>
      </c>
    </row>
    <row r="27" spans="1:16" s="118" customFormat="1" ht="27">
      <c r="A27" s="118" t="s">
        <v>252</v>
      </c>
      <c r="B27" s="100">
        <v>38995</v>
      </c>
      <c r="C27" s="118" t="s">
        <v>21</v>
      </c>
      <c r="D27" s="118" t="s">
        <v>86</v>
      </c>
      <c r="E27" s="118">
        <v>81677002</v>
      </c>
      <c r="F27" s="118" t="s">
        <v>45</v>
      </c>
      <c r="G27" s="119">
        <v>3000</v>
      </c>
      <c r="H27" s="120">
        <v>39000</v>
      </c>
      <c r="I27" s="121" t="s">
        <v>253</v>
      </c>
      <c r="J27" s="122" t="s">
        <v>24</v>
      </c>
      <c r="K27" s="119">
        <v>3000</v>
      </c>
      <c r="L27" s="176">
        <v>39031</v>
      </c>
      <c r="M27" s="176" t="s">
        <v>254</v>
      </c>
      <c r="N27" s="118" t="s">
        <v>41</v>
      </c>
      <c r="O27" s="178" t="s">
        <v>255</v>
      </c>
      <c r="P27" s="124" t="s">
        <v>26</v>
      </c>
    </row>
    <row r="28" spans="1:16" s="118" customFormat="1" ht="13.5">
      <c r="A28" s="118" t="s">
        <v>256</v>
      </c>
      <c r="B28" s="100">
        <v>38995</v>
      </c>
      <c r="C28" s="118" t="s">
        <v>21</v>
      </c>
      <c r="D28" s="118" t="s">
        <v>22</v>
      </c>
      <c r="E28" s="118">
        <v>81677101</v>
      </c>
      <c r="F28" s="118" t="s">
        <v>23</v>
      </c>
      <c r="G28" s="119">
        <v>4940</v>
      </c>
      <c r="H28" s="120">
        <v>39006</v>
      </c>
      <c r="I28" s="121" t="s">
        <v>34</v>
      </c>
      <c r="J28" s="122" t="s">
        <v>24</v>
      </c>
      <c r="K28" s="119">
        <v>4940</v>
      </c>
      <c r="L28" s="176">
        <v>39087</v>
      </c>
      <c r="M28" s="176">
        <v>39126</v>
      </c>
      <c r="N28" s="118" t="s">
        <v>41</v>
      </c>
      <c r="O28" s="178" t="s">
        <v>36</v>
      </c>
      <c r="P28" s="124" t="s">
        <v>26</v>
      </c>
    </row>
    <row r="29" spans="1:16" s="118" customFormat="1" ht="13.5">
      <c r="A29" s="118" t="s">
        <v>257</v>
      </c>
      <c r="B29" s="100">
        <v>38996</v>
      </c>
      <c r="C29" s="118" t="s">
        <v>21</v>
      </c>
      <c r="D29" s="118" t="s">
        <v>22</v>
      </c>
      <c r="E29" s="118">
        <v>81679001</v>
      </c>
      <c r="F29" s="118" t="s">
        <v>30</v>
      </c>
      <c r="G29" s="119">
        <v>680</v>
      </c>
      <c r="H29" s="120">
        <v>39008</v>
      </c>
      <c r="I29" s="121" t="s">
        <v>28</v>
      </c>
      <c r="J29" s="122" t="s">
        <v>24</v>
      </c>
      <c r="K29" s="119">
        <v>680</v>
      </c>
      <c r="L29" s="176">
        <v>39087</v>
      </c>
      <c r="M29" s="176">
        <v>39126</v>
      </c>
      <c r="N29" s="118" t="s">
        <v>41</v>
      </c>
      <c r="O29" s="178" t="s">
        <v>36</v>
      </c>
      <c r="P29" s="124" t="s">
        <v>26</v>
      </c>
    </row>
    <row r="30" spans="1:16" s="118" customFormat="1" ht="13.5">
      <c r="A30" s="118" t="s">
        <v>258</v>
      </c>
      <c r="B30" s="100">
        <v>38996</v>
      </c>
      <c r="C30" s="118" t="s">
        <v>21</v>
      </c>
      <c r="D30" s="118" t="s">
        <v>22</v>
      </c>
      <c r="E30" s="118">
        <v>81679002</v>
      </c>
      <c r="F30" s="118" t="s">
        <v>30</v>
      </c>
      <c r="G30" s="119">
        <v>150</v>
      </c>
      <c r="H30" s="120">
        <v>39008</v>
      </c>
      <c r="I30" s="121" t="s">
        <v>28</v>
      </c>
      <c r="J30" s="122" t="s">
        <v>24</v>
      </c>
      <c r="K30" s="119">
        <v>150</v>
      </c>
      <c r="L30" s="123">
        <v>39087</v>
      </c>
      <c r="M30" s="123">
        <v>39126</v>
      </c>
      <c r="N30" s="118" t="s">
        <v>41</v>
      </c>
      <c r="O30" s="124" t="s">
        <v>36</v>
      </c>
      <c r="P30" s="124" t="s">
        <v>26</v>
      </c>
    </row>
    <row r="31" spans="1:16" s="118" customFormat="1" ht="13.5">
      <c r="A31" s="118" t="s">
        <v>259</v>
      </c>
      <c r="B31" s="100">
        <v>38996</v>
      </c>
      <c r="C31" s="118" t="s">
        <v>21</v>
      </c>
      <c r="D31" s="118" t="s">
        <v>22</v>
      </c>
      <c r="E31" s="118">
        <v>81679004</v>
      </c>
      <c r="F31" s="118" t="s">
        <v>23</v>
      </c>
      <c r="G31" s="119">
        <v>270</v>
      </c>
      <c r="H31" s="120">
        <v>39008</v>
      </c>
      <c r="I31" s="121" t="s">
        <v>253</v>
      </c>
      <c r="J31" s="122" t="s">
        <v>24</v>
      </c>
      <c r="K31" s="119">
        <v>270</v>
      </c>
      <c r="L31" s="176">
        <v>39087</v>
      </c>
      <c r="M31" s="123">
        <v>39151</v>
      </c>
      <c r="N31" s="118" t="s">
        <v>41</v>
      </c>
      <c r="O31" s="125" t="s">
        <v>260</v>
      </c>
      <c r="P31" s="124" t="s">
        <v>26</v>
      </c>
    </row>
    <row r="32" spans="1:16" s="118" customFormat="1" ht="13.5">
      <c r="A32" s="118" t="s">
        <v>261</v>
      </c>
      <c r="B32" s="100">
        <v>38996</v>
      </c>
      <c r="C32" s="118" t="s">
        <v>21</v>
      </c>
      <c r="D32" s="118" t="s">
        <v>22</v>
      </c>
      <c r="E32" s="118">
        <v>81679005</v>
      </c>
      <c r="F32" s="118" t="s">
        <v>27</v>
      </c>
      <c r="G32" s="119">
        <v>500</v>
      </c>
      <c r="H32" s="120">
        <v>39008</v>
      </c>
      <c r="I32" s="121" t="s">
        <v>28</v>
      </c>
      <c r="J32" s="122" t="s">
        <v>24</v>
      </c>
      <c r="K32" s="119">
        <v>500</v>
      </c>
      <c r="L32" s="176">
        <v>39087</v>
      </c>
      <c r="M32" s="123">
        <v>39116</v>
      </c>
      <c r="N32" s="118" t="s">
        <v>41</v>
      </c>
      <c r="O32" s="124" t="s">
        <v>262</v>
      </c>
      <c r="P32" s="124" t="s">
        <v>26</v>
      </c>
    </row>
    <row r="33" spans="1:16" s="118" customFormat="1" ht="13.5">
      <c r="A33" s="118" t="s">
        <v>263</v>
      </c>
      <c r="B33" s="100">
        <v>38996</v>
      </c>
      <c r="C33" s="118" t="s">
        <v>21</v>
      </c>
      <c r="D33" s="118" t="s">
        <v>22</v>
      </c>
      <c r="E33" s="118">
        <v>81679006</v>
      </c>
      <c r="F33" s="118" t="s">
        <v>45</v>
      </c>
      <c r="G33" s="119">
        <v>2000</v>
      </c>
      <c r="H33" s="120">
        <v>39006</v>
      </c>
      <c r="I33" s="121" t="s">
        <v>253</v>
      </c>
      <c r="J33" s="122" t="s">
        <v>24</v>
      </c>
      <c r="K33" s="119">
        <v>2000</v>
      </c>
      <c r="L33" s="176">
        <v>39092</v>
      </c>
      <c r="M33" s="123">
        <v>39175</v>
      </c>
      <c r="N33" s="118" t="s">
        <v>41</v>
      </c>
      <c r="O33" s="124" t="s">
        <v>264</v>
      </c>
      <c r="P33" s="124" t="s">
        <v>26</v>
      </c>
    </row>
    <row r="34" spans="1:16" s="118" customFormat="1" ht="27">
      <c r="A34" s="118" t="s">
        <v>265</v>
      </c>
      <c r="B34" s="100">
        <v>38996</v>
      </c>
      <c r="C34" s="118" t="s">
        <v>21</v>
      </c>
      <c r="D34" s="118" t="s">
        <v>22</v>
      </c>
      <c r="E34" s="118">
        <v>81679007</v>
      </c>
      <c r="F34" s="118" t="s">
        <v>266</v>
      </c>
      <c r="G34" s="119">
        <v>3500</v>
      </c>
      <c r="H34" s="120">
        <v>39006</v>
      </c>
      <c r="I34" s="121" t="s">
        <v>253</v>
      </c>
      <c r="J34" s="122" t="s">
        <v>24</v>
      </c>
      <c r="K34" s="119">
        <v>3500</v>
      </c>
      <c r="L34" s="123">
        <v>39092</v>
      </c>
      <c r="M34" s="123" t="s">
        <v>267</v>
      </c>
      <c r="N34" s="118" t="s">
        <v>41</v>
      </c>
      <c r="O34" s="124" t="s">
        <v>251</v>
      </c>
      <c r="P34" s="124" t="s">
        <v>26</v>
      </c>
    </row>
    <row r="35" spans="1:16" s="118" customFormat="1" ht="13.5">
      <c r="A35" s="118" t="s">
        <v>268</v>
      </c>
      <c r="B35" s="100">
        <v>38996</v>
      </c>
      <c r="C35" s="118" t="s">
        <v>21</v>
      </c>
      <c r="D35" s="118" t="s">
        <v>22</v>
      </c>
      <c r="E35" s="118">
        <v>81679003</v>
      </c>
      <c r="F35" s="118" t="s">
        <v>23</v>
      </c>
      <c r="G35" s="119">
        <v>30</v>
      </c>
      <c r="H35" s="120">
        <v>39006</v>
      </c>
      <c r="I35" s="121" t="s">
        <v>253</v>
      </c>
      <c r="J35" s="122" t="s">
        <v>24</v>
      </c>
      <c r="K35" s="119">
        <v>30</v>
      </c>
      <c r="L35" s="176">
        <v>39092</v>
      </c>
      <c r="M35" s="123">
        <v>39155</v>
      </c>
      <c r="N35" s="118" t="s">
        <v>41</v>
      </c>
      <c r="O35" s="124" t="s">
        <v>269</v>
      </c>
      <c r="P35" s="124" t="s">
        <v>26</v>
      </c>
    </row>
    <row r="36" spans="1:16" s="118" customFormat="1" ht="13.5">
      <c r="A36" s="118" t="s">
        <v>270</v>
      </c>
      <c r="B36" s="100">
        <v>39007</v>
      </c>
      <c r="C36" s="118" t="s">
        <v>21</v>
      </c>
      <c r="D36" s="118" t="s">
        <v>86</v>
      </c>
      <c r="E36" s="118">
        <v>81506501</v>
      </c>
      <c r="F36" s="118" t="s">
        <v>45</v>
      </c>
      <c r="G36" s="119">
        <v>830</v>
      </c>
      <c r="H36" s="120">
        <v>39036</v>
      </c>
      <c r="I36" s="121" t="s">
        <v>34</v>
      </c>
      <c r="J36" s="122" t="s">
        <v>24</v>
      </c>
      <c r="K36" s="119">
        <v>830</v>
      </c>
      <c r="L36" s="176">
        <v>39073</v>
      </c>
      <c r="M36" s="123">
        <v>39108</v>
      </c>
      <c r="N36" s="118" t="s">
        <v>41</v>
      </c>
      <c r="O36" s="124" t="s">
        <v>36</v>
      </c>
      <c r="P36" s="124" t="s">
        <v>26</v>
      </c>
    </row>
    <row r="37" spans="1:16" s="118" customFormat="1" ht="13.5">
      <c r="A37" s="118" t="s">
        <v>275</v>
      </c>
      <c r="B37" s="100">
        <v>39027</v>
      </c>
      <c r="C37" s="118" t="s">
        <v>21</v>
      </c>
      <c r="D37" s="118" t="s">
        <v>22</v>
      </c>
      <c r="E37" s="118">
        <v>81705201</v>
      </c>
      <c r="F37" s="118" t="s">
        <v>23</v>
      </c>
      <c r="G37" s="119">
        <v>4000</v>
      </c>
      <c r="H37" s="120">
        <v>39030</v>
      </c>
      <c r="I37" s="121" t="s">
        <v>34</v>
      </c>
      <c r="J37" s="122" t="s">
        <v>24</v>
      </c>
      <c r="K37" s="119">
        <v>4000</v>
      </c>
      <c r="L37" s="123">
        <v>39138</v>
      </c>
      <c r="M37" s="123">
        <v>39169</v>
      </c>
      <c r="N37" s="118" t="s">
        <v>41</v>
      </c>
      <c r="O37" s="124" t="s">
        <v>276</v>
      </c>
      <c r="P37" s="124" t="s">
        <v>26</v>
      </c>
    </row>
    <row r="38" spans="1:16" s="118" customFormat="1" ht="27">
      <c r="A38" s="118" t="s">
        <v>277</v>
      </c>
      <c r="B38" s="100">
        <v>39027</v>
      </c>
      <c r="C38" s="118" t="s">
        <v>21</v>
      </c>
      <c r="D38" s="118" t="s">
        <v>22</v>
      </c>
      <c r="E38" s="118">
        <v>81705202</v>
      </c>
      <c r="F38" s="118" t="s">
        <v>45</v>
      </c>
      <c r="G38" s="119">
        <v>8540</v>
      </c>
      <c r="H38" s="120">
        <v>39030</v>
      </c>
      <c r="I38" s="121" t="s">
        <v>34</v>
      </c>
      <c r="J38" s="122" t="s">
        <v>24</v>
      </c>
      <c r="K38" s="119">
        <v>8540</v>
      </c>
      <c r="L38" s="177">
        <v>39138</v>
      </c>
      <c r="M38" s="123" t="s">
        <v>278</v>
      </c>
      <c r="N38" s="118" t="s">
        <v>41</v>
      </c>
      <c r="O38" s="124" t="s">
        <v>279</v>
      </c>
      <c r="P38" s="124" t="s">
        <v>26</v>
      </c>
    </row>
    <row r="39" spans="1:16" s="118" customFormat="1" ht="13.5">
      <c r="A39" s="118" t="s">
        <v>280</v>
      </c>
      <c r="B39" s="100">
        <v>39027</v>
      </c>
      <c r="C39" s="118" t="s">
        <v>21</v>
      </c>
      <c r="D39" s="118" t="s">
        <v>22</v>
      </c>
      <c r="E39" s="118">
        <v>81705203</v>
      </c>
      <c r="F39" s="118" t="s">
        <v>274</v>
      </c>
      <c r="G39" s="119">
        <v>5000</v>
      </c>
      <c r="H39" s="120">
        <v>39030</v>
      </c>
      <c r="I39" s="121" t="s">
        <v>34</v>
      </c>
      <c r="J39" s="122" t="s">
        <v>24</v>
      </c>
      <c r="K39" s="119">
        <v>5000</v>
      </c>
      <c r="L39" s="177">
        <v>39138</v>
      </c>
      <c r="M39" s="123">
        <v>39169</v>
      </c>
      <c r="N39" s="118" t="s">
        <v>41</v>
      </c>
      <c r="O39" s="124" t="s">
        <v>276</v>
      </c>
      <c r="P39" s="124" t="s">
        <v>26</v>
      </c>
    </row>
    <row r="40" spans="1:16" s="118" customFormat="1" ht="13.5">
      <c r="A40" s="118" t="s">
        <v>281</v>
      </c>
      <c r="B40" s="100">
        <v>39027</v>
      </c>
      <c r="C40" s="118" t="s">
        <v>21</v>
      </c>
      <c r="D40" s="118" t="s">
        <v>22</v>
      </c>
      <c r="E40" s="118">
        <v>81705001</v>
      </c>
      <c r="F40" s="118" t="s">
        <v>282</v>
      </c>
      <c r="G40" s="119">
        <v>1100</v>
      </c>
      <c r="H40" s="120">
        <v>39030</v>
      </c>
      <c r="I40" s="121" t="s">
        <v>34</v>
      </c>
      <c r="J40" s="122" t="s">
        <v>24</v>
      </c>
      <c r="K40" s="119">
        <v>1100</v>
      </c>
      <c r="L40" s="177">
        <v>39138</v>
      </c>
      <c r="M40" s="123">
        <v>39169</v>
      </c>
      <c r="N40" s="118" t="s">
        <v>41</v>
      </c>
      <c r="O40" s="124" t="s">
        <v>276</v>
      </c>
      <c r="P40" s="124" t="s">
        <v>26</v>
      </c>
    </row>
    <row r="41" spans="1:16" s="118" customFormat="1" ht="13.5">
      <c r="A41" s="118" t="s">
        <v>283</v>
      </c>
      <c r="B41" s="100">
        <v>39027</v>
      </c>
      <c r="C41" s="118" t="s">
        <v>21</v>
      </c>
      <c r="D41" s="118" t="s">
        <v>22</v>
      </c>
      <c r="E41" s="118">
        <v>81705002</v>
      </c>
      <c r="F41" s="118" t="s">
        <v>27</v>
      </c>
      <c r="G41" s="119">
        <v>270</v>
      </c>
      <c r="H41" s="120">
        <v>39030</v>
      </c>
      <c r="I41" s="121" t="s">
        <v>34</v>
      </c>
      <c r="J41" s="122" t="s">
        <v>24</v>
      </c>
      <c r="K41" s="119">
        <v>270</v>
      </c>
      <c r="L41" s="123">
        <v>39123</v>
      </c>
      <c r="M41" s="123">
        <v>39167</v>
      </c>
      <c r="N41" s="118" t="s">
        <v>41</v>
      </c>
      <c r="O41" s="124" t="s">
        <v>284</v>
      </c>
      <c r="P41" s="124" t="s">
        <v>26</v>
      </c>
    </row>
    <row r="42" spans="1:16" s="118" customFormat="1" ht="13.5">
      <c r="A42" s="118" t="s">
        <v>285</v>
      </c>
      <c r="B42" s="100">
        <v>39027</v>
      </c>
      <c r="C42" s="118" t="s">
        <v>21</v>
      </c>
      <c r="D42" s="118" t="s">
        <v>22</v>
      </c>
      <c r="E42" s="118">
        <v>81705003</v>
      </c>
      <c r="F42" s="118" t="s">
        <v>274</v>
      </c>
      <c r="G42" s="119">
        <v>2030</v>
      </c>
      <c r="H42" s="120">
        <v>39030</v>
      </c>
      <c r="I42" s="121" t="s">
        <v>34</v>
      </c>
      <c r="J42" s="122" t="s">
        <v>24</v>
      </c>
      <c r="K42" s="119">
        <v>2030</v>
      </c>
      <c r="L42" s="177">
        <v>39138</v>
      </c>
      <c r="M42" s="123">
        <v>39169</v>
      </c>
      <c r="N42" s="118" t="s">
        <v>41</v>
      </c>
      <c r="O42" s="124" t="s">
        <v>276</v>
      </c>
      <c r="P42" s="124" t="s">
        <v>26</v>
      </c>
    </row>
    <row r="43" spans="1:16" s="118" customFormat="1" ht="13.5">
      <c r="A43" s="118" t="s">
        <v>286</v>
      </c>
      <c r="B43" s="100">
        <v>39027</v>
      </c>
      <c r="C43" s="118" t="s">
        <v>21</v>
      </c>
      <c r="D43" s="118" t="s">
        <v>22</v>
      </c>
      <c r="E43" s="118">
        <v>81705004</v>
      </c>
      <c r="F43" s="118" t="s">
        <v>266</v>
      </c>
      <c r="G43" s="119">
        <v>2020</v>
      </c>
      <c r="H43" s="120">
        <v>39030</v>
      </c>
      <c r="I43" s="121" t="s">
        <v>34</v>
      </c>
      <c r="J43" s="122" t="s">
        <v>24</v>
      </c>
      <c r="K43" s="119">
        <v>2020</v>
      </c>
      <c r="L43" s="177">
        <v>39138</v>
      </c>
      <c r="M43" s="123">
        <v>39169</v>
      </c>
      <c r="N43" s="118" t="s">
        <v>41</v>
      </c>
      <c r="O43" s="124" t="s">
        <v>276</v>
      </c>
      <c r="P43" s="124" t="s">
        <v>26</v>
      </c>
    </row>
    <row r="44" spans="1:16" s="118" customFormat="1" ht="13.5">
      <c r="A44" s="118" t="s">
        <v>287</v>
      </c>
      <c r="B44" s="100">
        <v>39065</v>
      </c>
      <c r="C44" s="118" t="s">
        <v>21</v>
      </c>
      <c r="D44" s="118" t="s">
        <v>86</v>
      </c>
      <c r="E44" s="118">
        <v>81757801</v>
      </c>
      <c r="F44" s="118" t="s">
        <v>45</v>
      </c>
      <c r="G44" s="119">
        <v>1180</v>
      </c>
      <c r="H44" s="120">
        <v>39093</v>
      </c>
      <c r="I44" s="121" t="s">
        <v>28</v>
      </c>
      <c r="J44" s="122" t="s">
        <v>24</v>
      </c>
      <c r="K44" s="119">
        <v>1180</v>
      </c>
      <c r="L44" s="123">
        <v>39097</v>
      </c>
      <c r="M44" s="123">
        <v>39174</v>
      </c>
      <c r="N44" s="118" t="s">
        <v>41</v>
      </c>
      <c r="O44" s="124" t="s">
        <v>221</v>
      </c>
      <c r="P44" s="124" t="s">
        <v>26</v>
      </c>
    </row>
    <row r="45" spans="1:16" s="118" customFormat="1" ht="13.5">
      <c r="A45" s="118" t="s">
        <v>288</v>
      </c>
      <c r="B45" s="100">
        <v>39066</v>
      </c>
      <c r="C45" s="118" t="s">
        <v>21</v>
      </c>
      <c r="D45" s="118" t="s">
        <v>86</v>
      </c>
      <c r="E45" s="118">
        <v>81757802</v>
      </c>
      <c r="F45" s="118" t="s">
        <v>123</v>
      </c>
      <c r="G45" s="119">
        <v>900</v>
      </c>
      <c r="H45" s="120">
        <v>39094</v>
      </c>
      <c r="I45" s="121" t="s">
        <v>28</v>
      </c>
      <c r="J45" s="122" t="s">
        <v>24</v>
      </c>
      <c r="K45" s="119">
        <v>900</v>
      </c>
      <c r="L45" s="123">
        <v>39097</v>
      </c>
      <c r="M45" s="123">
        <v>39174</v>
      </c>
      <c r="N45" s="118" t="s">
        <v>41</v>
      </c>
      <c r="O45" s="124" t="s">
        <v>221</v>
      </c>
      <c r="P45" s="124" t="s">
        <v>26</v>
      </c>
    </row>
    <row r="46" spans="1:16" s="118" customFormat="1" ht="13.5">
      <c r="A46" s="118" t="s">
        <v>289</v>
      </c>
      <c r="B46" s="100">
        <v>39066</v>
      </c>
      <c r="C46" s="118" t="s">
        <v>21</v>
      </c>
      <c r="D46" s="118" t="s">
        <v>86</v>
      </c>
      <c r="E46" s="118">
        <v>81757803</v>
      </c>
      <c r="F46" s="118" t="s">
        <v>30</v>
      </c>
      <c r="G46" s="119">
        <v>2320</v>
      </c>
      <c r="H46" s="120">
        <v>39093</v>
      </c>
      <c r="I46" s="121" t="s">
        <v>28</v>
      </c>
      <c r="J46" s="122" t="s">
        <v>24</v>
      </c>
      <c r="K46" s="119">
        <v>2317</v>
      </c>
      <c r="L46" s="123">
        <v>39097</v>
      </c>
      <c r="M46" s="123">
        <v>39174</v>
      </c>
      <c r="N46" s="118" t="s">
        <v>41</v>
      </c>
      <c r="O46" s="124" t="s">
        <v>221</v>
      </c>
      <c r="P46" s="124" t="s">
        <v>26</v>
      </c>
    </row>
    <row r="47" spans="1:16" s="118" customFormat="1" ht="13.5">
      <c r="A47" s="118" t="s">
        <v>290</v>
      </c>
      <c r="B47" s="100">
        <v>39066</v>
      </c>
      <c r="C47" s="118" t="s">
        <v>21</v>
      </c>
      <c r="D47" s="118" t="s">
        <v>86</v>
      </c>
      <c r="E47" s="118">
        <v>81757804</v>
      </c>
      <c r="F47" s="118" t="s">
        <v>274</v>
      </c>
      <c r="G47" s="119">
        <v>2490</v>
      </c>
      <c r="H47" s="120">
        <v>39093</v>
      </c>
      <c r="I47" s="121" t="s">
        <v>28</v>
      </c>
      <c r="J47" s="122" t="s">
        <v>24</v>
      </c>
      <c r="K47" s="119">
        <v>2490</v>
      </c>
      <c r="L47" s="123">
        <v>39097</v>
      </c>
      <c r="M47" s="123">
        <v>39174</v>
      </c>
      <c r="N47" s="118" t="s">
        <v>41</v>
      </c>
      <c r="O47" s="124" t="s">
        <v>221</v>
      </c>
      <c r="P47" s="124" t="s">
        <v>26</v>
      </c>
    </row>
    <row r="48" spans="1:16" s="118" customFormat="1" ht="13.5">
      <c r="A48" s="118" t="s">
        <v>291</v>
      </c>
      <c r="B48" s="100">
        <v>39090</v>
      </c>
      <c r="C48" s="118" t="s">
        <v>21</v>
      </c>
      <c r="D48" s="118" t="s">
        <v>86</v>
      </c>
      <c r="E48" s="118">
        <v>81780401</v>
      </c>
      <c r="F48" s="118" t="s">
        <v>23</v>
      </c>
      <c r="G48" s="119">
        <v>2840</v>
      </c>
      <c r="H48" s="120">
        <v>39099</v>
      </c>
      <c r="I48" s="121" t="s">
        <v>145</v>
      </c>
      <c r="J48" s="122" t="s">
        <v>24</v>
      </c>
      <c r="K48" s="119">
        <v>2840</v>
      </c>
      <c r="L48" s="123">
        <v>39212</v>
      </c>
      <c r="M48" s="123">
        <v>39264</v>
      </c>
      <c r="N48" s="118" t="s">
        <v>41</v>
      </c>
      <c r="O48" s="124" t="s">
        <v>36</v>
      </c>
      <c r="P48" s="124" t="s">
        <v>148</v>
      </c>
    </row>
    <row r="49" spans="1:16" s="118" customFormat="1" ht="27">
      <c r="A49" s="118" t="s">
        <v>292</v>
      </c>
      <c r="B49" s="100">
        <v>39090</v>
      </c>
      <c r="C49" s="118" t="s">
        <v>21</v>
      </c>
      <c r="D49" s="118" t="s">
        <v>86</v>
      </c>
      <c r="E49" s="118">
        <v>81780402</v>
      </c>
      <c r="F49" s="118" t="s">
        <v>293</v>
      </c>
      <c r="G49" s="119">
        <v>6460</v>
      </c>
      <c r="H49" s="120">
        <v>39099</v>
      </c>
      <c r="I49" s="121" t="s">
        <v>145</v>
      </c>
      <c r="J49" s="122" t="s">
        <v>24</v>
      </c>
      <c r="K49" s="119">
        <v>6460</v>
      </c>
      <c r="L49" s="123">
        <v>39182</v>
      </c>
      <c r="M49" s="123">
        <v>39264</v>
      </c>
      <c r="N49" s="118" t="s">
        <v>41</v>
      </c>
      <c r="O49" s="124" t="s">
        <v>294</v>
      </c>
      <c r="P49" s="124" t="s">
        <v>148</v>
      </c>
    </row>
    <row r="50" spans="1:16" s="118" customFormat="1" ht="13.5">
      <c r="A50" s="118" t="s">
        <v>295</v>
      </c>
      <c r="B50" s="100">
        <v>39090</v>
      </c>
      <c r="C50" s="118" t="s">
        <v>21</v>
      </c>
      <c r="D50" s="118" t="s">
        <v>86</v>
      </c>
      <c r="E50" s="118">
        <v>81780403</v>
      </c>
      <c r="F50" s="118" t="s">
        <v>30</v>
      </c>
      <c r="G50" s="119">
        <v>4410</v>
      </c>
      <c r="H50" s="120">
        <v>39099</v>
      </c>
      <c r="I50" s="121" t="s">
        <v>145</v>
      </c>
      <c r="J50" s="122" t="s">
        <v>24</v>
      </c>
      <c r="K50" s="119">
        <v>4410</v>
      </c>
      <c r="L50" s="123">
        <v>39220</v>
      </c>
      <c r="M50" s="123">
        <v>39273</v>
      </c>
      <c r="N50" s="118" t="s">
        <v>41</v>
      </c>
      <c r="O50" s="124" t="s">
        <v>296</v>
      </c>
      <c r="P50" s="124" t="s">
        <v>148</v>
      </c>
    </row>
    <row r="51" spans="1:16" s="118" customFormat="1" ht="13.5">
      <c r="A51" s="118" t="s">
        <v>297</v>
      </c>
      <c r="B51" s="100">
        <v>39090</v>
      </c>
      <c r="C51" s="118" t="s">
        <v>21</v>
      </c>
      <c r="D51" s="118" t="s">
        <v>86</v>
      </c>
      <c r="E51" s="118">
        <v>81780404</v>
      </c>
      <c r="F51" s="118" t="s">
        <v>27</v>
      </c>
      <c r="G51" s="119">
        <v>720</v>
      </c>
      <c r="H51" s="120">
        <v>39099</v>
      </c>
      <c r="I51" s="121" t="s">
        <v>145</v>
      </c>
      <c r="J51" s="122" t="s">
        <v>24</v>
      </c>
      <c r="K51" s="119">
        <v>720</v>
      </c>
      <c r="L51" s="123">
        <v>39220</v>
      </c>
      <c r="M51" s="123">
        <v>39273</v>
      </c>
      <c r="N51" s="118" t="s">
        <v>41</v>
      </c>
      <c r="O51" s="124" t="s">
        <v>296</v>
      </c>
      <c r="P51" s="124" t="s">
        <v>148</v>
      </c>
    </row>
    <row r="52" spans="1:16" s="118" customFormat="1" ht="13.5">
      <c r="A52" s="118" t="s">
        <v>298</v>
      </c>
      <c r="B52" s="100">
        <v>39090</v>
      </c>
      <c r="C52" s="118" t="s">
        <v>21</v>
      </c>
      <c r="D52" s="118" t="s">
        <v>86</v>
      </c>
      <c r="E52" s="118">
        <v>81780405</v>
      </c>
      <c r="F52" s="118" t="s">
        <v>274</v>
      </c>
      <c r="G52" s="119">
        <v>14430</v>
      </c>
      <c r="H52" s="120">
        <v>39099</v>
      </c>
      <c r="I52" s="121" t="s">
        <v>145</v>
      </c>
      <c r="J52" s="122" t="s">
        <v>24</v>
      </c>
      <c r="K52" s="119">
        <v>14430</v>
      </c>
      <c r="L52" s="123">
        <v>39220</v>
      </c>
      <c r="M52" s="123">
        <v>39273</v>
      </c>
      <c r="N52" s="118" t="s">
        <v>41</v>
      </c>
      <c r="O52" s="124" t="s">
        <v>296</v>
      </c>
      <c r="P52" s="124" t="s">
        <v>148</v>
      </c>
    </row>
    <row r="53" spans="1:16" s="118" customFormat="1" ht="13.5">
      <c r="A53" s="118" t="s">
        <v>299</v>
      </c>
      <c r="B53" s="100">
        <v>39099</v>
      </c>
      <c r="C53" s="118" t="s">
        <v>21</v>
      </c>
      <c r="D53" s="118" t="s">
        <v>86</v>
      </c>
      <c r="E53" s="118">
        <v>81790101</v>
      </c>
      <c r="F53" s="118" t="s">
        <v>123</v>
      </c>
      <c r="G53" s="119">
        <v>490</v>
      </c>
      <c r="H53" s="120"/>
      <c r="I53" s="121"/>
      <c r="J53" s="122" t="s">
        <v>24</v>
      </c>
      <c r="K53" s="119"/>
      <c r="L53" s="123"/>
      <c r="M53" s="123"/>
      <c r="N53" s="118" t="s">
        <v>41</v>
      </c>
      <c r="O53" s="124"/>
      <c r="P53" s="124" t="s">
        <v>108</v>
      </c>
    </row>
    <row r="54" spans="1:16" s="118" customFormat="1" ht="13.5">
      <c r="A54" s="118" t="s">
        <v>300</v>
      </c>
      <c r="B54" s="100">
        <v>39118</v>
      </c>
      <c r="C54" s="118" t="s">
        <v>21</v>
      </c>
      <c r="D54" s="118" t="s">
        <v>22</v>
      </c>
      <c r="E54" s="118">
        <v>81814401</v>
      </c>
      <c r="F54" s="118" t="s">
        <v>30</v>
      </c>
      <c r="G54" s="119">
        <v>550</v>
      </c>
      <c r="H54" s="120">
        <v>39134</v>
      </c>
      <c r="I54" s="121" t="s">
        <v>39</v>
      </c>
      <c r="J54" s="122" t="s">
        <v>24</v>
      </c>
      <c r="K54" s="119">
        <v>550</v>
      </c>
      <c r="L54" s="123">
        <v>39220</v>
      </c>
      <c r="M54" s="123">
        <v>39264</v>
      </c>
      <c r="N54" s="118" t="s">
        <v>41</v>
      </c>
      <c r="O54" s="124" t="s">
        <v>301</v>
      </c>
      <c r="P54" s="124" t="s">
        <v>43</v>
      </c>
    </row>
    <row r="55" spans="1:16" s="118" customFormat="1" ht="13.5">
      <c r="A55" s="118" t="s">
        <v>302</v>
      </c>
      <c r="B55" s="100">
        <v>39118</v>
      </c>
      <c r="C55" s="118" t="s">
        <v>21</v>
      </c>
      <c r="D55" s="118" t="s">
        <v>22</v>
      </c>
      <c r="E55" s="118">
        <v>81814402</v>
      </c>
      <c r="F55" s="118" t="s">
        <v>27</v>
      </c>
      <c r="G55" s="119">
        <v>200</v>
      </c>
      <c r="H55" s="120">
        <v>39134</v>
      </c>
      <c r="I55" s="121" t="s">
        <v>39</v>
      </c>
      <c r="J55" s="122" t="s">
        <v>24</v>
      </c>
      <c r="K55" s="119">
        <v>200</v>
      </c>
      <c r="L55" s="123">
        <v>39209</v>
      </c>
      <c r="M55" s="123">
        <v>39264</v>
      </c>
      <c r="N55" s="118" t="s">
        <v>41</v>
      </c>
      <c r="O55" s="124" t="s">
        <v>49</v>
      </c>
      <c r="P55" s="124" t="s">
        <v>43</v>
      </c>
    </row>
    <row r="56" spans="1:16" s="118" customFormat="1" ht="13.5">
      <c r="A56" s="118" t="s">
        <v>303</v>
      </c>
      <c r="B56" s="100">
        <v>39118</v>
      </c>
      <c r="C56" s="118" t="s">
        <v>21</v>
      </c>
      <c r="D56" s="118" t="s">
        <v>22</v>
      </c>
      <c r="E56" s="118">
        <v>81814403</v>
      </c>
      <c r="F56" s="118" t="s">
        <v>304</v>
      </c>
      <c r="G56" s="119">
        <v>1100</v>
      </c>
      <c r="H56" s="120">
        <v>39134</v>
      </c>
      <c r="I56" s="121" t="s">
        <v>39</v>
      </c>
      <c r="J56" s="122" t="s">
        <v>24</v>
      </c>
      <c r="K56" s="119">
        <v>1100</v>
      </c>
      <c r="L56" s="123">
        <v>39220</v>
      </c>
      <c r="M56" s="123">
        <v>39264</v>
      </c>
      <c r="N56" s="118" t="s">
        <v>41</v>
      </c>
      <c r="O56" s="124" t="s">
        <v>301</v>
      </c>
      <c r="P56" s="124" t="s">
        <v>43</v>
      </c>
    </row>
    <row r="57" spans="1:16" s="118" customFormat="1" ht="27">
      <c r="A57" s="118" t="s">
        <v>305</v>
      </c>
      <c r="B57" s="100">
        <v>39118</v>
      </c>
      <c r="C57" s="118" t="s">
        <v>21</v>
      </c>
      <c r="D57" s="118" t="s">
        <v>22</v>
      </c>
      <c r="E57" s="118">
        <v>81814404</v>
      </c>
      <c r="F57" s="118" t="s">
        <v>266</v>
      </c>
      <c r="G57" s="119">
        <v>1700</v>
      </c>
      <c r="H57" s="120">
        <v>39134</v>
      </c>
      <c r="I57" s="121" t="s">
        <v>39</v>
      </c>
      <c r="J57" s="122" t="s">
        <v>24</v>
      </c>
      <c r="K57" s="119">
        <v>1700</v>
      </c>
      <c r="L57" s="123" t="s">
        <v>306</v>
      </c>
      <c r="M57" s="123">
        <v>39264</v>
      </c>
      <c r="N57" s="118" t="s">
        <v>41</v>
      </c>
      <c r="O57" s="124" t="s">
        <v>307</v>
      </c>
      <c r="P57" s="124" t="s">
        <v>43</v>
      </c>
    </row>
    <row r="58" spans="1:9" s="126" customFormat="1" ht="15.75">
      <c r="A58" s="27" t="s">
        <v>248</v>
      </c>
      <c r="G58" s="185">
        <f>SUM(G26:G57)</f>
        <v>82240</v>
      </c>
      <c r="I58" s="127"/>
    </row>
    <row r="59" spans="1:9" s="126" customFormat="1" ht="15.75">
      <c r="A59" s="175" t="s">
        <v>315</v>
      </c>
      <c r="I59" s="127"/>
    </row>
    <row r="60" spans="1:16" s="118" customFormat="1" ht="13.5" customHeight="1">
      <c r="A60" s="118" t="s">
        <v>318</v>
      </c>
      <c r="B60" s="100">
        <v>39139</v>
      </c>
      <c r="C60" s="118" t="s">
        <v>315</v>
      </c>
      <c r="D60" s="118" t="s">
        <v>319</v>
      </c>
      <c r="E60" s="118">
        <v>7390</v>
      </c>
      <c r="F60" s="118" t="s">
        <v>188</v>
      </c>
      <c r="G60" s="119">
        <v>7000</v>
      </c>
      <c r="H60" s="120">
        <v>39169</v>
      </c>
      <c r="I60" s="121" t="s">
        <v>320</v>
      </c>
      <c r="J60" s="122" t="s">
        <v>316</v>
      </c>
      <c r="K60" s="119">
        <v>7000</v>
      </c>
      <c r="L60" s="128">
        <v>39210</v>
      </c>
      <c r="M60" s="123">
        <v>39238</v>
      </c>
      <c r="N60" s="118" t="s">
        <v>41</v>
      </c>
      <c r="O60" s="118" t="s">
        <v>321</v>
      </c>
      <c r="P60" s="124" t="s">
        <v>311</v>
      </c>
    </row>
    <row r="61" spans="1:9" s="126" customFormat="1" ht="12.75" thickBot="1">
      <c r="A61" s="129"/>
      <c r="G61" s="185">
        <f>SUM(G60)</f>
        <v>7000</v>
      </c>
      <c r="I61" s="130"/>
    </row>
    <row r="62" spans="1:16" s="26" customFormat="1" ht="12.75">
      <c r="A62" s="55" t="s">
        <v>62</v>
      </c>
      <c r="B62" s="56"/>
      <c r="C62" s="57"/>
      <c r="D62" s="58"/>
      <c r="E62" s="57"/>
      <c r="F62" s="57"/>
      <c r="G62" s="59"/>
      <c r="H62" s="56"/>
      <c r="I62" s="57"/>
      <c r="J62" s="57"/>
      <c r="K62" s="60"/>
      <c r="L62" s="56"/>
      <c r="M62" s="56"/>
      <c r="N62" s="57"/>
      <c r="O62" s="61"/>
      <c r="P62" s="62" t="s">
        <v>63</v>
      </c>
    </row>
    <row r="63" spans="1:17" s="71" customFormat="1" ht="12">
      <c r="A63" s="63" t="s">
        <v>22</v>
      </c>
      <c r="B63" s="64" t="s">
        <v>64</v>
      </c>
      <c r="C63" s="64"/>
      <c r="D63" s="65"/>
      <c r="E63" s="65"/>
      <c r="F63" s="63" t="s">
        <v>65</v>
      </c>
      <c r="G63" s="66" t="s">
        <v>66</v>
      </c>
      <c r="H63" s="67"/>
      <c r="I63" s="65"/>
      <c r="J63" s="68" t="s">
        <v>67</v>
      </c>
      <c r="K63" s="67" t="s">
        <v>68</v>
      </c>
      <c r="L63" s="65"/>
      <c r="M63" s="67"/>
      <c r="N63" s="68" t="s">
        <v>28</v>
      </c>
      <c r="O63" s="67" t="s">
        <v>69</v>
      </c>
      <c r="P63" s="69"/>
      <c r="Q63" s="70"/>
    </row>
    <row r="64" spans="1:17" s="78" customFormat="1" ht="12">
      <c r="A64" s="72" t="s">
        <v>70</v>
      </c>
      <c r="B64" s="73" t="s">
        <v>71</v>
      </c>
      <c r="C64" s="73"/>
      <c r="D64" s="74"/>
      <c r="E64" s="74"/>
      <c r="F64" s="72" t="s">
        <v>72</v>
      </c>
      <c r="G64" s="66" t="s">
        <v>73</v>
      </c>
      <c r="H64" s="67"/>
      <c r="I64" s="74"/>
      <c r="J64" s="68" t="s">
        <v>74</v>
      </c>
      <c r="K64" s="67" t="s">
        <v>75</v>
      </c>
      <c r="L64" s="74"/>
      <c r="M64" s="67"/>
      <c r="N64" s="68" t="s">
        <v>76</v>
      </c>
      <c r="O64" s="75" t="s">
        <v>77</v>
      </c>
      <c r="P64" s="76"/>
      <c r="Q64" s="77"/>
    </row>
    <row r="65" spans="1:17" s="78" customFormat="1" ht="12">
      <c r="A65" s="72" t="s">
        <v>78</v>
      </c>
      <c r="B65" s="73" t="s">
        <v>79</v>
      </c>
      <c r="C65" s="73"/>
      <c r="D65" s="74"/>
      <c r="E65" s="74"/>
      <c r="F65" s="72" t="s">
        <v>80</v>
      </c>
      <c r="G65" s="66" t="s">
        <v>81</v>
      </c>
      <c r="H65" s="67"/>
      <c r="I65" s="74"/>
      <c r="J65" s="68" t="s">
        <v>82</v>
      </c>
      <c r="K65" s="67" t="s">
        <v>83</v>
      </c>
      <c r="L65" s="74"/>
      <c r="M65" s="67"/>
      <c r="N65" s="68" t="s">
        <v>84</v>
      </c>
      <c r="O65" s="67" t="s">
        <v>85</v>
      </c>
      <c r="P65" s="76"/>
      <c r="Q65" s="77"/>
    </row>
    <row r="66" spans="1:17" s="78" customFormat="1" ht="12">
      <c r="A66" s="72" t="s">
        <v>86</v>
      </c>
      <c r="B66" s="73" t="s">
        <v>87</v>
      </c>
      <c r="C66" s="73"/>
      <c r="D66" s="74"/>
      <c r="E66" s="74"/>
      <c r="F66" s="72" t="s">
        <v>88</v>
      </c>
      <c r="G66" s="66" t="s">
        <v>89</v>
      </c>
      <c r="H66" s="67"/>
      <c r="I66" s="74"/>
      <c r="J66" s="68" t="s">
        <v>14</v>
      </c>
      <c r="K66" s="67" t="s">
        <v>90</v>
      </c>
      <c r="L66" s="74"/>
      <c r="M66" s="67"/>
      <c r="N66" s="68" t="s">
        <v>91</v>
      </c>
      <c r="O66" s="75" t="s">
        <v>92</v>
      </c>
      <c r="P66" s="79"/>
      <c r="Q66" s="77"/>
    </row>
    <row r="67" spans="1:17" s="78" customFormat="1" ht="12">
      <c r="A67" s="72" t="s">
        <v>93</v>
      </c>
      <c r="B67" s="73" t="s">
        <v>94</v>
      </c>
      <c r="C67" s="73"/>
      <c r="D67" s="74"/>
      <c r="E67" s="74"/>
      <c r="F67" s="72" t="s">
        <v>95</v>
      </c>
      <c r="G67" s="66" t="s">
        <v>96</v>
      </c>
      <c r="H67" s="67"/>
      <c r="I67" s="74"/>
      <c r="J67" s="68" t="s">
        <v>97</v>
      </c>
      <c r="K67" s="67" t="s">
        <v>98</v>
      </c>
      <c r="L67" s="74"/>
      <c r="M67" s="74"/>
      <c r="N67" s="68" t="s">
        <v>99</v>
      </c>
      <c r="O67" s="67" t="s">
        <v>100</v>
      </c>
      <c r="P67" s="76"/>
      <c r="Q67" s="77"/>
    </row>
    <row r="68" spans="1:16" ht="12.75">
      <c r="A68" s="80"/>
      <c r="B68" s="48"/>
      <c r="C68" s="49"/>
      <c r="D68" s="49"/>
      <c r="E68" s="49"/>
      <c r="F68" s="49"/>
      <c r="G68" s="49"/>
      <c r="H68" s="50"/>
      <c r="I68" s="81"/>
      <c r="J68" s="49"/>
      <c r="K68" s="51"/>
      <c r="L68" s="52"/>
      <c r="M68" s="52"/>
      <c r="N68" s="49"/>
      <c r="O68" s="49"/>
      <c r="P68" s="53"/>
    </row>
    <row r="69" spans="1:16" s="26" customFormat="1" ht="13.5" thickBot="1">
      <c r="A69" s="82"/>
      <c r="B69" s="83"/>
      <c r="C69" s="84"/>
      <c r="D69" s="84"/>
      <c r="E69" s="84"/>
      <c r="F69" s="84"/>
      <c r="G69" s="85"/>
      <c r="H69" s="86"/>
      <c r="I69" s="87"/>
      <c r="J69" s="84"/>
      <c r="K69" s="88"/>
      <c r="L69" s="86"/>
      <c r="M69" s="86"/>
      <c r="N69" s="84"/>
      <c r="O69" s="84"/>
      <c r="P69" s="89"/>
    </row>
    <row r="70" spans="2:7" ht="13.5">
      <c r="B70" s="90"/>
      <c r="G70" s="91"/>
    </row>
    <row r="71" spans="2:7" ht="13.5">
      <c r="B71" s="90"/>
      <c r="G71" s="91"/>
    </row>
    <row r="72" spans="2:7" ht="13.5">
      <c r="B72" s="90"/>
      <c r="G72" s="91"/>
    </row>
    <row r="73" spans="2:7" ht="13.5">
      <c r="B73" s="90"/>
      <c r="G73" s="91"/>
    </row>
    <row r="74" spans="2:7" ht="13.5">
      <c r="B74" s="90"/>
      <c r="G74" s="91"/>
    </row>
    <row r="75" spans="2:7" ht="13.5">
      <c r="B75" s="90"/>
      <c r="G75" s="91"/>
    </row>
    <row r="76" spans="2:7" ht="12.75">
      <c r="B76" s="96"/>
      <c r="G76" s="91"/>
    </row>
    <row r="77" spans="2:7" ht="12.75">
      <c r="B77" s="96"/>
      <c r="G77" s="91"/>
    </row>
    <row r="78" spans="2:7" ht="12.75">
      <c r="B78" s="96"/>
      <c r="G78" s="91"/>
    </row>
    <row r="79" spans="2:7" ht="12.75">
      <c r="B79" s="96"/>
      <c r="G79" s="91"/>
    </row>
    <row r="80" spans="2:7" ht="12.75">
      <c r="B80" s="96"/>
      <c r="G80" s="91"/>
    </row>
    <row r="81" spans="2:7" ht="12.75">
      <c r="B81" s="96"/>
      <c r="G81" s="91"/>
    </row>
    <row r="82" spans="2:7" ht="12.75">
      <c r="B82" s="96"/>
      <c r="G82" s="91"/>
    </row>
    <row r="83" spans="2:7" ht="12.75">
      <c r="B83" s="96"/>
      <c r="G83" s="91"/>
    </row>
    <row r="84" spans="2:7" ht="12.75">
      <c r="B84" s="96"/>
      <c r="G84" s="91"/>
    </row>
    <row r="85" spans="2:7" ht="12.75">
      <c r="B85" s="96"/>
      <c r="G85" s="91"/>
    </row>
    <row r="86" spans="2:7" ht="12.75">
      <c r="B86" s="96"/>
      <c r="G86" s="91"/>
    </row>
    <row r="87" spans="2:7" ht="12.75">
      <c r="B87" s="96"/>
      <c r="G87" s="91"/>
    </row>
    <row r="88" spans="2:7" ht="12.75">
      <c r="B88" s="96"/>
      <c r="G88" s="91"/>
    </row>
    <row r="89" spans="2:7" ht="12.75">
      <c r="B89" s="96"/>
      <c r="G89" s="91"/>
    </row>
    <row r="90" spans="2:7" ht="12.75">
      <c r="B90" s="96"/>
      <c r="G90" s="91"/>
    </row>
    <row r="91" spans="2:7" ht="12.75">
      <c r="B91" s="96"/>
      <c r="G91" s="91"/>
    </row>
    <row r="92" spans="2:7" ht="12.75">
      <c r="B92" s="96"/>
      <c r="G92" s="91"/>
    </row>
    <row r="93" spans="2:7" ht="12.75">
      <c r="B93" s="96"/>
      <c r="G93" s="91"/>
    </row>
    <row r="94" spans="2:7" ht="12.75">
      <c r="B94" s="96"/>
      <c r="G94" s="91"/>
    </row>
    <row r="95" spans="2:7" ht="12.75">
      <c r="B95" s="96"/>
      <c r="G95" s="91"/>
    </row>
    <row r="96" spans="2:7" ht="12.75">
      <c r="B96" s="96"/>
      <c r="G96" s="91"/>
    </row>
    <row r="97" spans="2:7" ht="12.75">
      <c r="B97" s="96"/>
      <c r="G97" s="91"/>
    </row>
    <row r="98" spans="2:7" ht="12.75">
      <c r="B98" s="96"/>
      <c r="G98" s="91"/>
    </row>
    <row r="99" spans="2:7" ht="12.75">
      <c r="B99" s="96"/>
      <c r="G99" s="91"/>
    </row>
    <row r="100" spans="2:7" ht="12.75">
      <c r="B100" s="96"/>
      <c r="G100" s="91"/>
    </row>
    <row r="101" spans="2:7" ht="12.75">
      <c r="B101" s="96"/>
      <c r="G101" s="91"/>
    </row>
    <row r="102" spans="2:7" ht="12.75">
      <c r="B102" s="96"/>
      <c r="G102" s="91"/>
    </row>
    <row r="103" spans="2:7" ht="12.75">
      <c r="B103" s="96"/>
      <c r="G103" s="91"/>
    </row>
    <row r="104" spans="2:7" ht="12.75">
      <c r="B104" s="96"/>
      <c r="G104" s="91"/>
    </row>
    <row r="105" spans="2:7" ht="12.75">
      <c r="B105" s="96"/>
      <c r="G105" s="91"/>
    </row>
    <row r="106" spans="2:7" ht="12.75">
      <c r="B106" s="96"/>
      <c r="G106" s="91"/>
    </row>
    <row r="107" spans="2:7" ht="12.75">
      <c r="B107" s="96"/>
      <c r="G107" s="91"/>
    </row>
    <row r="108" spans="2:7" ht="12.75">
      <c r="B108" s="96"/>
      <c r="G108" s="91"/>
    </row>
    <row r="109" spans="2:7" ht="12.75">
      <c r="B109" s="96"/>
      <c r="G109" s="91"/>
    </row>
    <row r="110" spans="2:7" ht="12.75">
      <c r="B110" s="96"/>
      <c r="G110" s="91"/>
    </row>
    <row r="111" spans="2:7" ht="12.75">
      <c r="B111" s="96"/>
      <c r="G111" s="91"/>
    </row>
    <row r="112" spans="2:7" ht="12.75">
      <c r="B112" s="96"/>
      <c r="G112" s="91"/>
    </row>
    <row r="113" spans="2:7" ht="12.75">
      <c r="B113" s="96"/>
      <c r="G113" s="91"/>
    </row>
    <row r="114" spans="2:7" ht="12.75">
      <c r="B114" s="96"/>
      <c r="G114" s="91"/>
    </row>
    <row r="115" spans="2:7" ht="12.75">
      <c r="B115" s="96"/>
      <c r="G115" s="91"/>
    </row>
    <row r="116" spans="2:7" ht="12.75">
      <c r="B116" s="96"/>
      <c r="G116" s="91"/>
    </row>
    <row r="117" spans="2:7" ht="12.75">
      <c r="B117" s="96"/>
      <c r="G117" s="91"/>
    </row>
    <row r="118" spans="2:7" ht="12.75">
      <c r="B118" s="96"/>
      <c r="G118" s="91"/>
    </row>
    <row r="119" spans="2:7" ht="12.75">
      <c r="B119" s="96"/>
      <c r="G119" s="91"/>
    </row>
    <row r="120" spans="2:7" ht="12.75">
      <c r="B120" s="96"/>
      <c r="G120" s="91"/>
    </row>
    <row r="121" spans="2:7" ht="12.75">
      <c r="B121" s="96"/>
      <c r="G121" s="91"/>
    </row>
    <row r="122" spans="2:7" ht="12.75">
      <c r="B122" s="96"/>
      <c r="G122" s="91"/>
    </row>
    <row r="123" spans="2:7" ht="12.75">
      <c r="B123" s="96"/>
      <c r="G123" s="91"/>
    </row>
    <row r="124" spans="2:7" ht="12.75">
      <c r="B124" s="96"/>
      <c r="G124" s="91"/>
    </row>
    <row r="125" spans="2:7" ht="12.75">
      <c r="B125" s="96"/>
      <c r="G125" s="91"/>
    </row>
    <row r="126" spans="2:7" ht="12.75">
      <c r="B126" s="96"/>
      <c r="G126" s="91"/>
    </row>
    <row r="127" spans="2:7" ht="12.75">
      <c r="B127" s="96"/>
      <c r="G127" s="91"/>
    </row>
    <row r="128" spans="2:7" ht="12.75">
      <c r="B128" s="96"/>
      <c r="G128" s="91"/>
    </row>
    <row r="129" spans="2:7" ht="12.75">
      <c r="B129" s="96"/>
      <c r="G129" s="91"/>
    </row>
    <row r="130" spans="2:7" ht="12.75">
      <c r="B130" s="96"/>
      <c r="G130" s="91"/>
    </row>
    <row r="131" spans="2:7" ht="12.75">
      <c r="B131" s="96"/>
      <c r="G131" s="91"/>
    </row>
    <row r="132" spans="2:7" ht="12.75">
      <c r="B132" s="96"/>
      <c r="G132" s="91"/>
    </row>
    <row r="133" spans="2:7" ht="12.75">
      <c r="B133" s="96"/>
      <c r="G133" s="91"/>
    </row>
    <row r="134" spans="2:7" ht="12.75">
      <c r="B134" s="96"/>
      <c r="G134" s="91"/>
    </row>
    <row r="135" spans="2:7" ht="12.75">
      <c r="B135" s="96"/>
      <c r="G135" s="91"/>
    </row>
    <row r="136" spans="2:7" ht="12.75">
      <c r="B136" s="96"/>
      <c r="G136" s="91"/>
    </row>
    <row r="137" spans="2:7" ht="12.75">
      <c r="B137" s="96"/>
      <c r="G137" s="91"/>
    </row>
    <row r="138" spans="2:7" ht="12.75">
      <c r="B138" s="96"/>
      <c r="G138" s="91"/>
    </row>
    <row r="139" spans="2:7" ht="12.75">
      <c r="B139" s="97"/>
      <c r="G139" s="91"/>
    </row>
    <row r="140" spans="2:7" ht="12.75">
      <c r="B140" s="97"/>
      <c r="G140" s="91"/>
    </row>
    <row r="141" spans="2:7" ht="12.75">
      <c r="B141" s="96"/>
      <c r="G141" s="91"/>
    </row>
    <row r="142" spans="2:7" ht="12.75">
      <c r="B142" s="96"/>
      <c r="G142" s="91"/>
    </row>
    <row r="143" spans="2:7" ht="12.75">
      <c r="B143" s="96"/>
      <c r="G143" s="91"/>
    </row>
    <row r="144" spans="4:7" ht="15.75">
      <c r="D144" s="99"/>
      <c r="G144" s="91"/>
    </row>
    <row r="145" spans="2:7" ht="13.5">
      <c r="B145" s="90"/>
      <c r="G145" s="91"/>
    </row>
    <row r="146" spans="2:7" ht="13.5">
      <c r="B146" s="90"/>
      <c r="G146" s="91"/>
    </row>
    <row r="147" spans="2:7" ht="13.5">
      <c r="B147" s="90"/>
      <c r="G147" s="91"/>
    </row>
    <row r="148" spans="2:7" ht="13.5">
      <c r="B148" s="90"/>
      <c r="G148" s="91"/>
    </row>
    <row r="149" spans="2:7" ht="13.5">
      <c r="B149" s="90"/>
      <c r="G149" s="91"/>
    </row>
    <row r="150" spans="2:7" ht="13.5">
      <c r="B150" s="90"/>
      <c r="G150" s="91"/>
    </row>
    <row r="151" spans="2:7" ht="13.5">
      <c r="B151" s="90"/>
      <c r="G151" s="91"/>
    </row>
    <row r="152" spans="2:7" ht="13.5">
      <c r="B152" s="90"/>
      <c r="G152" s="91"/>
    </row>
    <row r="153" spans="2:7" ht="13.5">
      <c r="B153" s="90"/>
      <c r="G153" s="91"/>
    </row>
    <row r="154" spans="2:7" ht="13.5">
      <c r="B154" s="90"/>
      <c r="G154" s="91"/>
    </row>
    <row r="155" spans="2:7" ht="13.5">
      <c r="B155" s="90"/>
      <c r="G155" s="91"/>
    </row>
    <row r="156" spans="2:7" ht="13.5">
      <c r="B156" s="90"/>
      <c r="G156" s="91"/>
    </row>
    <row r="157" spans="2:7" ht="13.5">
      <c r="B157" s="90"/>
      <c r="G157" s="91"/>
    </row>
    <row r="158" spans="2:7" ht="13.5">
      <c r="B158" s="90"/>
      <c r="G158" s="91"/>
    </row>
    <row r="159" spans="2:7" ht="13.5">
      <c r="B159" s="90"/>
      <c r="G159" s="91"/>
    </row>
    <row r="160" spans="2:7" ht="13.5">
      <c r="B160" s="90"/>
      <c r="G160" s="91"/>
    </row>
    <row r="161" spans="2:7" ht="13.5">
      <c r="B161" s="90"/>
      <c r="G161" s="91"/>
    </row>
    <row r="162" spans="2:7" ht="13.5">
      <c r="B162" s="90"/>
      <c r="G162" s="91"/>
    </row>
    <row r="163" spans="2:7" ht="13.5">
      <c r="B163" s="90"/>
      <c r="G163" s="91"/>
    </row>
    <row r="164" spans="2:7" ht="13.5">
      <c r="B164" s="90"/>
      <c r="G164" s="91"/>
    </row>
    <row r="165" spans="2:7" ht="13.5">
      <c r="B165" s="90"/>
      <c r="G165" s="91"/>
    </row>
    <row r="166" spans="2:7" ht="13.5">
      <c r="B166" s="90"/>
      <c r="G166" s="91"/>
    </row>
    <row r="167" spans="2:7" ht="13.5">
      <c r="B167" s="90"/>
      <c r="G167" s="91"/>
    </row>
    <row r="168" spans="2:7" ht="13.5">
      <c r="B168" s="90"/>
      <c r="G168" s="91"/>
    </row>
    <row r="169" spans="2:7" ht="13.5">
      <c r="B169" s="90"/>
      <c r="G169" s="91"/>
    </row>
    <row r="170" spans="2:7" ht="13.5">
      <c r="B170" s="90"/>
      <c r="G170" s="91"/>
    </row>
    <row r="171" spans="2:7" ht="13.5">
      <c r="B171" s="90"/>
      <c r="G171" s="91"/>
    </row>
    <row r="172" spans="2:7" ht="13.5">
      <c r="B172" s="90"/>
      <c r="G172" s="91"/>
    </row>
    <row r="173" spans="2:7" ht="13.5">
      <c r="B173" s="100"/>
      <c r="G173" s="91"/>
    </row>
  </sheetData>
  <mergeCells count="6">
    <mergeCell ref="A8:I8"/>
    <mergeCell ref="J8:P8"/>
    <mergeCell ref="A2:O2"/>
    <mergeCell ref="A1:O1"/>
    <mergeCell ref="A4:O5"/>
    <mergeCell ref="A6:O7"/>
  </mergeCells>
  <dataValidations count="6">
    <dataValidation type="list" allowBlank="1" showInputMessage="1" showErrorMessage="1" sqref="D145:D173 C62 D69:D143">
      <formula1>program_codes</formula1>
    </dataValidation>
    <dataValidation type="list" allowBlank="1" showInputMessage="1" showErrorMessage="1" sqref="C145:C173 B62 C69:C143 C12:C57 C60">
      <formula1>client_codes</formula1>
    </dataValidation>
    <dataValidation type="list" allowBlank="1" showInputMessage="1" showErrorMessage="1" sqref="F69:F173 F62 F12:F57 F60">
      <formula1>commodity_codes</formula1>
    </dataValidation>
    <dataValidation type="list" allowBlank="1" showInputMessage="1" showErrorMessage="1" sqref="L69 N69 M145:N173 M70:N143 L62 J62 N12:N57 N60">
      <formula1>Port_codes</formula1>
    </dataValidation>
    <dataValidation type="list" allowBlank="1" showInputMessage="1" showErrorMessage="1" sqref="I69 O62 J145:J173 J69:J143 I62 J12:J57 J60">
      <formula1>Freight_codes</formula1>
    </dataValidation>
    <dataValidation type="list" allowBlank="1" showInputMessage="1" showErrorMessage="1" sqref="D12:D57 D60">
      <formula1>prog_codes</formula1>
    </dataValidation>
  </dataValidations>
  <hyperlinks>
    <hyperlink ref="P3" r:id="rId1" display="dhaysmith@usaid.gov"/>
    <hyperlink ref="P2" r:id="rId2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Q140"/>
  <sheetViews>
    <sheetView view="pageBreakPreview" zoomScaleSheetLayoutView="100" workbookViewId="0" topLeftCell="A25">
      <selection activeCell="G17" activeCellId="5" sqref="G47 G45 G41 G33 G23 G17"/>
    </sheetView>
  </sheetViews>
  <sheetFormatPr defaultColWidth="9.140625" defaultRowHeight="12.75"/>
  <cols>
    <col min="1" max="1" width="9.421875" style="0" customWidth="1"/>
    <col min="2" max="2" width="8.7109375" style="98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2" customWidth="1"/>
    <col min="9" max="9" width="7.421875" style="93" customWidth="1"/>
    <col min="10" max="10" width="11.8515625" style="0" customWidth="1"/>
    <col min="11" max="11" width="11.8515625" style="94" customWidth="1"/>
    <col min="12" max="12" width="10.8515625" style="95" customWidth="1"/>
    <col min="13" max="13" width="11.8515625" style="95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" t="s">
        <v>0</v>
      </c>
    </row>
    <row r="2" spans="1:16" ht="18.7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" t="s">
        <v>2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3</v>
      </c>
    </row>
    <row r="4" spans="1:16" s="10" customFormat="1" ht="14.25" customHeight="1">
      <c r="A4" s="193" t="s">
        <v>129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9"/>
    </row>
    <row r="5" spans="1:16" s="10" customFormat="1" ht="13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9"/>
    </row>
    <row r="6" spans="1:16" s="12" customFormat="1" ht="10.5" customHeight="1">
      <c r="A6" s="194" t="s">
        <v>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1"/>
    </row>
    <row r="7" spans="1:16" s="14" customFormat="1" ht="12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3">
        <f ca="1">NOW()</f>
        <v>39213.37249050926</v>
      </c>
    </row>
    <row r="8" spans="1:16" s="15" customFormat="1" ht="18.75" customHeight="1" thickBot="1">
      <c r="A8" s="188" t="s">
        <v>6</v>
      </c>
      <c r="B8" s="189"/>
      <c r="C8" s="189"/>
      <c r="D8" s="189"/>
      <c r="E8" s="189"/>
      <c r="F8" s="189"/>
      <c r="G8" s="189"/>
      <c r="H8" s="189"/>
      <c r="I8" s="190"/>
      <c r="J8" s="188" t="s">
        <v>7</v>
      </c>
      <c r="K8" s="189"/>
      <c r="L8" s="189"/>
      <c r="M8" s="189"/>
      <c r="N8" s="189"/>
      <c r="O8" s="189"/>
      <c r="P8" s="190"/>
    </row>
    <row r="9" spans="1:16" s="26" customFormat="1" ht="41.25" customHeight="1" thickBot="1">
      <c r="A9" s="16" t="s">
        <v>8</v>
      </c>
      <c r="B9" s="17" t="s">
        <v>102</v>
      </c>
      <c r="C9" s="18" t="s">
        <v>9</v>
      </c>
      <c r="D9" s="18" t="s">
        <v>10</v>
      </c>
      <c r="E9" s="18" t="s">
        <v>11</v>
      </c>
      <c r="F9" s="19" t="s">
        <v>12</v>
      </c>
      <c r="G9" s="20" t="s">
        <v>13</v>
      </c>
      <c r="H9" s="21" t="s">
        <v>103</v>
      </c>
      <c r="I9" s="22" t="s">
        <v>14</v>
      </c>
      <c r="J9" s="18" t="s">
        <v>15</v>
      </c>
      <c r="K9" s="23" t="s">
        <v>16</v>
      </c>
      <c r="L9" s="17" t="s">
        <v>104</v>
      </c>
      <c r="M9" s="17" t="s">
        <v>105</v>
      </c>
      <c r="N9" s="18" t="s">
        <v>17</v>
      </c>
      <c r="O9" s="24" t="s">
        <v>18</v>
      </c>
      <c r="P9" s="25" t="s">
        <v>19</v>
      </c>
    </row>
    <row r="10" spans="1:17" s="104" customFormat="1" ht="15.75">
      <c r="A10" s="27" t="s">
        <v>20</v>
      </c>
      <c r="B10" s="103"/>
      <c r="C10" s="103"/>
      <c r="D10" s="103"/>
      <c r="E10" s="103"/>
      <c r="F10" s="103"/>
      <c r="G10" s="103"/>
      <c r="H10" s="103"/>
      <c r="I10" s="113"/>
      <c r="J10" s="103"/>
      <c r="K10" s="103"/>
      <c r="L10" s="103"/>
      <c r="M10" s="103"/>
      <c r="N10" s="103"/>
      <c r="O10" s="103"/>
      <c r="P10" s="103"/>
      <c r="Q10" s="103"/>
    </row>
    <row r="11" spans="1:9" s="103" customFormat="1" ht="15.75">
      <c r="A11" s="175" t="s">
        <v>315</v>
      </c>
      <c r="I11" s="113"/>
    </row>
    <row r="12" spans="1:16" s="118" customFormat="1" ht="13.5">
      <c r="A12" s="118" t="s">
        <v>327</v>
      </c>
      <c r="B12" s="100">
        <v>39052</v>
      </c>
      <c r="C12" s="118" t="s">
        <v>315</v>
      </c>
      <c r="D12" s="118" t="s">
        <v>78</v>
      </c>
      <c r="E12" s="118">
        <v>7332</v>
      </c>
      <c r="F12" s="118" t="s">
        <v>27</v>
      </c>
      <c r="G12" s="119">
        <v>20</v>
      </c>
      <c r="H12" s="120">
        <v>39059</v>
      </c>
      <c r="I12" s="121" t="s">
        <v>138</v>
      </c>
      <c r="J12" s="122" t="s">
        <v>316</v>
      </c>
      <c r="K12" s="119">
        <v>20</v>
      </c>
      <c r="L12" s="123">
        <v>39151</v>
      </c>
      <c r="M12" s="123">
        <v>39198</v>
      </c>
      <c r="N12" s="118" t="s">
        <v>325</v>
      </c>
      <c r="O12" s="124" t="s">
        <v>328</v>
      </c>
      <c r="P12" s="124" t="s">
        <v>26</v>
      </c>
    </row>
    <row r="13" spans="1:16" s="118" customFormat="1" ht="13.5">
      <c r="A13" s="118" t="s">
        <v>327</v>
      </c>
      <c r="B13" s="100">
        <v>39052</v>
      </c>
      <c r="C13" s="118" t="s">
        <v>315</v>
      </c>
      <c r="D13" s="118" t="s">
        <v>78</v>
      </c>
      <c r="E13" s="118">
        <v>7332</v>
      </c>
      <c r="F13" s="118" t="s">
        <v>176</v>
      </c>
      <c r="G13" s="119">
        <v>550</v>
      </c>
      <c r="H13" s="120">
        <v>39059</v>
      </c>
      <c r="I13" s="121" t="s">
        <v>138</v>
      </c>
      <c r="J13" s="122" t="s">
        <v>316</v>
      </c>
      <c r="K13" s="119">
        <v>550</v>
      </c>
      <c r="L13" s="123">
        <v>39174</v>
      </c>
      <c r="M13" s="123">
        <v>39208</v>
      </c>
      <c r="N13" s="118" t="s">
        <v>325</v>
      </c>
      <c r="O13" s="124" t="s">
        <v>329</v>
      </c>
      <c r="P13" s="144" t="s">
        <v>26</v>
      </c>
    </row>
    <row r="14" spans="1:16" s="135" customFormat="1" ht="13.5">
      <c r="A14" s="135" t="s">
        <v>337</v>
      </c>
      <c r="B14" s="134">
        <v>39113</v>
      </c>
      <c r="C14" s="135" t="s">
        <v>315</v>
      </c>
      <c r="D14" s="135" t="s">
        <v>78</v>
      </c>
      <c r="F14" s="135" t="s">
        <v>30</v>
      </c>
      <c r="G14" s="136">
        <v>250</v>
      </c>
      <c r="H14" s="145"/>
      <c r="I14" s="146"/>
      <c r="J14" s="138" t="s">
        <v>316</v>
      </c>
      <c r="K14" s="136"/>
      <c r="L14" s="147"/>
      <c r="M14" s="147"/>
      <c r="N14" s="135" t="s">
        <v>325</v>
      </c>
      <c r="O14" s="140"/>
      <c r="P14" s="140" t="s">
        <v>520</v>
      </c>
    </row>
    <row r="15" spans="1:16" s="135" customFormat="1" ht="13.5">
      <c r="A15" s="135" t="s">
        <v>337</v>
      </c>
      <c r="B15" s="134">
        <v>39113</v>
      </c>
      <c r="C15" s="135" t="s">
        <v>315</v>
      </c>
      <c r="D15" s="135" t="s">
        <v>78</v>
      </c>
      <c r="F15" s="135" t="s">
        <v>27</v>
      </c>
      <c r="G15" s="136">
        <v>80</v>
      </c>
      <c r="H15" s="145"/>
      <c r="I15" s="146"/>
      <c r="J15" s="138" t="s">
        <v>316</v>
      </c>
      <c r="K15" s="136"/>
      <c r="L15" s="147"/>
      <c r="M15" s="147"/>
      <c r="N15" s="135" t="s">
        <v>325</v>
      </c>
      <c r="O15" s="140"/>
      <c r="P15" s="140" t="s">
        <v>520</v>
      </c>
    </row>
    <row r="16" spans="1:16" s="135" customFormat="1" ht="13.5">
      <c r="A16" s="135" t="s">
        <v>337</v>
      </c>
      <c r="B16" s="134">
        <v>39113</v>
      </c>
      <c r="C16" s="135" t="s">
        <v>315</v>
      </c>
      <c r="D16" s="135" t="s">
        <v>78</v>
      </c>
      <c r="F16" s="135" t="s">
        <v>176</v>
      </c>
      <c r="G16" s="136">
        <v>470</v>
      </c>
      <c r="H16" s="145"/>
      <c r="I16" s="146"/>
      <c r="J16" s="138" t="s">
        <v>316</v>
      </c>
      <c r="K16" s="136"/>
      <c r="L16" s="147"/>
      <c r="M16" s="147"/>
      <c r="N16" s="135" t="s">
        <v>325</v>
      </c>
      <c r="O16" s="140"/>
      <c r="P16" s="140" t="s">
        <v>520</v>
      </c>
    </row>
    <row r="17" spans="1:16" s="135" customFormat="1" ht="15.75">
      <c r="A17" s="175" t="s">
        <v>190</v>
      </c>
      <c r="B17" s="134"/>
      <c r="G17" s="183">
        <f>SUM(G12:G16)</f>
        <v>1370</v>
      </c>
      <c r="H17" s="145"/>
      <c r="I17" s="146"/>
      <c r="J17" s="138"/>
      <c r="K17" s="136"/>
      <c r="L17" s="147"/>
      <c r="M17" s="147"/>
      <c r="O17" s="140"/>
      <c r="P17" s="140"/>
    </row>
    <row r="18" spans="1:16" s="118" customFormat="1" ht="13.5">
      <c r="A18" s="118" t="s">
        <v>322</v>
      </c>
      <c r="B18" s="100">
        <v>39051</v>
      </c>
      <c r="C18" s="118" t="s">
        <v>190</v>
      </c>
      <c r="D18" s="118" t="s">
        <v>78</v>
      </c>
      <c r="E18" s="118">
        <v>7335</v>
      </c>
      <c r="F18" s="118" t="s">
        <v>176</v>
      </c>
      <c r="G18" s="119">
        <v>1000</v>
      </c>
      <c r="H18" s="120">
        <v>39059</v>
      </c>
      <c r="I18" s="121" t="s">
        <v>138</v>
      </c>
      <c r="J18" s="122" t="s">
        <v>191</v>
      </c>
      <c r="K18" s="119">
        <v>1000</v>
      </c>
      <c r="L18" s="123" t="s">
        <v>323</v>
      </c>
      <c r="M18" s="123" t="s">
        <v>324</v>
      </c>
      <c r="N18" s="118" t="s">
        <v>325</v>
      </c>
      <c r="O18" s="124" t="s">
        <v>326</v>
      </c>
      <c r="P18" s="124" t="s">
        <v>26</v>
      </c>
    </row>
    <row r="19" spans="1:16" s="118" customFormat="1" ht="13.5">
      <c r="A19" s="118" t="s">
        <v>345</v>
      </c>
      <c r="B19" s="100">
        <v>39143</v>
      </c>
      <c r="C19" s="118" t="s">
        <v>190</v>
      </c>
      <c r="D19" s="118" t="s">
        <v>78</v>
      </c>
      <c r="E19" s="118">
        <v>7433</v>
      </c>
      <c r="F19" s="118" t="s">
        <v>346</v>
      </c>
      <c r="G19" s="119">
        <v>420</v>
      </c>
      <c r="H19" s="120">
        <v>39141</v>
      </c>
      <c r="I19" s="121" t="s">
        <v>107</v>
      </c>
      <c r="J19" s="122" t="s">
        <v>191</v>
      </c>
      <c r="K19" s="119">
        <v>420</v>
      </c>
      <c r="L19" s="123">
        <v>39255</v>
      </c>
      <c r="M19" s="123">
        <v>39296</v>
      </c>
      <c r="N19" s="118" t="s">
        <v>325</v>
      </c>
      <c r="O19" s="124" t="s">
        <v>339</v>
      </c>
      <c r="P19" s="124" t="s">
        <v>311</v>
      </c>
    </row>
    <row r="20" spans="1:16" s="118" customFormat="1" ht="13.5">
      <c r="A20" s="118" t="s">
        <v>345</v>
      </c>
      <c r="B20" s="100">
        <v>39143</v>
      </c>
      <c r="C20" s="118" t="s">
        <v>190</v>
      </c>
      <c r="D20" s="118" t="s">
        <v>78</v>
      </c>
      <c r="E20" s="118">
        <v>7433</v>
      </c>
      <c r="F20" s="118" t="s">
        <v>30</v>
      </c>
      <c r="G20" s="119">
        <v>870</v>
      </c>
      <c r="H20" s="120">
        <v>39141</v>
      </c>
      <c r="I20" s="121" t="s">
        <v>107</v>
      </c>
      <c r="J20" s="122" t="s">
        <v>191</v>
      </c>
      <c r="K20" s="119">
        <v>870</v>
      </c>
      <c r="L20" s="123">
        <v>39241</v>
      </c>
      <c r="M20" s="123">
        <v>39282</v>
      </c>
      <c r="N20" s="118" t="s">
        <v>325</v>
      </c>
      <c r="O20" s="124" t="s">
        <v>340</v>
      </c>
      <c r="P20" s="124" t="s">
        <v>311</v>
      </c>
    </row>
    <row r="21" spans="1:16" s="118" customFormat="1" ht="13.5">
      <c r="A21" s="118" t="s">
        <v>345</v>
      </c>
      <c r="B21" s="100">
        <v>39143</v>
      </c>
      <c r="C21" s="118" t="s">
        <v>190</v>
      </c>
      <c r="D21" s="118" t="s">
        <v>78</v>
      </c>
      <c r="E21" s="118">
        <v>7433</v>
      </c>
      <c r="F21" s="118" t="s">
        <v>27</v>
      </c>
      <c r="G21" s="119">
        <v>250</v>
      </c>
      <c r="H21" s="120">
        <v>39141</v>
      </c>
      <c r="I21" s="121" t="s">
        <v>107</v>
      </c>
      <c r="J21" s="122" t="s">
        <v>191</v>
      </c>
      <c r="K21" s="119">
        <v>250</v>
      </c>
      <c r="L21" s="123">
        <v>39241</v>
      </c>
      <c r="M21" s="123">
        <v>39282</v>
      </c>
      <c r="N21" s="118" t="s">
        <v>325</v>
      </c>
      <c r="O21" s="124" t="s">
        <v>340</v>
      </c>
      <c r="P21" s="124" t="s">
        <v>311</v>
      </c>
    </row>
    <row r="22" spans="1:16" s="118" customFormat="1" ht="13.5">
      <c r="A22" s="118" t="s">
        <v>345</v>
      </c>
      <c r="B22" s="100">
        <v>39143</v>
      </c>
      <c r="C22" s="118" t="s">
        <v>190</v>
      </c>
      <c r="D22" s="118" t="s">
        <v>78</v>
      </c>
      <c r="E22" s="118">
        <v>7433</v>
      </c>
      <c r="F22" s="118" t="s">
        <v>176</v>
      </c>
      <c r="G22" s="119">
        <v>1600</v>
      </c>
      <c r="H22" s="120">
        <v>39141</v>
      </c>
      <c r="I22" s="121" t="s">
        <v>107</v>
      </c>
      <c r="J22" s="122" t="s">
        <v>191</v>
      </c>
      <c r="K22" s="119">
        <v>1600</v>
      </c>
      <c r="L22" s="123">
        <v>39255</v>
      </c>
      <c r="M22" s="123">
        <v>39296</v>
      </c>
      <c r="N22" s="118" t="s">
        <v>325</v>
      </c>
      <c r="O22" s="124" t="s">
        <v>339</v>
      </c>
      <c r="P22" s="124" t="s">
        <v>311</v>
      </c>
    </row>
    <row r="23" spans="1:16" s="118" customFormat="1" ht="15.75">
      <c r="A23" s="175" t="s">
        <v>170</v>
      </c>
      <c r="B23" s="100"/>
      <c r="G23" s="183">
        <f>SUM(G18:G22)</f>
        <v>4140</v>
      </c>
      <c r="H23" s="120"/>
      <c r="I23" s="121"/>
      <c r="J23" s="122"/>
      <c r="K23" s="119"/>
      <c r="L23" s="123"/>
      <c r="M23" s="123"/>
      <c r="O23" s="124"/>
      <c r="P23" s="124"/>
    </row>
    <row r="24" spans="1:16" s="118" customFormat="1" ht="13.5">
      <c r="A24" s="118" t="s">
        <v>330</v>
      </c>
      <c r="B24" s="100">
        <v>39055</v>
      </c>
      <c r="C24" s="118" t="s">
        <v>170</v>
      </c>
      <c r="D24" s="118" t="s">
        <v>78</v>
      </c>
      <c r="E24" s="118">
        <v>7330</v>
      </c>
      <c r="F24" s="118" t="s">
        <v>331</v>
      </c>
      <c r="G24" s="119">
        <v>90</v>
      </c>
      <c r="H24" s="120">
        <v>39059</v>
      </c>
      <c r="I24" s="121" t="s">
        <v>138</v>
      </c>
      <c r="J24" s="122" t="s">
        <v>171</v>
      </c>
      <c r="K24" s="119">
        <v>90</v>
      </c>
      <c r="L24" s="123">
        <v>39166</v>
      </c>
      <c r="M24" s="123">
        <v>39192</v>
      </c>
      <c r="N24" s="118" t="s">
        <v>325</v>
      </c>
      <c r="O24" s="124" t="s">
        <v>61</v>
      </c>
      <c r="P24" s="124" t="s">
        <v>26</v>
      </c>
    </row>
    <row r="25" spans="1:16" s="118" customFormat="1" ht="13.5">
      <c r="A25" s="118" t="s">
        <v>330</v>
      </c>
      <c r="B25" s="100">
        <v>39055</v>
      </c>
      <c r="C25" s="118" t="s">
        <v>170</v>
      </c>
      <c r="D25" s="118" t="s">
        <v>78</v>
      </c>
      <c r="E25" s="118">
        <v>7330</v>
      </c>
      <c r="F25" s="118" t="s">
        <v>30</v>
      </c>
      <c r="G25" s="119">
        <v>1060</v>
      </c>
      <c r="H25" s="120">
        <v>39059</v>
      </c>
      <c r="I25" s="121" t="s">
        <v>138</v>
      </c>
      <c r="J25" s="122" t="s">
        <v>171</v>
      </c>
      <c r="K25" s="119">
        <v>1060</v>
      </c>
      <c r="L25" s="123">
        <v>39151</v>
      </c>
      <c r="M25" s="123" t="s">
        <v>29</v>
      </c>
      <c r="N25" s="118" t="s">
        <v>325</v>
      </c>
      <c r="O25" s="124" t="s">
        <v>332</v>
      </c>
      <c r="P25" s="124" t="s">
        <v>333</v>
      </c>
    </row>
    <row r="26" spans="1:16" s="118" customFormat="1" ht="13.5">
      <c r="A26" s="118" t="s">
        <v>330</v>
      </c>
      <c r="B26" s="100">
        <v>39055</v>
      </c>
      <c r="C26" s="118" t="s">
        <v>170</v>
      </c>
      <c r="D26" s="118" t="s">
        <v>78</v>
      </c>
      <c r="E26" s="118">
        <v>7330</v>
      </c>
      <c r="F26" s="118" t="s">
        <v>27</v>
      </c>
      <c r="G26" s="119">
        <v>130</v>
      </c>
      <c r="H26" s="120">
        <v>39059</v>
      </c>
      <c r="I26" s="121" t="s">
        <v>138</v>
      </c>
      <c r="J26" s="122" t="s">
        <v>171</v>
      </c>
      <c r="K26" s="119">
        <v>130</v>
      </c>
      <c r="L26" s="123">
        <v>39151</v>
      </c>
      <c r="M26" s="123" t="s">
        <v>29</v>
      </c>
      <c r="O26" s="124" t="s">
        <v>332</v>
      </c>
      <c r="P26" s="124" t="s">
        <v>333</v>
      </c>
    </row>
    <row r="27" spans="1:16" s="118" customFormat="1" ht="13.5">
      <c r="A27" s="118" t="s">
        <v>330</v>
      </c>
      <c r="B27" s="100">
        <v>39055</v>
      </c>
      <c r="C27" s="118" t="s">
        <v>170</v>
      </c>
      <c r="D27" s="118" t="s">
        <v>78</v>
      </c>
      <c r="E27" s="118">
        <v>7330</v>
      </c>
      <c r="F27" s="118" t="s">
        <v>176</v>
      </c>
      <c r="G27" s="119">
        <v>240</v>
      </c>
      <c r="H27" s="120">
        <v>39059</v>
      </c>
      <c r="I27" s="121" t="s">
        <v>138</v>
      </c>
      <c r="J27" s="122" t="s">
        <v>171</v>
      </c>
      <c r="K27" s="119">
        <v>240</v>
      </c>
      <c r="L27" s="123">
        <v>39151</v>
      </c>
      <c r="M27" s="123" t="s">
        <v>29</v>
      </c>
      <c r="N27" s="118" t="s">
        <v>325</v>
      </c>
      <c r="O27" s="124" t="s">
        <v>332</v>
      </c>
      <c r="P27" s="124" t="s">
        <v>333</v>
      </c>
    </row>
    <row r="28" spans="1:16" s="118" customFormat="1" ht="12" customHeight="1">
      <c r="A28" s="118" t="s">
        <v>338</v>
      </c>
      <c r="B28" s="100">
        <v>39115</v>
      </c>
      <c r="C28" s="118" t="s">
        <v>170</v>
      </c>
      <c r="D28" s="118" t="s">
        <v>78</v>
      </c>
      <c r="E28" s="118">
        <v>7414</v>
      </c>
      <c r="F28" s="118" t="s">
        <v>331</v>
      </c>
      <c r="G28" s="119">
        <v>70</v>
      </c>
      <c r="H28" s="120">
        <v>39169</v>
      </c>
      <c r="I28" s="121" t="s">
        <v>309</v>
      </c>
      <c r="J28" s="122" t="s">
        <v>171</v>
      </c>
      <c r="K28" s="119">
        <v>70</v>
      </c>
      <c r="L28" s="123">
        <v>39253</v>
      </c>
      <c r="M28" s="123" t="s">
        <v>29</v>
      </c>
      <c r="N28" s="118" t="s">
        <v>325</v>
      </c>
      <c r="O28" s="124" t="s">
        <v>339</v>
      </c>
      <c r="P28" s="124" t="s">
        <v>311</v>
      </c>
    </row>
    <row r="29" spans="1:16" s="118" customFormat="1" ht="12" customHeight="1">
      <c r="A29" s="118" t="s">
        <v>338</v>
      </c>
      <c r="B29" s="100">
        <v>39115</v>
      </c>
      <c r="C29" s="118" t="s">
        <v>170</v>
      </c>
      <c r="D29" s="118" t="s">
        <v>78</v>
      </c>
      <c r="E29" s="118">
        <v>7414</v>
      </c>
      <c r="F29" s="118" t="s">
        <v>30</v>
      </c>
      <c r="G29" s="119">
        <v>960</v>
      </c>
      <c r="H29" s="120">
        <v>39169</v>
      </c>
      <c r="I29" s="121" t="s">
        <v>309</v>
      </c>
      <c r="J29" s="122" t="s">
        <v>171</v>
      </c>
      <c r="K29" s="119">
        <v>960</v>
      </c>
      <c r="L29" s="123">
        <v>39238</v>
      </c>
      <c r="M29" s="123" t="s">
        <v>29</v>
      </c>
      <c r="N29" s="118" t="s">
        <v>325</v>
      </c>
      <c r="O29" s="124" t="s">
        <v>340</v>
      </c>
      <c r="P29" s="124" t="s">
        <v>311</v>
      </c>
    </row>
    <row r="30" spans="1:16" s="118" customFormat="1" ht="13.5">
      <c r="A30" s="118" t="s">
        <v>338</v>
      </c>
      <c r="B30" s="100">
        <v>39115</v>
      </c>
      <c r="C30" s="118" t="s">
        <v>170</v>
      </c>
      <c r="D30" s="118" t="s">
        <v>78</v>
      </c>
      <c r="E30" s="118">
        <v>7414</v>
      </c>
      <c r="F30" s="118" t="s">
        <v>27</v>
      </c>
      <c r="G30" s="119">
        <v>130</v>
      </c>
      <c r="H30" s="120">
        <v>39169</v>
      </c>
      <c r="I30" s="121" t="s">
        <v>309</v>
      </c>
      <c r="J30" s="122" t="s">
        <v>171</v>
      </c>
      <c r="K30" s="119">
        <v>130</v>
      </c>
      <c r="L30" s="123">
        <v>39238</v>
      </c>
      <c r="M30" s="123" t="s">
        <v>29</v>
      </c>
      <c r="N30" s="118" t="s">
        <v>325</v>
      </c>
      <c r="O30" s="124" t="s">
        <v>340</v>
      </c>
      <c r="P30" s="124" t="s">
        <v>311</v>
      </c>
    </row>
    <row r="31" spans="1:16" s="118" customFormat="1" ht="13.5">
      <c r="A31" s="118" t="s">
        <v>338</v>
      </c>
      <c r="B31" s="100">
        <v>39115</v>
      </c>
      <c r="C31" s="118" t="s">
        <v>170</v>
      </c>
      <c r="D31" s="118" t="s">
        <v>78</v>
      </c>
      <c r="E31" s="118">
        <v>7414</v>
      </c>
      <c r="F31" s="118" t="s">
        <v>176</v>
      </c>
      <c r="G31" s="119">
        <v>400</v>
      </c>
      <c r="H31" s="120">
        <v>39169</v>
      </c>
      <c r="I31" s="121" t="s">
        <v>309</v>
      </c>
      <c r="J31" s="122" t="s">
        <v>171</v>
      </c>
      <c r="K31" s="119">
        <v>400</v>
      </c>
      <c r="L31" s="123">
        <v>39253</v>
      </c>
      <c r="M31" s="123" t="s">
        <v>29</v>
      </c>
      <c r="N31" s="118" t="s">
        <v>325</v>
      </c>
      <c r="O31" s="124" t="s">
        <v>339</v>
      </c>
      <c r="P31" s="124" t="s">
        <v>311</v>
      </c>
    </row>
    <row r="32" spans="1:16" s="118" customFormat="1" ht="13.5">
      <c r="A32" s="118" t="s">
        <v>341</v>
      </c>
      <c r="B32" s="100">
        <v>39128</v>
      </c>
      <c r="C32" s="118" t="s">
        <v>170</v>
      </c>
      <c r="D32" s="118" t="s">
        <v>319</v>
      </c>
      <c r="E32" s="118">
        <v>7388</v>
      </c>
      <c r="F32" s="118" t="s">
        <v>342</v>
      </c>
      <c r="G32" s="119">
        <v>4010</v>
      </c>
      <c r="H32" s="120">
        <v>39141</v>
      </c>
      <c r="I32" s="121" t="s">
        <v>34</v>
      </c>
      <c r="J32" s="122" t="s">
        <v>171</v>
      </c>
      <c r="K32" s="119">
        <v>4010</v>
      </c>
      <c r="L32" s="123">
        <v>39184</v>
      </c>
      <c r="M32" s="123" t="s">
        <v>29</v>
      </c>
      <c r="N32" s="118" t="s">
        <v>325</v>
      </c>
      <c r="O32" s="148" t="s">
        <v>343</v>
      </c>
      <c r="P32" s="124" t="s">
        <v>344</v>
      </c>
    </row>
    <row r="33" spans="1:16" s="118" customFormat="1" ht="15.75">
      <c r="A33" s="175" t="s">
        <v>21</v>
      </c>
      <c r="B33" s="100"/>
      <c r="G33" s="183">
        <f>SUM(G24:G32)</f>
        <v>7090</v>
      </c>
      <c r="H33" s="120"/>
      <c r="I33" s="121"/>
      <c r="J33" s="122"/>
      <c r="K33" s="119"/>
      <c r="L33" s="123"/>
      <c r="M33" s="123"/>
      <c r="O33" s="148"/>
      <c r="P33" s="124"/>
    </row>
    <row r="34" spans="1:16" s="118" customFormat="1" ht="13.5">
      <c r="A34" s="118" t="s">
        <v>334</v>
      </c>
      <c r="B34" s="100">
        <v>39094</v>
      </c>
      <c r="C34" s="118" t="s">
        <v>21</v>
      </c>
      <c r="D34" s="118" t="s">
        <v>22</v>
      </c>
      <c r="E34" s="118">
        <v>81785102</v>
      </c>
      <c r="F34" s="118" t="s">
        <v>331</v>
      </c>
      <c r="G34" s="119">
        <v>440</v>
      </c>
      <c r="H34" s="120">
        <v>39101</v>
      </c>
      <c r="I34" s="121" t="s">
        <v>145</v>
      </c>
      <c r="J34" s="122" t="s">
        <v>24</v>
      </c>
      <c r="K34" s="119">
        <v>440</v>
      </c>
      <c r="L34" s="123">
        <v>39192</v>
      </c>
      <c r="M34" s="123">
        <v>39240</v>
      </c>
      <c r="N34" s="118" t="s">
        <v>335</v>
      </c>
      <c r="O34" s="124" t="s">
        <v>336</v>
      </c>
      <c r="P34" s="124" t="s">
        <v>148</v>
      </c>
    </row>
    <row r="35" spans="1:16" s="118" customFormat="1" ht="13.5">
      <c r="A35" s="118" t="s">
        <v>347</v>
      </c>
      <c r="B35" s="100">
        <v>39177</v>
      </c>
      <c r="C35" s="118" t="s">
        <v>21</v>
      </c>
      <c r="D35" s="118" t="s">
        <v>22</v>
      </c>
      <c r="E35" s="118">
        <v>81887801</v>
      </c>
      <c r="F35" s="118" t="s">
        <v>23</v>
      </c>
      <c r="G35" s="119">
        <v>210</v>
      </c>
      <c r="H35" s="120">
        <v>39184</v>
      </c>
      <c r="I35" s="121" t="s">
        <v>112</v>
      </c>
      <c r="J35" s="122" t="s">
        <v>24</v>
      </c>
      <c r="K35" s="119"/>
      <c r="L35" s="123"/>
      <c r="M35" s="123"/>
      <c r="N35" s="118" t="s">
        <v>335</v>
      </c>
      <c r="O35" s="124"/>
      <c r="P35" s="124" t="s">
        <v>348</v>
      </c>
    </row>
    <row r="36" spans="1:16" s="118" customFormat="1" ht="13.5">
      <c r="A36" s="118" t="s">
        <v>349</v>
      </c>
      <c r="B36" s="100">
        <v>39177</v>
      </c>
      <c r="C36" s="118" t="s">
        <v>21</v>
      </c>
      <c r="D36" s="118" t="s">
        <v>22</v>
      </c>
      <c r="E36" s="118">
        <v>81887802</v>
      </c>
      <c r="F36" s="118" t="s">
        <v>23</v>
      </c>
      <c r="G36" s="119">
        <v>210</v>
      </c>
      <c r="H36" s="120">
        <v>39184</v>
      </c>
      <c r="I36" s="121" t="s">
        <v>112</v>
      </c>
      <c r="J36" s="122" t="s">
        <v>24</v>
      </c>
      <c r="K36" s="119"/>
      <c r="L36" s="123"/>
      <c r="M36" s="123"/>
      <c r="N36" s="118" t="s">
        <v>325</v>
      </c>
      <c r="O36" s="124"/>
      <c r="P36" s="124" t="s">
        <v>348</v>
      </c>
    </row>
    <row r="37" spans="1:16" s="118" customFormat="1" ht="13.5">
      <c r="A37" s="118" t="s">
        <v>350</v>
      </c>
      <c r="B37" s="100">
        <v>39177</v>
      </c>
      <c r="C37" s="118" t="s">
        <v>21</v>
      </c>
      <c r="D37" s="118" t="s">
        <v>22</v>
      </c>
      <c r="E37" s="118">
        <v>81887803</v>
      </c>
      <c r="F37" s="118" t="s">
        <v>176</v>
      </c>
      <c r="G37" s="119">
        <v>1500</v>
      </c>
      <c r="H37" s="120">
        <v>39184</v>
      </c>
      <c r="I37" s="121" t="s">
        <v>112</v>
      </c>
      <c r="J37" s="122" t="s">
        <v>24</v>
      </c>
      <c r="K37" s="119"/>
      <c r="L37" s="123"/>
      <c r="M37" s="123"/>
      <c r="N37" s="118" t="s">
        <v>325</v>
      </c>
      <c r="O37" s="124"/>
      <c r="P37" s="124" t="s">
        <v>348</v>
      </c>
    </row>
    <row r="38" spans="1:16" s="118" customFormat="1" ht="13.5">
      <c r="A38" s="118" t="s">
        <v>351</v>
      </c>
      <c r="B38" s="100">
        <v>39177</v>
      </c>
      <c r="C38" s="118" t="s">
        <v>21</v>
      </c>
      <c r="D38" s="118" t="s">
        <v>22</v>
      </c>
      <c r="E38" s="118">
        <v>81887804</v>
      </c>
      <c r="F38" s="118" t="s">
        <v>352</v>
      </c>
      <c r="G38" s="119">
        <v>2000</v>
      </c>
      <c r="H38" s="120">
        <v>39184</v>
      </c>
      <c r="I38" s="121" t="s">
        <v>112</v>
      </c>
      <c r="J38" s="122" t="s">
        <v>24</v>
      </c>
      <c r="K38" s="119"/>
      <c r="L38" s="123"/>
      <c r="M38" s="123"/>
      <c r="N38" s="118" t="s">
        <v>335</v>
      </c>
      <c r="O38" s="124"/>
      <c r="P38" s="124" t="s">
        <v>348</v>
      </c>
    </row>
    <row r="39" spans="1:16" s="118" customFormat="1" ht="13.5">
      <c r="A39" s="118" t="s">
        <v>353</v>
      </c>
      <c r="B39" s="100">
        <v>39177</v>
      </c>
      <c r="C39" s="118" t="s">
        <v>21</v>
      </c>
      <c r="D39" s="118" t="s">
        <v>22</v>
      </c>
      <c r="E39" s="118">
        <v>81887805</v>
      </c>
      <c r="F39" s="118" t="s">
        <v>27</v>
      </c>
      <c r="G39" s="119">
        <v>50</v>
      </c>
      <c r="H39" s="120">
        <v>39184</v>
      </c>
      <c r="I39" s="121" t="s">
        <v>112</v>
      </c>
      <c r="J39" s="122" t="s">
        <v>24</v>
      </c>
      <c r="K39" s="119"/>
      <c r="L39" s="123"/>
      <c r="M39" s="123"/>
      <c r="N39" s="118" t="s">
        <v>325</v>
      </c>
      <c r="O39" s="124"/>
      <c r="P39" s="124" t="s">
        <v>348</v>
      </c>
    </row>
    <row r="40" spans="1:16" s="118" customFormat="1" ht="13.5">
      <c r="A40" s="118" t="s">
        <v>354</v>
      </c>
      <c r="B40" s="100">
        <v>39177</v>
      </c>
      <c r="C40" s="118" t="s">
        <v>21</v>
      </c>
      <c r="D40" s="118" t="s">
        <v>22</v>
      </c>
      <c r="E40" s="118">
        <v>81887806</v>
      </c>
      <c r="F40" s="118" t="s">
        <v>27</v>
      </c>
      <c r="G40" s="119">
        <v>50</v>
      </c>
      <c r="H40" s="120">
        <v>39184</v>
      </c>
      <c r="I40" s="121" t="s">
        <v>112</v>
      </c>
      <c r="J40" s="122" t="s">
        <v>24</v>
      </c>
      <c r="K40" s="119"/>
      <c r="L40" s="123"/>
      <c r="M40" s="123"/>
      <c r="N40" s="118" t="s">
        <v>335</v>
      </c>
      <c r="O40" s="124"/>
      <c r="P40" s="124" t="s">
        <v>348</v>
      </c>
    </row>
    <row r="41" spans="2:16" s="118" customFormat="1" ht="13.5">
      <c r="B41" s="100"/>
      <c r="G41" s="183">
        <f>SUM(G34:G40)</f>
        <v>4460</v>
      </c>
      <c r="H41" s="120"/>
      <c r="I41" s="121"/>
      <c r="J41" s="122"/>
      <c r="K41" s="119"/>
      <c r="L41" s="123"/>
      <c r="M41" s="123"/>
      <c r="O41" s="124"/>
      <c r="P41" s="124"/>
    </row>
    <row r="42" spans="1:16" s="118" customFormat="1" ht="15.75">
      <c r="A42" s="27" t="s">
        <v>248</v>
      </c>
      <c r="B42" s="100"/>
      <c r="G42" s="119"/>
      <c r="H42" s="120"/>
      <c r="I42" s="121"/>
      <c r="J42" s="122"/>
      <c r="K42" s="119"/>
      <c r="L42" s="123"/>
      <c r="M42" s="123"/>
      <c r="O42" s="124"/>
      <c r="P42" s="124"/>
    </row>
    <row r="43" spans="1:16" s="118" customFormat="1" ht="15.75">
      <c r="A43" s="175" t="s">
        <v>170</v>
      </c>
      <c r="B43" s="100"/>
      <c r="G43" s="119"/>
      <c r="H43" s="120"/>
      <c r="I43" s="121"/>
      <c r="J43" s="122"/>
      <c r="K43" s="119"/>
      <c r="L43" s="123"/>
      <c r="M43" s="123"/>
      <c r="O43" s="124"/>
      <c r="P43" s="124"/>
    </row>
    <row r="44" spans="1:16" s="118" customFormat="1" ht="13.5">
      <c r="A44" s="118" t="s">
        <v>359</v>
      </c>
      <c r="B44" s="100">
        <v>39128</v>
      </c>
      <c r="C44" s="118" t="s">
        <v>170</v>
      </c>
      <c r="D44" s="118" t="s">
        <v>319</v>
      </c>
      <c r="E44" s="118">
        <v>7389</v>
      </c>
      <c r="F44" s="118" t="s">
        <v>188</v>
      </c>
      <c r="G44" s="119">
        <v>9250</v>
      </c>
      <c r="H44" s="120">
        <v>39141</v>
      </c>
      <c r="I44" s="121" t="s">
        <v>360</v>
      </c>
      <c r="J44" s="122" t="s">
        <v>171</v>
      </c>
      <c r="K44" s="119"/>
      <c r="L44" s="123"/>
      <c r="M44" s="123"/>
      <c r="N44" s="118" t="s">
        <v>325</v>
      </c>
      <c r="O44" s="124"/>
      <c r="P44" s="124" t="s">
        <v>361</v>
      </c>
    </row>
    <row r="45" spans="1:16" s="118" customFormat="1" ht="15.75">
      <c r="A45" s="175" t="s">
        <v>21</v>
      </c>
      <c r="B45" s="100"/>
      <c r="G45" s="183">
        <f>SUM(G44)</f>
        <v>9250</v>
      </c>
      <c r="H45" s="120"/>
      <c r="I45" s="121"/>
      <c r="J45" s="122"/>
      <c r="K45" s="119"/>
      <c r="L45" s="123"/>
      <c r="M45" s="123"/>
      <c r="O45" s="124"/>
      <c r="P45" s="124"/>
    </row>
    <row r="46" spans="1:16" s="118" customFormat="1" ht="13.5">
      <c r="A46" s="118" t="s">
        <v>355</v>
      </c>
      <c r="B46" s="100">
        <v>39094</v>
      </c>
      <c r="C46" s="118" t="s">
        <v>21</v>
      </c>
      <c r="D46" s="118" t="s">
        <v>22</v>
      </c>
      <c r="E46" s="118">
        <v>81785101</v>
      </c>
      <c r="F46" s="118" t="s">
        <v>352</v>
      </c>
      <c r="G46" s="119">
        <v>2000</v>
      </c>
      <c r="H46" s="120">
        <v>39108</v>
      </c>
      <c r="I46" s="121" t="s">
        <v>356</v>
      </c>
      <c r="J46" s="122" t="s">
        <v>24</v>
      </c>
      <c r="K46" s="119"/>
      <c r="L46" s="123"/>
      <c r="M46" s="123"/>
      <c r="N46" s="118" t="s">
        <v>357</v>
      </c>
      <c r="O46" s="124"/>
      <c r="P46" s="124" t="s">
        <v>358</v>
      </c>
    </row>
    <row r="47" spans="1:16" s="154" customFormat="1" ht="12.75" thickBot="1">
      <c r="A47" s="149"/>
      <c r="B47" s="96"/>
      <c r="C47" s="149"/>
      <c r="D47" s="149"/>
      <c r="E47" s="149"/>
      <c r="F47" s="149"/>
      <c r="G47" s="186">
        <f>SUM(G46)</f>
        <v>2000</v>
      </c>
      <c r="H47" s="150"/>
      <c r="I47" s="151"/>
      <c r="J47" s="149"/>
      <c r="K47" s="152"/>
      <c r="L47" s="153"/>
      <c r="M47" s="153"/>
      <c r="N47" s="149"/>
      <c r="O47" s="149"/>
      <c r="P47" s="149"/>
    </row>
    <row r="48" spans="1:16" s="26" customFormat="1" ht="12.75">
      <c r="A48" s="55" t="s">
        <v>62</v>
      </c>
      <c r="B48" s="56"/>
      <c r="C48" s="57"/>
      <c r="D48" s="58"/>
      <c r="E48" s="57"/>
      <c r="F48" s="57"/>
      <c r="G48" s="59"/>
      <c r="H48" s="56"/>
      <c r="I48" s="57"/>
      <c r="J48" s="57"/>
      <c r="K48" s="60"/>
      <c r="L48" s="56"/>
      <c r="M48" s="56"/>
      <c r="N48" s="57"/>
      <c r="O48" s="61"/>
      <c r="P48" s="62" t="s">
        <v>63</v>
      </c>
    </row>
    <row r="49" spans="1:17" s="71" customFormat="1" ht="12">
      <c r="A49" s="63" t="s">
        <v>22</v>
      </c>
      <c r="B49" s="64" t="s">
        <v>64</v>
      </c>
      <c r="C49" s="64"/>
      <c r="D49" s="65"/>
      <c r="E49" s="65"/>
      <c r="F49" s="63" t="s">
        <v>65</v>
      </c>
      <c r="G49" s="66" t="s">
        <v>66</v>
      </c>
      <c r="H49" s="67"/>
      <c r="I49" s="65"/>
      <c r="J49" s="68" t="s">
        <v>67</v>
      </c>
      <c r="K49" s="67" t="s">
        <v>68</v>
      </c>
      <c r="L49" s="65"/>
      <c r="M49" s="67"/>
      <c r="N49" s="68" t="s">
        <v>28</v>
      </c>
      <c r="O49" s="67" t="s">
        <v>69</v>
      </c>
      <c r="P49" s="69"/>
      <c r="Q49" s="70"/>
    </row>
    <row r="50" spans="1:17" s="78" customFormat="1" ht="12">
      <c r="A50" s="72" t="s">
        <v>70</v>
      </c>
      <c r="B50" s="73" t="s">
        <v>71</v>
      </c>
      <c r="C50" s="73"/>
      <c r="D50" s="74"/>
      <c r="E50" s="74"/>
      <c r="F50" s="72" t="s">
        <v>72</v>
      </c>
      <c r="G50" s="66" t="s">
        <v>73</v>
      </c>
      <c r="H50" s="67"/>
      <c r="I50" s="74"/>
      <c r="J50" s="68" t="s">
        <v>74</v>
      </c>
      <c r="K50" s="67" t="s">
        <v>75</v>
      </c>
      <c r="L50" s="74"/>
      <c r="M50" s="67"/>
      <c r="N50" s="68" t="s">
        <v>76</v>
      </c>
      <c r="O50" s="75" t="s">
        <v>77</v>
      </c>
      <c r="P50" s="76"/>
      <c r="Q50" s="77"/>
    </row>
    <row r="51" spans="1:17" s="78" customFormat="1" ht="12">
      <c r="A51" s="72" t="s">
        <v>78</v>
      </c>
      <c r="B51" s="73" t="s">
        <v>79</v>
      </c>
      <c r="C51" s="73"/>
      <c r="D51" s="74"/>
      <c r="E51" s="74"/>
      <c r="F51" s="72" t="s">
        <v>80</v>
      </c>
      <c r="G51" s="66" t="s">
        <v>81</v>
      </c>
      <c r="H51" s="67"/>
      <c r="I51" s="74"/>
      <c r="J51" s="68" t="s">
        <v>82</v>
      </c>
      <c r="K51" s="67" t="s">
        <v>83</v>
      </c>
      <c r="L51" s="74"/>
      <c r="M51" s="67"/>
      <c r="N51" s="68" t="s">
        <v>84</v>
      </c>
      <c r="O51" s="67" t="s">
        <v>85</v>
      </c>
      <c r="P51" s="76"/>
      <c r="Q51" s="77"/>
    </row>
    <row r="52" spans="1:17" s="78" customFormat="1" ht="12">
      <c r="A52" s="72" t="s">
        <v>86</v>
      </c>
      <c r="B52" s="73" t="s">
        <v>87</v>
      </c>
      <c r="C52" s="73"/>
      <c r="D52" s="74"/>
      <c r="E52" s="74"/>
      <c r="F52" s="72" t="s">
        <v>88</v>
      </c>
      <c r="G52" s="66" t="s">
        <v>89</v>
      </c>
      <c r="H52" s="67"/>
      <c r="I52" s="74"/>
      <c r="J52" s="68" t="s">
        <v>14</v>
      </c>
      <c r="K52" s="67" t="s">
        <v>90</v>
      </c>
      <c r="L52" s="74"/>
      <c r="M52" s="67"/>
      <c r="N52" s="68" t="s">
        <v>91</v>
      </c>
      <c r="O52" s="75" t="s">
        <v>92</v>
      </c>
      <c r="P52" s="79"/>
      <c r="Q52" s="77"/>
    </row>
    <row r="53" spans="1:17" s="78" customFormat="1" ht="12">
      <c r="A53" s="72" t="s">
        <v>93</v>
      </c>
      <c r="B53" s="73" t="s">
        <v>94</v>
      </c>
      <c r="C53" s="73"/>
      <c r="D53" s="74"/>
      <c r="E53" s="74"/>
      <c r="F53" s="72" t="s">
        <v>95</v>
      </c>
      <c r="G53" s="66" t="s">
        <v>96</v>
      </c>
      <c r="H53" s="67"/>
      <c r="I53" s="74"/>
      <c r="J53" s="68" t="s">
        <v>97</v>
      </c>
      <c r="K53" s="67" t="s">
        <v>98</v>
      </c>
      <c r="L53" s="74"/>
      <c r="M53" s="74"/>
      <c r="N53" s="68" t="s">
        <v>99</v>
      </c>
      <c r="O53" s="67" t="s">
        <v>100</v>
      </c>
      <c r="P53" s="76"/>
      <c r="Q53" s="77"/>
    </row>
    <row r="54" spans="1:16" ht="12.75">
      <c r="A54" s="80"/>
      <c r="B54" s="48"/>
      <c r="C54" s="49"/>
      <c r="D54" s="49"/>
      <c r="E54" s="49"/>
      <c r="F54" s="49"/>
      <c r="G54" s="49"/>
      <c r="H54" s="50"/>
      <c r="I54" s="81"/>
      <c r="J54" s="49"/>
      <c r="K54" s="51"/>
      <c r="L54" s="52"/>
      <c r="M54" s="52"/>
      <c r="N54" s="49"/>
      <c r="O54" s="49"/>
      <c r="P54" s="53"/>
    </row>
    <row r="55" spans="2:7" ht="12.75">
      <c r="B55" s="96"/>
      <c r="G55" s="91"/>
    </row>
    <row r="56" spans="2:7" ht="12.75">
      <c r="B56" s="96"/>
      <c r="G56" s="91"/>
    </row>
    <row r="57" spans="2:7" ht="12.75">
      <c r="B57" s="96"/>
      <c r="G57" s="91"/>
    </row>
    <row r="58" spans="2:7" ht="12.75">
      <c r="B58" s="96"/>
      <c r="G58" s="91"/>
    </row>
    <row r="59" spans="2:7" ht="12.75">
      <c r="B59" s="96"/>
      <c r="G59" s="91"/>
    </row>
    <row r="60" spans="2:7" ht="12.75">
      <c r="B60" s="96"/>
      <c r="G60" s="91"/>
    </row>
    <row r="61" spans="2:7" ht="12.75">
      <c r="B61" s="96"/>
      <c r="G61" s="91"/>
    </row>
    <row r="62" spans="2:7" ht="12.75">
      <c r="B62" s="96"/>
      <c r="G62" s="91"/>
    </row>
    <row r="63" spans="2:7" ht="12.75">
      <c r="B63" s="96"/>
      <c r="G63" s="91"/>
    </row>
    <row r="64" spans="2:7" ht="12.75">
      <c r="B64" s="96"/>
      <c r="G64" s="91"/>
    </row>
    <row r="65" spans="2:7" ht="12.75">
      <c r="B65" s="96"/>
      <c r="G65" s="91"/>
    </row>
    <row r="66" spans="2:7" ht="12.75">
      <c r="B66" s="96"/>
      <c r="G66" s="91"/>
    </row>
    <row r="67" spans="2:7" ht="12.75">
      <c r="B67" s="96"/>
      <c r="G67" s="91"/>
    </row>
    <row r="68" spans="2:7" ht="12.75">
      <c r="B68" s="96"/>
      <c r="G68" s="91"/>
    </row>
    <row r="69" spans="2:7" ht="12.75">
      <c r="B69" s="96"/>
      <c r="G69" s="91"/>
    </row>
    <row r="70" spans="2:7" ht="12.75">
      <c r="B70" s="96"/>
      <c r="G70" s="91"/>
    </row>
    <row r="71" spans="2:7" ht="12.75">
      <c r="B71" s="96"/>
      <c r="G71" s="91"/>
    </row>
    <row r="72" spans="2:7" ht="12.75">
      <c r="B72" s="96"/>
      <c r="G72" s="91"/>
    </row>
    <row r="73" spans="2:7" ht="12.75">
      <c r="B73" s="96"/>
      <c r="G73" s="91"/>
    </row>
    <row r="74" spans="2:7" ht="12.75">
      <c r="B74" s="96"/>
      <c r="G74" s="91"/>
    </row>
    <row r="75" spans="2:7" ht="12.75">
      <c r="B75" s="96"/>
      <c r="G75" s="91"/>
    </row>
    <row r="76" spans="2:7" ht="12.75">
      <c r="B76" s="96"/>
      <c r="G76" s="91"/>
    </row>
    <row r="77" spans="2:7" ht="12.75">
      <c r="B77" s="96"/>
      <c r="G77" s="91"/>
    </row>
    <row r="78" spans="2:7" ht="12.75">
      <c r="B78" s="96"/>
      <c r="G78" s="91"/>
    </row>
    <row r="79" spans="2:7" ht="12.75">
      <c r="B79" s="96"/>
      <c r="G79" s="91"/>
    </row>
    <row r="80" spans="2:7" ht="12.75">
      <c r="B80" s="96"/>
      <c r="G80" s="91"/>
    </row>
    <row r="81" spans="2:7" ht="12.75">
      <c r="B81" s="96"/>
      <c r="G81" s="91"/>
    </row>
    <row r="82" spans="2:7" ht="12.75">
      <c r="B82" s="96"/>
      <c r="G82" s="91"/>
    </row>
    <row r="83" spans="2:7" ht="12.75">
      <c r="B83" s="96"/>
      <c r="G83" s="91"/>
    </row>
    <row r="84" spans="2:7" ht="12.75">
      <c r="B84" s="96"/>
      <c r="G84" s="91"/>
    </row>
    <row r="85" spans="2:7" ht="12.75">
      <c r="B85" s="96"/>
      <c r="G85" s="91"/>
    </row>
    <row r="86" spans="2:7" ht="12.75">
      <c r="B86" s="96"/>
      <c r="G86" s="91"/>
    </row>
    <row r="87" spans="2:7" ht="12.75">
      <c r="B87" s="96"/>
      <c r="G87" s="91"/>
    </row>
    <row r="88" spans="2:7" ht="12.75">
      <c r="B88" s="96"/>
      <c r="G88" s="91"/>
    </row>
    <row r="89" spans="2:7" ht="12.75">
      <c r="B89" s="96"/>
      <c r="G89" s="91"/>
    </row>
    <row r="90" spans="2:7" ht="12.75">
      <c r="B90" s="96"/>
      <c r="G90" s="91"/>
    </row>
    <row r="91" spans="2:7" ht="12.75">
      <c r="B91" s="96"/>
      <c r="G91" s="91"/>
    </row>
    <row r="92" spans="2:7" ht="12.75">
      <c r="B92" s="96"/>
      <c r="G92" s="91"/>
    </row>
    <row r="93" spans="2:7" ht="12.75">
      <c r="B93" s="96"/>
      <c r="G93" s="91"/>
    </row>
    <row r="94" spans="2:7" ht="12.75">
      <c r="B94" s="96"/>
      <c r="G94" s="91"/>
    </row>
    <row r="95" spans="2:7" ht="12.75">
      <c r="B95" s="96"/>
      <c r="G95" s="91"/>
    </row>
    <row r="96" spans="2:7" ht="12.75">
      <c r="B96" s="96"/>
      <c r="G96" s="91"/>
    </row>
    <row r="97" spans="2:7" ht="12.75">
      <c r="B97" s="96"/>
      <c r="G97" s="91"/>
    </row>
    <row r="98" spans="2:7" ht="12.75">
      <c r="B98" s="96"/>
      <c r="G98" s="91"/>
    </row>
    <row r="99" spans="2:7" ht="12.75">
      <c r="B99" s="96"/>
      <c r="G99" s="91"/>
    </row>
    <row r="100" spans="2:7" ht="12.75">
      <c r="B100" s="96"/>
      <c r="G100" s="91"/>
    </row>
    <row r="101" spans="2:7" ht="12.75">
      <c r="B101" s="96"/>
      <c r="G101" s="91"/>
    </row>
    <row r="102" spans="2:7" ht="12.75">
      <c r="B102" s="96"/>
      <c r="G102" s="91"/>
    </row>
    <row r="103" spans="2:7" ht="12.75">
      <c r="B103" s="96"/>
      <c r="G103" s="91"/>
    </row>
    <row r="104" spans="2:7" ht="12.75">
      <c r="B104" s="96"/>
      <c r="G104" s="91"/>
    </row>
    <row r="105" spans="2:7" ht="12.75">
      <c r="B105" s="96"/>
      <c r="G105" s="91"/>
    </row>
    <row r="106" spans="2:7" ht="12.75">
      <c r="B106" s="97"/>
      <c r="G106" s="91"/>
    </row>
    <row r="107" spans="2:7" ht="12.75">
      <c r="B107" s="97"/>
      <c r="G107" s="91"/>
    </row>
    <row r="108" spans="2:7" ht="12.75">
      <c r="B108" s="96"/>
      <c r="G108" s="91"/>
    </row>
    <row r="109" spans="2:7" ht="12.75">
      <c r="B109" s="96"/>
      <c r="G109" s="91"/>
    </row>
    <row r="110" spans="2:7" ht="12.75">
      <c r="B110" s="96"/>
      <c r="G110" s="91"/>
    </row>
    <row r="111" spans="4:7" ht="15.75">
      <c r="D111" s="99"/>
      <c r="G111" s="91"/>
    </row>
    <row r="112" spans="2:7" ht="13.5">
      <c r="B112" s="90"/>
      <c r="G112" s="91"/>
    </row>
    <row r="113" spans="2:7" ht="13.5">
      <c r="B113" s="90"/>
      <c r="G113" s="91"/>
    </row>
    <row r="114" spans="2:7" ht="13.5">
      <c r="B114" s="90"/>
      <c r="G114" s="91"/>
    </row>
    <row r="115" spans="2:7" ht="13.5">
      <c r="B115" s="90"/>
      <c r="G115" s="91"/>
    </row>
    <row r="116" spans="2:7" ht="13.5">
      <c r="B116" s="90"/>
      <c r="G116" s="91"/>
    </row>
    <row r="117" spans="2:7" ht="13.5">
      <c r="B117" s="90"/>
      <c r="G117" s="91"/>
    </row>
    <row r="118" spans="2:7" ht="13.5">
      <c r="B118" s="90"/>
      <c r="G118" s="91"/>
    </row>
    <row r="119" spans="2:7" ht="13.5">
      <c r="B119" s="90"/>
      <c r="G119" s="91"/>
    </row>
    <row r="120" spans="2:7" ht="13.5">
      <c r="B120" s="90"/>
      <c r="G120" s="91"/>
    </row>
    <row r="121" spans="2:7" ht="13.5">
      <c r="B121" s="90"/>
      <c r="G121" s="91"/>
    </row>
    <row r="122" spans="2:7" ht="13.5">
      <c r="B122" s="90"/>
      <c r="G122" s="91"/>
    </row>
    <row r="123" spans="2:7" ht="13.5">
      <c r="B123" s="90"/>
      <c r="G123" s="91"/>
    </row>
    <row r="124" spans="2:7" ht="13.5">
      <c r="B124" s="90"/>
      <c r="G124" s="91"/>
    </row>
    <row r="125" spans="2:7" ht="13.5">
      <c r="B125" s="90"/>
      <c r="G125" s="91"/>
    </row>
    <row r="126" spans="2:7" ht="13.5">
      <c r="B126" s="90"/>
      <c r="G126" s="91"/>
    </row>
    <row r="127" spans="2:7" ht="13.5">
      <c r="B127" s="90"/>
      <c r="G127" s="91"/>
    </row>
    <row r="128" spans="2:7" ht="13.5">
      <c r="B128" s="90"/>
      <c r="G128" s="91"/>
    </row>
    <row r="129" spans="2:7" ht="13.5">
      <c r="B129" s="90"/>
      <c r="G129" s="91"/>
    </row>
    <row r="130" spans="2:7" ht="13.5">
      <c r="B130" s="90"/>
      <c r="G130" s="91"/>
    </row>
    <row r="131" spans="2:7" ht="13.5">
      <c r="B131" s="90"/>
      <c r="G131" s="91"/>
    </row>
    <row r="132" spans="2:7" ht="13.5">
      <c r="B132" s="90"/>
      <c r="G132" s="91"/>
    </row>
    <row r="133" spans="2:7" ht="13.5">
      <c r="B133" s="90"/>
      <c r="G133" s="91"/>
    </row>
    <row r="134" spans="2:7" ht="13.5">
      <c r="B134" s="90"/>
      <c r="G134" s="91"/>
    </row>
    <row r="135" spans="2:7" ht="13.5">
      <c r="B135" s="90"/>
      <c r="G135" s="91"/>
    </row>
    <row r="136" spans="2:7" ht="13.5">
      <c r="B136" s="90"/>
      <c r="G136" s="91"/>
    </row>
    <row r="137" spans="2:7" ht="13.5">
      <c r="B137" s="90"/>
      <c r="G137" s="91"/>
    </row>
    <row r="138" spans="2:7" ht="13.5">
      <c r="B138" s="90"/>
      <c r="G138" s="91"/>
    </row>
    <row r="139" spans="2:7" ht="13.5">
      <c r="B139" s="90"/>
      <c r="G139" s="91"/>
    </row>
    <row r="140" spans="2:7" ht="13.5">
      <c r="B140" s="100"/>
      <c r="G140" s="91"/>
    </row>
  </sheetData>
  <mergeCells count="6">
    <mergeCell ref="A8:I8"/>
    <mergeCell ref="J8:P8"/>
    <mergeCell ref="A2:O2"/>
    <mergeCell ref="A1:O1"/>
    <mergeCell ref="A4:O5"/>
    <mergeCell ref="A6:O7"/>
  </mergeCells>
  <dataValidations count="6">
    <dataValidation type="list" allowBlank="1" showInputMessage="1" showErrorMessage="1" sqref="D112:D140 D47 D55:D110 C48">
      <formula1>program_codes</formula1>
    </dataValidation>
    <dataValidation type="list" allowBlank="1" showInputMessage="1" showErrorMessage="1" sqref="C112:C140 B48 C55:C110 C12:C47">
      <formula1>client_codes</formula1>
    </dataValidation>
    <dataValidation type="list" allowBlank="1" showInputMessage="1" showErrorMessage="1" sqref="F55:F140 F12:F48">
      <formula1>commodity_codes</formula1>
    </dataValidation>
    <dataValidation type="list" allowBlank="1" showInputMessage="1" showErrorMessage="1" sqref="M112:N140 J48 M47:N47 M55:N110 L48 N12:N46">
      <formula1>Port_codes</formula1>
    </dataValidation>
    <dataValidation type="list" allowBlank="1" showInputMessage="1" showErrorMessage="1" sqref="J112:J140 I48 J55:J110 O48 J12:J47">
      <formula1>Freight_codes</formula1>
    </dataValidation>
    <dataValidation type="list" allowBlank="1" showInputMessage="1" showErrorMessage="1" sqref="D12:D46">
      <formula1>prog_codes</formula1>
    </dataValidation>
  </dataValidations>
  <hyperlinks>
    <hyperlink ref="P3" r:id="rId1" display="dhaysmith@usaid.gov"/>
    <hyperlink ref="P2" r:id="rId2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USAID</dc:creator>
  <cp:keywords/>
  <dc:description/>
  <cp:lastModifiedBy>pwanzala</cp:lastModifiedBy>
  <cp:lastPrinted>2007-05-10T11:53:40Z</cp:lastPrinted>
  <dcterms:created xsi:type="dcterms:W3CDTF">2007-05-09T13:15:21Z</dcterms:created>
  <dcterms:modified xsi:type="dcterms:W3CDTF">2007-05-11T05:57:07Z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