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LEGEND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<sst xmlns="http://schemas.openxmlformats.org/spreadsheetml/2006/main" count="103" uniqueCount="102">
  <si>
    <t>IHP Eligible</t>
  </si>
  <si>
    <t xml:space="preserve">DeSoto  </t>
  </si>
  <si>
    <t xml:space="preserve">Hardee  </t>
  </si>
  <si>
    <t xml:space="preserve">Okeechobee </t>
  </si>
  <si>
    <t xml:space="preserve">St. Lucie  </t>
  </si>
  <si>
    <t xml:space="preserve">Santa Rosa  </t>
  </si>
  <si>
    <t xml:space="preserve">Indian River  </t>
  </si>
  <si>
    <t xml:space="preserve">Charlotte  </t>
  </si>
  <si>
    <t xml:space="preserve">Osceola  </t>
  </si>
  <si>
    <t xml:space="preserve">Escambia  </t>
  </si>
  <si>
    <t xml:space="preserve">Martin  </t>
  </si>
  <si>
    <t xml:space="preserve">Polk  </t>
  </si>
  <si>
    <t xml:space="preserve">Highlands  </t>
  </si>
  <si>
    <t xml:space="preserve">Brevard  </t>
  </si>
  <si>
    <t xml:space="preserve">Volusia  </t>
  </si>
  <si>
    <t xml:space="preserve">Palm Beach  </t>
  </si>
  <si>
    <t xml:space="preserve">Putnam  </t>
  </si>
  <si>
    <t xml:space="preserve">Dixie  </t>
  </si>
  <si>
    <t xml:space="preserve">Orange  </t>
  </si>
  <si>
    <t xml:space="preserve">Gilchrist  </t>
  </si>
  <si>
    <t xml:space="preserve">Columbia  </t>
  </si>
  <si>
    <t xml:space="preserve">Bradford  </t>
  </si>
  <si>
    <t xml:space="preserve">Hendry  </t>
  </si>
  <si>
    <t xml:space="preserve">Glades  </t>
  </si>
  <si>
    <t xml:space="preserve">Sumter  </t>
  </si>
  <si>
    <t xml:space="preserve">Levy </t>
  </si>
  <si>
    <t xml:space="preserve">Seminole  </t>
  </si>
  <si>
    <t xml:space="preserve">Lee  </t>
  </si>
  <si>
    <t xml:space="preserve">Walton  </t>
  </si>
  <si>
    <t xml:space="preserve">Okaloosa  </t>
  </si>
  <si>
    <t xml:space="preserve">Flagler  </t>
  </si>
  <si>
    <t xml:space="preserve">Marion  </t>
  </si>
  <si>
    <t xml:space="preserve">Lake  </t>
  </si>
  <si>
    <t xml:space="preserve">Union  </t>
  </si>
  <si>
    <t xml:space="preserve">Holmes  </t>
  </si>
  <si>
    <t xml:space="preserve">Citrus  </t>
  </si>
  <si>
    <t xml:space="preserve">Baker  </t>
  </si>
  <si>
    <t xml:space="preserve">Pasco  </t>
  </si>
  <si>
    <t xml:space="preserve">Alachua  </t>
  </si>
  <si>
    <t xml:space="preserve">Miami-Dade  </t>
  </si>
  <si>
    <t xml:space="preserve">Hernando  </t>
  </si>
  <si>
    <t xml:space="preserve">St. Johns  </t>
  </si>
  <si>
    <t xml:space="preserve">Suwannee  </t>
  </si>
  <si>
    <t xml:space="preserve">Jackson  </t>
  </si>
  <si>
    <t xml:space="preserve">Clay  </t>
  </si>
  <si>
    <t xml:space="preserve">Calhoun  </t>
  </si>
  <si>
    <t xml:space="preserve">Bay  </t>
  </si>
  <si>
    <t xml:space="preserve">Franklin  </t>
  </si>
  <si>
    <t xml:space="preserve">Gulf  </t>
  </si>
  <si>
    <t xml:space="preserve">Hillsborough  </t>
  </si>
  <si>
    <t xml:space="preserve">Washington  </t>
  </si>
  <si>
    <t xml:space="preserve">Broward  </t>
  </si>
  <si>
    <t xml:space="preserve">Lafayette  </t>
  </si>
  <si>
    <t xml:space="preserve">Duval  </t>
  </si>
  <si>
    <t xml:space="preserve">Nassau  </t>
  </si>
  <si>
    <t xml:space="preserve">Pinellas  </t>
  </si>
  <si>
    <t xml:space="preserve">Liberty  </t>
  </si>
  <si>
    <t xml:space="preserve">Manatee  </t>
  </si>
  <si>
    <t xml:space="preserve">Sarasota  </t>
  </si>
  <si>
    <t xml:space="preserve">Wakulla  </t>
  </si>
  <si>
    <t xml:space="preserve">Gadsden  </t>
  </si>
  <si>
    <t xml:space="preserve">Taylor  </t>
  </si>
  <si>
    <t xml:space="preserve">Collier  </t>
  </si>
  <si>
    <t xml:space="preserve">Monroe  </t>
  </si>
  <si>
    <t xml:space="preserve">Leon  </t>
  </si>
  <si>
    <t xml:space="preserve">Hamilton  </t>
  </si>
  <si>
    <t xml:space="preserve">Madison  </t>
  </si>
  <si>
    <t xml:space="preserve">Jefferson  </t>
  </si>
  <si>
    <r>
      <t>w</t>
    </r>
    <r>
      <rPr>
        <sz val="7"/>
        <rFont val="Times New Roman"/>
        <family val="1"/>
      </rPr>
      <t xml:space="preserve">        </t>
    </r>
    <r>
      <rPr>
        <b/>
        <sz val="10"/>
        <color indexed="8"/>
        <rFont val="Verdana"/>
        <family val="2"/>
      </rPr>
      <t xml:space="preserve">Cumulative:  </t>
    </r>
    <r>
      <rPr>
        <sz val="10"/>
        <color indexed="8"/>
        <rFont val="Verdana"/>
        <family val="2"/>
      </rPr>
      <t>Total distinct numbers referred to (IHP, HA, or ON).</t>
    </r>
  </si>
  <si>
    <r>
      <t>w</t>
    </r>
    <r>
      <rPr>
        <sz val="7"/>
        <rFont val="Times New Roman"/>
        <family val="1"/>
      </rPr>
      <t xml:space="preserve">        </t>
    </r>
    <r>
      <rPr>
        <b/>
        <sz val="10"/>
        <color indexed="8"/>
        <rFont val="Verdana"/>
        <family val="2"/>
      </rPr>
      <t>Cumulative:</t>
    </r>
    <r>
      <rPr>
        <sz val="10"/>
        <color indexed="8"/>
        <rFont val="Verdana"/>
        <family val="2"/>
      </rPr>
      <t xml:space="preserve">  Total distinct number of eligibles approved by the supervisor for (IHP, HA, or ON).</t>
    </r>
  </si>
  <si>
    <t>APPLICATIONS</t>
  </si>
  <si>
    <t>Individuals &amp; Households</t>
  </si>
  <si>
    <t>Tuesday County by County Census Report</t>
  </si>
  <si>
    <t>For Official Use Only</t>
  </si>
  <si>
    <t>COUNTY (Categories IHP, HA, or ON)</t>
  </si>
  <si>
    <t>POPULATION</t>
  </si>
  <si>
    <t>HOUSEHOLDS</t>
  </si>
  <si>
    <t>APPLICATIONS PER HH</t>
  </si>
  <si>
    <t xml:space="preserve">IHP REFERRALS </t>
  </si>
  <si>
    <r>
      <t>w</t>
    </r>
    <r>
      <rPr>
        <sz val="7"/>
        <rFont val="Times New Roman"/>
        <family val="1"/>
      </rPr>
      <t xml:space="preserve">        </t>
    </r>
    <r>
      <rPr>
        <b/>
        <sz val="10"/>
        <color indexed="8"/>
        <rFont val="Verdana"/>
        <family val="2"/>
      </rPr>
      <t xml:space="preserve">Cumulative:  </t>
    </r>
    <r>
      <rPr>
        <sz val="10"/>
        <color indexed="8"/>
        <rFont val="Verdana"/>
        <family val="2"/>
      </rPr>
      <t>Total distinct numbers referred to the IHP Program.</t>
    </r>
  </si>
  <si>
    <t>IHP REFERRALS PER HH</t>
  </si>
  <si>
    <r>
      <t>w</t>
    </r>
    <r>
      <rPr>
        <sz val="7"/>
        <rFont val="Times New Roman"/>
        <family val="1"/>
      </rPr>
      <t xml:space="preserve">        </t>
    </r>
    <r>
      <rPr>
        <sz val="10"/>
        <color indexed="8"/>
        <rFont val="Verdana"/>
        <family val="2"/>
      </rPr>
      <t>Florida Individual Assistance Counties</t>
    </r>
  </si>
  <si>
    <r>
      <t>w</t>
    </r>
    <r>
      <rPr>
        <sz val="7"/>
        <rFont val="Times New Roman"/>
        <family val="1"/>
      </rPr>
      <t xml:space="preserve">        </t>
    </r>
    <r>
      <rPr>
        <sz val="10"/>
        <color indexed="8"/>
        <rFont val="Verdana"/>
        <family val="2"/>
      </rPr>
      <t>Census Bureau Website for each County</t>
    </r>
  </si>
  <si>
    <r>
      <t>w</t>
    </r>
    <r>
      <rPr>
        <sz val="7"/>
        <rFont val="Times New Roman"/>
        <family val="1"/>
      </rPr>
      <t xml:space="preserve">        </t>
    </r>
    <r>
      <rPr>
        <sz val="10"/>
        <color indexed="8"/>
        <rFont val="Verdana"/>
        <family val="2"/>
      </rPr>
      <t>Percentage of Applications divided by Households</t>
    </r>
  </si>
  <si>
    <r>
      <t>w</t>
    </r>
    <r>
      <rPr>
        <sz val="7"/>
        <rFont val="Times New Roman"/>
        <family val="1"/>
      </rPr>
      <t xml:space="preserve">        </t>
    </r>
    <r>
      <rPr>
        <sz val="10"/>
        <color indexed="8"/>
        <rFont val="Verdana"/>
        <family val="2"/>
      </rPr>
      <t>Percentage of IHP Referrals divided by Households</t>
    </r>
  </si>
  <si>
    <t>IHP ELIGIBLES</t>
  </si>
  <si>
    <t>IHP ELIGIBLE Per HH</t>
  </si>
  <si>
    <r>
      <t>w</t>
    </r>
    <r>
      <rPr>
        <sz val="7"/>
        <rFont val="Times New Roman"/>
        <family val="1"/>
      </rPr>
      <t xml:space="preserve">        </t>
    </r>
    <r>
      <rPr>
        <sz val="10"/>
        <color indexed="8"/>
        <rFont val="Verdana"/>
        <family val="2"/>
      </rPr>
      <t>Percentage of IHP Eligible divided by Households</t>
    </r>
  </si>
  <si>
    <t>IHP AMOUNT</t>
  </si>
  <si>
    <r>
      <t>w</t>
    </r>
    <r>
      <rPr>
        <sz val="7"/>
        <rFont val="Times New Roman"/>
        <family val="1"/>
      </rPr>
      <t xml:space="preserve">        </t>
    </r>
    <r>
      <rPr>
        <b/>
        <sz val="10"/>
        <color indexed="8"/>
        <rFont val="Verdana"/>
        <family val="2"/>
      </rPr>
      <t xml:space="preserve">Cumulative:  </t>
    </r>
    <r>
      <rPr>
        <sz val="10"/>
        <color indexed="8"/>
        <rFont val="Verdana"/>
        <family val="2"/>
      </rPr>
      <t>Total cumulative dollar amount approved by the supervisor for (IHP, HA, or ON).</t>
    </r>
  </si>
  <si>
    <t xml:space="preserve">Ayuda Individual y Familiar (IHP) en la Florida , por Condado </t>
  </si>
  <si>
    <t>Porcentaje de Familias Eligibles para la Ayuda de FEMA</t>
  </si>
  <si>
    <t>Condado</t>
  </si>
  <si>
    <t>Poblacion</t>
  </si>
  <si>
    <t>Familias</t>
  </si>
  <si>
    <t>Solicitudes</t>
  </si>
  <si>
    <t>Solicitudes por familias</t>
  </si>
  <si>
    <t>Las cifras de esta reporte aparece actualizada hasta el final del martes, 1 de Febrero, 2005</t>
  </si>
  <si>
    <t>IHP Referidos</t>
  </si>
  <si>
    <t>IHP Referidos por nucleo</t>
  </si>
  <si>
    <t>IHP Nucleos Elegibles</t>
  </si>
  <si>
    <t>Cantidad IHP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</si>
</sst>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Wingdings 2"/>
      <family val="1"/>
    </font>
    <font>
      <sz val="7"/>
      <name val="Times New Roman"/>
      <family val="1"/>
    </font>
    <font>
      <sz val="10"/>
      <name val="Wingdings"/>
      <family val="0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 horizontal="left" wrapText="1" indent="2"/>
    </xf>
    <xf numFmtId="0" fontId="0" fillId="3" borderId="0" xfId="0" applyFill="1" applyAlignment="1">
      <alignment horizontal="left" wrapText="1" indent="1"/>
    </xf>
    <xf numFmtId="0" fontId="11" fillId="3" borderId="0" xfId="0" applyFont="1" applyFill="1" applyAlignment="1">
      <alignment horizontal="left" wrapText="1" indent="1"/>
    </xf>
    <xf numFmtId="0" fontId="14" fillId="3" borderId="0" xfId="0" applyFont="1" applyFill="1" applyAlignment="1">
      <alignment horizontal="left" wrapText="1" indent="6"/>
    </xf>
    <xf numFmtId="0" fontId="15" fillId="3" borderId="0" xfId="0" applyFont="1" applyFill="1" applyAlignment="1">
      <alignment wrapText="1"/>
    </xf>
    <xf numFmtId="0" fontId="9" fillId="0" borderId="0" xfId="0" applyFont="1" applyAlignment="1">
      <alignment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/>
    </xf>
    <xf numFmtId="14" fontId="11" fillId="3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8" fontId="1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3" fontId="20" fillId="0" borderId="1" xfId="0" applyNumberFormat="1" applyFont="1" applyBorder="1" applyAlignment="1">
      <alignment/>
    </xf>
    <xf numFmtId="10" fontId="21" fillId="3" borderId="1" xfId="0" applyNumberFormat="1" applyFont="1" applyFill="1" applyBorder="1" applyAlignment="1">
      <alignment horizontal="center" wrapText="1"/>
    </xf>
    <xf numFmtId="44" fontId="20" fillId="0" borderId="1" xfId="17" applyFont="1" applyBorder="1" applyAlignment="1">
      <alignment/>
    </xf>
    <xf numFmtId="0" fontId="20" fillId="0" borderId="1" xfId="0" applyFont="1" applyBorder="1" applyAlignment="1">
      <alignment/>
    </xf>
    <xf numFmtId="3" fontId="20" fillId="0" borderId="0" xfId="0" applyNumberFormat="1" applyFont="1" applyAlignment="1">
      <alignment/>
    </xf>
    <xf numFmtId="1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4" fontId="20" fillId="0" borderId="0" xfId="17" applyFont="1" applyAlignment="1">
      <alignment/>
    </xf>
    <xf numFmtId="10" fontId="2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view="pageBreakPreview" zoomScale="60" workbookViewId="0" topLeftCell="A1">
      <selection activeCell="I4" sqref="I4"/>
    </sheetView>
  </sheetViews>
  <sheetFormatPr defaultColWidth="9.140625" defaultRowHeight="12.75"/>
  <cols>
    <col min="1" max="1" width="16.7109375" style="1" customWidth="1"/>
    <col min="2" max="2" width="15.57421875" style="1" customWidth="1"/>
    <col min="3" max="3" width="16.421875" style="1" customWidth="1"/>
    <col min="4" max="4" width="16.7109375" style="31" customWidth="1"/>
    <col min="5" max="5" width="16.7109375" style="2" customWidth="1"/>
    <col min="6" max="6" width="14.57421875" style="1" customWidth="1"/>
    <col min="7" max="7" width="16.7109375" style="2" customWidth="1"/>
    <col min="8" max="9" width="16.7109375" style="22" customWidth="1"/>
    <col min="10" max="10" width="18.57421875" style="22" customWidth="1"/>
    <col min="11" max="16384" width="9.140625" style="27" customWidth="1"/>
  </cols>
  <sheetData>
    <row r="1" spans="1:9" ht="23.25">
      <c r="A1" s="22"/>
      <c r="B1" s="22"/>
      <c r="C1" s="22"/>
      <c r="D1" s="28"/>
      <c r="E1" s="23"/>
      <c r="F1" s="24" t="s">
        <v>90</v>
      </c>
      <c r="G1" s="25"/>
      <c r="H1" s="26"/>
      <c r="I1" s="26"/>
    </row>
    <row r="2" spans="1:9" ht="23.25">
      <c r="A2" s="22"/>
      <c r="B2" s="22"/>
      <c r="C2" s="22"/>
      <c r="D2" s="28"/>
      <c r="E2" s="23"/>
      <c r="F2" s="24" t="s">
        <v>91</v>
      </c>
      <c r="G2" s="25"/>
      <c r="H2" s="26"/>
      <c r="I2" s="26"/>
    </row>
    <row r="3" spans="1:9" ht="32.25" customHeight="1">
      <c r="A3" s="22"/>
      <c r="B3" s="22"/>
      <c r="C3" s="22"/>
      <c r="D3" s="29"/>
      <c r="E3" s="5"/>
      <c r="F3" s="47"/>
      <c r="G3" s="48"/>
      <c r="H3" s="48"/>
      <c r="I3" s="48"/>
    </row>
    <row r="4" spans="1:9" s="33" customFormat="1" ht="32.25" customHeight="1">
      <c r="A4" s="33" t="s">
        <v>97</v>
      </c>
      <c r="D4" s="30"/>
      <c r="E4" s="5"/>
      <c r="F4" s="19"/>
      <c r="G4" s="34"/>
      <c r="H4" s="34"/>
      <c r="I4" s="34"/>
    </row>
    <row r="5" spans="1:10" s="35" customFormat="1" ht="31.5">
      <c r="A5" s="3" t="s">
        <v>92</v>
      </c>
      <c r="B5" s="3" t="s">
        <v>93</v>
      </c>
      <c r="C5" s="3" t="s">
        <v>94</v>
      </c>
      <c r="D5" s="3" t="s">
        <v>95</v>
      </c>
      <c r="E5" s="46" t="s">
        <v>96</v>
      </c>
      <c r="F5" s="3" t="s">
        <v>98</v>
      </c>
      <c r="G5" s="46" t="s">
        <v>99</v>
      </c>
      <c r="H5" s="3" t="s">
        <v>0</v>
      </c>
      <c r="I5" s="3" t="s">
        <v>100</v>
      </c>
      <c r="J5" s="3" t="s">
        <v>101</v>
      </c>
    </row>
    <row r="6" spans="1:10" s="35" customFormat="1" ht="16.5" customHeight="1">
      <c r="A6" s="4" t="s">
        <v>2</v>
      </c>
      <c r="B6" s="20">
        <v>26938</v>
      </c>
      <c r="C6" s="20">
        <v>8166</v>
      </c>
      <c r="D6" s="38">
        <v>8489</v>
      </c>
      <c r="E6" s="39">
        <f aca="true" t="shared" si="0" ref="E6:E68">SUM(D6/C6)</f>
        <v>1.0395542493264756</v>
      </c>
      <c r="F6" s="38">
        <v>7283</v>
      </c>
      <c r="G6" s="39">
        <f aca="true" t="shared" si="1" ref="G6:G68">SUM(F6/C6)</f>
        <v>0.8918687239774675</v>
      </c>
      <c r="H6" s="38">
        <v>5448</v>
      </c>
      <c r="I6" s="39">
        <f aca="true" t="shared" si="2" ref="I6:I70">+H6/C6</f>
        <v>0.6671565025716385</v>
      </c>
      <c r="J6" s="40">
        <v>16864472.84</v>
      </c>
    </row>
    <row r="7" spans="1:10" s="35" customFormat="1" ht="16.5" customHeight="1">
      <c r="A7" s="4" t="s">
        <v>1</v>
      </c>
      <c r="B7" s="20">
        <v>32209</v>
      </c>
      <c r="C7" s="20">
        <v>10746</v>
      </c>
      <c r="D7" s="38">
        <v>10496</v>
      </c>
      <c r="E7" s="39">
        <f t="shared" si="0"/>
        <v>0.9767355294993486</v>
      </c>
      <c r="F7" s="38">
        <v>8696</v>
      </c>
      <c r="G7" s="39">
        <f t="shared" si="1"/>
        <v>0.8092313418946585</v>
      </c>
      <c r="H7" s="38">
        <v>6449</v>
      </c>
      <c r="I7" s="39">
        <f t="shared" si="2"/>
        <v>0.6001302810348037</v>
      </c>
      <c r="J7" s="40">
        <v>24399707.02</v>
      </c>
    </row>
    <row r="8" spans="1:10" s="35" customFormat="1" ht="16.5" customHeight="1">
      <c r="A8" s="4" t="s">
        <v>3</v>
      </c>
      <c r="B8" s="20">
        <v>35910</v>
      </c>
      <c r="C8" s="20">
        <v>12593</v>
      </c>
      <c r="D8" s="38">
        <v>11593</v>
      </c>
      <c r="E8" s="39">
        <f t="shared" si="0"/>
        <v>0.9205908044151513</v>
      </c>
      <c r="F8" s="38">
        <v>9636</v>
      </c>
      <c r="G8" s="39">
        <f t="shared" si="1"/>
        <v>0.7651870086556023</v>
      </c>
      <c r="H8" s="38">
        <v>7040</v>
      </c>
      <c r="I8" s="39">
        <f t="shared" si="2"/>
        <v>0.559040736917335</v>
      </c>
      <c r="J8" s="40">
        <v>17392276.39</v>
      </c>
    </row>
    <row r="9" spans="1:10" s="35" customFormat="1" ht="16.5" customHeight="1">
      <c r="A9" s="4" t="s">
        <v>4</v>
      </c>
      <c r="B9" s="20">
        <v>192695</v>
      </c>
      <c r="C9" s="20">
        <v>76933</v>
      </c>
      <c r="D9" s="38">
        <v>78448</v>
      </c>
      <c r="E9" s="39">
        <f t="shared" si="0"/>
        <v>1.0196924596727022</v>
      </c>
      <c r="F9" s="38">
        <v>58446</v>
      </c>
      <c r="G9" s="39">
        <f t="shared" si="1"/>
        <v>0.7596999987001677</v>
      </c>
      <c r="H9" s="38">
        <v>38768</v>
      </c>
      <c r="I9" s="39">
        <f t="shared" si="2"/>
        <v>0.503918994449716</v>
      </c>
      <c r="J9" s="40">
        <v>83167075.3</v>
      </c>
    </row>
    <row r="10" spans="1:10" s="36" customFormat="1" ht="16.5" customHeight="1">
      <c r="A10" s="4" t="s">
        <v>6</v>
      </c>
      <c r="B10" s="21">
        <v>112947</v>
      </c>
      <c r="C10" s="21">
        <v>49137</v>
      </c>
      <c r="D10" s="38">
        <v>46495</v>
      </c>
      <c r="E10" s="39">
        <f t="shared" si="0"/>
        <v>0.9462319636933472</v>
      </c>
      <c r="F10" s="38">
        <v>34647</v>
      </c>
      <c r="G10" s="39">
        <f t="shared" si="1"/>
        <v>0.7051102020880395</v>
      </c>
      <c r="H10" s="38">
        <v>23389</v>
      </c>
      <c r="I10" s="39">
        <f t="shared" si="2"/>
        <v>0.47599568553228727</v>
      </c>
      <c r="J10" s="40">
        <v>43637182.57</v>
      </c>
    </row>
    <row r="11" spans="1:10" s="35" customFormat="1" ht="16.5" customHeight="1">
      <c r="A11" s="4" t="s">
        <v>5</v>
      </c>
      <c r="B11" s="20">
        <v>117743</v>
      </c>
      <c r="C11" s="20">
        <v>43793</v>
      </c>
      <c r="D11" s="38">
        <v>34381</v>
      </c>
      <c r="E11" s="39">
        <f t="shared" si="0"/>
        <v>0.7850798072751353</v>
      </c>
      <c r="F11" s="38">
        <v>27194</v>
      </c>
      <c r="G11" s="39">
        <f t="shared" si="1"/>
        <v>0.6209668211814674</v>
      </c>
      <c r="H11" s="38">
        <v>21156</v>
      </c>
      <c r="I11" s="39">
        <f>+H11/C11</f>
        <v>0.4830909049391455</v>
      </c>
      <c r="J11" s="40">
        <v>46029265.67</v>
      </c>
    </row>
    <row r="12" spans="1:10" s="35" customFormat="1" ht="16.5" customHeight="1">
      <c r="A12" s="4" t="s">
        <v>9</v>
      </c>
      <c r="B12" s="20">
        <v>294410</v>
      </c>
      <c r="C12" s="20">
        <v>111049</v>
      </c>
      <c r="D12" s="38">
        <v>78757</v>
      </c>
      <c r="E12" s="39">
        <f t="shared" si="0"/>
        <v>0.7092094480814776</v>
      </c>
      <c r="F12" s="38">
        <v>60076</v>
      </c>
      <c r="G12" s="39">
        <f t="shared" si="1"/>
        <v>0.5409864114039749</v>
      </c>
      <c r="H12" s="38">
        <v>43741</v>
      </c>
      <c r="I12" s="39">
        <f t="shared" si="2"/>
        <v>0.3938891840538861</v>
      </c>
      <c r="J12" s="40">
        <v>80897490.93</v>
      </c>
    </row>
    <row r="13" spans="1:10" s="35" customFormat="1" ht="16.5" customHeight="1">
      <c r="A13" s="4" t="s">
        <v>7</v>
      </c>
      <c r="B13" s="20">
        <v>141627</v>
      </c>
      <c r="C13" s="20">
        <v>63864</v>
      </c>
      <c r="D13" s="38">
        <v>44907</v>
      </c>
      <c r="E13" s="39">
        <f t="shared" si="0"/>
        <v>0.7031661029688088</v>
      </c>
      <c r="F13" s="38">
        <v>31662</v>
      </c>
      <c r="G13" s="39">
        <f t="shared" si="1"/>
        <v>0.49577226606538893</v>
      </c>
      <c r="H13" s="38">
        <v>21410</v>
      </c>
      <c r="I13" s="39">
        <f t="shared" si="2"/>
        <v>0.33524364274082424</v>
      </c>
      <c r="J13" s="40">
        <v>41918553.13</v>
      </c>
    </row>
    <row r="14" spans="1:10" s="35" customFormat="1" ht="16.5" customHeight="1">
      <c r="A14" s="4" t="s">
        <v>8</v>
      </c>
      <c r="B14" s="20">
        <v>172493</v>
      </c>
      <c r="C14" s="20">
        <v>60977</v>
      </c>
      <c r="D14" s="38">
        <v>43512</v>
      </c>
      <c r="E14" s="39">
        <f t="shared" si="0"/>
        <v>0.7135805303639077</v>
      </c>
      <c r="F14" s="38">
        <v>31775</v>
      </c>
      <c r="G14" s="39">
        <f t="shared" si="1"/>
        <v>0.5210981189628876</v>
      </c>
      <c r="H14" s="38">
        <v>19393</v>
      </c>
      <c r="I14" s="39">
        <f t="shared" si="2"/>
        <v>0.31803794873476887</v>
      </c>
      <c r="J14" s="40">
        <v>39873753.71</v>
      </c>
    </row>
    <row r="15" spans="1:10" s="35" customFormat="1" ht="16.5" customHeight="1">
      <c r="A15" s="4" t="s">
        <v>10</v>
      </c>
      <c r="B15" s="20">
        <v>126731</v>
      </c>
      <c r="C15" s="20">
        <v>55288</v>
      </c>
      <c r="D15" s="38">
        <v>33172</v>
      </c>
      <c r="E15" s="39">
        <f t="shared" si="0"/>
        <v>0.5999855303139922</v>
      </c>
      <c r="F15" s="38">
        <v>24674</v>
      </c>
      <c r="G15" s="39">
        <f t="shared" si="1"/>
        <v>0.4462812906959919</v>
      </c>
      <c r="H15" s="38">
        <v>16846</v>
      </c>
      <c r="I15" s="39">
        <f t="shared" si="2"/>
        <v>0.3046954131095355</v>
      </c>
      <c r="J15" s="40">
        <v>31283415.05</v>
      </c>
    </row>
    <row r="16" spans="1:10" s="35" customFormat="1" ht="16.5" customHeight="1">
      <c r="A16" s="4" t="s">
        <v>13</v>
      </c>
      <c r="B16" s="20">
        <v>476230</v>
      </c>
      <c r="C16" s="20">
        <v>198195</v>
      </c>
      <c r="D16" s="38">
        <v>98375</v>
      </c>
      <c r="E16" s="39">
        <f t="shared" si="0"/>
        <v>0.4963546002674134</v>
      </c>
      <c r="F16" s="38">
        <v>71877</v>
      </c>
      <c r="G16" s="39">
        <f t="shared" si="1"/>
        <v>0.36265798834481194</v>
      </c>
      <c r="H16" s="38">
        <v>46056</v>
      </c>
      <c r="I16" s="39">
        <f t="shared" si="2"/>
        <v>0.23237720426852343</v>
      </c>
      <c r="J16" s="40">
        <v>67482326.38</v>
      </c>
    </row>
    <row r="17" spans="1:10" s="35" customFormat="1" ht="16.5" customHeight="1">
      <c r="A17" s="4" t="s">
        <v>12</v>
      </c>
      <c r="B17" s="20">
        <v>87366</v>
      </c>
      <c r="C17" s="20">
        <v>37471</v>
      </c>
      <c r="D17" s="38">
        <v>17688</v>
      </c>
      <c r="E17" s="39">
        <f t="shared" si="0"/>
        <v>0.47204504817058524</v>
      </c>
      <c r="F17" s="38">
        <v>13696</v>
      </c>
      <c r="G17" s="39">
        <f t="shared" si="1"/>
        <v>0.36550932721304474</v>
      </c>
      <c r="H17" s="38">
        <v>9294</v>
      </c>
      <c r="I17" s="39">
        <f t="shared" si="2"/>
        <v>0.2480318112673801</v>
      </c>
      <c r="J17" s="40">
        <v>16116893.91</v>
      </c>
    </row>
    <row r="18" spans="1:10" s="35" customFormat="1" ht="16.5" customHeight="1">
      <c r="A18" s="4" t="s">
        <v>11</v>
      </c>
      <c r="B18" s="20">
        <v>483924</v>
      </c>
      <c r="C18" s="20">
        <v>187233</v>
      </c>
      <c r="D18" s="38">
        <v>83675</v>
      </c>
      <c r="E18" s="39">
        <f t="shared" si="0"/>
        <v>0.4469030566192925</v>
      </c>
      <c r="F18" s="38">
        <v>66065</v>
      </c>
      <c r="G18" s="39">
        <f t="shared" si="1"/>
        <v>0.3528491238189849</v>
      </c>
      <c r="H18" s="38">
        <v>44052</v>
      </c>
      <c r="I18" s="39">
        <f t="shared" si="2"/>
        <v>0.23527903734918523</v>
      </c>
      <c r="J18" s="40">
        <v>91578553.87</v>
      </c>
    </row>
    <row r="19" spans="1:10" s="35" customFormat="1" ht="16.5" customHeight="1">
      <c r="A19" s="4" t="s">
        <v>14</v>
      </c>
      <c r="B19" s="20">
        <v>443343</v>
      </c>
      <c r="C19" s="20">
        <v>184723</v>
      </c>
      <c r="D19" s="38">
        <v>79755</v>
      </c>
      <c r="E19" s="39">
        <f t="shared" si="0"/>
        <v>0.4317545730634518</v>
      </c>
      <c r="F19" s="38">
        <v>59825</v>
      </c>
      <c r="G19" s="39">
        <f t="shared" si="1"/>
        <v>0.32386329801919633</v>
      </c>
      <c r="H19" s="38">
        <v>39682</v>
      </c>
      <c r="I19" s="39">
        <f t="shared" si="2"/>
        <v>0.21481894512323857</v>
      </c>
      <c r="J19" s="40">
        <v>55903840.85</v>
      </c>
    </row>
    <row r="20" spans="1:10" s="35" customFormat="1" ht="16.5" customHeight="1">
      <c r="A20" s="4" t="s">
        <v>16</v>
      </c>
      <c r="B20" s="20">
        <v>70423</v>
      </c>
      <c r="C20" s="20">
        <v>27839</v>
      </c>
      <c r="D20" s="38">
        <v>10429</v>
      </c>
      <c r="E20" s="39">
        <f t="shared" si="0"/>
        <v>0.374618341176048</v>
      </c>
      <c r="F20" s="38">
        <v>8448</v>
      </c>
      <c r="G20" s="39">
        <f t="shared" si="1"/>
        <v>0.3034591759761486</v>
      </c>
      <c r="H20" s="38">
        <v>5952</v>
      </c>
      <c r="I20" s="39">
        <f t="shared" si="2"/>
        <v>0.21380078307410466</v>
      </c>
      <c r="J20" s="40">
        <v>10800213.18</v>
      </c>
    </row>
    <row r="21" spans="1:10" s="35" customFormat="1" ht="16.5" customHeight="1">
      <c r="A21" s="4" t="s">
        <v>15</v>
      </c>
      <c r="B21" s="20">
        <v>1131184</v>
      </c>
      <c r="C21" s="20">
        <v>474175</v>
      </c>
      <c r="D21" s="38">
        <v>147431</v>
      </c>
      <c r="E21" s="39">
        <f t="shared" si="0"/>
        <v>0.31092107344334896</v>
      </c>
      <c r="F21" s="38">
        <v>107170</v>
      </c>
      <c r="G21" s="39">
        <f t="shared" si="1"/>
        <v>0.22601360257288974</v>
      </c>
      <c r="H21" s="38">
        <v>68056</v>
      </c>
      <c r="I21" s="39">
        <f t="shared" si="2"/>
        <v>0.14352506985817473</v>
      </c>
      <c r="J21" s="40">
        <v>131317491.84</v>
      </c>
    </row>
    <row r="22" spans="1:10" s="35" customFormat="1" ht="16.5" customHeight="1">
      <c r="A22" s="4" t="s">
        <v>17</v>
      </c>
      <c r="B22" s="20">
        <v>13827</v>
      </c>
      <c r="C22" s="20">
        <v>5205</v>
      </c>
      <c r="D22" s="38">
        <v>1609</v>
      </c>
      <c r="E22" s="39">
        <f t="shared" si="0"/>
        <v>0.3091258405379443</v>
      </c>
      <c r="F22" s="38">
        <v>1329</v>
      </c>
      <c r="G22" s="39">
        <f t="shared" si="1"/>
        <v>0.2553314121037464</v>
      </c>
      <c r="H22" s="41">
        <v>911</v>
      </c>
      <c r="I22" s="39">
        <f t="shared" si="2"/>
        <v>0.1750240153698367</v>
      </c>
      <c r="J22" s="40">
        <v>2571564.24</v>
      </c>
    </row>
    <row r="23" spans="1:10" s="35" customFormat="1" ht="16.5" customHeight="1">
      <c r="A23" s="4" t="s">
        <v>18</v>
      </c>
      <c r="B23" s="20">
        <v>896344</v>
      </c>
      <c r="C23" s="20">
        <v>336286</v>
      </c>
      <c r="D23" s="38">
        <v>106179</v>
      </c>
      <c r="E23" s="39">
        <f t="shared" si="0"/>
        <v>0.31574017354275824</v>
      </c>
      <c r="F23" s="38">
        <v>73458</v>
      </c>
      <c r="G23" s="39">
        <f t="shared" si="1"/>
        <v>0.21843906674675723</v>
      </c>
      <c r="H23" s="38">
        <v>39618</v>
      </c>
      <c r="I23" s="39">
        <f t="shared" si="2"/>
        <v>0.11781043516530572</v>
      </c>
      <c r="J23" s="40">
        <v>70117979.95</v>
      </c>
    </row>
    <row r="24" spans="1:10" s="35" customFormat="1" ht="16.5" customHeight="1">
      <c r="A24" s="4" t="s">
        <v>19</v>
      </c>
      <c r="B24" s="20">
        <v>14437</v>
      </c>
      <c r="C24" s="20">
        <v>5021</v>
      </c>
      <c r="D24" s="38">
        <v>1176</v>
      </c>
      <c r="E24" s="39">
        <f t="shared" si="0"/>
        <v>0.2342162915753834</v>
      </c>
      <c r="F24" s="41">
        <v>948</v>
      </c>
      <c r="G24" s="39">
        <f t="shared" si="1"/>
        <v>0.1888070105556662</v>
      </c>
      <c r="H24" s="41">
        <v>684</v>
      </c>
      <c r="I24" s="39">
        <f t="shared" si="2"/>
        <v>0.13622784305915156</v>
      </c>
      <c r="J24" s="40">
        <v>2121823.93</v>
      </c>
    </row>
    <row r="25" spans="1:10" s="35" customFormat="1" ht="16.5" customHeight="1">
      <c r="A25" s="4" t="s">
        <v>30</v>
      </c>
      <c r="B25" s="20">
        <v>49832</v>
      </c>
      <c r="C25" s="20">
        <v>21294</v>
      </c>
      <c r="D25" s="38">
        <v>5420</v>
      </c>
      <c r="E25" s="39">
        <f t="shared" si="0"/>
        <v>0.25453179299333145</v>
      </c>
      <c r="F25" s="38">
        <v>3716</v>
      </c>
      <c r="G25" s="39">
        <f t="shared" si="1"/>
        <v>0.17450925143232834</v>
      </c>
      <c r="H25" s="38">
        <v>2339</v>
      </c>
      <c r="I25" s="39">
        <f t="shared" si="2"/>
        <v>0.10984314830468676</v>
      </c>
      <c r="J25" s="40">
        <v>2895665.31</v>
      </c>
    </row>
    <row r="26" spans="1:10" s="35" customFormat="1" ht="16.5" customHeight="1">
      <c r="A26" s="4" t="s">
        <v>26</v>
      </c>
      <c r="B26" s="20">
        <v>365196</v>
      </c>
      <c r="C26" s="20">
        <v>139572</v>
      </c>
      <c r="D26" s="38">
        <v>36042</v>
      </c>
      <c r="E26" s="39">
        <f t="shared" si="0"/>
        <v>0.2582323102054853</v>
      </c>
      <c r="F26" s="38">
        <v>25392</v>
      </c>
      <c r="G26" s="39">
        <f t="shared" si="1"/>
        <v>0.18192760725646978</v>
      </c>
      <c r="H26" s="38">
        <v>15656</v>
      </c>
      <c r="I26" s="39">
        <f t="shared" si="2"/>
        <v>0.11217149571547302</v>
      </c>
      <c r="J26" s="40">
        <v>20658344.66</v>
      </c>
    </row>
    <row r="27" spans="1:10" s="35" customFormat="1" ht="16.5" customHeight="1">
      <c r="A27" s="4" t="s">
        <v>21</v>
      </c>
      <c r="B27" s="20">
        <v>26088</v>
      </c>
      <c r="C27" s="20">
        <v>8497</v>
      </c>
      <c r="D27" s="38">
        <v>2574</v>
      </c>
      <c r="E27" s="39">
        <f t="shared" si="0"/>
        <v>0.30293044603977876</v>
      </c>
      <c r="F27" s="38">
        <v>2142</v>
      </c>
      <c r="G27" s="39">
        <f t="shared" si="1"/>
        <v>0.2520889725785571</v>
      </c>
      <c r="H27" s="38">
        <v>1569</v>
      </c>
      <c r="I27" s="39">
        <f t="shared" si="2"/>
        <v>0.18465340708485348</v>
      </c>
      <c r="J27" s="40">
        <v>3830078.16</v>
      </c>
    </row>
    <row r="28" spans="1:10" s="35" customFormat="1" ht="16.5" customHeight="1">
      <c r="A28" s="4" t="s">
        <v>23</v>
      </c>
      <c r="B28" s="20">
        <v>10576</v>
      </c>
      <c r="C28" s="20">
        <v>3852</v>
      </c>
      <c r="D28" s="41">
        <v>852</v>
      </c>
      <c r="E28" s="39">
        <f t="shared" si="0"/>
        <v>0.22118380062305296</v>
      </c>
      <c r="F28" s="41">
        <v>703</v>
      </c>
      <c r="G28" s="39">
        <f t="shared" si="1"/>
        <v>0.18250259605399793</v>
      </c>
      <c r="H28" s="41">
        <v>478</v>
      </c>
      <c r="I28" s="39">
        <f t="shared" si="2"/>
        <v>0.1240913811007269</v>
      </c>
      <c r="J28" s="40">
        <v>1199593.46</v>
      </c>
    </row>
    <row r="29" spans="1:10" s="35" customFormat="1" ht="16.5" customHeight="1">
      <c r="A29" s="4" t="s">
        <v>29</v>
      </c>
      <c r="B29" s="20">
        <v>170498</v>
      </c>
      <c r="C29" s="20">
        <v>66269</v>
      </c>
      <c r="D29" s="38">
        <v>15413</v>
      </c>
      <c r="E29" s="39">
        <f t="shared" si="0"/>
        <v>0.23258235374005945</v>
      </c>
      <c r="F29" s="38">
        <v>10592</v>
      </c>
      <c r="G29" s="39">
        <f t="shared" si="1"/>
        <v>0.15983340626839096</v>
      </c>
      <c r="H29" s="38">
        <v>7182</v>
      </c>
      <c r="I29" s="39">
        <f t="shared" si="2"/>
        <v>0.10837646561740784</v>
      </c>
      <c r="J29" s="40">
        <v>11510554.55</v>
      </c>
    </row>
    <row r="30" spans="1:10" s="35" customFormat="1" ht="16.5" customHeight="1">
      <c r="A30" s="4" t="s">
        <v>24</v>
      </c>
      <c r="B30" s="20">
        <v>53345</v>
      </c>
      <c r="C30" s="20">
        <v>20779</v>
      </c>
      <c r="D30" s="38">
        <v>3991</v>
      </c>
      <c r="E30" s="39">
        <f t="shared" si="0"/>
        <v>0.19206891573222964</v>
      </c>
      <c r="F30" s="38">
        <v>3227</v>
      </c>
      <c r="G30" s="39">
        <f t="shared" si="1"/>
        <v>0.1553010250733914</v>
      </c>
      <c r="H30" s="38">
        <v>2295</v>
      </c>
      <c r="I30" s="39">
        <f t="shared" si="2"/>
        <v>0.11044804851051543</v>
      </c>
      <c r="J30" s="40">
        <v>5264462.07</v>
      </c>
    </row>
    <row r="31" spans="1:10" s="35" customFormat="1" ht="16.5" customHeight="1">
      <c r="A31" s="4" t="s">
        <v>22</v>
      </c>
      <c r="B31" s="20">
        <v>36210</v>
      </c>
      <c r="C31" s="20">
        <v>10850</v>
      </c>
      <c r="D31" s="38">
        <v>2615</v>
      </c>
      <c r="E31" s="39">
        <f t="shared" si="0"/>
        <v>0.24101382488479262</v>
      </c>
      <c r="F31" s="38">
        <v>2186</v>
      </c>
      <c r="G31" s="39">
        <f t="shared" si="1"/>
        <v>0.20147465437788017</v>
      </c>
      <c r="H31" s="38">
        <v>1307</v>
      </c>
      <c r="I31" s="39">
        <f t="shared" si="2"/>
        <v>0.12046082949308756</v>
      </c>
      <c r="J31" s="40">
        <v>3423637.36</v>
      </c>
    </row>
    <row r="32" spans="1:10" s="35" customFormat="1" ht="16.5" customHeight="1">
      <c r="A32" s="4" t="s">
        <v>27</v>
      </c>
      <c r="B32" s="20">
        <v>440888</v>
      </c>
      <c r="C32" s="20">
        <v>188599</v>
      </c>
      <c r="D32" s="38">
        <v>34550</v>
      </c>
      <c r="E32" s="39">
        <f t="shared" si="0"/>
        <v>0.1831929119454504</v>
      </c>
      <c r="F32" s="38">
        <v>22206</v>
      </c>
      <c r="G32" s="39">
        <f t="shared" si="1"/>
        <v>0.11774187561970106</v>
      </c>
      <c r="H32" s="38">
        <v>13061</v>
      </c>
      <c r="I32" s="39">
        <f t="shared" si="2"/>
        <v>0.06925275319593423</v>
      </c>
      <c r="J32" s="40">
        <v>22404468.11</v>
      </c>
    </row>
    <row r="33" spans="1:10" s="35" customFormat="1" ht="16.5" customHeight="1">
      <c r="A33" s="4" t="s">
        <v>31</v>
      </c>
      <c r="B33" s="20">
        <v>258916</v>
      </c>
      <c r="C33" s="20">
        <v>106755</v>
      </c>
      <c r="D33" s="38">
        <v>21050</v>
      </c>
      <c r="E33" s="39">
        <f t="shared" si="0"/>
        <v>0.19718045993161912</v>
      </c>
      <c r="F33" s="38">
        <v>15917</v>
      </c>
      <c r="G33" s="39">
        <f t="shared" si="1"/>
        <v>0.14909840288511078</v>
      </c>
      <c r="H33" s="38">
        <v>10592</v>
      </c>
      <c r="I33" s="39">
        <f t="shared" si="2"/>
        <v>0.09921783523019999</v>
      </c>
      <c r="J33" s="40">
        <v>19302267.01</v>
      </c>
    </row>
    <row r="34" spans="1:10" s="35" customFormat="1" ht="16.5" customHeight="1">
      <c r="A34" s="4" t="s">
        <v>20</v>
      </c>
      <c r="B34" s="20">
        <v>56513</v>
      </c>
      <c r="C34" s="20">
        <v>20925</v>
      </c>
      <c r="D34" s="38">
        <v>3987</v>
      </c>
      <c r="E34" s="39">
        <f t="shared" si="0"/>
        <v>0.19053763440860216</v>
      </c>
      <c r="F34" s="38">
        <v>3230</v>
      </c>
      <c r="G34" s="39">
        <f t="shared" si="1"/>
        <v>0.15436081242532856</v>
      </c>
      <c r="H34" s="38">
        <v>2181</v>
      </c>
      <c r="I34" s="39">
        <f t="shared" si="2"/>
        <v>0.10422939068100358</v>
      </c>
      <c r="J34" s="40">
        <v>5986355.42</v>
      </c>
    </row>
    <row r="35" spans="1:10" s="35" customFormat="1" ht="16.5" customHeight="1">
      <c r="A35" s="4" t="s">
        <v>25</v>
      </c>
      <c r="B35" s="20">
        <v>34450</v>
      </c>
      <c r="C35" s="20">
        <v>13867</v>
      </c>
      <c r="D35" s="38">
        <v>2659</v>
      </c>
      <c r="E35" s="39">
        <f t="shared" si="0"/>
        <v>0.19175019831254056</v>
      </c>
      <c r="F35" s="38">
        <v>2042</v>
      </c>
      <c r="G35" s="39">
        <f t="shared" si="1"/>
        <v>0.14725607557510637</v>
      </c>
      <c r="H35" s="38">
        <v>1353</v>
      </c>
      <c r="I35" s="39">
        <f t="shared" si="2"/>
        <v>0.09756976995745295</v>
      </c>
      <c r="J35" s="40">
        <v>3072911.68</v>
      </c>
    </row>
    <row r="36" spans="1:10" s="35" customFormat="1" ht="16.5" customHeight="1">
      <c r="A36" s="4" t="s">
        <v>33</v>
      </c>
      <c r="B36" s="20">
        <v>13442</v>
      </c>
      <c r="C36" s="20">
        <v>3367</v>
      </c>
      <c r="D36" s="41">
        <v>831</v>
      </c>
      <c r="E36" s="39">
        <f t="shared" si="0"/>
        <v>0.2468072468072468</v>
      </c>
      <c r="F36" s="41">
        <v>660</v>
      </c>
      <c r="G36" s="39">
        <f t="shared" si="1"/>
        <v>0.19602019602019602</v>
      </c>
      <c r="H36" s="41">
        <v>423</v>
      </c>
      <c r="I36" s="39">
        <f t="shared" si="2"/>
        <v>0.12563112563112563</v>
      </c>
      <c r="J36" s="40">
        <v>833856.51</v>
      </c>
    </row>
    <row r="37" spans="1:10" s="35" customFormat="1" ht="16.5" customHeight="1">
      <c r="A37" s="4" t="s">
        <v>28</v>
      </c>
      <c r="B37" s="20">
        <v>40601</v>
      </c>
      <c r="C37" s="20">
        <v>16548</v>
      </c>
      <c r="D37" s="38">
        <v>2584</v>
      </c>
      <c r="E37" s="39">
        <f t="shared" si="0"/>
        <v>0.1561518008218516</v>
      </c>
      <c r="F37" s="38">
        <v>1835</v>
      </c>
      <c r="G37" s="39">
        <f t="shared" si="1"/>
        <v>0.11088953347836597</v>
      </c>
      <c r="H37" s="38">
        <v>1228</v>
      </c>
      <c r="I37" s="39">
        <f t="shared" si="2"/>
        <v>0.07420836354846506</v>
      </c>
      <c r="J37" s="40">
        <v>3325056.58</v>
      </c>
    </row>
    <row r="38" spans="1:10" s="37" customFormat="1" ht="16.5" customHeight="1">
      <c r="A38" s="4" t="s">
        <v>32</v>
      </c>
      <c r="B38" s="20">
        <v>210528</v>
      </c>
      <c r="C38" s="20">
        <v>88413</v>
      </c>
      <c r="D38" s="38">
        <v>13439</v>
      </c>
      <c r="E38" s="39">
        <f t="shared" si="0"/>
        <v>0.15200253356406862</v>
      </c>
      <c r="F38" s="38">
        <v>9910</v>
      </c>
      <c r="G38" s="39">
        <f t="shared" si="1"/>
        <v>0.11208758892922986</v>
      </c>
      <c r="H38" s="38">
        <v>6211</v>
      </c>
      <c r="I38" s="39">
        <f t="shared" si="2"/>
        <v>0.07024985013516112</v>
      </c>
      <c r="J38" s="40">
        <v>12201040.85</v>
      </c>
    </row>
    <row r="39" spans="1:10" s="35" customFormat="1" ht="16.5" customHeight="1">
      <c r="A39" s="4" t="s">
        <v>35</v>
      </c>
      <c r="B39" s="20">
        <v>118085</v>
      </c>
      <c r="C39" s="20">
        <v>52634</v>
      </c>
      <c r="D39" s="38">
        <v>6098</v>
      </c>
      <c r="E39" s="39">
        <f t="shared" si="0"/>
        <v>0.11585667059315272</v>
      </c>
      <c r="F39" s="38">
        <v>4577</v>
      </c>
      <c r="G39" s="39">
        <f t="shared" si="1"/>
        <v>0.08695899988600525</v>
      </c>
      <c r="H39" s="38">
        <v>2933</v>
      </c>
      <c r="I39" s="39">
        <f t="shared" si="2"/>
        <v>0.05572443667591291</v>
      </c>
      <c r="J39" s="40">
        <v>4962328.26</v>
      </c>
    </row>
    <row r="40" spans="1:10" s="37" customFormat="1" ht="16.5" customHeight="1">
      <c r="A40" s="4" t="s">
        <v>34</v>
      </c>
      <c r="B40" s="20">
        <v>18564</v>
      </c>
      <c r="C40" s="20">
        <v>6921</v>
      </c>
      <c r="D40" s="41">
        <v>764</v>
      </c>
      <c r="E40" s="39">
        <f t="shared" si="0"/>
        <v>0.11038867215720272</v>
      </c>
      <c r="F40" s="41">
        <v>586</v>
      </c>
      <c r="G40" s="39">
        <f t="shared" si="1"/>
        <v>0.08466984539806387</v>
      </c>
      <c r="H40" s="41">
        <v>426</v>
      </c>
      <c r="I40" s="39">
        <f t="shared" si="2"/>
        <v>0.06155179887299523</v>
      </c>
      <c r="J40" s="40">
        <v>1140429.92</v>
      </c>
    </row>
    <row r="41" spans="1:10" s="35" customFormat="1" ht="16.5" customHeight="1">
      <c r="A41" s="4" t="s">
        <v>38</v>
      </c>
      <c r="B41" s="20">
        <v>217955</v>
      </c>
      <c r="C41" s="20">
        <v>87509</v>
      </c>
      <c r="D41" s="38">
        <v>8183</v>
      </c>
      <c r="E41" s="39">
        <f>SUM(D41/C41)</f>
        <v>0.09351038178930167</v>
      </c>
      <c r="F41" s="38">
        <v>6103</v>
      </c>
      <c r="G41" s="39">
        <f>SUM(F41/C41)</f>
        <v>0.06974139802763145</v>
      </c>
      <c r="H41" s="38">
        <v>3987</v>
      </c>
      <c r="I41" s="39">
        <f t="shared" si="2"/>
        <v>0.045561028008547694</v>
      </c>
      <c r="J41" s="40">
        <v>6402023.41</v>
      </c>
    </row>
    <row r="42" spans="1:10" s="35" customFormat="1" ht="16.5" customHeight="1">
      <c r="A42" s="4" t="s">
        <v>41</v>
      </c>
      <c r="B42" s="20">
        <v>123135</v>
      </c>
      <c r="C42" s="20">
        <v>49614</v>
      </c>
      <c r="D42" s="38">
        <v>5430</v>
      </c>
      <c r="E42" s="39">
        <f t="shared" si="0"/>
        <v>0.10944491474180675</v>
      </c>
      <c r="F42" s="38">
        <v>3747</v>
      </c>
      <c r="G42" s="39">
        <f t="shared" si="1"/>
        <v>0.07552303785221913</v>
      </c>
      <c r="H42" s="38">
        <v>2369</v>
      </c>
      <c r="I42" s="39">
        <f t="shared" si="2"/>
        <v>0.047748619341314955</v>
      </c>
      <c r="J42" s="40">
        <v>3617085.05</v>
      </c>
    </row>
    <row r="43" spans="1:10" s="35" customFormat="1" ht="16.5" customHeight="1">
      <c r="A43" s="4" t="s">
        <v>40</v>
      </c>
      <c r="B43" s="20">
        <v>130802</v>
      </c>
      <c r="C43" s="20">
        <v>55425</v>
      </c>
      <c r="D43" s="38">
        <v>4446</v>
      </c>
      <c r="E43" s="39">
        <f t="shared" si="0"/>
        <v>0.08021650879566983</v>
      </c>
      <c r="F43" s="38">
        <v>3292</v>
      </c>
      <c r="G43" s="39">
        <f t="shared" si="1"/>
        <v>0.059395579612088405</v>
      </c>
      <c r="H43" s="38">
        <v>2201</v>
      </c>
      <c r="I43" s="39">
        <f t="shared" si="2"/>
        <v>0.03971132160577357</v>
      </c>
      <c r="J43" s="40">
        <v>3705999.42</v>
      </c>
    </row>
    <row r="44" spans="1:10" s="35" customFormat="1" ht="16.5" customHeight="1">
      <c r="A44" s="4" t="s">
        <v>42</v>
      </c>
      <c r="B44" s="20">
        <v>34844</v>
      </c>
      <c r="C44" s="20">
        <v>13460</v>
      </c>
      <c r="D44" s="38">
        <v>1562</v>
      </c>
      <c r="E44" s="39">
        <f t="shared" si="0"/>
        <v>0.11604754829123329</v>
      </c>
      <c r="F44" s="38">
        <v>1306</v>
      </c>
      <c r="G44" s="39">
        <f t="shared" si="1"/>
        <v>0.09702823179791976</v>
      </c>
      <c r="H44" s="41">
        <v>938</v>
      </c>
      <c r="I44" s="39">
        <f t="shared" si="2"/>
        <v>0.06968796433878158</v>
      </c>
      <c r="J44" s="40">
        <v>1910821.59</v>
      </c>
    </row>
    <row r="45" spans="1:10" s="36" customFormat="1" ht="16.5" customHeight="1">
      <c r="A45" s="4" t="s">
        <v>37</v>
      </c>
      <c r="B45" s="20">
        <v>344765</v>
      </c>
      <c r="C45" s="20">
        <v>147566</v>
      </c>
      <c r="D45" s="38">
        <v>9576</v>
      </c>
      <c r="E45" s="39">
        <f t="shared" si="0"/>
        <v>0.0648929970318366</v>
      </c>
      <c r="F45" s="38">
        <v>7133</v>
      </c>
      <c r="G45" s="39">
        <f t="shared" si="1"/>
        <v>0.04833769296450402</v>
      </c>
      <c r="H45" s="38">
        <v>4472</v>
      </c>
      <c r="I45" s="39">
        <f t="shared" si="2"/>
        <v>0.030305083826897793</v>
      </c>
      <c r="J45" s="40">
        <v>11384333.88</v>
      </c>
    </row>
    <row r="46" spans="1:10" s="35" customFormat="1" ht="16.5" customHeight="1">
      <c r="A46" s="4" t="s">
        <v>36</v>
      </c>
      <c r="B46" s="20">
        <v>22259</v>
      </c>
      <c r="C46" s="20">
        <v>7043</v>
      </c>
      <c r="D46" s="41">
        <v>549</v>
      </c>
      <c r="E46" s="39">
        <f t="shared" si="0"/>
        <v>0.07794973732784324</v>
      </c>
      <c r="F46" s="41">
        <v>441</v>
      </c>
      <c r="G46" s="39">
        <f t="shared" si="1"/>
        <v>0.06261536277154621</v>
      </c>
      <c r="H46" s="41">
        <v>302</v>
      </c>
      <c r="I46" s="39">
        <f t="shared" si="2"/>
        <v>0.042879454777793556</v>
      </c>
      <c r="J46" s="40">
        <v>618419.91</v>
      </c>
    </row>
    <row r="47" spans="1:10" s="35" customFormat="1" ht="16.5" customHeight="1">
      <c r="A47" s="4" t="s">
        <v>44</v>
      </c>
      <c r="B47" s="20">
        <v>140814</v>
      </c>
      <c r="C47" s="20">
        <v>50243</v>
      </c>
      <c r="D47" s="38">
        <v>3641</v>
      </c>
      <c r="E47" s="39">
        <f t="shared" si="0"/>
        <v>0.07246780646060148</v>
      </c>
      <c r="F47" s="38">
        <v>2748</v>
      </c>
      <c r="G47" s="39">
        <f t="shared" si="1"/>
        <v>0.054694186254801665</v>
      </c>
      <c r="H47" s="38">
        <v>1880</v>
      </c>
      <c r="I47" s="39">
        <f t="shared" si="2"/>
        <v>0.037418147801683815</v>
      </c>
      <c r="J47" s="40">
        <v>3217864.51</v>
      </c>
    </row>
    <row r="48" spans="1:10" s="35" customFormat="1" ht="16.5" customHeight="1">
      <c r="A48" s="4" t="s">
        <v>39</v>
      </c>
      <c r="B48" s="21">
        <v>2253362</v>
      </c>
      <c r="C48" s="21">
        <v>776774</v>
      </c>
      <c r="D48" s="38">
        <v>22372</v>
      </c>
      <c r="E48" s="39">
        <f t="shared" si="0"/>
        <v>0.02880116996706893</v>
      </c>
      <c r="F48" s="38">
        <v>19197</v>
      </c>
      <c r="G48" s="39">
        <f t="shared" si="1"/>
        <v>0.02471375200508771</v>
      </c>
      <c r="H48" s="38">
        <v>12787</v>
      </c>
      <c r="I48" s="39">
        <f t="shared" si="2"/>
        <v>0.016461673536961846</v>
      </c>
      <c r="J48" s="40">
        <v>30661097.28</v>
      </c>
    </row>
    <row r="49" spans="1:10" s="35" customFormat="1" ht="16.5" customHeight="1">
      <c r="A49" s="4" t="s">
        <v>50</v>
      </c>
      <c r="B49" s="20">
        <v>20973</v>
      </c>
      <c r="C49" s="20">
        <v>7931</v>
      </c>
      <c r="D49" s="41">
        <v>400</v>
      </c>
      <c r="E49" s="39">
        <f t="shared" si="0"/>
        <v>0.05043500189131257</v>
      </c>
      <c r="F49" s="41">
        <v>294</v>
      </c>
      <c r="G49" s="39">
        <f t="shared" si="1"/>
        <v>0.037069726390114736</v>
      </c>
      <c r="H49" s="41">
        <v>206</v>
      </c>
      <c r="I49" s="39">
        <f t="shared" si="2"/>
        <v>0.025974025974025976</v>
      </c>
      <c r="J49" s="40">
        <v>550328.2</v>
      </c>
    </row>
    <row r="50" spans="1:10" s="35" customFormat="1" ht="16.5" customHeight="1">
      <c r="A50" s="4" t="s">
        <v>45</v>
      </c>
      <c r="B50" s="20">
        <v>13017</v>
      </c>
      <c r="C50" s="20">
        <v>4468</v>
      </c>
      <c r="D50" s="41">
        <v>182</v>
      </c>
      <c r="E50" s="39">
        <f t="shared" si="0"/>
        <v>0.04073410922112802</v>
      </c>
      <c r="F50" s="41">
        <v>154</v>
      </c>
      <c r="G50" s="39">
        <f t="shared" si="1"/>
        <v>0.03446732318710832</v>
      </c>
      <c r="H50" s="41">
        <v>105</v>
      </c>
      <c r="I50" s="39">
        <f t="shared" si="2"/>
        <v>0.023500447627573858</v>
      </c>
      <c r="J50" s="40">
        <v>433887.13</v>
      </c>
    </row>
    <row r="51" spans="1:10" s="35" customFormat="1" ht="16.5" customHeight="1">
      <c r="A51" s="4" t="s">
        <v>43</v>
      </c>
      <c r="B51" s="20">
        <v>46755</v>
      </c>
      <c r="C51" s="20">
        <v>16620</v>
      </c>
      <c r="D51" s="41">
        <v>566</v>
      </c>
      <c r="E51" s="39">
        <f t="shared" si="0"/>
        <v>0.034055354993983156</v>
      </c>
      <c r="F51" s="41">
        <v>437</v>
      </c>
      <c r="G51" s="39">
        <f t="shared" si="1"/>
        <v>0.026293622141997593</v>
      </c>
      <c r="H51" s="41">
        <v>297</v>
      </c>
      <c r="I51" s="39">
        <f t="shared" si="2"/>
        <v>0.017870036101083033</v>
      </c>
      <c r="J51" s="40">
        <v>1163830.39</v>
      </c>
    </row>
    <row r="52" spans="1:10" s="35" customFormat="1" ht="16.5" customHeight="1">
      <c r="A52" s="4" t="s">
        <v>46</v>
      </c>
      <c r="B52" s="20">
        <v>148217</v>
      </c>
      <c r="C52" s="20">
        <v>59597</v>
      </c>
      <c r="D52" s="38">
        <v>2823</v>
      </c>
      <c r="E52" s="39">
        <f t="shared" si="0"/>
        <v>0.0473681561152407</v>
      </c>
      <c r="F52" s="38">
        <v>1747</v>
      </c>
      <c r="G52" s="39">
        <f t="shared" si="1"/>
        <v>0.0293135560514791</v>
      </c>
      <c r="H52" s="38">
        <v>1025</v>
      </c>
      <c r="I52" s="39">
        <f t="shared" si="2"/>
        <v>0.017198852291222713</v>
      </c>
      <c r="J52" s="40">
        <v>2616115.6</v>
      </c>
    </row>
    <row r="53" spans="1:10" s="35" customFormat="1" ht="16.5" customHeight="1">
      <c r="A53" s="4" t="s">
        <v>49</v>
      </c>
      <c r="B53" s="20">
        <v>998948</v>
      </c>
      <c r="C53" s="20">
        <v>391357</v>
      </c>
      <c r="D53" s="38">
        <v>16277</v>
      </c>
      <c r="E53" s="39">
        <f t="shared" si="0"/>
        <v>0.04159118145325112</v>
      </c>
      <c r="F53" s="38">
        <v>12257</v>
      </c>
      <c r="G53" s="39">
        <f t="shared" si="1"/>
        <v>0.03131923026801616</v>
      </c>
      <c r="H53" s="38">
        <v>7921</v>
      </c>
      <c r="I53" s="39">
        <f t="shared" si="2"/>
        <v>0.020239832173693073</v>
      </c>
      <c r="J53" s="40">
        <v>17644014.22</v>
      </c>
    </row>
    <row r="54" spans="1:10" s="35" customFormat="1" ht="16.5" customHeight="1">
      <c r="A54" s="4" t="s">
        <v>48</v>
      </c>
      <c r="B54" s="20">
        <v>13332</v>
      </c>
      <c r="C54" s="20">
        <v>4931</v>
      </c>
      <c r="D54" s="41">
        <v>252</v>
      </c>
      <c r="E54" s="39">
        <f t="shared" si="0"/>
        <v>0.051105252484283104</v>
      </c>
      <c r="F54" s="41">
        <v>195</v>
      </c>
      <c r="G54" s="39">
        <f t="shared" si="1"/>
        <v>0.0395457310890286</v>
      </c>
      <c r="H54" s="41">
        <v>137</v>
      </c>
      <c r="I54" s="39">
        <f t="shared" si="2"/>
        <v>0.027783411072804704</v>
      </c>
      <c r="J54" s="40">
        <v>460508.31</v>
      </c>
    </row>
    <row r="55" spans="1:10" s="35" customFormat="1" ht="16.5" customHeight="1">
      <c r="A55" s="4" t="s">
        <v>51</v>
      </c>
      <c r="B55" s="20">
        <v>1623018</v>
      </c>
      <c r="C55" s="20">
        <v>654445</v>
      </c>
      <c r="D55" s="38">
        <v>15742</v>
      </c>
      <c r="E55" s="39">
        <f t="shared" si="0"/>
        <v>0.024053969393913927</v>
      </c>
      <c r="F55" s="38">
        <v>11602</v>
      </c>
      <c r="G55" s="39">
        <f t="shared" si="1"/>
        <v>0.017727998533108205</v>
      </c>
      <c r="H55" s="38">
        <v>6565</v>
      </c>
      <c r="I55" s="39">
        <f t="shared" si="2"/>
        <v>0.010031400652461246</v>
      </c>
      <c r="J55" s="40">
        <v>13859640.83</v>
      </c>
    </row>
    <row r="56" spans="1:10" s="35" customFormat="1" ht="16.5" customHeight="1">
      <c r="A56" s="4" t="s">
        <v>52</v>
      </c>
      <c r="B56" s="20">
        <v>7022</v>
      </c>
      <c r="C56" s="20">
        <v>2142</v>
      </c>
      <c r="D56" s="41">
        <v>105</v>
      </c>
      <c r="E56" s="39">
        <f t="shared" si="0"/>
        <v>0.049019607843137254</v>
      </c>
      <c r="F56" s="41">
        <v>83</v>
      </c>
      <c r="G56" s="39">
        <f t="shared" si="1"/>
        <v>0.038748832866479926</v>
      </c>
      <c r="H56" s="41">
        <v>60</v>
      </c>
      <c r="I56" s="39">
        <f t="shared" si="2"/>
        <v>0.028011204481792718</v>
      </c>
      <c r="J56" s="40">
        <v>119905</v>
      </c>
    </row>
    <row r="57" spans="1:10" s="35" customFormat="1" ht="16.5" customHeight="1">
      <c r="A57" s="4" t="s">
        <v>47</v>
      </c>
      <c r="B57" s="20">
        <v>11057</v>
      </c>
      <c r="C57" s="20">
        <v>4096</v>
      </c>
      <c r="D57" s="41">
        <v>97</v>
      </c>
      <c r="E57" s="39">
        <f t="shared" si="0"/>
        <v>0.023681640625</v>
      </c>
      <c r="F57" s="41">
        <v>73</v>
      </c>
      <c r="G57" s="39">
        <f t="shared" si="1"/>
        <v>0.017822265625</v>
      </c>
      <c r="H57" s="41">
        <v>60</v>
      </c>
      <c r="I57" s="39">
        <f t="shared" si="2"/>
        <v>0.0146484375</v>
      </c>
      <c r="J57" s="40">
        <v>322474.65</v>
      </c>
    </row>
    <row r="58" spans="1:10" s="35" customFormat="1" ht="16.5" customHeight="1">
      <c r="A58" s="4" t="s">
        <v>53</v>
      </c>
      <c r="B58" s="20">
        <v>778879</v>
      </c>
      <c r="C58" s="20">
        <v>303747</v>
      </c>
      <c r="D58" s="38">
        <v>9309</v>
      </c>
      <c r="E58" s="39">
        <f t="shared" si="0"/>
        <v>0.030647216268802655</v>
      </c>
      <c r="F58" s="38">
        <v>6592</v>
      </c>
      <c r="G58" s="39">
        <f t="shared" si="1"/>
        <v>0.021702271956595458</v>
      </c>
      <c r="H58" s="38">
        <v>3763</v>
      </c>
      <c r="I58" s="39">
        <f t="shared" si="2"/>
        <v>0.012388599722795617</v>
      </c>
      <c r="J58" s="40">
        <v>6003293.21</v>
      </c>
    </row>
    <row r="59" spans="1:10" s="35" customFormat="1" ht="16.5" customHeight="1">
      <c r="A59" s="4" t="s">
        <v>54</v>
      </c>
      <c r="B59" s="20">
        <v>57663</v>
      </c>
      <c r="C59" s="20">
        <v>21980</v>
      </c>
      <c r="D59" s="41">
        <v>629</v>
      </c>
      <c r="E59" s="39">
        <f t="shared" si="0"/>
        <v>0.02861692447679709</v>
      </c>
      <c r="F59" s="41">
        <v>491</v>
      </c>
      <c r="G59" s="39">
        <f t="shared" si="1"/>
        <v>0.022338489535941766</v>
      </c>
      <c r="H59" s="41">
        <v>303</v>
      </c>
      <c r="I59" s="39">
        <f t="shared" si="2"/>
        <v>0.0137852593266606</v>
      </c>
      <c r="J59" s="40">
        <v>408661.81</v>
      </c>
    </row>
    <row r="60" spans="1:10" s="35" customFormat="1" ht="16.5" customHeight="1">
      <c r="A60" s="4" t="s">
        <v>57</v>
      </c>
      <c r="B60" s="20">
        <v>264002</v>
      </c>
      <c r="C60" s="20">
        <v>112460</v>
      </c>
      <c r="D60" s="38">
        <v>4950</v>
      </c>
      <c r="E60" s="39">
        <f t="shared" si="0"/>
        <v>0.04401565000889205</v>
      </c>
      <c r="F60" s="38">
        <v>4046</v>
      </c>
      <c r="G60" s="39">
        <f t="shared" si="1"/>
        <v>0.03597723635070247</v>
      </c>
      <c r="H60" s="38">
        <v>2341</v>
      </c>
      <c r="I60" s="39">
        <f t="shared" si="2"/>
        <v>0.020816290236528544</v>
      </c>
      <c r="J60" s="40">
        <v>5352404.11</v>
      </c>
    </row>
    <row r="61" spans="1:10" s="35" customFormat="1" ht="16.5" customHeight="1">
      <c r="A61" s="4" t="s">
        <v>56</v>
      </c>
      <c r="B61" s="20">
        <v>7021</v>
      </c>
      <c r="C61" s="20">
        <v>2222</v>
      </c>
      <c r="D61" s="41">
        <v>42</v>
      </c>
      <c r="E61" s="39">
        <f t="shared" si="0"/>
        <v>0.018901890189018902</v>
      </c>
      <c r="F61" s="41">
        <v>35</v>
      </c>
      <c r="G61" s="39">
        <f t="shared" si="1"/>
        <v>0.01575157515751575</v>
      </c>
      <c r="H61" s="41">
        <v>23</v>
      </c>
      <c r="I61" s="39">
        <f t="shared" si="2"/>
        <v>0.010351035103510351</v>
      </c>
      <c r="J61" s="40">
        <v>94425.51</v>
      </c>
    </row>
    <row r="62" spans="1:10" s="35" customFormat="1" ht="16.5" customHeight="1">
      <c r="A62" s="4" t="s">
        <v>61</v>
      </c>
      <c r="B62" s="20">
        <v>19256</v>
      </c>
      <c r="C62" s="20">
        <v>7176</v>
      </c>
      <c r="D62" s="41">
        <v>219</v>
      </c>
      <c r="E62" s="39">
        <f t="shared" si="0"/>
        <v>0.030518394648829432</v>
      </c>
      <c r="F62" s="41">
        <v>158</v>
      </c>
      <c r="G62" s="39">
        <f t="shared" si="1"/>
        <v>0.02201783723522854</v>
      </c>
      <c r="H62" s="41">
        <v>105</v>
      </c>
      <c r="I62" s="39">
        <f t="shared" si="2"/>
        <v>0.014632107023411372</v>
      </c>
      <c r="J62" s="40">
        <v>301786.92</v>
      </c>
    </row>
    <row r="63" spans="1:10" s="35" customFormat="1" ht="16.5" customHeight="1">
      <c r="A63" s="4" t="s">
        <v>58</v>
      </c>
      <c r="B63" s="20">
        <v>325957</v>
      </c>
      <c r="C63" s="20">
        <v>149937</v>
      </c>
      <c r="D63" s="38">
        <v>3363</v>
      </c>
      <c r="E63" s="39">
        <f t="shared" si="0"/>
        <v>0.02242942035654975</v>
      </c>
      <c r="F63" s="38">
        <v>2473</v>
      </c>
      <c r="G63" s="39">
        <f t="shared" si="1"/>
        <v>0.016493593976136645</v>
      </c>
      <c r="H63" s="38">
        <v>1436</v>
      </c>
      <c r="I63" s="39">
        <f t="shared" si="2"/>
        <v>0.0095773558227789</v>
      </c>
      <c r="J63" s="40">
        <v>3258502</v>
      </c>
    </row>
    <row r="64" spans="1:10" s="35" customFormat="1" ht="16.5" customHeight="1">
      <c r="A64" s="4" t="s">
        <v>55</v>
      </c>
      <c r="B64" s="20">
        <v>921482</v>
      </c>
      <c r="C64" s="20">
        <v>414968</v>
      </c>
      <c r="D64" s="38">
        <v>9057</v>
      </c>
      <c r="E64" s="39">
        <f t="shared" si="0"/>
        <v>0.021825779337201905</v>
      </c>
      <c r="F64" s="38">
        <v>6456</v>
      </c>
      <c r="G64" s="39">
        <f t="shared" si="1"/>
        <v>0.015557826145630506</v>
      </c>
      <c r="H64" s="38">
        <v>3712</v>
      </c>
      <c r="I64" s="39">
        <f t="shared" si="2"/>
        <v>0.008945268068863142</v>
      </c>
      <c r="J64" s="40">
        <v>7754882.86</v>
      </c>
    </row>
    <row r="65" spans="1:10" s="35" customFormat="1" ht="16.5" customHeight="1">
      <c r="A65" s="4" t="s">
        <v>65</v>
      </c>
      <c r="B65" s="20">
        <v>13327</v>
      </c>
      <c r="C65" s="20">
        <v>4161</v>
      </c>
      <c r="D65" s="41">
        <v>294</v>
      </c>
      <c r="E65" s="39">
        <f>SUM(D65/C65)</f>
        <v>0.07065609228550829</v>
      </c>
      <c r="F65" s="41">
        <v>231</v>
      </c>
      <c r="G65" s="39">
        <f>SUM(F65/C65)</f>
        <v>0.0555155010814708</v>
      </c>
      <c r="H65" s="41">
        <v>161</v>
      </c>
      <c r="I65" s="39">
        <f t="shared" si="2"/>
        <v>0.038692621965873586</v>
      </c>
      <c r="J65" s="40">
        <v>393190.51</v>
      </c>
    </row>
    <row r="66" spans="1:10" s="35" customFormat="1" ht="16.5" customHeight="1">
      <c r="A66" s="4" t="s">
        <v>62</v>
      </c>
      <c r="B66" s="20">
        <v>251377</v>
      </c>
      <c r="C66" s="20">
        <v>102973</v>
      </c>
      <c r="D66" s="41">
        <v>800</v>
      </c>
      <c r="E66" s="39">
        <f t="shared" si="0"/>
        <v>0.007769026832276422</v>
      </c>
      <c r="F66" s="41">
        <v>467</v>
      </c>
      <c r="G66" s="39">
        <f t="shared" si="1"/>
        <v>0.0045351694133413615</v>
      </c>
      <c r="H66" s="41">
        <v>261</v>
      </c>
      <c r="I66" s="39">
        <f t="shared" si="2"/>
        <v>0.0025346450040301827</v>
      </c>
      <c r="J66" s="40">
        <v>401146.41</v>
      </c>
    </row>
    <row r="67" spans="1:10" s="35" customFormat="1" ht="16.5" customHeight="1">
      <c r="A67" s="4" t="s">
        <v>59</v>
      </c>
      <c r="B67" s="20">
        <v>22863</v>
      </c>
      <c r="C67" s="20">
        <v>8450</v>
      </c>
      <c r="D67" s="41">
        <v>51</v>
      </c>
      <c r="E67" s="39">
        <f t="shared" si="0"/>
        <v>0.006035502958579882</v>
      </c>
      <c r="F67" s="41">
        <v>34</v>
      </c>
      <c r="G67" s="39">
        <f t="shared" si="1"/>
        <v>0.004023668639053254</v>
      </c>
      <c r="H67" s="41">
        <v>17</v>
      </c>
      <c r="I67" s="39">
        <f t="shared" si="2"/>
        <v>0.002011834319526627</v>
      </c>
      <c r="J67" s="40">
        <v>57443.28</v>
      </c>
    </row>
    <row r="68" spans="1:10" s="35" customFormat="1" ht="16.5" customHeight="1">
      <c r="A68" s="4" t="s">
        <v>60</v>
      </c>
      <c r="B68" s="20">
        <v>45087</v>
      </c>
      <c r="C68" s="20">
        <v>15867</v>
      </c>
      <c r="D68" s="41">
        <v>116</v>
      </c>
      <c r="E68" s="39">
        <f t="shared" si="0"/>
        <v>0.0073107707821264255</v>
      </c>
      <c r="F68" s="41">
        <v>91</v>
      </c>
      <c r="G68" s="39">
        <f t="shared" si="1"/>
        <v>0.0057351736308060754</v>
      </c>
      <c r="H68" s="41">
        <v>64</v>
      </c>
      <c r="I68" s="39">
        <f t="shared" si="2"/>
        <v>0.004033528707380097</v>
      </c>
      <c r="J68" s="40">
        <v>155647.1</v>
      </c>
    </row>
    <row r="69" spans="1:10" s="35" customFormat="1" ht="16.5" customHeight="1">
      <c r="A69" s="4" t="s">
        <v>64</v>
      </c>
      <c r="B69" s="20">
        <v>239452</v>
      </c>
      <c r="C69" s="20">
        <v>96521</v>
      </c>
      <c r="D69" s="41">
        <v>261</v>
      </c>
      <c r="E69" s="39">
        <f>SUM(D69/C69)</f>
        <v>0.002704074760932854</v>
      </c>
      <c r="F69" s="41">
        <v>175</v>
      </c>
      <c r="G69" s="39">
        <f>SUM(F69/C69)</f>
        <v>0.0018130769469856302</v>
      </c>
      <c r="H69" s="41">
        <v>119</v>
      </c>
      <c r="I69" s="39">
        <f t="shared" si="2"/>
        <v>0.0012328923239502284</v>
      </c>
      <c r="J69" s="40">
        <v>235640.47</v>
      </c>
    </row>
    <row r="70" spans="1:10" s="35" customFormat="1" ht="16.5" customHeight="1">
      <c r="A70" s="4" t="s">
        <v>66</v>
      </c>
      <c r="B70" s="20">
        <v>18733</v>
      </c>
      <c r="C70" s="20">
        <v>6629</v>
      </c>
      <c r="D70" s="41">
        <v>591</v>
      </c>
      <c r="E70" s="39">
        <f>SUM(D70/C70)</f>
        <v>0.08915371850957912</v>
      </c>
      <c r="F70" s="41">
        <v>512</v>
      </c>
      <c r="G70" s="39">
        <f>SUM(F70/C70)</f>
        <v>0.07723638557851863</v>
      </c>
      <c r="H70" s="41">
        <v>379</v>
      </c>
      <c r="I70" s="39">
        <f t="shared" si="2"/>
        <v>0.05717302760597375</v>
      </c>
      <c r="J70" s="40">
        <v>1025036.6</v>
      </c>
    </row>
    <row r="71" spans="1:10" s="35" customFormat="1" ht="16.5" customHeight="1">
      <c r="A71" s="4" t="s">
        <v>63</v>
      </c>
      <c r="B71" s="20">
        <v>79589</v>
      </c>
      <c r="C71" s="20">
        <v>35086</v>
      </c>
      <c r="D71" s="41">
        <v>287</v>
      </c>
      <c r="E71" s="39">
        <f>SUM(D71/C71)</f>
        <v>0.008179900815139942</v>
      </c>
      <c r="F71" s="41">
        <v>81</v>
      </c>
      <c r="G71" s="39">
        <f>SUM(F71/C71)</f>
        <v>0.00230861312204298</v>
      </c>
      <c r="H71" s="41">
        <v>22</v>
      </c>
      <c r="I71" s="39">
        <f>+H71/C71</f>
        <v>0.0006270307245055007</v>
      </c>
      <c r="J71" s="40">
        <v>104718.82</v>
      </c>
    </row>
    <row r="72" spans="1:10" s="35" customFormat="1" ht="16.5" customHeight="1">
      <c r="A72" s="4" t="s">
        <v>67</v>
      </c>
      <c r="B72" s="20">
        <v>12902</v>
      </c>
      <c r="C72" s="20">
        <v>4695</v>
      </c>
      <c r="D72" s="41">
        <v>124</v>
      </c>
      <c r="E72" s="39">
        <f>SUM(D72/C72)</f>
        <v>0.026411075612353566</v>
      </c>
      <c r="F72" s="41">
        <v>96</v>
      </c>
      <c r="G72" s="39">
        <f>SUM(F72/C72)</f>
        <v>0.020447284345047924</v>
      </c>
      <c r="H72" s="41">
        <v>71</v>
      </c>
      <c r="I72" s="39">
        <f>+H72/C72</f>
        <v>0.015122470713525026</v>
      </c>
      <c r="J72" s="40">
        <v>198784.75</v>
      </c>
    </row>
    <row r="73" spans="1:10" ht="15">
      <c r="A73" s="22"/>
      <c r="B73" s="22"/>
      <c r="C73" s="22"/>
      <c r="D73" s="42">
        <v>1211732</v>
      </c>
      <c r="E73" s="43"/>
      <c r="F73" s="42">
        <v>898573</v>
      </c>
      <c r="G73" s="43"/>
      <c r="H73" s="42">
        <v>585268</v>
      </c>
      <c r="I73" s="44"/>
      <c r="J73" s="45">
        <v>1119918844.41</v>
      </c>
    </row>
    <row r="74" spans="1:7" ht="15">
      <c r="A74" s="22"/>
      <c r="B74" s="22"/>
      <c r="C74" s="22"/>
      <c r="D74" s="32"/>
      <c r="E74" s="23"/>
      <c r="F74" s="22"/>
      <c r="G74" s="23"/>
    </row>
    <row r="75" spans="1:7" ht="15">
      <c r="A75" s="22"/>
      <c r="B75" s="22"/>
      <c r="C75" s="22"/>
      <c r="D75" s="28"/>
      <c r="E75" s="23"/>
      <c r="F75" s="22"/>
      <c r="G75" s="23"/>
    </row>
    <row r="76" spans="1:7" ht="15">
      <c r="A76" s="22"/>
      <c r="B76" s="22"/>
      <c r="C76" s="22"/>
      <c r="D76" s="28"/>
      <c r="E76" s="23"/>
      <c r="F76" s="22"/>
      <c r="G76" s="23"/>
    </row>
    <row r="77" spans="1:7" ht="15">
      <c r="A77" s="22"/>
      <c r="B77" s="22"/>
      <c r="C77" s="22"/>
      <c r="D77" s="28"/>
      <c r="E77" s="23"/>
      <c r="F77" s="22"/>
      <c r="G77" s="23"/>
    </row>
    <row r="78" spans="1:7" ht="15">
      <c r="A78" s="22"/>
      <c r="B78" s="22"/>
      <c r="C78" s="22"/>
      <c r="D78" s="28"/>
      <c r="E78" s="23"/>
      <c r="F78" s="22"/>
      <c r="G78" s="23"/>
    </row>
    <row r="79" spans="1:7" ht="15">
      <c r="A79" s="22"/>
      <c r="B79" s="22"/>
      <c r="C79" s="22"/>
      <c r="D79" s="28"/>
      <c r="E79" s="23"/>
      <c r="F79" s="22"/>
      <c r="G79" s="23"/>
    </row>
    <row r="80" spans="1:7" ht="15">
      <c r="A80" s="22"/>
      <c r="B80" s="22"/>
      <c r="C80" s="22"/>
      <c r="D80" s="28"/>
      <c r="E80" s="23"/>
      <c r="F80" s="22"/>
      <c r="G80" s="23"/>
    </row>
    <row r="81" spans="1:7" ht="15">
      <c r="A81" s="22"/>
      <c r="B81" s="22"/>
      <c r="C81" s="22"/>
      <c r="D81" s="28"/>
      <c r="E81" s="23"/>
      <c r="F81" s="22"/>
      <c r="G81" s="23"/>
    </row>
    <row r="82" spans="1:7" ht="15">
      <c r="A82" s="22"/>
      <c r="B82" s="22"/>
      <c r="C82" s="22"/>
      <c r="D82" s="28"/>
      <c r="E82" s="23"/>
      <c r="F82" s="22"/>
      <c r="G82" s="23"/>
    </row>
    <row r="83" spans="1:7" ht="15">
      <c r="A83" s="22"/>
      <c r="B83" s="22"/>
      <c r="C83" s="22"/>
      <c r="D83" s="28"/>
      <c r="E83" s="23"/>
      <c r="F83" s="22"/>
      <c r="G83" s="23"/>
    </row>
    <row r="84" spans="1:7" ht="15">
      <c r="A84" s="22"/>
      <c r="B84" s="22"/>
      <c r="C84" s="22"/>
      <c r="D84" s="28"/>
      <c r="E84" s="23"/>
      <c r="F84" s="22"/>
      <c r="G84" s="23"/>
    </row>
    <row r="85" spans="1:7" ht="15">
      <c r="A85" s="22"/>
      <c r="B85" s="22"/>
      <c r="C85" s="22"/>
      <c r="D85" s="28"/>
      <c r="E85" s="23"/>
      <c r="F85" s="22"/>
      <c r="G85" s="23"/>
    </row>
    <row r="86" spans="1:7" ht="15">
      <c r="A86" s="22"/>
      <c r="B86" s="22"/>
      <c r="C86" s="22"/>
      <c r="D86" s="28"/>
      <c r="E86" s="23"/>
      <c r="F86" s="22"/>
      <c r="G86" s="23"/>
    </row>
    <row r="87" spans="1:7" ht="15">
      <c r="A87" s="22"/>
      <c r="B87" s="22"/>
      <c r="C87" s="22"/>
      <c r="D87" s="28"/>
      <c r="E87" s="23"/>
      <c r="F87" s="22"/>
      <c r="G87" s="23"/>
    </row>
    <row r="88" spans="1:7" ht="15">
      <c r="A88" s="22"/>
      <c r="B88" s="22"/>
      <c r="C88" s="22"/>
      <c r="D88" s="28"/>
      <c r="E88" s="23"/>
      <c r="F88" s="22"/>
      <c r="G88" s="23"/>
    </row>
    <row r="89" spans="1:7" ht="15">
      <c r="A89" s="22"/>
      <c r="B89" s="22"/>
      <c r="C89" s="22"/>
      <c r="D89" s="28"/>
      <c r="E89" s="23"/>
      <c r="F89" s="22"/>
      <c r="G89" s="23"/>
    </row>
    <row r="90" spans="1:7" ht="15">
      <c r="A90" s="22"/>
      <c r="B90" s="22"/>
      <c r="C90" s="22"/>
      <c r="D90" s="28"/>
      <c r="E90" s="23"/>
      <c r="F90" s="22"/>
      <c r="G90" s="23"/>
    </row>
    <row r="91" spans="1:7" ht="15">
      <c r="A91" s="22"/>
      <c r="B91" s="22"/>
      <c r="C91" s="22"/>
      <c r="D91" s="28"/>
      <c r="E91" s="23"/>
      <c r="F91" s="22"/>
      <c r="G91" s="23"/>
    </row>
    <row r="92" spans="1:7" ht="15">
      <c r="A92" s="22"/>
      <c r="B92" s="22"/>
      <c r="C92" s="22"/>
      <c r="D92" s="28"/>
      <c r="E92" s="23"/>
      <c r="F92" s="22"/>
      <c r="G92" s="23"/>
    </row>
    <row r="93" spans="1:7" ht="15">
      <c r="A93" s="22"/>
      <c r="B93" s="22"/>
      <c r="C93" s="22"/>
      <c r="D93" s="28"/>
      <c r="E93" s="23"/>
      <c r="F93" s="22"/>
      <c r="G93" s="23"/>
    </row>
    <row r="94" spans="1:7" ht="15">
      <c r="A94" s="22"/>
      <c r="B94" s="22"/>
      <c r="C94" s="22"/>
      <c r="D94" s="28"/>
      <c r="E94" s="23"/>
      <c r="F94" s="22"/>
      <c r="G94" s="23"/>
    </row>
    <row r="95" spans="1:7" ht="15">
      <c r="A95" s="22"/>
      <c r="B95" s="22"/>
      <c r="C95" s="22"/>
      <c r="D95" s="28"/>
      <c r="E95" s="23"/>
      <c r="F95" s="22"/>
      <c r="G95" s="23"/>
    </row>
    <row r="96" spans="1:7" ht="15">
      <c r="A96" s="22"/>
      <c r="B96" s="22"/>
      <c r="C96" s="22"/>
      <c r="D96" s="28"/>
      <c r="E96" s="23"/>
      <c r="F96" s="22"/>
      <c r="G96" s="23"/>
    </row>
    <row r="97" spans="1:7" ht="15">
      <c r="A97" s="22"/>
      <c r="B97" s="22"/>
      <c r="C97" s="22"/>
      <c r="D97" s="28"/>
      <c r="E97" s="23"/>
      <c r="F97" s="22"/>
      <c r="G97" s="23"/>
    </row>
    <row r="98" spans="1:7" ht="15">
      <c r="A98" s="22"/>
      <c r="B98" s="22"/>
      <c r="C98" s="22"/>
      <c r="D98" s="28"/>
      <c r="E98" s="23"/>
      <c r="F98" s="22"/>
      <c r="G98" s="23"/>
    </row>
    <row r="99" spans="1:7" ht="15">
      <c r="A99" s="22"/>
      <c r="B99" s="22"/>
      <c r="C99" s="22"/>
      <c r="D99" s="28"/>
      <c r="E99" s="23"/>
      <c r="F99" s="22"/>
      <c r="G99" s="23"/>
    </row>
    <row r="100" spans="1:7" ht="15">
      <c r="A100" s="22"/>
      <c r="B100" s="22"/>
      <c r="C100" s="22"/>
      <c r="D100" s="28"/>
      <c r="E100" s="23"/>
      <c r="F100" s="22"/>
      <c r="G100" s="23"/>
    </row>
    <row r="101" spans="1:7" ht="15">
      <c r="A101" s="22"/>
      <c r="B101" s="22"/>
      <c r="C101" s="22"/>
      <c r="D101" s="28"/>
      <c r="E101" s="23"/>
      <c r="F101" s="22"/>
      <c r="G101" s="23"/>
    </row>
    <row r="102" spans="1:7" ht="15">
      <c r="A102" s="22"/>
      <c r="B102" s="22"/>
      <c r="C102" s="22"/>
      <c r="D102" s="28"/>
      <c r="E102" s="23"/>
      <c r="F102" s="22"/>
      <c r="G102" s="23"/>
    </row>
    <row r="103" spans="1:7" ht="15">
      <c r="A103" s="22"/>
      <c r="B103" s="22"/>
      <c r="C103" s="22"/>
      <c r="D103" s="28"/>
      <c r="E103" s="23"/>
      <c r="F103" s="22"/>
      <c r="G103" s="23"/>
    </row>
    <row r="104" spans="1:7" ht="15">
      <c r="A104" s="22"/>
      <c r="B104" s="22"/>
      <c r="C104" s="22"/>
      <c r="D104" s="28"/>
      <c r="E104" s="23"/>
      <c r="F104" s="22"/>
      <c r="G104" s="23"/>
    </row>
    <row r="105" spans="1:7" ht="15">
      <c r="A105" s="22"/>
      <c r="B105" s="22"/>
      <c r="C105" s="22"/>
      <c r="D105" s="28"/>
      <c r="E105" s="23"/>
      <c r="F105" s="22"/>
      <c r="G105" s="23"/>
    </row>
    <row r="106" spans="1:7" ht="15">
      <c r="A106" s="22"/>
      <c r="B106" s="22"/>
      <c r="C106" s="22"/>
      <c r="D106" s="28"/>
      <c r="E106" s="23"/>
      <c r="F106" s="22"/>
      <c r="G106" s="23"/>
    </row>
  </sheetData>
  <mergeCells count="1">
    <mergeCell ref="F3:I3"/>
  </mergeCells>
  <printOptions horizontalCentered="1"/>
  <pageMargins left="1" right="1" top="0.71" bottom="0.57" header="0" footer="0.5"/>
  <pageSetup fitToHeight="0" fitToWidth="1" horizontalDpi="600" verticalDpi="600" orientation="landscape" scale="70" r:id="rId3"/>
  <rowBreaks count="1" manualBreakCount="1">
    <brk id="41" max="9" man="1"/>
  </rowBreaks>
  <legacyDrawing r:id="rId2"/>
  <oleObjects>
    <oleObject progId="BitmapImage" shapeId="126624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1">
      <selection activeCell="A41" sqref="A41"/>
    </sheetView>
  </sheetViews>
  <sheetFormatPr defaultColWidth="9.140625" defaultRowHeight="12.75"/>
  <cols>
    <col min="1" max="1" width="108.28125" style="0" customWidth="1"/>
  </cols>
  <sheetData>
    <row r="2" spans="1:9" ht="12.75">
      <c r="A2" s="6"/>
      <c r="F2" s="49"/>
      <c r="G2" s="49"/>
      <c r="H2" s="49"/>
      <c r="I2" s="49"/>
    </row>
    <row r="3" spans="1:9" s="14" customFormat="1" ht="12.75">
      <c r="A3" s="13" t="s">
        <v>71</v>
      </c>
      <c r="F3" s="49"/>
      <c r="G3" s="49"/>
      <c r="H3" s="49"/>
      <c r="I3" s="49"/>
    </row>
    <row r="4" spans="1:9" s="14" customFormat="1" ht="12.75">
      <c r="A4" s="8" t="s">
        <v>72</v>
      </c>
      <c r="F4" s="49"/>
      <c r="G4" s="49"/>
      <c r="H4" s="49"/>
      <c r="I4" s="49"/>
    </row>
    <row r="5" spans="1:9" s="16" customFormat="1" ht="12.75">
      <c r="A5" s="15" t="s">
        <v>73</v>
      </c>
      <c r="F5" s="49"/>
      <c r="G5" s="49"/>
      <c r="H5" s="49"/>
      <c r="I5" s="49"/>
    </row>
    <row r="6" spans="1:9" s="18" customFormat="1" ht="12" customHeight="1">
      <c r="A6" s="17"/>
      <c r="F6" s="49"/>
      <c r="G6" s="49"/>
      <c r="H6" s="49"/>
      <c r="I6" s="49"/>
    </row>
    <row r="7" spans="1:9" s="18" customFormat="1" ht="12" customHeight="1">
      <c r="A7" s="17"/>
      <c r="F7" s="49"/>
      <c r="G7" s="49"/>
      <c r="H7" s="49"/>
      <c r="I7" s="49"/>
    </row>
    <row r="8" spans="1:9" s="18" customFormat="1" ht="12" customHeight="1">
      <c r="A8" s="17"/>
      <c r="F8" s="49"/>
      <c r="G8" s="49"/>
      <c r="H8" s="49"/>
      <c r="I8" s="49"/>
    </row>
    <row r="9" spans="1:9" s="18" customFormat="1" ht="12" customHeight="1">
      <c r="A9" s="17"/>
      <c r="F9" s="49"/>
      <c r="G9" s="49"/>
      <c r="H9" s="49"/>
      <c r="I9" s="49"/>
    </row>
    <row r="10" spans="1:9" ht="12.75">
      <c r="A10" s="11" t="s">
        <v>74</v>
      </c>
      <c r="F10" s="49"/>
      <c r="G10" s="49"/>
      <c r="H10" s="49"/>
      <c r="I10" s="49"/>
    </row>
    <row r="11" spans="1:9" ht="12.75">
      <c r="A11" s="12" t="s">
        <v>81</v>
      </c>
      <c r="F11" s="49"/>
      <c r="G11" s="49"/>
      <c r="H11" s="49"/>
      <c r="I11" s="49"/>
    </row>
    <row r="12" spans="1:9" ht="12.75">
      <c r="A12" s="12"/>
      <c r="F12" s="49"/>
      <c r="G12" s="49"/>
      <c r="H12" s="49"/>
      <c r="I12" s="49"/>
    </row>
    <row r="13" spans="1:9" ht="12" customHeight="1">
      <c r="A13" s="11" t="s">
        <v>75</v>
      </c>
      <c r="F13" s="49"/>
      <c r="G13" s="49"/>
      <c r="H13" s="49"/>
      <c r="I13" s="49"/>
    </row>
    <row r="14" spans="1:9" ht="12.75">
      <c r="A14" s="12" t="s">
        <v>82</v>
      </c>
      <c r="F14" s="49"/>
      <c r="G14" s="49"/>
      <c r="H14" s="49"/>
      <c r="I14" s="49"/>
    </row>
    <row r="15" spans="1:9" ht="12.75">
      <c r="A15" s="12"/>
      <c r="F15" s="49"/>
      <c r="G15" s="49"/>
      <c r="H15" s="49"/>
      <c r="I15" s="49"/>
    </row>
    <row r="16" spans="1:9" ht="12" customHeight="1">
      <c r="A16" s="11" t="s">
        <v>76</v>
      </c>
      <c r="F16" s="49"/>
      <c r="G16" s="49"/>
      <c r="H16" s="49"/>
      <c r="I16" s="49"/>
    </row>
    <row r="17" spans="1:9" ht="12.75">
      <c r="A17" s="12" t="s">
        <v>82</v>
      </c>
      <c r="F17" s="49"/>
      <c r="G17" s="49"/>
      <c r="H17" s="49"/>
      <c r="I17" s="49"/>
    </row>
    <row r="18" spans="1:9" ht="12.75">
      <c r="A18" s="12"/>
      <c r="F18" s="49"/>
      <c r="G18" s="49"/>
      <c r="H18" s="49"/>
      <c r="I18" s="49"/>
    </row>
    <row r="19" spans="1:9" ht="12" customHeight="1">
      <c r="A19" s="11" t="s">
        <v>70</v>
      </c>
      <c r="F19" s="49"/>
      <c r="G19" s="49"/>
      <c r="H19" s="49"/>
      <c r="I19" s="49"/>
    </row>
    <row r="20" spans="1:9" ht="12.75">
      <c r="A20" s="12" t="s">
        <v>68</v>
      </c>
      <c r="F20" s="49"/>
      <c r="G20" s="49"/>
      <c r="H20" s="49"/>
      <c r="I20" s="49"/>
    </row>
    <row r="21" spans="1:9" ht="12.75">
      <c r="A21" s="12"/>
      <c r="F21" s="49"/>
      <c r="G21" s="49"/>
      <c r="H21" s="49"/>
      <c r="I21" s="49"/>
    </row>
    <row r="22" spans="1:9" ht="12" customHeight="1">
      <c r="A22" s="11" t="s">
        <v>77</v>
      </c>
      <c r="F22" s="49"/>
      <c r="G22" s="49"/>
      <c r="H22" s="49"/>
      <c r="I22" s="49"/>
    </row>
    <row r="23" spans="1:9" ht="12.75">
      <c r="A23" s="12" t="s">
        <v>83</v>
      </c>
      <c r="F23" s="49"/>
      <c r="G23" s="49"/>
      <c r="H23" s="49"/>
      <c r="I23" s="49"/>
    </row>
    <row r="24" spans="1:9" ht="12.75">
      <c r="A24" s="12"/>
      <c r="F24" s="49"/>
      <c r="G24" s="49"/>
      <c r="H24" s="49"/>
      <c r="I24" s="49"/>
    </row>
    <row r="25" spans="1:9" ht="12" customHeight="1">
      <c r="A25" s="11" t="s">
        <v>78</v>
      </c>
      <c r="F25" s="49"/>
      <c r="G25" s="49"/>
      <c r="H25" s="49"/>
      <c r="I25" s="49"/>
    </row>
    <row r="26" spans="1:9" ht="12.75">
      <c r="A26" s="12" t="s">
        <v>79</v>
      </c>
      <c r="F26" s="49"/>
      <c r="G26" s="49"/>
      <c r="H26" s="49"/>
      <c r="I26" s="49"/>
    </row>
    <row r="27" spans="1:9" ht="12.75">
      <c r="A27" s="12"/>
      <c r="F27" s="49"/>
      <c r="G27" s="49"/>
      <c r="H27" s="49"/>
      <c r="I27" s="49"/>
    </row>
    <row r="28" spans="1:9" ht="12" customHeight="1">
      <c r="A28" s="11" t="s">
        <v>80</v>
      </c>
      <c r="F28" s="49"/>
      <c r="G28" s="49"/>
      <c r="H28" s="49"/>
      <c r="I28" s="49"/>
    </row>
    <row r="29" spans="1:9" ht="12.75">
      <c r="A29" s="12" t="s">
        <v>84</v>
      </c>
      <c r="F29" s="49"/>
      <c r="G29" s="49"/>
      <c r="H29" s="49"/>
      <c r="I29" s="49"/>
    </row>
    <row r="30" spans="1:9" ht="12" customHeight="1">
      <c r="A30" s="11"/>
      <c r="F30" s="49"/>
      <c r="G30" s="49"/>
      <c r="H30" s="49"/>
      <c r="I30" s="49"/>
    </row>
    <row r="31" spans="1:9" ht="12" customHeight="1">
      <c r="A31" s="11" t="s">
        <v>85</v>
      </c>
      <c r="F31" s="49"/>
      <c r="G31" s="49"/>
      <c r="H31" s="49"/>
      <c r="I31" s="49"/>
    </row>
    <row r="32" spans="1:9" ht="14.25" customHeight="1">
      <c r="A32" s="12" t="s">
        <v>69</v>
      </c>
      <c r="F32" s="49"/>
      <c r="G32" s="49"/>
      <c r="H32" s="49"/>
      <c r="I32" s="49"/>
    </row>
    <row r="33" spans="1:9" ht="12.75">
      <c r="A33" s="10"/>
      <c r="F33" s="49"/>
      <c r="G33" s="49"/>
      <c r="H33" s="49"/>
      <c r="I33" s="49"/>
    </row>
    <row r="34" spans="1:9" ht="12" customHeight="1">
      <c r="A34" s="11" t="s">
        <v>86</v>
      </c>
      <c r="F34" s="49"/>
      <c r="G34" s="49"/>
      <c r="H34" s="49"/>
      <c r="I34" s="49"/>
    </row>
    <row r="35" spans="1:9" ht="12.75">
      <c r="A35" s="12" t="s">
        <v>87</v>
      </c>
      <c r="F35" s="49"/>
      <c r="G35" s="49"/>
      <c r="H35" s="49"/>
      <c r="I35" s="49"/>
    </row>
    <row r="36" spans="1:9" ht="12.75">
      <c r="A36" s="6"/>
      <c r="F36" s="49"/>
      <c r="G36" s="49"/>
      <c r="H36" s="49"/>
      <c r="I36" s="49"/>
    </row>
    <row r="37" spans="1:9" ht="12" customHeight="1">
      <c r="A37" s="11" t="s">
        <v>88</v>
      </c>
      <c r="F37" s="49"/>
      <c r="G37" s="49"/>
      <c r="H37" s="49"/>
      <c r="I37" s="49"/>
    </row>
    <row r="38" spans="1:9" ht="12.75">
      <c r="A38" s="12" t="s">
        <v>89</v>
      </c>
      <c r="F38" s="49"/>
      <c r="G38" s="49"/>
      <c r="H38" s="49"/>
      <c r="I38" s="49"/>
    </row>
    <row r="39" spans="1:9" ht="12.75">
      <c r="A39" s="11"/>
      <c r="F39" s="49"/>
      <c r="G39" s="49"/>
      <c r="H39" s="49"/>
      <c r="I39" s="49"/>
    </row>
    <row r="40" spans="1:9" ht="12.75">
      <c r="A40" s="6"/>
      <c r="F40" s="49"/>
      <c r="G40" s="49"/>
      <c r="H40" s="49"/>
      <c r="I40" s="49"/>
    </row>
    <row r="41" spans="1:9" ht="12.75">
      <c r="A41" s="12"/>
      <c r="F41" s="49"/>
      <c r="G41" s="49"/>
      <c r="H41" s="49"/>
      <c r="I41" s="49"/>
    </row>
    <row r="42" spans="1:9" ht="12.75">
      <c r="A42" s="6"/>
      <c r="F42" s="49"/>
      <c r="G42" s="49"/>
      <c r="H42" s="49"/>
      <c r="I42" s="49"/>
    </row>
    <row r="43" spans="1:9" ht="12.75">
      <c r="A43" s="12"/>
      <c r="F43" s="49"/>
      <c r="G43" s="49"/>
      <c r="H43" s="49"/>
      <c r="I43" s="49"/>
    </row>
    <row r="44" spans="1:9" ht="12.75">
      <c r="A44" s="10"/>
      <c r="F44" s="49"/>
      <c r="G44" s="49"/>
      <c r="H44" s="49"/>
      <c r="I44" s="49"/>
    </row>
    <row r="45" spans="1:9" ht="12.75">
      <c r="A45" s="11"/>
      <c r="F45" s="49"/>
      <c r="G45" s="49"/>
      <c r="H45" s="49"/>
      <c r="I45" s="49"/>
    </row>
    <row r="46" spans="1:9" ht="12.75">
      <c r="A46" s="6"/>
      <c r="F46" s="49"/>
      <c r="G46" s="49"/>
      <c r="H46" s="49"/>
      <c r="I46" s="49"/>
    </row>
    <row r="47" spans="1:9" ht="12.75">
      <c r="A47" s="12"/>
      <c r="F47" s="49"/>
      <c r="G47" s="49"/>
      <c r="H47" s="49"/>
      <c r="I47" s="49"/>
    </row>
    <row r="48" spans="1:9" ht="12.75">
      <c r="A48" s="6"/>
      <c r="F48" s="49"/>
      <c r="G48" s="49"/>
      <c r="H48" s="49"/>
      <c r="I48" s="49"/>
    </row>
    <row r="49" spans="1:9" ht="12.75">
      <c r="A49" s="12"/>
      <c r="F49" s="49"/>
      <c r="G49" s="49"/>
      <c r="H49" s="49"/>
      <c r="I49" s="49"/>
    </row>
    <row r="50" spans="1:9" ht="12.75">
      <c r="A50" s="10"/>
      <c r="F50" s="49"/>
      <c r="G50" s="49"/>
      <c r="H50" s="49"/>
      <c r="I50" s="49"/>
    </row>
    <row r="51" spans="1:9" ht="13.5" customHeight="1">
      <c r="A51" s="6"/>
      <c r="F51" s="49"/>
      <c r="G51" s="49"/>
      <c r="H51" s="49"/>
      <c r="I51" s="49"/>
    </row>
    <row r="52" spans="1:9" ht="13.5" customHeight="1">
      <c r="A52" s="9"/>
      <c r="F52" s="49"/>
      <c r="G52" s="49"/>
      <c r="H52" s="49"/>
      <c r="I52" s="49"/>
    </row>
    <row r="53" spans="1:9" ht="13.5" customHeight="1">
      <c r="A53" s="10"/>
      <c r="F53" s="49"/>
      <c r="G53" s="49"/>
      <c r="H53" s="49"/>
      <c r="I53" s="49"/>
    </row>
    <row r="54" spans="1:9" ht="13.5" customHeight="1">
      <c r="A54" s="11"/>
      <c r="F54" s="49"/>
      <c r="G54" s="49"/>
      <c r="H54" s="49"/>
      <c r="I54" s="49"/>
    </row>
    <row r="55" spans="1:9" ht="13.5" customHeight="1">
      <c r="A55" s="6"/>
      <c r="F55" s="49"/>
      <c r="G55" s="49"/>
      <c r="H55" s="49"/>
      <c r="I55" s="49"/>
    </row>
    <row r="56" spans="1:9" ht="13.5" customHeight="1">
      <c r="A56" s="12"/>
      <c r="F56" s="49"/>
      <c r="G56" s="49"/>
      <c r="H56" s="49"/>
      <c r="I56" s="49"/>
    </row>
    <row r="57" spans="1:9" ht="13.5" customHeight="1">
      <c r="A57" s="6"/>
      <c r="F57" s="49"/>
      <c r="G57" s="49"/>
      <c r="H57" s="49"/>
      <c r="I57" s="49"/>
    </row>
    <row r="58" spans="1:9" ht="13.5" customHeight="1">
      <c r="A58" s="12"/>
      <c r="F58" s="49"/>
      <c r="G58" s="49"/>
      <c r="H58" s="49"/>
      <c r="I58" s="49"/>
    </row>
    <row r="59" spans="1:9" ht="13.5" customHeight="1">
      <c r="A59" s="6"/>
      <c r="F59" s="49"/>
      <c r="G59" s="49"/>
      <c r="H59" s="49"/>
      <c r="I59" s="49"/>
    </row>
    <row r="60" spans="1:9" ht="13.5" customHeight="1">
      <c r="A60" s="8"/>
      <c r="F60" s="49"/>
      <c r="G60" s="49"/>
      <c r="H60" s="49"/>
      <c r="I60" s="49"/>
    </row>
    <row r="61" spans="1:9" ht="13.5" customHeight="1">
      <c r="A61" s="6"/>
      <c r="F61" s="49"/>
      <c r="G61" s="49"/>
      <c r="H61" s="49"/>
      <c r="I61" s="49"/>
    </row>
    <row r="62" spans="1:9" ht="13.5" customHeight="1">
      <c r="A62" s="7"/>
      <c r="F62" s="49"/>
      <c r="G62" s="49"/>
      <c r="H62" s="49"/>
      <c r="I62" s="49"/>
    </row>
    <row r="63" spans="1:9" ht="13.5" customHeight="1">
      <c r="A63" s="6"/>
      <c r="F63" s="49"/>
      <c r="G63" s="49"/>
      <c r="H63" s="49"/>
      <c r="I63" s="49"/>
    </row>
  </sheetData>
  <mergeCells count="4">
    <mergeCell ref="F2:F63"/>
    <mergeCell ref="G2:G63"/>
    <mergeCell ref="H2:H63"/>
    <mergeCell ref="I2:I6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 Employee</dc:creator>
  <cp:keywords/>
  <dc:description/>
  <cp:lastModifiedBy>FEMA</cp:lastModifiedBy>
  <cp:lastPrinted>2005-01-26T14:40:16Z</cp:lastPrinted>
  <dcterms:created xsi:type="dcterms:W3CDTF">2004-10-14T21:30:12Z</dcterms:created>
  <dcterms:modified xsi:type="dcterms:W3CDTF">2005-02-05T16:30:53Z</dcterms:modified>
  <cp:category/>
  <cp:version/>
  <cp:contentType/>
  <cp:contentStatus/>
</cp:coreProperties>
</file>