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5.xml" ContentType="application/vnd.openxmlformats-officedocument.drawing+xml"/>
  <Override PartName="/xl/chartsheets/sheet4.xml" ContentType="application/vnd.openxmlformats-officedocument.spreadsheetml.chartsheet+xml"/>
  <Override PartName="/xl/drawings/drawing6.xml" ContentType="application/vnd.openxmlformats-officedocument.drawing+xml"/>
  <Override PartName="/xl/chartsheets/sheet5.xml" ContentType="application/vnd.openxmlformats-officedocument.spreadsheetml.chartsheet+xml"/>
  <Override PartName="/xl/drawings/drawing7.xml" ContentType="application/vnd.openxmlformats-officedocument.drawing+xml"/>
  <Override PartName="/xl/chartsheets/sheet6.xml" ContentType="application/vnd.openxmlformats-officedocument.spreadsheetml.chartsheet+xml"/>
  <Override PartName="/xl/drawings/drawing8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7625" windowHeight="9915" tabRatio="851" firstSheet="7" activeTab="8"/>
  </bookViews>
  <sheets>
    <sheet name="Chart1" sheetId="1" r:id="rId1"/>
    <sheet name="Chart2" sheetId="2" r:id="rId2"/>
    <sheet name="H_NovVsJuly" sheetId="3" r:id="rId3"/>
    <sheet name="H_NovVsOct" sheetId="4" r:id="rId4"/>
    <sheet name="Sector600Ratios" sheetId="5" r:id="rId5"/>
    <sheet name="Mar06overMay06" sheetId="6" r:id="rId6"/>
    <sheet name="Chart3" sheetId="7" r:id="rId7"/>
    <sheet name="RatiosAug06" sheetId="8" r:id="rId8"/>
    <sheet name="Sheet1" sheetId="9" r:id="rId9"/>
    <sheet name="Sheet2" sheetId="10" r:id="rId10"/>
    <sheet name="Sheet3" sheetId="11" r:id="rId11"/>
  </sheets>
  <definedNames>
    <definedName name="_xlnm.Print_Area" localSheetId="8">'Sheet1'!$A:$J,'Sheet1'!$Y:$Y,'Sheet1'!$AD:$AD,'Sheet1'!$AH:$AH</definedName>
  </definedNames>
  <calcPr fullCalcOnLoad="1"/>
</workbook>
</file>

<file path=xl/sharedStrings.xml><?xml version="1.0" encoding="utf-8"?>
<sst xmlns="http://schemas.openxmlformats.org/spreadsheetml/2006/main" count="340" uniqueCount="281">
  <si>
    <t>Label</t>
  </si>
  <si>
    <t>Description</t>
  </si>
  <si>
    <t>LAM100U</t>
  </si>
  <si>
    <t>MI10 Lambertson upstream flange TOP</t>
  </si>
  <si>
    <t>V103</t>
  </si>
  <si>
    <t>TOP of V103 Trim Dipole</t>
  </si>
  <si>
    <t>H104</t>
  </si>
  <si>
    <t>TOP of H104 Trim Dipole</t>
  </si>
  <si>
    <t>Q104DS</t>
  </si>
  <si>
    <t>Top of downsteam end of Q104</t>
  </si>
  <si>
    <t>V105</t>
  </si>
  <si>
    <t>TOP of V105 Trim Dipole</t>
  </si>
  <si>
    <t>H106</t>
  </si>
  <si>
    <t>TOP of H106 Trim Dipole</t>
  </si>
  <si>
    <t>V109</t>
  </si>
  <si>
    <t>TOP of V109 Trim Dipole</t>
  </si>
  <si>
    <t>V113</t>
  </si>
  <si>
    <t>TOP of V113 Trim Dipole</t>
  </si>
  <si>
    <t>V115</t>
  </si>
  <si>
    <t>TOP of V115 Trim Dipole</t>
  </si>
  <si>
    <t>S116</t>
  </si>
  <si>
    <t>TOP of S116 Sextupole</t>
  </si>
  <si>
    <t>V121</t>
  </si>
  <si>
    <t>TOP of V121 Trim Dipole</t>
  </si>
  <si>
    <t>V129</t>
  </si>
  <si>
    <t>TOP of V129 Trim Dipole</t>
  </si>
  <si>
    <t>V201</t>
  </si>
  <si>
    <t>TOP of V201 Trim Dipole</t>
  </si>
  <si>
    <t>V205</t>
  </si>
  <si>
    <t>TOP of V205 Trim Dipole</t>
  </si>
  <si>
    <t>S212</t>
  </si>
  <si>
    <t>TOP of S212 Sextupole</t>
  </si>
  <si>
    <t>V213</t>
  </si>
  <si>
    <t>TOP of V213 Trim Dipole</t>
  </si>
  <si>
    <t>V215</t>
  </si>
  <si>
    <t>TOP of V215 Trim Dipole</t>
  </si>
  <si>
    <t>V221</t>
  </si>
  <si>
    <t>TOP of V221Trim Dipole</t>
  </si>
  <si>
    <t>LAM222U</t>
  </si>
  <si>
    <t>TOP of LAM222 upstream flange</t>
  </si>
  <si>
    <t>LAM222D</t>
  </si>
  <si>
    <t>TOP of LAM222 dnstream flange</t>
  </si>
  <si>
    <t>BV301</t>
  </si>
  <si>
    <t>Beam Valve 301</t>
  </si>
  <si>
    <t>V303</t>
  </si>
  <si>
    <t>TOP of V303 Trim Dipole</t>
  </si>
  <si>
    <t>V305</t>
  </si>
  <si>
    <t>TOP of V305 Trim Dipole</t>
  </si>
  <si>
    <t>H306</t>
  </si>
  <si>
    <t>TOP of H306 Trim Dipole</t>
  </si>
  <si>
    <t>LAM321U</t>
  </si>
  <si>
    <t>TOP of LAM321 upstream flange</t>
  </si>
  <si>
    <t>LAM321D</t>
  </si>
  <si>
    <t>TOP of LAM321 dnstream flange</t>
  </si>
  <si>
    <t>H322</t>
  </si>
  <si>
    <t>TOP of H322 Trim Dipole</t>
  </si>
  <si>
    <t>Q322D</t>
  </si>
  <si>
    <t>TOP of Q322 downstream</t>
  </si>
  <si>
    <t>V331</t>
  </si>
  <si>
    <t>TOP of V331 Trim Dipole</t>
  </si>
  <si>
    <t>S332</t>
  </si>
  <si>
    <t>TOP of S332 Sextupole</t>
  </si>
  <si>
    <t>V333</t>
  </si>
  <si>
    <t>TOP of V333 Trim Dipole</t>
  </si>
  <si>
    <t>V401</t>
  </si>
  <si>
    <t>TOP of V401 Trim Dipole</t>
  </si>
  <si>
    <t>H402</t>
  </si>
  <si>
    <t>TOP of H402 Trim Dipole</t>
  </si>
  <si>
    <t>LAM40A1</t>
  </si>
  <si>
    <t>LAM40A Ion Pump 1</t>
  </si>
  <si>
    <t>LAM40A2</t>
  </si>
  <si>
    <t>LAM40A Ion Pump 2</t>
  </si>
  <si>
    <t>LAM40A3</t>
  </si>
  <si>
    <t>LAM40A Ion Pump 3</t>
  </si>
  <si>
    <t>LAM40A4</t>
  </si>
  <si>
    <t>LAM40A Ion Pump 4</t>
  </si>
  <si>
    <t>Q402U</t>
  </si>
  <si>
    <t>TOP of Q402 upstream</t>
  </si>
  <si>
    <t>LAM40B1</t>
  </si>
  <si>
    <t>LAM40B Ion Pump 1</t>
  </si>
  <si>
    <t>LAM40B2</t>
  </si>
  <si>
    <t>LAM40B Ion Pump 2</t>
  </si>
  <si>
    <t>LAM40B3</t>
  </si>
  <si>
    <t>LAM40B Ion Pump 3</t>
  </si>
  <si>
    <t>LAM40B4</t>
  </si>
  <si>
    <t>LAM40B Ion Pump 4</t>
  </si>
  <si>
    <t>LAM40C1</t>
  </si>
  <si>
    <t>LAM40C Ion Pump 1</t>
  </si>
  <si>
    <t>LAM40C2</t>
  </si>
  <si>
    <t>LAM40C Ion Pump 2</t>
  </si>
  <si>
    <t>LAM40C3</t>
  </si>
  <si>
    <t>LAM40C Ion Pump 3</t>
  </si>
  <si>
    <t>LAM40C4</t>
  </si>
  <si>
    <t>LAM40C Ion Pump 4</t>
  </si>
  <si>
    <t>V403</t>
  </si>
  <si>
    <t>H404</t>
  </si>
  <si>
    <t>TOP of H404 Trim Dipole</t>
  </si>
  <si>
    <t>BV404</t>
  </si>
  <si>
    <t>Beam Valve 404</t>
  </si>
  <si>
    <t>V405</t>
  </si>
  <si>
    <t>TOP of V405 Trim Dipole</t>
  </si>
  <si>
    <t>S408</t>
  </si>
  <si>
    <t>TOP of S408 Sextupole</t>
  </si>
  <si>
    <t>S416</t>
  </si>
  <si>
    <t>TOP of S416 Sextupole</t>
  </si>
  <si>
    <t>H418</t>
  </si>
  <si>
    <t>TOP of H418 Trim Dipole</t>
  </si>
  <si>
    <t>S418</t>
  </si>
  <si>
    <t>TOP of S418 Sextupole</t>
  </si>
  <si>
    <t>V423</t>
  </si>
  <si>
    <t>TOP of V423 Trim Dipole</t>
  </si>
  <si>
    <t>S426</t>
  </si>
  <si>
    <t>TOP of S426 Sextupole</t>
  </si>
  <si>
    <t>V501</t>
  </si>
  <si>
    <t>TOP of V501 Trim Dipole</t>
  </si>
  <si>
    <t>V509</t>
  </si>
  <si>
    <t>TOP of V509 Trim Dipole</t>
  </si>
  <si>
    <t>S509</t>
  </si>
  <si>
    <t>TOP of S509 Sextupole</t>
  </si>
  <si>
    <t>H510</t>
  </si>
  <si>
    <t>TOP of H510 Trim Dipole</t>
  </si>
  <si>
    <t>S510</t>
  </si>
  <si>
    <t>TOP of S510 Sextupole</t>
  </si>
  <si>
    <t>V513</t>
  </si>
  <si>
    <t>TOP of V513 Trim Dipole</t>
  </si>
  <si>
    <t>V515</t>
  </si>
  <si>
    <t>TOP of V515 Trim Dipole</t>
  </si>
  <si>
    <t>K520AU</t>
  </si>
  <si>
    <t>Top of 520 Kicker A upstream</t>
  </si>
  <si>
    <t>K520BU</t>
  </si>
  <si>
    <t>Top of 520 Kicker B upstream</t>
  </si>
  <si>
    <t>ES550AU</t>
  </si>
  <si>
    <t>Top of Electrostatic Septum A upstream</t>
  </si>
  <si>
    <t>ES550BU</t>
  </si>
  <si>
    <t>Top of Electrostatic Septum B upstream</t>
  </si>
  <si>
    <t>V521</t>
  </si>
  <si>
    <t>TOP of V521 Trim Dipole</t>
  </si>
  <si>
    <t>LAM52A1</t>
  </si>
  <si>
    <t>LAM52A Ion Pump 1</t>
  </si>
  <si>
    <t>LAM52A2</t>
  </si>
  <si>
    <t>LAM52A Ion Pump 2</t>
  </si>
  <si>
    <t>LAM52A3</t>
  </si>
  <si>
    <t>LAM52A Ion Pump 3</t>
  </si>
  <si>
    <t>LAM52A4</t>
  </si>
  <si>
    <t>LAM52A Ion Pump 4</t>
  </si>
  <si>
    <t>Q522U</t>
  </si>
  <si>
    <t>TOP of Q522 upstream</t>
  </si>
  <si>
    <t>LAM52B1</t>
  </si>
  <si>
    <t>LAM52B Ion Pump 1</t>
  </si>
  <si>
    <t>LAM52B2</t>
  </si>
  <si>
    <t>LAM52B Ion Pump 2</t>
  </si>
  <si>
    <t>LAM52B3</t>
  </si>
  <si>
    <t>LAM52B Ion Pump 3</t>
  </si>
  <si>
    <t>LAM52B4</t>
  </si>
  <si>
    <t>LAM52B Ion Pump 4</t>
  </si>
  <si>
    <t>LAM52C1</t>
  </si>
  <si>
    <t>LAM52C Ion Pump 1</t>
  </si>
  <si>
    <t>LAM52C2</t>
  </si>
  <si>
    <t>LAM52C Ion Pump 2</t>
  </si>
  <si>
    <t>LAM52C3</t>
  </si>
  <si>
    <t>LAM52C Ion Pump 3</t>
  </si>
  <si>
    <t>LAM52C4</t>
  </si>
  <si>
    <t>LAM52C Ion Pump 4</t>
  </si>
  <si>
    <t>V523</t>
  </si>
  <si>
    <t>TOP of V523 Trim Dipole</t>
  </si>
  <si>
    <t>V529</t>
  </si>
  <si>
    <t>TOP of V529 Trim Dipole</t>
  </si>
  <si>
    <t>V601</t>
  </si>
  <si>
    <t>TOP of V601 Trim Dipole</t>
  </si>
  <si>
    <t>V605</t>
  </si>
  <si>
    <t>TOP of V605 Trim Dipole</t>
  </si>
  <si>
    <t>H606</t>
  </si>
  <si>
    <t>TOP of H606 Trim Dipole</t>
  </si>
  <si>
    <t>V607</t>
  </si>
  <si>
    <t>TOP of V607 Trim Dipole</t>
  </si>
  <si>
    <t>H608</t>
  </si>
  <si>
    <t>TOP of H608 Trim Dipole</t>
  </si>
  <si>
    <t>LAM60A1</t>
  </si>
  <si>
    <t>LAM60A Ion Pump 1</t>
  </si>
  <si>
    <t>LAM60A2</t>
  </si>
  <si>
    <t>LAM60A Ion Pump 2</t>
  </si>
  <si>
    <t>LAM60A3</t>
  </si>
  <si>
    <t>LAM60A Ion Pump 3</t>
  </si>
  <si>
    <t>LAM60A4</t>
  </si>
  <si>
    <t>LAM60A Ion Pump 4</t>
  </si>
  <si>
    <t>Q608U</t>
  </si>
  <si>
    <t>TOP of Q608 upstream</t>
  </si>
  <si>
    <t>LAM61A1</t>
  </si>
  <si>
    <t>LAM61A Ion Pump 1</t>
  </si>
  <si>
    <t>LAM61A2</t>
  </si>
  <si>
    <t>LAM61A Ion Pump 2</t>
  </si>
  <si>
    <t>LAM61A3</t>
  </si>
  <si>
    <t>LAM61A Ion Pump 3</t>
  </si>
  <si>
    <t>LAM61A4</t>
  </si>
  <si>
    <t>LAM61A Ion Pump 4</t>
  </si>
  <si>
    <t>LAM61B1</t>
  </si>
  <si>
    <t>LAM61B Ion Pump 1</t>
  </si>
  <si>
    <t>LAM61B2</t>
  </si>
  <si>
    <t>LAM61 IoBn Pump 2</t>
  </si>
  <si>
    <t>LAM61B3</t>
  </si>
  <si>
    <t>LAM61B Ion Pump 3</t>
  </si>
  <si>
    <t>LAM61B4</t>
  </si>
  <si>
    <t>LAM61B Ion Pump 4</t>
  </si>
  <si>
    <t>V609</t>
  </si>
  <si>
    <t>TOP of V609 Trim Dipole</t>
  </si>
  <si>
    <t>H610</t>
  </si>
  <si>
    <t>TOP of H610 Trim Dipole</t>
  </si>
  <si>
    <t>Q610D</t>
  </si>
  <si>
    <t>TOP of Q610 dnstream</t>
  </si>
  <si>
    <t>V611</t>
  </si>
  <si>
    <t>TOP of V611 Trim Dipole</t>
  </si>
  <si>
    <t>V619</t>
  </si>
  <si>
    <t>TOP of V619 Trim Dipole</t>
  </si>
  <si>
    <t>LAM62C1</t>
  </si>
  <si>
    <t>LAM62C Ion Pump 1</t>
  </si>
  <si>
    <t>LAM62C2</t>
  </si>
  <si>
    <t>LAM62C Ion Pump 2</t>
  </si>
  <si>
    <t>LAM62C3</t>
  </si>
  <si>
    <t>LAM62C Ion Pump 3</t>
  </si>
  <si>
    <t>LAM62C4</t>
  </si>
  <si>
    <t>LAM62C Ion Pump 4</t>
  </si>
  <si>
    <t>Q620U</t>
  </si>
  <si>
    <t>TOP of Q620 upstream</t>
  </si>
  <si>
    <t>LAM62B1</t>
  </si>
  <si>
    <t>LAM62B Ion Pump 1</t>
  </si>
  <si>
    <t>LAM62B2</t>
  </si>
  <si>
    <t>LAM62B Ion Pump 2</t>
  </si>
  <si>
    <t>LAM62B3</t>
  </si>
  <si>
    <t>LAM62B Ion Pump 3</t>
  </si>
  <si>
    <t>LAM62B4</t>
  </si>
  <si>
    <t>LAM62B Ion Pump 4</t>
  </si>
  <si>
    <t>LAM62A1</t>
  </si>
  <si>
    <t>LAM62A Ion Pump 1</t>
  </si>
  <si>
    <t>LAM62A2</t>
  </si>
  <si>
    <t>LAM62A Ion Pump 2</t>
  </si>
  <si>
    <t>LAM62A3</t>
  </si>
  <si>
    <t>LAM62A Ion Pump 3</t>
  </si>
  <si>
    <t>LAM62A4</t>
  </si>
  <si>
    <t>LAM62A Ion Pump 4</t>
  </si>
  <si>
    <t>V621</t>
  </si>
  <si>
    <t>TOP of V621 Trim Dipole</t>
  </si>
  <si>
    <t>H626</t>
  </si>
  <si>
    <t>TOP of H626 Trim Dipole</t>
  </si>
  <si>
    <t>V631</t>
  </si>
  <si>
    <t>TOP of V631 Trim Dipole</t>
  </si>
  <si>
    <t>S634</t>
  </si>
  <si>
    <t>TOP of S634 Sextupole</t>
  </si>
  <si>
    <t>H634</t>
  </si>
  <si>
    <t>TOP of H634 Trim Dipole</t>
  </si>
  <si>
    <t>V637</t>
  </si>
  <si>
    <t>TOP of V637 Trim Dipole</t>
  </si>
  <si>
    <t>Contact</t>
  </si>
  <si>
    <t>S410</t>
  </si>
  <si>
    <t>TOP of S410 Sextupole</t>
  </si>
  <si>
    <t>TOP of V403 Trim Dipole</t>
  </si>
  <si>
    <t>&lt;2</t>
  </si>
  <si>
    <t>&gt;2000</t>
  </si>
  <si>
    <t xml:space="preserve">ROTEM </t>
  </si>
  <si>
    <t>ROTEM</t>
  </si>
  <si>
    <t>Ratio</t>
  </si>
  <si>
    <t>Nov/Oct</t>
  </si>
  <si>
    <t>Bin</t>
  </si>
  <si>
    <t>More</t>
  </si>
  <si>
    <t>Frequency</t>
  </si>
  <si>
    <t>Nov/July</t>
  </si>
  <si>
    <t>Aug/July</t>
  </si>
  <si>
    <t>Feb/Oct</t>
  </si>
  <si>
    <t>Feb/Nov</t>
  </si>
  <si>
    <t>Oct/Jul</t>
  </si>
  <si>
    <t>Mar/Feb</t>
  </si>
  <si>
    <t>May8/15</t>
  </si>
  <si>
    <t>06Mar/May</t>
  </si>
  <si>
    <t>LSM46</t>
  </si>
  <si>
    <t>Aug06/F06</t>
  </si>
  <si>
    <t>Aug06/Jul05</t>
  </si>
  <si>
    <t>Oct06/F06</t>
  </si>
  <si>
    <t>O06/Aug06</t>
  </si>
  <si>
    <t>Feb07/Oct06</t>
  </si>
  <si>
    <t>Oct06/Feb05</t>
  </si>
  <si>
    <t>Oct06/Aug06</t>
  </si>
  <si>
    <t>Jun07/Feb07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</si>
</sst>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[$-409]dddd\,\ mmmm\ dd\,\ yyyy"/>
    <numFmt numFmtId="166" formatCode="m/d/yyyy;@"/>
    <numFmt numFmtId="167" formatCode="m/d/yy;@"/>
    <numFmt numFmtId="168" formatCode="mm/dd/yy;@"/>
  </numFmts>
  <fonts count="12">
    <font>
      <sz val="10"/>
      <name val="Arial"/>
      <family val="0"/>
    </font>
    <font>
      <sz val="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sz val="15"/>
      <name val="Arial"/>
      <family val="0"/>
    </font>
    <font>
      <b/>
      <sz val="15"/>
      <name val="Arial"/>
      <family val="0"/>
    </font>
    <font>
      <sz val="12"/>
      <name val="Arial"/>
      <family val="0"/>
    </font>
    <font>
      <b/>
      <sz val="18"/>
      <name val="Arial"/>
      <family val="0"/>
    </font>
    <font>
      <b/>
      <sz val="16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14" fontId="0" fillId="0" borderId="0" xfId="0" applyNumberFormat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Font="1" applyAlignment="1">
      <alignment/>
    </xf>
    <xf numFmtId="2" fontId="0" fillId="0" borderId="0" xfId="0" applyNumberFormat="1" applyFont="1" applyAlignment="1">
      <alignment horizontal="right"/>
    </xf>
    <xf numFmtId="166" fontId="0" fillId="0" borderId="0" xfId="0" applyNumberFormat="1" applyFont="1" applyAlignment="1">
      <alignment/>
    </xf>
    <xf numFmtId="2" fontId="0" fillId="0" borderId="0" xfId="0" applyNumberFormat="1" applyFont="1" applyAlignment="1">
      <alignment horizontal="right"/>
    </xf>
    <xf numFmtId="0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0" fontId="4" fillId="0" borderId="2" xfId="0" applyFont="1" applyFill="1" applyBorder="1" applyAlignment="1">
      <alignment horizontal="center"/>
    </xf>
    <xf numFmtId="2" fontId="0" fillId="0" borderId="0" xfId="0" applyNumberFormat="1" applyAlignment="1">
      <alignment/>
    </xf>
    <xf numFmtId="167" fontId="0" fillId="0" borderId="0" xfId="0" applyNumberFormat="1" applyAlignment="1">
      <alignment/>
    </xf>
    <xf numFmtId="2" fontId="7" fillId="0" borderId="0" xfId="0" applyNumberFormat="1" applyFont="1" applyAlignment="1">
      <alignment horizontal="right"/>
    </xf>
    <xf numFmtId="168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5" Type="http://schemas.openxmlformats.org/officeDocument/2006/relationships/chartsheet" Target="chartsheets/sheet3.xml" /><Relationship Id="rId6" Type="http://schemas.openxmlformats.org/officeDocument/2006/relationships/chartsheet" Target="chartsheets/sheet4.xml" /><Relationship Id="rId7" Type="http://schemas.openxmlformats.org/officeDocument/2006/relationships/chartsheet" Target="chartsheets/sheet5.xml" /><Relationship Id="rId8" Type="http://schemas.openxmlformats.org/officeDocument/2006/relationships/chartsheet" Target="chartsheets/sheet6.xml" /><Relationship Id="rId9" Type="http://schemas.openxmlformats.org/officeDocument/2006/relationships/worksheet" Target="worksheets/sheet3.xml" /><Relationship Id="rId10" Type="http://schemas.openxmlformats.org/officeDocument/2006/relationships/worksheet" Target="worksheets/sheet4.xml" /><Relationship Id="rId11" Type="http://schemas.openxmlformats.org/officeDocument/2006/relationships/worksheet" Target="worksheets/sheet5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Ratio of Residual Radiation 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Sheet1!$AF$5:$AF$40</c:f>
              <c:numCache>
                <c:ptCount val="36"/>
                <c:pt idx="0">
                  <c:v>50.7</c:v>
                </c:pt>
                <c:pt idx="1">
                  <c:v>5.04</c:v>
                </c:pt>
                <c:pt idx="2">
                  <c:v>7.58</c:v>
                </c:pt>
                <c:pt idx="3">
                  <c:v>23.9</c:v>
                </c:pt>
                <c:pt idx="4">
                  <c:v>72.7</c:v>
                </c:pt>
                <c:pt idx="5">
                  <c:v>26</c:v>
                </c:pt>
                <c:pt idx="6">
                  <c:v>13.1</c:v>
                </c:pt>
                <c:pt idx="7">
                  <c:v>45.1</c:v>
                </c:pt>
                <c:pt idx="8">
                  <c:v>239</c:v>
                </c:pt>
                <c:pt idx="9">
                  <c:v>22</c:v>
                </c:pt>
                <c:pt idx="10">
                  <c:v>58.9</c:v>
                </c:pt>
                <c:pt idx="11">
                  <c:v>45.8</c:v>
                </c:pt>
                <c:pt idx="13">
                  <c:v>126</c:v>
                </c:pt>
                <c:pt idx="14">
                  <c:v>83.5</c:v>
                </c:pt>
                <c:pt idx="15">
                  <c:v>19.5</c:v>
                </c:pt>
                <c:pt idx="16">
                  <c:v>9.99</c:v>
                </c:pt>
                <c:pt idx="17">
                  <c:v>213</c:v>
                </c:pt>
                <c:pt idx="18">
                  <c:v>27.2</c:v>
                </c:pt>
                <c:pt idx="19">
                  <c:v>24.4</c:v>
                </c:pt>
                <c:pt idx="20">
                  <c:v>13.8</c:v>
                </c:pt>
                <c:pt idx="22">
                  <c:v>43.4</c:v>
                </c:pt>
                <c:pt idx="23">
                  <c:v>14</c:v>
                </c:pt>
                <c:pt idx="24">
                  <c:v>6.71</c:v>
                </c:pt>
                <c:pt idx="25">
                  <c:v>1.97</c:v>
                </c:pt>
                <c:pt idx="26">
                  <c:v>750</c:v>
                </c:pt>
                <c:pt idx="27">
                  <c:v>161</c:v>
                </c:pt>
                <c:pt idx="28">
                  <c:v>155</c:v>
                </c:pt>
                <c:pt idx="29">
                  <c:v>22.2</c:v>
                </c:pt>
                <c:pt idx="30">
                  <c:v>10</c:v>
                </c:pt>
                <c:pt idx="31">
                  <c:v>1.54</c:v>
                </c:pt>
                <c:pt idx="32">
                  <c:v>6.9</c:v>
                </c:pt>
                <c:pt idx="34">
                  <c:v>23.3</c:v>
                </c:pt>
                <c:pt idx="35">
                  <c:v>162</c:v>
                </c:pt>
              </c:numCache>
            </c:numRef>
          </c:xVal>
          <c:yVal>
            <c:numRef>
              <c:f>Sheet1!$R$5:$R$40</c:f>
              <c:numCache>
                <c:ptCount val="36"/>
                <c:pt idx="0">
                  <c:v>0.507</c:v>
                </c:pt>
                <c:pt idx="1">
                  <c:v>0.42</c:v>
                </c:pt>
                <c:pt idx="2">
                  <c:v>0.34454545454545454</c:v>
                </c:pt>
                <c:pt idx="3">
                  <c:v>0.478</c:v>
                </c:pt>
                <c:pt idx="4">
                  <c:v>0.6609090909090909</c:v>
                </c:pt>
                <c:pt idx="5">
                  <c:v>0.37142857142857144</c:v>
                </c:pt>
                <c:pt idx="6">
                  <c:v>0.524</c:v>
                </c:pt>
                <c:pt idx="7">
                  <c:v>0.6442857142857144</c:v>
                </c:pt>
                <c:pt idx="8">
                  <c:v>0.5311111111111111</c:v>
                </c:pt>
                <c:pt idx="9">
                  <c:v>0.55</c:v>
                </c:pt>
                <c:pt idx="10">
                  <c:v>0.589</c:v>
                </c:pt>
                <c:pt idx="11">
                  <c:v>0.6106666666666666</c:v>
                </c:pt>
                <c:pt idx="13">
                  <c:v>0.9</c:v>
                </c:pt>
                <c:pt idx="14">
                  <c:v>0.759090909090909</c:v>
                </c:pt>
                <c:pt idx="15">
                  <c:v>0.9285714285714286</c:v>
                </c:pt>
                <c:pt idx="16">
                  <c:v>0.8325</c:v>
                </c:pt>
                <c:pt idx="17">
                  <c:v>0.5325</c:v>
                </c:pt>
                <c:pt idx="18">
                  <c:v>0.24727272727272726</c:v>
                </c:pt>
                <c:pt idx="19">
                  <c:v>0.34857142857142853</c:v>
                </c:pt>
                <c:pt idx="20">
                  <c:v>0.3066666666666667</c:v>
                </c:pt>
                <c:pt idx="22">
                  <c:v>0.434</c:v>
                </c:pt>
                <c:pt idx="23">
                  <c:v>0.5185185185185185</c:v>
                </c:pt>
                <c:pt idx="24">
                  <c:v>0.671</c:v>
                </c:pt>
                <c:pt idx="25">
                  <c:v>0.6566666666666666</c:v>
                </c:pt>
                <c:pt idx="26">
                  <c:v>0.8333333333333334</c:v>
                </c:pt>
                <c:pt idx="27">
                  <c:v>1.3416666666666666</c:v>
                </c:pt>
                <c:pt idx="28">
                  <c:v>0.6458333333333334</c:v>
                </c:pt>
                <c:pt idx="29">
                  <c:v>0.6727272727272727</c:v>
                </c:pt>
                <c:pt idx="30">
                  <c:v>0.7142857142857143</c:v>
                </c:pt>
                <c:pt idx="31">
                  <c:v>0.5133333333333333</c:v>
                </c:pt>
                <c:pt idx="32">
                  <c:v>0.7666666666666667</c:v>
                </c:pt>
                <c:pt idx="34">
                  <c:v>0.48541666666666666</c:v>
                </c:pt>
                <c:pt idx="35">
                  <c:v>0.54</c:v>
                </c:pt>
              </c:numCache>
            </c:numRef>
          </c:yVal>
          <c:smooth val="0"/>
        </c:ser>
        <c:axId val="59865826"/>
        <c:axId val="1921523"/>
      </c:scatterChart>
      <c:valAx>
        <c:axId val="598658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Residaul Radiation 18 Oct 2005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21523"/>
        <c:crosses val="autoZero"/>
        <c:crossBetween val="midCat"/>
        <c:dispUnits/>
      </c:valAx>
      <c:valAx>
        <c:axId val="19215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Ratio for 18 Oct / 25 July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9865826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Residual Radiation MI100 - MI400</a:t>
            </a:r>
          </a:p>
        </c:rich>
      </c:tx>
      <c:layout/>
      <c:spPr>
        <a:noFill/>
        <a:ln>
          <a:noFill/>
        </a:ln>
      </c:spPr>
    </c:title>
    <c:view3D>
      <c:rotX val="20"/>
      <c:rotY val="4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v>10/18/2005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Sheet1!$A$5:$A$40</c:f>
              <c:strCache>
                <c:ptCount val="36"/>
                <c:pt idx="0">
                  <c:v>LAM100U</c:v>
                </c:pt>
                <c:pt idx="1">
                  <c:v>V103</c:v>
                </c:pt>
                <c:pt idx="2">
                  <c:v>H104</c:v>
                </c:pt>
                <c:pt idx="3">
                  <c:v>Q104DS</c:v>
                </c:pt>
                <c:pt idx="4">
                  <c:v>V105</c:v>
                </c:pt>
                <c:pt idx="5">
                  <c:v>H106</c:v>
                </c:pt>
                <c:pt idx="6">
                  <c:v>V109</c:v>
                </c:pt>
                <c:pt idx="7">
                  <c:v>V113</c:v>
                </c:pt>
                <c:pt idx="8">
                  <c:v>V115</c:v>
                </c:pt>
                <c:pt idx="9">
                  <c:v>S116</c:v>
                </c:pt>
                <c:pt idx="10">
                  <c:v>V121</c:v>
                </c:pt>
                <c:pt idx="11">
                  <c:v>V129</c:v>
                </c:pt>
                <c:pt idx="13">
                  <c:v>V201</c:v>
                </c:pt>
                <c:pt idx="14">
                  <c:v>V205</c:v>
                </c:pt>
                <c:pt idx="15">
                  <c:v>S212</c:v>
                </c:pt>
                <c:pt idx="16">
                  <c:v>V213</c:v>
                </c:pt>
                <c:pt idx="17">
                  <c:v>V215</c:v>
                </c:pt>
                <c:pt idx="18">
                  <c:v>V221</c:v>
                </c:pt>
                <c:pt idx="19">
                  <c:v>LAM222U</c:v>
                </c:pt>
                <c:pt idx="20">
                  <c:v>LAM222D</c:v>
                </c:pt>
                <c:pt idx="22">
                  <c:v>BV301</c:v>
                </c:pt>
                <c:pt idx="23">
                  <c:v>V303</c:v>
                </c:pt>
                <c:pt idx="24">
                  <c:v>V305</c:v>
                </c:pt>
                <c:pt idx="25">
                  <c:v>H306</c:v>
                </c:pt>
                <c:pt idx="26">
                  <c:v>LAM321U</c:v>
                </c:pt>
                <c:pt idx="27">
                  <c:v>LAM321D</c:v>
                </c:pt>
                <c:pt idx="28">
                  <c:v>H322</c:v>
                </c:pt>
                <c:pt idx="29">
                  <c:v>Q322D</c:v>
                </c:pt>
                <c:pt idx="30">
                  <c:v>V331</c:v>
                </c:pt>
                <c:pt idx="31">
                  <c:v>S332</c:v>
                </c:pt>
                <c:pt idx="32">
                  <c:v>V333</c:v>
                </c:pt>
                <c:pt idx="34">
                  <c:v>V401</c:v>
                </c:pt>
                <c:pt idx="35">
                  <c:v>H402</c:v>
                </c:pt>
              </c:strCache>
            </c:strRef>
          </c:cat>
          <c:val>
            <c:numRef>
              <c:f>Sheet1!$AF$5:$AF$40</c:f>
              <c:numCache>
                <c:ptCount val="36"/>
                <c:pt idx="0">
                  <c:v>50.7</c:v>
                </c:pt>
                <c:pt idx="1">
                  <c:v>5.04</c:v>
                </c:pt>
                <c:pt idx="2">
                  <c:v>7.58</c:v>
                </c:pt>
                <c:pt idx="3">
                  <c:v>23.9</c:v>
                </c:pt>
                <c:pt idx="4">
                  <c:v>72.7</c:v>
                </c:pt>
                <c:pt idx="5">
                  <c:v>26</c:v>
                </c:pt>
                <c:pt idx="6">
                  <c:v>13.1</c:v>
                </c:pt>
                <c:pt idx="7">
                  <c:v>45.1</c:v>
                </c:pt>
                <c:pt idx="8">
                  <c:v>239</c:v>
                </c:pt>
                <c:pt idx="9">
                  <c:v>22</c:v>
                </c:pt>
                <c:pt idx="10">
                  <c:v>58.9</c:v>
                </c:pt>
                <c:pt idx="11">
                  <c:v>45.8</c:v>
                </c:pt>
                <c:pt idx="13">
                  <c:v>126</c:v>
                </c:pt>
                <c:pt idx="14">
                  <c:v>83.5</c:v>
                </c:pt>
                <c:pt idx="15">
                  <c:v>19.5</c:v>
                </c:pt>
                <c:pt idx="16">
                  <c:v>9.99</c:v>
                </c:pt>
                <c:pt idx="17">
                  <c:v>213</c:v>
                </c:pt>
                <c:pt idx="18">
                  <c:v>27.2</c:v>
                </c:pt>
                <c:pt idx="19">
                  <c:v>24.4</c:v>
                </c:pt>
                <c:pt idx="20">
                  <c:v>13.8</c:v>
                </c:pt>
                <c:pt idx="22">
                  <c:v>43.4</c:v>
                </c:pt>
                <c:pt idx="23">
                  <c:v>14</c:v>
                </c:pt>
                <c:pt idx="24">
                  <c:v>6.71</c:v>
                </c:pt>
                <c:pt idx="25">
                  <c:v>1.97</c:v>
                </c:pt>
                <c:pt idx="26">
                  <c:v>750</c:v>
                </c:pt>
                <c:pt idx="27">
                  <c:v>161</c:v>
                </c:pt>
                <c:pt idx="28">
                  <c:v>155</c:v>
                </c:pt>
                <c:pt idx="29">
                  <c:v>22.2</c:v>
                </c:pt>
                <c:pt idx="30">
                  <c:v>10</c:v>
                </c:pt>
                <c:pt idx="31">
                  <c:v>1.54</c:v>
                </c:pt>
                <c:pt idx="32">
                  <c:v>6.9</c:v>
                </c:pt>
                <c:pt idx="34">
                  <c:v>23.3</c:v>
                </c:pt>
                <c:pt idx="35">
                  <c:v>162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Sheet1!$AG$3</c:f>
              <c:strCache>
                <c:ptCount val="1"/>
                <c:pt idx="0">
                  <c:v>8/9/2005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Sheet1!$A$5:$A$40</c:f>
              <c:strCache>
                <c:ptCount val="36"/>
                <c:pt idx="0">
                  <c:v>LAM100U</c:v>
                </c:pt>
                <c:pt idx="1">
                  <c:v>V103</c:v>
                </c:pt>
                <c:pt idx="2">
                  <c:v>H104</c:v>
                </c:pt>
                <c:pt idx="3">
                  <c:v>Q104DS</c:v>
                </c:pt>
                <c:pt idx="4">
                  <c:v>V105</c:v>
                </c:pt>
                <c:pt idx="5">
                  <c:v>H106</c:v>
                </c:pt>
                <c:pt idx="6">
                  <c:v>V109</c:v>
                </c:pt>
                <c:pt idx="7">
                  <c:v>V113</c:v>
                </c:pt>
                <c:pt idx="8">
                  <c:v>V115</c:v>
                </c:pt>
                <c:pt idx="9">
                  <c:v>S116</c:v>
                </c:pt>
                <c:pt idx="10">
                  <c:v>V121</c:v>
                </c:pt>
                <c:pt idx="11">
                  <c:v>V129</c:v>
                </c:pt>
                <c:pt idx="13">
                  <c:v>V201</c:v>
                </c:pt>
                <c:pt idx="14">
                  <c:v>V205</c:v>
                </c:pt>
                <c:pt idx="15">
                  <c:v>S212</c:v>
                </c:pt>
                <c:pt idx="16">
                  <c:v>V213</c:v>
                </c:pt>
                <c:pt idx="17">
                  <c:v>V215</c:v>
                </c:pt>
                <c:pt idx="18">
                  <c:v>V221</c:v>
                </c:pt>
                <c:pt idx="19">
                  <c:v>LAM222U</c:v>
                </c:pt>
                <c:pt idx="20">
                  <c:v>LAM222D</c:v>
                </c:pt>
                <c:pt idx="22">
                  <c:v>BV301</c:v>
                </c:pt>
                <c:pt idx="23">
                  <c:v>V303</c:v>
                </c:pt>
                <c:pt idx="24">
                  <c:v>V305</c:v>
                </c:pt>
                <c:pt idx="25">
                  <c:v>H306</c:v>
                </c:pt>
                <c:pt idx="26">
                  <c:v>LAM321U</c:v>
                </c:pt>
                <c:pt idx="27">
                  <c:v>LAM321D</c:v>
                </c:pt>
                <c:pt idx="28">
                  <c:v>H322</c:v>
                </c:pt>
                <c:pt idx="29">
                  <c:v>Q322D</c:v>
                </c:pt>
                <c:pt idx="30">
                  <c:v>V331</c:v>
                </c:pt>
                <c:pt idx="31">
                  <c:v>S332</c:v>
                </c:pt>
                <c:pt idx="32">
                  <c:v>V333</c:v>
                </c:pt>
                <c:pt idx="34">
                  <c:v>V401</c:v>
                </c:pt>
                <c:pt idx="35">
                  <c:v>H402</c:v>
                </c:pt>
              </c:strCache>
            </c:strRef>
          </c:cat>
          <c:val>
            <c:numRef>
              <c:f>Sheet1!$AG$5:$AG$40</c:f>
              <c:numCache>
                <c:ptCount val="36"/>
                <c:pt idx="0">
                  <c:v>80</c:v>
                </c:pt>
                <c:pt idx="2">
                  <c:v>16</c:v>
                </c:pt>
                <c:pt idx="4">
                  <c:v>100</c:v>
                </c:pt>
                <c:pt idx="5">
                  <c:v>40</c:v>
                </c:pt>
                <c:pt idx="10">
                  <c:v>70</c:v>
                </c:pt>
                <c:pt idx="11">
                  <c:v>50</c:v>
                </c:pt>
                <c:pt idx="13">
                  <c:v>65</c:v>
                </c:pt>
                <c:pt idx="23">
                  <c:v>20</c:v>
                </c:pt>
                <c:pt idx="24">
                  <c:v>7</c:v>
                </c:pt>
                <c:pt idx="25">
                  <c:v>2.5</c:v>
                </c:pt>
                <c:pt idx="26">
                  <c:v>530</c:v>
                </c:pt>
                <c:pt idx="27">
                  <c:v>50</c:v>
                </c:pt>
                <c:pt idx="28">
                  <c:v>140</c:v>
                </c:pt>
                <c:pt idx="29">
                  <c:v>10</c:v>
                </c:pt>
                <c:pt idx="30">
                  <c:v>7</c:v>
                </c:pt>
                <c:pt idx="31">
                  <c:v>0</c:v>
                </c:pt>
                <c:pt idx="32">
                  <c:v>25</c:v>
                </c:pt>
                <c:pt idx="34">
                  <c:v>65</c:v>
                </c:pt>
                <c:pt idx="35">
                  <c:v>210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Sheet1!$AH$3</c:f>
              <c:strCache>
                <c:ptCount val="1"/>
                <c:pt idx="0">
                  <c:v>7/25/2005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Sheet1!$A$5:$A$40</c:f>
              <c:strCache>
                <c:ptCount val="36"/>
                <c:pt idx="0">
                  <c:v>LAM100U</c:v>
                </c:pt>
                <c:pt idx="1">
                  <c:v>V103</c:v>
                </c:pt>
                <c:pt idx="2">
                  <c:v>H104</c:v>
                </c:pt>
                <c:pt idx="3">
                  <c:v>Q104DS</c:v>
                </c:pt>
                <c:pt idx="4">
                  <c:v>V105</c:v>
                </c:pt>
                <c:pt idx="5">
                  <c:v>H106</c:v>
                </c:pt>
                <c:pt idx="6">
                  <c:v>V109</c:v>
                </c:pt>
                <c:pt idx="7">
                  <c:v>V113</c:v>
                </c:pt>
                <c:pt idx="8">
                  <c:v>V115</c:v>
                </c:pt>
                <c:pt idx="9">
                  <c:v>S116</c:v>
                </c:pt>
                <c:pt idx="10">
                  <c:v>V121</c:v>
                </c:pt>
                <c:pt idx="11">
                  <c:v>V129</c:v>
                </c:pt>
                <c:pt idx="13">
                  <c:v>V201</c:v>
                </c:pt>
                <c:pt idx="14">
                  <c:v>V205</c:v>
                </c:pt>
                <c:pt idx="15">
                  <c:v>S212</c:v>
                </c:pt>
                <c:pt idx="16">
                  <c:v>V213</c:v>
                </c:pt>
                <c:pt idx="17">
                  <c:v>V215</c:v>
                </c:pt>
                <c:pt idx="18">
                  <c:v>V221</c:v>
                </c:pt>
                <c:pt idx="19">
                  <c:v>LAM222U</c:v>
                </c:pt>
                <c:pt idx="20">
                  <c:v>LAM222D</c:v>
                </c:pt>
                <c:pt idx="22">
                  <c:v>BV301</c:v>
                </c:pt>
                <c:pt idx="23">
                  <c:v>V303</c:v>
                </c:pt>
                <c:pt idx="24">
                  <c:v>V305</c:v>
                </c:pt>
                <c:pt idx="25">
                  <c:v>H306</c:v>
                </c:pt>
                <c:pt idx="26">
                  <c:v>LAM321U</c:v>
                </c:pt>
                <c:pt idx="27">
                  <c:v>LAM321D</c:v>
                </c:pt>
                <c:pt idx="28">
                  <c:v>H322</c:v>
                </c:pt>
                <c:pt idx="29">
                  <c:v>Q322D</c:v>
                </c:pt>
                <c:pt idx="30">
                  <c:v>V331</c:v>
                </c:pt>
                <c:pt idx="31">
                  <c:v>S332</c:v>
                </c:pt>
                <c:pt idx="32">
                  <c:v>V333</c:v>
                </c:pt>
                <c:pt idx="34">
                  <c:v>V401</c:v>
                </c:pt>
                <c:pt idx="35">
                  <c:v>H402</c:v>
                </c:pt>
              </c:strCache>
            </c:strRef>
          </c:cat>
          <c:val>
            <c:numRef>
              <c:f>Sheet1!$AH$5:$AH$40</c:f>
              <c:numCache>
                <c:ptCount val="36"/>
                <c:pt idx="0">
                  <c:v>100</c:v>
                </c:pt>
                <c:pt idx="1">
                  <c:v>12</c:v>
                </c:pt>
                <c:pt idx="2">
                  <c:v>22</c:v>
                </c:pt>
                <c:pt idx="3">
                  <c:v>50</c:v>
                </c:pt>
                <c:pt idx="4">
                  <c:v>110</c:v>
                </c:pt>
                <c:pt idx="5">
                  <c:v>70</c:v>
                </c:pt>
                <c:pt idx="6">
                  <c:v>25</c:v>
                </c:pt>
                <c:pt idx="7">
                  <c:v>70</c:v>
                </c:pt>
                <c:pt idx="8">
                  <c:v>450</c:v>
                </c:pt>
                <c:pt idx="9">
                  <c:v>40</c:v>
                </c:pt>
                <c:pt idx="10">
                  <c:v>100</c:v>
                </c:pt>
                <c:pt idx="11">
                  <c:v>75</c:v>
                </c:pt>
                <c:pt idx="13">
                  <c:v>140</c:v>
                </c:pt>
                <c:pt idx="14">
                  <c:v>110</c:v>
                </c:pt>
                <c:pt idx="15">
                  <c:v>21</c:v>
                </c:pt>
                <c:pt idx="16">
                  <c:v>12</c:v>
                </c:pt>
                <c:pt idx="17">
                  <c:v>400</c:v>
                </c:pt>
                <c:pt idx="18">
                  <c:v>110</c:v>
                </c:pt>
                <c:pt idx="19">
                  <c:v>70</c:v>
                </c:pt>
                <c:pt idx="20">
                  <c:v>45</c:v>
                </c:pt>
                <c:pt idx="22">
                  <c:v>100</c:v>
                </c:pt>
                <c:pt idx="23">
                  <c:v>27</c:v>
                </c:pt>
                <c:pt idx="24">
                  <c:v>10</c:v>
                </c:pt>
                <c:pt idx="25">
                  <c:v>3</c:v>
                </c:pt>
                <c:pt idx="26">
                  <c:v>900</c:v>
                </c:pt>
                <c:pt idx="27">
                  <c:v>120</c:v>
                </c:pt>
                <c:pt idx="28">
                  <c:v>240</c:v>
                </c:pt>
                <c:pt idx="29">
                  <c:v>33</c:v>
                </c:pt>
                <c:pt idx="30">
                  <c:v>14</c:v>
                </c:pt>
                <c:pt idx="31">
                  <c:v>3</c:v>
                </c:pt>
                <c:pt idx="32">
                  <c:v>9</c:v>
                </c:pt>
                <c:pt idx="34">
                  <c:v>48</c:v>
                </c:pt>
                <c:pt idx="35">
                  <c:v>300</c:v>
                </c:pt>
              </c:numCache>
            </c:numRef>
          </c:val>
          <c:shape val="box"/>
        </c:ser>
        <c:shape val="box"/>
        <c:axId val="17293708"/>
        <c:axId val="21425645"/>
        <c:axId val="58613078"/>
      </c:bar3DChart>
      <c:catAx>
        <c:axId val="172937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Location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21425645"/>
        <c:crosses val="autoZero"/>
        <c:auto val="1"/>
        <c:lblOffset val="100"/>
        <c:noMultiLvlLbl val="0"/>
      </c:catAx>
      <c:valAx>
        <c:axId val="2142564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Residual Radiation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7293708"/>
        <c:crossesAt val="1"/>
        <c:crossBetween val="between"/>
        <c:dispUnits/>
      </c:valAx>
      <c:serAx>
        <c:axId val="586130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21425645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b"/>
      <c:layout/>
      <c:overlay val="0"/>
    </c:legend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Histogram of ResRad Nov/July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Frequency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H_NovVsJuly!$A$2:$A$42</c:f>
              <c:strCache/>
            </c:strRef>
          </c:cat>
          <c:val>
            <c:numRef>
              <c:f>H_NovVsJuly!$B$2:$B$42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</c:ser>
        <c:axId val="57755655"/>
        <c:axId val="50038848"/>
      </c:barChart>
      <c:lineChart>
        <c:grouping val="standard"/>
        <c:varyColors val="0"/>
        <c:axId val="47696449"/>
        <c:axId val="26614858"/>
      </c:lineChart>
      <c:catAx>
        <c:axId val="577556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0" b="1" i="0" u="none" baseline="0">
                    <a:latin typeface="Arial"/>
                    <a:ea typeface="Arial"/>
                    <a:cs typeface="Arial"/>
                  </a:rPr>
                  <a:t>Bin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0038848"/>
        <c:crosses val="autoZero"/>
        <c:auto val="1"/>
        <c:lblOffset val="100"/>
        <c:noMultiLvlLbl val="0"/>
      </c:catAx>
      <c:valAx>
        <c:axId val="500388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0" b="1" i="0" u="none" baseline="0">
                    <a:latin typeface="Arial"/>
                    <a:ea typeface="Arial"/>
                    <a:cs typeface="Arial"/>
                  </a:rPr>
                  <a:t>Frequency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7755655"/>
        <c:crossesAt val="1"/>
        <c:crossBetween val="between"/>
        <c:dispUnits/>
      </c:valAx>
      <c:catAx>
        <c:axId val="47696449"/>
        <c:scaling>
          <c:orientation val="minMax"/>
        </c:scaling>
        <c:axPos val="b"/>
        <c:delete val="1"/>
        <c:majorTickMark val="in"/>
        <c:minorTickMark val="none"/>
        <c:tickLblPos val="nextTo"/>
        <c:crossAx val="26614858"/>
        <c:crosses val="autoZero"/>
        <c:auto val="1"/>
        <c:lblOffset val="100"/>
        <c:noMultiLvlLbl val="0"/>
      </c:catAx>
      <c:valAx>
        <c:axId val="2661485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7696449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Histogram of Res Rad Nov/Oct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Frequency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H_NovVsOct!$A$2:$A$42</c:f>
              <c:strCache/>
            </c:strRef>
          </c:cat>
          <c:val>
            <c:numRef>
              <c:f>H_NovVsOct!$B$2:$B$42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</c:ser>
        <c:axId val="38207131"/>
        <c:axId val="8319860"/>
      </c:barChart>
      <c:lineChart>
        <c:grouping val="standard"/>
        <c:varyColors val="0"/>
        <c:axId val="7769877"/>
        <c:axId val="2820030"/>
      </c:lineChart>
      <c:catAx>
        <c:axId val="382071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Bin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8319860"/>
        <c:crosses val="autoZero"/>
        <c:auto val="1"/>
        <c:lblOffset val="100"/>
        <c:noMultiLvlLbl val="0"/>
      </c:catAx>
      <c:valAx>
        <c:axId val="83198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Frequency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8207131"/>
        <c:crossesAt val="1"/>
        <c:crossBetween val="between"/>
        <c:dispUnits/>
      </c:valAx>
      <c:catAx>
        <c:axId val="7769877"/>
        <c:scaling>
          <c:orientation val="minMax"/>
        </c:scaling>
        <c:axPos val="b"/>
        <c:delete val="1"/>
        <c:majorTickMark val="in"/>
        <c:minorTickMark val="none"/>
        <c:tickLblPos val="nextTo"/>
        <c:crossAx val="2820030"/>
        <c:crosses val="autoZero"/>
        <c:auto val="1"/>
        <c:lblOffset val="100"/>
        <c:noMultiLvlLbl val="0"/>
      </c:catAx>
      <c:valAx>
        <c:axId val="282003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7769877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Residual Radiation Ratios in MI600 sector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Sheet1!$N$3</c:f>
              <c:strCache>
                <c:ptCount val="1"/>
                <c:pt idx="0">
                  <c:v>Feb/Nov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Sheet1!$A$94:$L$128</c:f>
              <c:multiLvlStrCache>
                <c:ptCount val="35"/>
                <c:lvl>
                  <c:pt idx="0">
                    <c:v>1.847133758</c:v>
                  </c:pt>
                  <c:pt idx="1">
                    <c:v>2.586206897</c:v>
                  </c:pt>
                  <c:pt idx="2">
                    <c:v>1.780684105</c:v>
                  </c:pt>
                  <c:pt idx="3">
                    <c:v>2.101851852</c:v>
                  </c:pt>
                  <c:pt idx="4">
                    <c:v>1.95505618</c:v>
                  </c:pt>
                  <c:pt idx="5">
                    <c:v>1.485294118</c:v>
                  </c:pt>
                  <c:pt idx="6">
                    <c:v>1.571428571</c:v>
                  </c:pt>
                  <c:pt idx="7">
                    <c:v>1.564455569</c:v>
                  </c:pt>
                  <c:pt idx="8">
                    <c:v>1.592760181</c:v>
                  </c:pt>
                  <c:pt idx="9">
                    <c:v>6.925531915</c:v>
                  </c:pt>
                  <c:pt idx="10">
                    <c:v>1.924460432</c:v>
                  </c:pt>
                  <c:pt idx="11">
                    <c:v>1.508090615</c:v>
                  </c:pt>
                  <c:pt idx="12">
                    <c:v>1.050139276</c:v>
                  </c:pt>
                  <c:pt idx="13">
                    <c:v>1.519047619</c:v>
                  </c:pt>
                  <c:pt idx="14">
                    <c:v>1.711711712</c:v>
                  </c:pt>
                  <c:pt idx="15">
                    <c:v>1.690721649</c:v>
                  </c:pt>
                  <c:pt idx="16">
                    <c:v>1.492063492</c:v>
                  </c:pt>
                  <c:pt idx="17">
                    <c:v>1.315340909</c:v>
                  </c:pt>
                  <c:pt idx="18">
                    <c:v>1.83203125</c:v>
                  </c:pt>
                  <c:pt idx="19">
                    <c:v>1.524064171</c:v>
                  </c:pt>
                  <c:pt idx="20">
                    <c:v>2.745098039</c:v>
                  </c:pt>
                  <c:pt idx="21">
                    <c:v>1.309701493</c:v>
                  </c:pt>
                  <c:pt idx="22">
                    <c:v>1.804347826</c:v>
                  </c:pt>
                  <c:pt idx="23">
                    <c:v>1.662011173</c:v>
                  </c:pt>
                  <c:pt idx="24">
                    <c:v>1.683333333</c:v>
                  </c:pt>
                  <c:pt idx="25">
                    <c:v>1.664031621</c:v>
                  </c:pt>
                  <c:pt idx="26">
                    <c:v>1.292079208</c:v>
                  </c:pt>
                  <c:pt idx="27">
                    <c:v>1.595744681</c:v>
                  </c:pt>
                  <c:pt idx="28">
                    <c:v>1.436363636</c:v>
                  </c:pt>
                  <c:pt idx="29">
                    <c:v>1.38071066</c:v>
                  </c:pt>
                  <c:pt idx="30">
                    <c:v>1.469194313</c:v>
                  </c:pt>
                  <c:pt idx="31">
                    <c:v>11.81818182</c:v>
                  </c:pt>
                  <c:pt idx="32">
                    <c:v>1.857142857</c:v>
                  </c:pt>
                  <c:pt idx="33">
                    <c:v>1.756152125</c:v>
                  </c:pt>
                  <c:pt idx="34">
                    <c:v>1.849836779</c:v>
                  </c:pt>
                </c:lvl>
                <c:lvl>
                  <c:pt idx="0">
                    <c:v>2.102803738</c:v>
                  </c:pt>
                  <c:pt idx="1">
                    <c:v>1.5</c:v>
                  </c:pt>
                  <c:pt idx="2">
                    <c:v>0.517241379</c:v>
                  </c:pt>
                  <c:pt idx="3">
                    <c:v>0.648464164</c:v>
                  </c:pt>
                  <c:pt idx="4">
                    <c:v>3.153153153</c:v>
                  </c:pt>
                  <c:pt idx="5">
                    <c:v>4.691358025</c:v>
                  </c:pt>
                  <c:pt idx="6">
                    <c:v>4.651162791</c:v>
                  </c:pt>
                  <c:pt idx="7">
                    <c:v>3.870967742</c:v>
                  </c:pt>
                  <c:pt idx="8">
                    <c:v>4.079254079</c:v>
                  </c:pt>
                  <c:pt idx="9">
                    <c:v>1.355421687</c:v>
                  </c:pt>
                  <c:pt idx="10">
                    <c:v>3.535353535</c:v>
                  </c:pt>
                  <c:pt idx="11">
                    <c:v>2.931034483</c:v>
                  </c:pt>
                  <c:pt idx="12">
                    <c:v>2.910602911</c:v>
                  </c:pt>
                  <c:pt idx="13">
                    <c:v>2.196382429</c:v>
                  </c:pt>
                  <c:pt idx="14">
                    <c:v>2.596685083</c:v>
                  </c:pt>
                  <c:pt idx="15">
                    <c:v>1.804123711</c:v>
                  </c:pt>
                  <c:pt idx="16">
                    <c:v>1.262626263</c:v>
                  </c:pt>
                  <c:pt idx="17">
                    <c:v>1.196581197</c:v>
                  </c:pt>
                  <c:pt idx="18">
                    <c:v>1.830282862</c:v>
                  </c:pt>
                  <c:pt idx="19">
                    <c:v>1.086956522</c:v>
                  </c:pt>
                  <c:pt idx="20">
                    <c:v>0.898203593</c:v>
                  </c:pt>
                  <c:pt idx="21">
                    <c:v>0.834724541</c:v>
                  </c:pt>
                  <c:pt idx="22">
                    <c:v>1.851851852</c:v>
                  </c:pt>
                  <c:pt idx="23">
                    <c:v>6.043956044</c:v>
                  </c:pt>
                  <c:pt idx="24">
                    <c:v>3</c:v>
                  </c:pt>
                  <c:pt idx="25">
                    <c:v>2.917771883</c:v>
                  </c:pt>
                  <c:pt idx="26">
                    <c:v>3.601108033</c:v>
                  </c:pt>
                  <c:pt idx="27">
                    <c:v>2.684563758</c:v>
                  </c:pt>
                  <c:pt idx="28">
                    <c:v>3.222341568</c:v>
                  </c:pt>
                  <c:pt idx="29">
                    <c:v>2.774427021</c:v>
                  </c:pt>
                  <c:pt idx="30">
                    <c:v>2.570379437</c:v>
                  </c:pt>
                  <c:pt idx="31">
                    <c:v>0.258064516</c:v>
                  </c:pt>
                  <c:pt idx="32">
                    <c:v>2.388059701</c:v>
                  </c:pt>
                  <c:pt idx="33">
                    <c:v>2.34741784</c:v>
                  </c:pt>
                  <c:pt idx="34">
                    <c:v>2.669902913</c:v>
                  </c:pt>
                </c:lvl>
                <c:lvl>
                  <c:pt idx="0">
                    <c:v>0.75</c:v>
                  </c:pt>
                  <c:pt idx="1">
                    <c:v>V605</c:v>
                  </c:pt>
                  <c:pt idx="2">
                    <c:v>0.75</c:v>
                  </c:pt>
                  <c:pt idx="3">
                    <c:v>0.703703704</c:v>
                  </c:pt>
                  <c:pt idx="4">
                    <c:v>1.866666667</c:v>
                  </c:pt>
                  <c:pt idx="5">
                    <c:v>1.9</c:v>
                  </c:pt>
                  <c:pt idx="6">
                    <c:v>1.6</c:v>
                  </c:pt>
                  <c:pt idx="7">
                    <c:v>1.5</c:v>
                  </c:pt>
                  <c:pt idx="8">
                    <c:v>1.296296296</c:v>
                  </c:pt>
                  <c:pt idx="9">
                    <c:v>0.5</c:v>
                  </c:pt>
                  <c:pt idx="10">
                    <c:v>1.4</c:v>
                  </c:pt>
                  <c:pt idx="11">
                    <c:v>1.307692308</c:v>
                  </c:pt>
                  <c:pt idx="12">
                    <c:v>1.4</c:v>
                  </c:pt>
                  <c:pt idx="13">
                    <c:v>1.133333333</c:v>
                  </c:pt>
                  <c:pt idx="14">
                    <c:v>1.236842105</c:v>
                  </c:pt>
                  <c:pt idx="15">
                    <c:v>1</c:v>
                  </c:pt>
                  <c:pt idx="16">
                    <c:v>0.75</c:v>
                  </c:pt>
                  <c:pt idx="17">
                    <c:v>0.666666667</c:v>
                  </c:pt>
                  <c:pt idx="18">
                    <c:v>0.916666667</c:v>
                  </c:pt>
                  <c:pt idx="19">
                    <c:v>0.75</c:v>
                  </c:pt>
                  <c:pt idx="20">
                    <c:v>Q610D</c:v>
                  </c:pt>
                  <c:pt idx="21">
                    <c:v>0.714285714</c:v>
                  </c:pt>
                  <c:pt idx="22">
                    <c:v>V619</c:v>
                  </c:pt>
                  <c:pt idx="23">
                    <c:v>3.666666667</c:v>
                  </c:pt>
                  <c:pt idx="24">
                    <c:v>2.25</c:v>
                  </c:pt>
                  <c:pt idx="25">
                    <c:v>2.2</c:v>
                  </c:pt>
                  <c:pt idx="26">
                    <c:v>1.857142857</c:v>
                  </c:pt>
                  <c:pt idx="27">
                    <c:v>1.428571429</c:v>
                  </c:pt>
                  <c:pt idx="28">
                    <c:v>1.666666667</c:v>
                  </c:pt>
                  <c:pt idx="29">
                    <c:v>1.4375</c:v>
                  </c:pt>
                  <c:pt idx="30">
                    <c:v>1.166666667</c:v>
                  </c:pt>
                  <c:pt idx="31">
                    <c:v>0.16</c:v>
                  </c:pt>
                  <c:pt idx="32">
                    <c:v>1.333333333</c:v>
                  </c:pt>
                  <c:pt idx="33">
                    <c:v>1</c:v>
                  </c:pt>
                  <c:pt idx="34">
                    <c:v>0.916666667</c:v>
                  </c:pt>
                </c:lvl>
                <c:lvl>
                  <c:pt idx="0">
                    <c:v>V601</c:v>
                  </c:pt>
                  <c:pt idx="2">
                    <c:v>H606</c:v>
                  </c:pt>
                  <c:pt idx="3">
                    <c:v>V607</c:v>
                  </c:pt>
                  <c:pt idx="4">
                    <c:v>H608</c:v>
                  </c:pt>
                  <c:pt idx="5">
                    <c:v>LAM60A1</c:v>
                  </c:pt>
                  <c:pt idx="6">
                    <c:v>LAM60A2</c:v>
                  </c:pt>
                  <c:pt idx="7">
                    <c:v>LAM60A3</c:v>
                  </c:pt>
                  <c:pt idx="8">
                    <c:v>LAM60A4</c:v>
                  </c:pt>
                  <c:pt idx="9">
                    <c:v>Q608U</c:v>
                  </c:pt>
                  <c:pt idx="10">
                    <c:v>LAM61A1</c:v>
                  </c:pt>
                  <c:pt idx="11">
                    <c:v>LAM61A2</c:v>
                  </c:pt>
                  <c:pt idx="12">
                    <c:v>LAM61A3</c:v>
                  </c:pt>
                  <c:pt idx="13">
                    <c:v>LAM61A4</c:v>
                  </c:pt>
                  <c:pt idx="14">
                    <c:v>LAM61B1</c:v>
                  </c:pt>
                  <c:pt idx="15">
                    <c:v>LAM61B2</c:v>
                  </c:pt>
                  <c:pt idx="16">
                    <c:v>LAM61B3</c:v>
                  </c:pt>
                  <c:pt idx="17">
                    <c:v>LAM61B4</c:v>
                  </c:pt>
                  <c:pt idx="18">
                    <c:v>V609</c:v>
                  </c:pt>
                  <c:pt idx="19">
                    <c:v>H610</c:v>
                  </c:pt>
                  <c:pt idx="21">
                    <c:v>V611</c:v>
                  </c:pt>
                  <c:pt idx="23">
                    <c:v>LAM62C1</c:v>
                  </c:pt>
                  <c:pt idx="24">
                    <c:v>LAM62C2</c:v>
                  </c:pt>
                  <c:pt idx="25">
                    <c:v>LAM62C3</c:v>
                  </c:pt>
                  <c:pt idx="26">
                    <c:v>LAM62C4</c:v>
                  </c:pt>
                  <c:pt idx="27">
                    <c:v>LAM62B1</c:v>
                  </c:pt>
                  <c:pt idx="28">
                    <c:v>LAM62B2</c:v>
                  </c:pt>
                  <c:pt idx="29">
                    <c:v>LAM62B3</c:v>
                  </c:pt>
                  <c:pt idx="30">
                    <c:v>LAM62B4</c:v>
                  </c:pt>
                  <c:pt idx="31">
                    <c:v>Q620U</c:v>
                  </c:pt>
                  <c:pt idx="32">
                    <c:v>LAM62A1</c:v>
                  </c:pt>
                  <c:pt idx="33">
                    <c:v>LAM62A2</c:v>
                  </c:pt>
                  <c:pt idx="34">
                    <c:v>LAM62A3</c:v>
                  </c:pt>
                </c:lvl>
              </c:multiLvlStrCache>
            </c:multiLvlStrRef>
          </c:cat>
          <c:val>
            <c:numRef>
              <c:f>Sheet1!$N$94:$N$128</c:f>
              <c:numCache>
                <c:ptCount val="35"/>
                <c:pt idx="0">
                  <c:v>1.3048780487804879</c:v>
                </c:pt>
                <c:pt idx="1">
                  <c:v>1.7575757575757573</c:v>
                </c:pt>
                <c:pt idx="2">
                  <c:v>1.4591194968553458</c:v>
                </c:pt>
                <c:pt idx="3">
                  <c:v>1.487309644670051</c:v>
                </c:pt>
                <c:pt idx="4">
                  <c:v>1.1777188328912465</c:v>
                </c:pt>
                <c:pt idx="5">
                  <c:v>0.9310344827586207</c:v>
                </c:pt>
                <c:pt idx="6">
                  <c:v>0.728813559322034</c:v>
                </c:pt>
                <c:pt idx="7">
                  <c:v>0.9226190476190476</c:v>
                </c:pt>
                <c:pt idx="8">
                  <c:v>0.8330097087378641</c:v>
                </c:pt>
                <c:pt idx="9">
                  <c:v>0.9021739130434782</c:v>
                </c:pt>
                <c:pt idx="10">
                  <c:v>0.8307692307692308</c:v>
                </c:pt>
                <c:pt idx="11">
                  <c:v>0.9235668789808916</c:v>
                </c:pt>
                <c:pt idx="12">
                  <c:v>0.8321799307958476</c:v>
                </c:pt>
                <c:pt idx="13">
                  <c:v>0.86</c:v>
                </c:pt>
                <c:pt idx="14">
                  <c:v>1.2569444444444444</c:v>
                </c:pt>
                <c:pt idx="15">
                  <c:v>1.3956834532374098</c:v>
                </c:pt>
                <c:pt idx="16">
                  <c:v>1.343891402714932</c:v>
                </c:pt>
                <c:pt idx="17">
                  <c:v>1.0263157894736843</c:v>
                </c:pt>
                <c:pt idx="18">
                  <c:v>1.2733050847457628</c:v>
                </c:pt>
                <c:pt idx="19">
                  <c:v>1.2212389380530972</c:v>
                </c:pt>
                <c:pt idx="20">
                  <c:v>1.1597222222222223</c:v>
                </c:pt>
                <c:pt idx="21">
                  <c:v>1.1366223908918407</c:v>
                </c:pt>
                <c:pt idx="22">
                  <c:v>1.2</c:v>
                </c:pt>
                <c:pt idx="23">
                  <c:v>1.1973684210526316</c:v>
                </c:pt>
                <c:pt idx="25">
                  <c:v>1.1338345864661654</c:v>
                </c:pt>
                <c:pt idx="26">
                  <c:v>0.882640586797066</c:v>
                </c:pt>
                <c:pt idx="27">
                  <c:v>0.9551282051282052</c:v>
                </c:pt>
                <c:pt idx="28">
                  <c:v>0.9319319319319319</c:v>
                </c:pt>
                <c:pt idx="29">
                  <c:v>0.9833926453143534</c:v>
                </c:pt>
                <c:pt idx="30">
                  <c:v>0.817</c:v>
                </c:pt>
                <c:pt idx="31">
                  <c:v>1.3304721030042919</c:v>
                </c:pt>
                <c:pt idx="32">
                  <c:v>1.2007168458781363</c:v>
                </c:pt>
                <c:pt idx="33">
                  <c:v>1.0240384615384615</c:v>
                </c:pt>
                <c:pt idx="34">
                  <c:v>0.7984496124031009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Sheet1!$O$3</c:f>
              <c:strCache>
                <c:ptCount val="1"/>
                <c:pt idx="0">
                  <c:v>Feb/Oct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Sheet1!$A$94:$L$128</c:f>
              <c:multiLvlStrCache>
                <c:ptCount val="35"/>
                <c:lvl>
                  <c:pt idx="0">
                    <c:v>1.847133758</c:v>
                  </c:pt>
                  <c:pt idx="1">
                    <c:v>2.586206897</c:v>
                  </c:pt>
                  <c:pt idx="2">
                    <c:v>1.780684105</c:v>
                  </c:pt>
                  <c:pt idx="3">
                    <c:v>2.101851852</c:v>
                  </c:pt>
                  <c:pt idx="4">
                    <c:v>1.95505618</c:v>
                  </c:pt>
                  <c:pt idx="5">
                    <c:v>1.485294118</c:v>
                  </c:pt>
                  <c:pt idx="6">
                    <c:v>1.571428571</c:v>
                  </c:pt>
                  <c:pt idx="7">
                    <c:v>1.564455569</c:v>
                  </c:pt>
                  <c:pt idx="8">
                    <c:v>1.592760181</c:v>
                  </c:pt>
                  <c:pt idx="9">
                    <c:v>6.925531915</c:v>
                  </c:pt>
                  <c:pt idx="10">
                    <c:v>1.924460432</c:v>
                  </c:pt>
                  <c:pt idx="11">
                    <c:v>1.508090615</c:v>
                  </c:pt>
                  <c:pt idx="12">
                    <c:v>1.050139276</c:v>
                  </c:pt>
                  <c:pt idx="13">
                    <c:v>1.519047619</c:v>
                  </c:pt>
                  <c:pt idx="14">
                    <c:v>1.711711712</c:v>
                  </c:pt>
                  <c:pt idx="15">
                    <c:v>1.690721649</c:v>
                  </c:pt>
                  <c:pt idx="16">
                    <c:v>1.492063492</c:v>
                  </c:pt>
                  <c:pt idx="17">
                    <c:v>1.315340909</c:v>
                  </c:pt>
                  <c:pt idx="18">
                    <c:v>1.83203125</c:v>
                  </c:pt>
                  <c:pt idx="19">
                    <c:v>1.524064171</c:v>
                  </c:pt>
                  <c:pt idx="20">
                    <c:v>2.745098039</c:v>
                  </c:pt>
                  <c:pt idx="21">
                    <c:v>1.309701493</c:v>
                  </c:pt>
                  <c:pt idx="22">
                    <c:v>1.804347826</c:v>
                  </c:pt>
                  <c:pt idx="23">
                    <c:v>1.662011173</c:v>
                  </c:pt>
                  <c:pt idx="24">
                    <c:v>1.683333333</c:v>
                  </c:pt>
                  <c:pt idx="25">
                    <c:v>1.664031621</c:v>
                  </c:pt>
                  <c:pt idx="26">
                    <c:v>1.292079208</c:v>
                  </c:pt>
                  <c:pt idx="27">
                    <c:v>1.595744681</c:v>
                  </c:pt>
                  <c:pt idx="28">
                    <c:v>1.436363636</c:v>
                  </c:pt>
                  <c:pt idx="29">
                    <c:v>1.38071066</c:v>
                  </c:pt>
                  <c:pt idx="30">
                    <c:v>1.469194313</c:v>
                  </c:pt>
                  <c:pt idx="31">
                    <c:v>11.81818182</c:v>
                  </c:pt>
                  <c:pt idx="32">
                    <c:v>1.857142857</c:v>
                  </c:pt>
                  <c:pt idx="33">
                    <c:v>1.756152125</c:v>
                  </c:pt>
                  <c:pt idx="34">
                    <c:v>1.849836779</c:v>
                  </c:pt>
                </c:lvl>
                <c:lvl>
                  <c:pt idx="0">
                    <c:v>2.102803738</c:v>
                  </c:pt>
                  <c:pt idx="1">
                    <c:v>1.5</c:v>
                  </c:pt>
                  <c:pt idx="2">
                    <c:v>0.517241379</c:v>
                  </c:pt>
                  <c:pt idx="3">
                    <c:v>0.648464164</c:v>
                  </c:pt>
                  <c:pt idx="4">
                    <c:v>3.153153153</c:v>
                  </c:pt>
                  <c:pt idx="5">
                    <c:v>4.691358025</c:v>
                  </c:pt>
                  <c:pt idx="6">
                    <c:v>4.651162791</c:v>
                  </c:pt>
                  <c:pt idx="7">
                    <c:v>3.870967742</c:v>
                  </c:pt>
                  <c:pt idx="8">
                    <c:v>4.079254079</c:v>
                  </c:pt>
                  <c:pt idx="9">
                    <c:v>1.355421687</c:v>
                  </c:pt>
                  <c:pt idx="10">
                    <c:v>3.535353535</c:v>
                  </c:pt>
                  <c:pt idx="11">
                    <c:v>2.931034483</c:v>
                  </c:pt>
                  <c:pt idx="12">
                    <c:v>2.910602911</c:v>
                  </c:pt>
                  <c:pt idx="13">
                    <c:v>2.196382429</c:v>
                  </c:pt>
                  <c:pt idx="14">
                    <c:v>2.596685083</c:v>
                  </c:pt>
                  <c:pt idx="15">
                    <c:v>1.804123711</c:v>
                  </c:pt>
                  <c:pt idx="16">
                    <c:v>1.262626263</c:v>
                  </c:pt>
                  <c:pt idx="17">
                    <c:v>1.196581197</c:v>
                  </c:pt>
                  <c:pt idx="18">
                    <c:v>1.830282862</c:v>
                  </c:pt>
                  <c:pt idx="19">
                    <c:v>1.086956522</c:v>
                  </c:pt>
                  <c:pt idx="20">
                    <c:v>0.898203593</c:v>
                  </c:pt>
                  <c:pt idx="21">
                    <c:v>0.834724541</c:v>
                  </c:pt>
                  <c:pt idx="22">
                    <c:v>1.851851852</c:v>
                  </c:pt>
                  <c:pt idx="23">
                    <c:v>6.043956044</c:v>
                  </c:pt>
                  <c:pt idx="24">
                    <c:v>3</c:v>
                  </c:pt>
                  <c:pt idx="25">
                    <c:v>2.917771883</c:v>
                  </c:pt>
                  <c:pt idx="26">
                    <c:v>3.601108033</c:v>
                  </c:pt>
                  <c:pt idx="27">
                    <c:v>2.684563758</c:v>
                  </c:pt>
                  <c:pt idx="28">
                    <c:v>3.222341568</c:v>
                  </c:pt>
                  <c:pt idx="29">
                    <c:v>2.774427021</c:v>
                  </c:pt>
                  <c:pt idx="30">
                    <c:v>2.570379437</c:v>
                  </c:pt>
                  <c:pt idx="31">
                    <c:v>0.258064516</c:v>
                  </c:pt>
                  <c:pt idx="32">
                    <c:v>2.388059701</c:v>
                  </c:pt>
                  <c:pt idx="33">
                    <c:v>2.34741784</c:v>
                  </c:pt>
                  <c:pt idx="34">
                    <c:v>2.669902913</c:v>
                  </c:pt>
                </c:lvl>
                <c:lvl>
                  <c:pt idx="0">
                    <c:v>0.75</c:v>
                  </c:pt>
                  <c:pt idx="1">
                    <c:v>V605</c:v>
                  </c:pt>
                  <c:pt idx="2">
                    <c:v>0.75</c:v>
                  </c:pt>
                  <c:pt idx="3">
                    <c:v>0.703703704</c:v>
                  </c:pt>
                  <c:pt idx="4">
                    <c:v>1.866666667</c:v>
                  </c:pt>
                  <c:pt idx="5">
                    <c:v>1.9</c:v>
                  </c:pt>
                  <c:pt idx="6">
                    <c:v>1.6</c:v>
                  </c:pt>
                  <c:pt idx="7">
                    <c:v>1.5</c:v>
                  </c:pt>
                  <c:pt idx="8">
                    <c:v>1.296296296</c:v>
                  </c:pt>
                  <c:pt idx="9">
                    <c:v>0.5</c:v>
                  </c:pt>
                  <c:pt idx="10">
                    <c:v>1.4</c:v>
                  </c:pt>
                  <c:pt idx="11">
                    <c:v>1.307692308</c:v>
                  </c:pt>
                  <c:pt idx="12">
                    <c:v>1.4</c:v>
                  </c:pt>
                  <c:pt idx="13">
                    <c:v>1.133333333</c:v>
                  </c:pt>
                  <c:pt idx="14">
                    <c:v>1.236842105</c:v>
                  </c:pt>
                  <c:pt idx="15">
                    <c:v>1</c:v>
                  </c:pt>
                  <c:pt idx="16">
                    <c:v>0.75</c:v>
                  </c:pt>
                  <c:pt idx="17">
                    <c:v>0.666666667</c:v>
                  </c:pt>
                  <c:pt idx="18">
                    <c:v>0.916666667</c:v>
                  </c:pt>
                  <c:pt idx="19">
                    <c:v>0.75</c:v>
                  </c:pt>
                  <c:pt idx="20">
                    <c:v>Q610D</c:v>
                  </c:pt>
                  <c:pt idx="21">
                    <c:v>0.714285714</c:v>
                  </c:pt>
                  <c:pt idx="22">
                    <c:v>V619</c:v>
                  </c:pt>
                  <c:pt idx="23">
                    <c:v>3.666666667</c:v>
                  </c:pt>
                  <c:pt idx="24">
                    <c:v>2.25</c:v>
                  </c:pt>
                  <c:pt idx="25">
                    <c:v>2.2</c:v>
                  </c:pt>
                  <c:pt idx="26">
                    <c:v>1.857142857</c:v>
                  </c:pt>
                  <c:pt idx="27">
                    <c:v>1.428571429</c:v>
                  </c:pt>
                  <c:pt idx="28">
                    <c:v>1.666666667</c:v>
                  </c:pt>
                  <c:pt idx="29">
                    <c:v>1.4375</c:v>
                  </c:pt>
                  <c:pt idx="30">
                    <c:v>1.166666667</c:v>
                  </c:pt>
                  <c:pt idx="31">
                    <c:v>0.16</c:v>
                  </c:pt>
                  <c:pt idx="32">
                    <c:v>1.333333333</c:v>
                  </c:pt>
                  <c:pt idx="33">
                    <c:v>1</c:v>
                  </c:pt>
                  <c:pt idx="34">
                    <c:v>0.916666667</c:v>
                  </c:pt>
                </c:lvl>
                <c:lvl>
                  <c:pt idx="0">
                    <c:v>V601</c:v>
                  </c:pt>
                  <c:pt idx="2">
                    <c:v>H606</c:v>
                  </c:pt>
                  <c:pt idx="3">
                    <c:v>V607</c:v>
                  </c:pt>
                  <c:pt idx="4">
                    <c:v>H608</c:v>
                  </c:pt>
                  <c:pt idx="5">
                    <c:v>LAM60A1</c:v>
                  </c:pt>
                  <c:pt idx="6">
                    <c:v>LAM60A2</c:v>
                  </c:pt>
                  <c:pt idx="7">
                    <c:v>LAM60A3</c:v>
                  </c:pt>
                  <c:pt idx="8">
                    <c:v>LAM60A4</c:v>
                  </c:pt>
                  <c:pt idx="9">
                    <c:v>Q608U</c:v>
                  </c:pt>
                  <c:pt idx="10">
                    <c:v>LAM61A1</c:v>
                  </c:pt>
                  <c:pt idx="11">
                    <c:v>LAM61A2</c:v>
                  </c:pt>
                  <c:pt idx="12">
                    <c:v>LAM61A3</c:v>
                  </c:pt>
                  <c:pt idx="13">
                    <c:v>LAM61A4</c:v>
                  </c:pt>
                  <c:pt idx="14">
                    <c:v>LAM61B1</c:v>
                  </c:pt>
                  <c:pt idx="15">
                    <c:v>LAM61B2</c:v>
                  </c:pt>
                  <c:pt idx="16">
                    <c:v>LAM61B3</c:v>
                  </c:pt>
                  <c:pt idx="17">
                    <c:v>LAM61B4</c:v>
                  </c:pt>
                  <c:pt idx="18">
                    <c:v>V609</c:v>
                  </c:pt>
                  <c:pt idx="19">
                    <c:v>H610</c:v>
                  </c:pt>
                  <c:pt idx="21">
                    <c:v>V611</c:v>
                  </c:pt>
                  <c:pt idx="23">
                    <c:v>LAM62C1</c:v>
                  </c:pt>
                  <c:pt idx="24">
                    <c:v>LAM62C2</c:v>
                  </c:pt>
                  <c:pt idx="25">
                    <c:v>LAM62C3</c:v>
                  </c:pt>
                  <c:pt idx="26">
                    <c:v>LAM62C4</c:v>
                  </c:pt>
                  <c:pt idx="27">
                    <c:v>LAM62B1</c:v>
                  </c:pt>
                  <c:pt idx="28">
                    <c:v>LAM62B2</c:v>
                  </c:pt>
                  <c:pt idx="29">
                    <c:v>LAM62B3</c:v>
                  </c:pt>
                  <c:pt idx="30">
                    <c:v>LAM62B4</c:v>
                  </c:pt>
                  <c:pt idx="31">
                    <c:v>Q620U</c:v>
                  </c:pt>
                  <c:pt idx="32">
                    <c:v>LAM62A1</c:v>
                  </c:pt>
                  <c:pt idx="33">
                    <c:v>LAM62A2</c:v>
                  </c:pt>
                  <c:pt idx="34">
                    <c:v>LAM62A3</c:v>
                  </c:pt>
                </c:lvl>
              </c:multiLvlStrCache>
            </c:multiLvlStrRef>
          </c:cat>
          <c:val>
            <c:numRef>
              <c:f>Sheet1!$O$94:$O$128</c:f>
              <c:numCache>
                <c:ptCount val="35"/>
                <c:pt idx="0">
                  <c:v>0.7229729729729729</c:v>
                </c:pt>
                <c:pt idx="1">
                  <c:v>0.7532467532467532</c:v>
                </c:pt>
                <c:pt idx="2">
                  <c:v>1.183673469387755</c:v>
                </c:pt>
                <c:pt idx="3">
                  <c:v>1.0427046263345194</c:v>
                </c:pt>
                <c:pt idx="4">
                  <c:v>0.8844621513944222</c:v>
                </c:pt>
                <c:pt idx="5">
                  <c:v>0.8842794759825328</c:v>
                </c:pt>
                <c:pt idx="6">
                  <c:v>0.7029972752043596</c:v>
                </c:pt>
                <c:pt idx="7">
                  <c:v>0.7345971563981042</c:v>
                </c:pt>
                <c:pt idx="8">
                  <c:v>0.6755905511811024</c:v>
                </c:pt>
                <c:pt idx="9">
                  <c:v>0.6902286902286903</c:v>
                </c:pt>
                <c:pt idx="10">
                  <c:v>0.7122302158273381</c:v>
                </c:pt>
                <c:pt idx="11">
                  <c:v>0.774365821094793</c:v>
                </c:pt>
                <c:pt idx="12">
                  <c:v>0.7770597738287559</c:v>
                </c:pt>
                <c:pt idx="13">
                  <c:v>0.9638854296388544</c:v>
                </c:pt>
                <c:pt idx="14">
                  <c:v>1.0710059171597635</c:v>
                </c:pt>
                <c:pt idx="15">
                  <c:v>1.2087227414330217</c:v>
                </c:pt>
                <c:pt idx="16">
                  <c:v>1.1927710843373494</c:v>
                </c:pt>
                <c:pt idx="17">
                  <c:v>0.9512195121951219</c:v>
                </c:pt>
                <c:pt idx="18">
                  <c:v>1.0050167224080269</c:v>
                </c:pt>
                <c:pt idx="19">
                  <c:v>1</c:v>
                </c:pt>
                <c:pt idx="20">
                  <c:v>0.8067632850241546</c:v>
                </c:pt>
                <c:pt idx="21">
                  <c:v>0.9048338368580061</c:v>
                </c:pt>
                <c:pt idx="22">
                  <c:v>1.0693069306930694</c:v>
                </c:pt>
                <c:pt idx="23">
                  <c:v>1.4796747967479673</c:v>
                </c:pt>
                <c:pt idx="24">
                  <c:v>1.632208922742111</c:v>
                </c:pt>
                <c:pt idx="25">
                  <c:v>1.4067164179104477</c:v>
                </c:pt>
                <c:pt idx="26">
                  <c:v>0.9626666666666667</c:v>
                </c:pt>
                <c:pt idx="27">
                  <c:v>1.128787878787879</c:v>
                </c:pt>
                <c:pt idx="28">
                  <c:v>0.903883495145631</c:v>
                </c:pt>
                <c:pt idx="29">
                  <c:v>1.0573979591836733</c:v>
                </c:pt>
                <c:pt idx="30">
                  <c:v>0.9634433962264151</c:v>
                </c:pt>
                <c:pt idx="31">
                  <c:v>1.4761904761904763</c:v>
                </c:pt>
                <c:pt idx="32">
                  <c:v>1.2934362934362935</c:v>
                </c:pt>
                <c:pt idx="33">
                  <c:v>1.065</c:v>
                </c:pt>
                <c:pt idx="34">
                  <c:v>0.8728813559322034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Sheet1!$P$3</c:f>
              <c:strCache>
                <c:ptCount val="1"/>
                <c:pt idx="0">
                  <c:v>Nov/Oct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Sheet1!$A$94:$L$128</c:f>
              <c:multiLvlStrCache>
                <c:ptCount val="35"/>
                <c:lvl>
                  <c:pt idx="0">
                    <c:v>1.847133758</c:v>
                  </c:pt>
                  <c:pt idx="1">
                    <c:v>2.586206897</c:v>
                  </c:pt>
                  <c:pt idx="2">
                    <c:v>1.780684105</c:v>
                  </c:pt>
                  <c:pt idx="3">
                    <c:v>2.101851852</c:v>
                  </c:pt>
                  <c:pt idx="4">
                    <c:v>1.95505618</c:v>
                  </c:pt>
                  <c:pt idx="5">
                    <c:v>1.485294118</c:v>
                  </c:pt>
                  <c:pt idx="6">
                    <c:v>1.571428571</c:v>
                  </c:pt>
                  <c:pt idx="7">
                    <c:v>1.564455569</c:v>
                  </c:pt>
                  <c:pt idx="8">
                    <c:v>1.592760181</c:v>
                  </c:pt>
                  <c:pt idx="9">
                    <c:v>6.925531915</c:v>
                  </c:pt>
                  <c:pt idx="10">
                    <c:v>1.924460432</c:v>
                  </c:pt>
                  <c:pt idx="11">
                    <c:v>1.508090615</c:v>
                  </c:pt>
                  <c:pt idx="12">
                    <c:v>1.050139276</c:v>
                  </c:pt>
                  <c:pt idx="13">
                    <c:v>1.519047619</c:v>
                  </c:pt>
                  <c:pt idx="14">
                    <c:v>1.711711712</c:v>
                  </c:pt>
                  <c:pt idx="15">
                    <c:v>1.690721649</c:v>
                  </c:pt>
                  <c:pt idx="16">
                    <c:v>1.492063492</c:v>
                  </c:pt>
                  <c:pt idx="17">
                    <c:v>1.315340909</c:v>
                  </c:pt>
                  <c:pt idx="18">
                    <c:v>1.83203125</c:v>
                  </c:pt>
                  <c:pt idx="19">
                    <c:v>1.524064171</c:v>
                  </c:pt>
                  <c:pt idx="20">
                    <c:v>2.745098039</c:v>
                  </c:pt>
                  <c:pt idx="21">
                    <c:v>1.309701493</c:v>
                  </c:pt>
                  <c:pt idx="22">
                    <c:v>1.804347826</c:v>
                  </c:pt>
                  <c:pt idx="23">
                    <c:v>1.662011173</c:v>
                  </c:pt>
                  <c:pt idx="24">
                    <c:v>1.683333333</c:v>
                  </c:pt>
                  <c:pt idx="25">
                    <c:v>1.664031621</c:v>
                  </c:pt>
                  <c:pt idx="26">
                    <c:v>1.292079208</c:v>
                  </c:pt>
                  <c:pt idx="27">
                    <c:v>1.595744681</c:v>
                  </c:pt>
                  <c:pt idx="28">
                    <c:v>1.436363636</c:v>
                  </c:pt>
                  <c:pt idx="29">
                    <c:v>1.38071066</c:v>
                  </c:pt>
                  <c:pt idx="30">
                    <c:v>1.469194313</c:v>
                  </c:pt>
                  <c:pt idx="31">
                    <c:v>11.81818182</c:v>
                  </c:pt>
                  <c:pt idx="32">
                    <c:v>1.857142857</c:v>
                  </c:pt>
                  <c:pt idx="33">
                    <c:v>1.756152125</c:v>
                  </c:pt>
                  <c:pt idx="34">
                    <c:v>1.849836779</c:v>
                  </c:pt>
                </c:lvl>
                <c:lvl>
                  <c:pt idx="0">
                    <c:v>2.102803738</c:v>
                  </c:pt>
                  <c:pt idx="1">
                    <c:v>1.5</c:v>
                  </c:pt>
                  <c:pt idx="2">
                    <c:v>0.517241379</c:v>
                  </c:pt>
                  <c:pt idx="3">
                    <c:v>0.648464164</c:v>
                  </c:pt>
                  <c:pt idx="4">
                    <c:v>3.153153153</c:v>
                  </c:pt>
                  <c:pt idx="5">
                    <c:v>4.691358025</c:v>
                  </c:pt>
                  <c:pt idx="6">
                    <c:v>4.651162791</c:v>
                  </c:pt>
                  <c:pt idx="7">
                    <c:v>3.870967742</c:v>
                  </c:pt>
                  <c:pt idx="8">
                    <c:v>4.079254079</c:v>
                  </c:pt>
                  <c:pt idx="9">
                    <c:v>1.355421687</c:v>
                  </c:pt>
                  <c:pt idx="10">
                    <c:v>3.535353535</c:v>
                  </c:pt>
                  <c:pt idx="11">
                    <c:v>2.931034483</c:v>
                  </c:pt>
                  <c:pt idx="12">
                    <c:v>2.910602911</c:v>
                  </c:pt>
                  <c:pt idx="13">
                    <c:v>2.196382429</c:v>
                  </c:pt>
                  <c:pt idx="14">
                    <c:v>2.596685083</c:v>
                  </c:pt>
                  <c:pt idx="15">
                    <c:v>1.804123711</c:v>
                  </c:pt>
                  <c:pt idx="16">
                    <c:v>1.262626263</c:v>
                  </c:pt>
                  <c:pt idx="17">
                    <c:v>1.196581197</c:v>
                  </c:pt>
                  <c:pt idx="18">
                    <c:v>1.830282862</c:v>
                  </c:pt>
                  <c:pt idx="19">
                    <c:v>1.086956522</c:v>
                  </c:pt>
                  <c:pt idx="20">
                    <c:v>0.898203593</c:v>
                  </c:pt>
                  <c:pt idx="21">
                    <c:v>0.834724541</c:v>
                  </c:pt>
                  <c:pt idx="22">
                    <c:v>1.851851852</c:v>
                  </c:pt>
                  <c:pt idx="23">
                    <c:v>6.043956044</c:v>
                  </c:pt>
                  <c:pt idx="24">
                    <c:v>3</c:v>
                  </c:pt>
                  <c:pt idx="25">
                    <c:v>2.917771883</c:v>
                  </c:pt>
                  <c:pt idx="26">
                    <c:v>3.601108033</c:v>
                  </c:pt>
                  <c:pt idx="27">
                    <c:v>2.684563758</c:v>
                  </c:pt>
                  <c:pt idx="28">
                    <c:v>3.222341568</c:v>
                  </c:pt>
                  <c:pt idx="29">
                    <c:v>2.774427021</c:v>
                  </c:pt>
                  <c:pt idx="30">
                    <c:v>2.570379437</c:v>
                  </c:pt>
                  <c:pt idx="31">
                    <c:v>0.258064516</c:v>
                  </c:pt>
                  <c:pt idx="32">
                    <c:v>2.388059701</c:v>
                  </c:pt>
                  <c:pt idx="33">
                    <c:v>2.34741784</c:v>
                  </c:pt>
                  <c:pt idx="34">
                    <c:v>2.669902913</c:v>
                  </c:pt>
                </c:lvl>
                <c:lvl>
                  <c:pt idx="0">
                    <c:v>0.75</c:v>
                  </c:pt>
                  <c:pt idx="1">
                    <c:v>V605</c:v>
                  </c:pt>
                  <c:pt idx="2">
                    <c:v>0.75</c:v>
                  </c:pt>
                  <c:pt idx="3">
                    <c:v>0.703703704</c:v>
                  </c:pt>
                  <c:pt idx="4">
                    <c:v>1.866666667</c:v>
                  </c:pt>
                  <c:pt idx="5">
                    <c:v>1.9</c:v>
                  </c:pt>
                  <c:pt idx="6">
                    <c:v>1.6</c:v>
                  </c:pt>
                  <c:pt idx="7">
                    <c:v>1.5</c:v>
                  </c:pt>
                  <c:pt idx="8">
                    <c:v>1.296296296</c:v>
                  </c:pt>
                  <c:pt idx="9">
                    <c:v>0.5</c:v>
                  </c:pt>
                  <c:pt idx="10">
                    <c:v>1.4</c:v>
                  </c:pt>
                  <c:pt idx="11">
                    <c:v>1.307692308</c:v>
                  </c:pt>
                  <c:pt idx="12">
                    <c:v>1.4</c:v>
                  </c:pt>
                  <c:pt idx="13">
                    <c:v>1.133333333</c:v>
                  </c:pt>
                  <c:pt idx="14">
                    <c:v>1.236842105</c:v>
                  </c:pt>
                  <c:pt idx="15">
                    <c:v>1</c:v>
                  </c:pt>
                  <c:pt idx="16">
                    <c:v>0.75</c:v>
                  </c:pt>
                  <c:pt idx="17">
                    <c:v>0.666666667</c:v>
                  </c:pt>
                  <c:pt idx="18">
                    <c:v>0.916666667</c:v>
                  </c:pt>
                  <c:pt idx="19">
                    <c:v>0.75</c:v>
                  </c:pt>
                  <c:pt idx="20">
                    <c:v>Q610D</c:v>
                  </c:pt>
                  <c:pt idx="21">
                    <c:v>0.714285714</c:v>
                  </c:pt>
                  <c:pt idx="22">
                    <c:v>V619</c:v>
                  </c:pt>
                  <c:pt idx="23">
                    <c:v>3.666666667</c:v>
                  </c:pt>
                  <c:pt idx="24">
                    <c:v>2.25</c:v>
                  </c:pt>
                  <c:pt idx="25">
                    <c:v>2.2</c:v>
                  </c:pt>
                  <c:pt idx="26">
                    <c:v>1.857142857</c:v>
                  </c:pt>
                  <c:pt idx="27">
                    <c:v>1.428571429</c:v>
                  </c:pt>
                  <c:pt idx="28">
                    <c:v>1.666666667</c:v>
                  </c:pt>
                  <c:pt idx="29">
                    <c:v>1.4375</c:v>
                  </c:pt>
                  <c:pt idx="30">
                    <c:v>1.166666667</c:v>
                  </c:pt>
                  <c:pt idx="31">
                    <c:v>0.16</c:v>
                  </c:pt>
                  <c:pt idx="32">
                    <c:v>1.333333333</c:v>
                  </c:pt>
                  <c:pt idx="33">
                    <c:v>1</c:v>
                  </c:pt>
                  <c:pt idx="34">
                    <c:v>0.916666667</c:v>
                  </c:pt>
                </c:lvl>
                <c:lvl>
                  <c:pt idx="0">
                    <c:v>V601</c:v>
                  </c:pt>
                  <c:pt idx="2">
                    <c:v>H606</c:v>
                  </c:pt>
                  <c:pt idx="3">
                    <c:v>V607</c:v>
                  </c:pt>
                  <c:pt idx="4">
                    <c:v>H608</c:v>
                  </c:pt>
                  <c:pt idx="5">
                    <c:v>LAM60A1</c:v>
                  </c:pt>
                  <c:pt idx="6">
                    <c:v>LAM60A2</c:v>
                  </c:pt>
                  <c:pt idx="7">
                    <c:v>LAM60A3</c:v>
                  </c:pt>
                  <c:pt idx="8">
                    <c:v>LAM60A4</c:v>
                  </c:pt>
                  <c:pt idx="9">
                    <c:v>Q608U</c:v>
                  </c:pt>
                  <c:pt idx="10">
                    <c:v>LAM61A1</c:v>
                  </c:pt>
                  <c:pt idx="11">
                    <c:v>LAM61A2</c:v>
                  </c:pt>
                  <c:pt idx="12">
                    <c:v>LAM61A3</c:v>
                  </c:pt>
                  <c:pt idx="13">
                    <c:v>LAM61A4</c:v>
                  </c:pt>
                  <c:pt idx="14">
                    <c:v>LAM61B1</c:v>
                  </c:pt>
                  <c:pt idx="15">
                    <c:v>LAM61B2</c:v>
                  </c:pt>
                  <c:pt idx="16">
                    <c:v>LAM61B3</c:v>
                  </c:pt>
                  <c:pt idx="17">
                    <c:v>LAM61B4</c:v>
                  </c:pt>
                  <c:pt idx="18">
                    <c:v>V609</c:v>
                  </c:pt>
                  <c:pt idx="19">
                    <c:v>H610</c:v>
                  </c:pt>
                  <c:pt idx="21">
                    <c:v>V611</c:v>
                  </c:pt>
                  <c:pt idx="23">
                    <c:v>LAM62C1</c:v>
                  </c:pt>
                  <c:pt idx="24">
                    <c:v>LAM62C2</c:v>
                  </c:pt>
                  <c:pt idx="25">
                    <c:v>LAM62C3</c:v>
                  </c:pt>
                  <c:pt idx="26">
                    <c:v>LAM62C4</c:v>
                  </c:pt>
                  <c:pt idx="27">
                    <c:v>LAM62B1</c:v>
                  </c:pt>
                  <c:pt idx="28">
                    <c:v>LAM62B2</c:v>
                  </c:pt>
                  <c:pt idx="29">
                    <c:v>LAM62B3</c:v>
                  </c:pt>
                  <c:pt idx="30">
                    <c:v>LAM62B4</c:v>
                  </c:pt>
                  <c:pt idx="31">
                    <c:v>Q620U</c:v>
                  </c:pt>
                  <c:pt idx="32">
                    <c:v>LAM62A1</c:v>
                  </c:pt>
                  <c:pt idx="33">
                    <c:v>LAM62A2</c:v>
                  </c:pt>
                  <c:pt idx="34">
                    <c:v>LAM62A3</c:v>
                  </c:pt>
                </c:lvl>
              </c:multiLvlStrCache>
            </c:multiLvlStrRef>
          </c:cat>
          <c:val>
            <c:numRef>
              <c:f>Sheet1!$P$94:$P$128</c:f>
              <c:numCache>
                <c:ptCount val="35"/>
                <c:pt idx="0">
                  <c:v>0.554054054054054</c:v>
                </c:pt>
                <c:pt idx="1">
                  <c:v>0.4285714285714286</c:v>
                </c:pt>
                <c:pt idx="2">
                  <c:v>0.8112244897959183</c:v>
                </c:pt>
                <c:pt idx="3">
                  <c:v>0.701067615658363</c:v>
                </c:pt>
                <c:pt idx="4">
                  <c:v>0.750996015936255</c:v>
                </c:pt>
                <c:pt idx="5">
                  <c:v>0.9497816593886463</c:v>
                </c:pt>
                <c:pt idx="6">
                  <c:v>0.9645776566757492</c:v>
                </c:pt>
                <c:pt idx="7">
                  <c:v>0.7962085308056872</c:v>
                </c:pt>
                <c:pt idx="8">
                  <c:v>0.8110236220472442</c:v>
                </c:pt>
                <c:pt idx="9">
                  <c:v>0.7650727650727651</c:v>
                </c:pt>
                <c:pt idx="10">
                  <c:v>0.8573141486810553</c:v>
                </c:pt>
                <c:pt idx="11">
                  <c:v>0.8384512683578105</c:v>
                </c:pt>
                <c:pt idx="12">
                  <c:v>0.9337641357027463</c:v>
                </c:pt>
                <c:pt idx="13">
                  <c:v>1.1207970112079702</c:v>
                </c:pt>
                <c:pt idx="14">
                  <c:v>0.8520710059171599</c:v>
                </c:pt>
                <c:pt idx="15">
                  <c:v>0.8660436137071651</c:v>
                </c:pt>
                <c:pt idx="16">
                  <c:v>0.887550200803213</c:v>
                </c:pt>
                <c:pt idx="17">
                  <c:v>0.926829268292683</c:v>
                </c:pt>
                <c:pt idx="18">
                  <c:v>0.7892976588628764</c:v>
                </c:pt>
                <c:pt idx="19">
                  <c:v>0.8188405797101449</c:v>
                </c:pt>
                <c:pt idx="20">
                  <c:v>0.6956521739130435</c:v>
                </c:pt>
                <c:pt idx="21">
                  <c:v>0.7960725075528701</c:v>
                </c:pt>
                <c:pt idx="22">
                  <c:v>0.8910891089108911</c:v>
                </c:pt>
                <c:pt idx="23">
                  <c:v>1.235772357723577</c:v>
                </c:pt>
                <c:pt idx="24">
                  <c:v>0</c:v>
                </c:pt>
                <c:pt idx="25">
                  <c:v>1.2406716417910448</c:v>
                </c:pt>
                <c:pt idx="26">
                  <c:v>1.0906666666666667</c:v>
                </c:pt>
                <c:pt idx="27">
                  <c:v>1.1818181818181819</c:v>
                </c:pt>
                <c:pt idx="28">
                  <c:v>0.9699029126213592</c:v>
                </c:pt>
                <c:pt idx="29">
                  <c:v>1.0752551020408163</c:v>
                </c:pt>
                <c:pt idx="30">
                  <c:v>1.1792452830188678</c:v>
                </c:pt>
                <c:pt idx="31">
                  <c:v>1.1095238095238096</c:v>
                </c:pt>
                <c:pt idx="32">
                  <c:v>1.0772200772200773</c:v>
                </c:pt>
                <c:pt idx="33">
                  <c:v>1.04</c:v>
                </c:pt>
                <c:pt idx="34">
                  <c:v>1.0932203389830508</c:v>
                </c:pt>
              </c:numCache>
            </c:numRef>
          </c:val>
          <c:smooth val="0"/>
        </c:ser>
        <c:marker val="1"/>
        <c:axId val="25380271"/>
        <c:axId val="27095848"/>
      </c:lineChart>
      <c:catAx>
        <c:axId val="253802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Location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7095848"/>
        <c:crosses val="autoZero"/>
        <c:auto val="1"/>
        <c:lblOffset val="100"/>
        <c:noMultiLvlLbl val="0"/>
      </c:catAx>
      <c:valAx>
        <c:axId val="270958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Ratio of Radiation Readings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38027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Ratio of March 8/ May 15 Residual Radiation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Sheet1!$A$5:$A$135</c:f>
              <c:strCache>
                <c:ptCount val="131"/>
                <c:pt idx="0">
                  <c:v>LAM100U</c:v>
                </c:pt>
                <c:pt idx="1">
                  <c:v>V103</c:v>
                </c:pt>
                <c:pt idx="2">
                  <c:v>H104</c:v>
                </c:pt>
                <c:pt idx="3">
                  <c:v>Q104DS</c:v>
                </c:pt>
                <c:pt idx="4">
                  <c:v>V105</c:v>
                </c:pt>
                <c:pt idx="5">
                  <c:v>H106</c:v>
                </c:pt>
                <c:pt idx="6">
                  <c:v>V109</c:v>
                </c:pt>
                <c:pt idx="7">
                  <c:v>V113</c:v>
                </c:pt>
                <c:pt idx="8">
                  <c:v>V115</c:v>
                </c:pt>
                <c:pt idx="9">
                  <c:v>S116</c:v>
                </c:pt>
                <c:pt idx="10">
                  <c:v>V121</c:v>
                </c:pt>
                <c:pt idx="11">
                  <c:v>V129</c:v>
                </c:pt>
                <c:pt idx="13">
                  <c:v>V201</c:v>
                </c:pt>
                <c:pt idx="14">
                  <c:v>V205</c:v>
                </c:pt>
                <c:pt idx="15">
                  <c:v>S212</c:v>
                </c:pt>
                <c:pt idx="16">
                  <c:v>V213</c:v>
                </c:pt>
                <c:pt idx="17">
                  <c:v>V215</c:v>
                </c:pt>
                <c:pt idx="18">
                  <c:v>V221</c:v>
                </c:pt>
                <c:pt idx="19">
                  <c:v>LAM222U</c:v>
                </c:pt>
                <c:pt idx="20">
                  <c:v>LAM222D</c:v>
                </c:pt>
                <c:pt idx="22">
                  <c:v>BV301</c:v>
                </c:pt>
                <c:pt idx="23">
                  <c:v>V303</c:v>
                </c:pt>
                <c:pt idx="24">
                  <c:v>V305</c:v>
                </c:pt>
                <c:pt idx="25">
                  <c:v>H306</c:v>
                </c:pt>
                <c:pt idx="26">
                  <c:v>LAM321U</c:v>
                </c:pt>
                <c:pt idx="27">
                  <c:v>LAM321D</c:v>
                </c:pt>
                <c:pt idx="28">
                  <c:v>H322</c:v>
                </c:pt>
                <c:pt idx="29">
                  <c:v>Q322D</c:v>
                </c:pt>
                <c:pt idx="30">
                  <c:v>V331</c:v>
                </c:pt>
                <c:pt idx="31">
                  <c:v>S332</c:v>
                </c:pt>
                <c:pt idx="32">
                  <c:v>V333</c:v>
                </c:pt>
                <c:pt idx="34">
                  <c:v>V401</c:v>
                </c:pt>
                <c:pt idx="35">
                  <c:v>H402</c:v>
                </c:pt>
                <c:pt idx="36">
                  <c:v>LAM40A1</c:v>
                </c:pt>
                <c:pt idx="37">
                  <c:v>LAM40A2</c:v>
                </c:pt>
                <c:pt idx="38">
                  <c:v>LAM40A3</c:v>
                </c:pt>
                <c:pt idx="39">
                  <c:v>LAM40A4</c:v>
                </c:pt>
                <c:pt idx="40">
                  <c:v>Q402U</c:v>
                </c:pt>
                <c:pt idx="41">
                  <c:v>LAM40B1</c:v>
                </c:pt>
                <c:pt idx="42">
                  <c:v>LAM40B2</c:v>
                </c:pt>
                <c:pt idx="43">
                  <c:v>LAM40B3</c:v>
                </c:pt>
                <c:pt idx="44">
                  <c:v>LAM40B4</c:v>
                </c:pt>
                <c:pt idx="45">
                  <c:v>LAM40C1</c:v>
                </c:pt>
                <c:pt idx="46">
                  <c:v>LAM40C2</c:v>
                </c:pt>
                <c:pt idx="47">
                  <c:v>LAM40C3</c:v>
                </c:pt>
                <c:pt idx="48">
                  <c:v>LAM40C4</c:v>
                </c:pt>
                <c:pt idx="49">
                  <c:v>V403</c:v>
                </c:pt>
                <c:pt idx="50">
                  <c:v>H404</c:v>
                </c:pt>
                <c:pt idx="51">
                  <c:v>BV404</c:v>
                </c:pt>
                <c:pt idx="52">
                  <c:v>V405</c:v>
                </c:pt>
                <c:pt idx="53">
                  <c:v>S408</c:v>
                </c:pt>
                <c:pt idx="54">
                  <c:v>S410</c:v>
                </c:pt>
                <c:pt idx="55">
                  <c:v>S416</c:v>
                </c:pt>
                <c:pt idx="56">
                  <c:v>H418</c:v>
                </c:pt>
                <c:pt idx="57">
                  <c:v>S418</c:v>
                </c:pt>
                <c:pt idx="58">
                  <c:v>V423</c:v>
                </c:pt>
                <c:pt idx="59">
                  <c:v>S426</c:v>
                </c:pt>
                <c:pt idx="61">
                  <c:v>V501</c:v>
                </c:pt>
                <c:pt idx="62">
                  <c:v>V509</c:v>
                </c:pt>
                <c:pt idx="63">
                  <c:v>S509</c:v>
                </c:pt>
                <c:pt idx="64">
                  <c:v>H510</c:v>
                </c:pt>
                <c:pt idx="65">
                  <c:v>S510</c:v>
                </c:pt>
                <c:pt idx="66">
                  <c:v>V513</c:v>
                </c:pt>
                <c:pt idx="67">
                  <c:v>V515</c:v>
                </c:pt>
                <c:pt idx="68">
                  <c:v>K520AU</c:v>
                </c:pt>
                <c:pt idx="69">
                  <c:v>K520BU</c:v>
                </c:pt>
                <c:pt idx="70">
                  <c:v>ES550AU</c:v>
                </c:pt>
                <c:pt idx="71">
                  <c:v>ES550BU</c:v>
                </c:pt>
                <c:pt idx="72">
                  <c:v>V521</c:v>
                </c:pt>
                <c:pt idx="73">
                  <c:v>LAM52A1</c:v>
                </c:pt>
                <c:pt idx="74">
                  <c:v>LAM52A2</c:v>
                </c:pt>
                <c:pt idx="75">
                  <c:v>LAM52A3</c:v>
                </c:pt>
                <c:pt idx="76">
                  <c:v>LAM52A4</c:v>
                </c:pt>
                <c:pt idx="77">
                  <c:v>Q522U</c:v>
                </c:pt>
                <c:pt idx="78">
                  <c:v>LAM52B1</c:v>
                </c:pt>
                <c:pt idx="79">
                  <c:v>LAM52B2</c:v>
                </c:pt>
                <c:pt idx="80">
                  <c:v>LAM52B3</c:v>
                </c:pt>
                <c:pt idx="81">
                  <c:v>LAM52B4</c:v>
                </c:pt>
                <c:pt idx="82">
                  <c:v>LAM52C1</c:v>
                </c:pt>
                <c:pt idx="83">
                  <c:v>LAM52C2</c:v>
                </c:pt>
                <c:pt idx="84">
                  <c:v>LAM52C3</c:v>
                </c:pt>
                <c:pt idx="85">
                  <c:v>LAM52C4</c:v>
                </c:pt>
                <c:pt idx="86">
                  <c:v>V523</c:v>
                </c:pt>
                <c:pt idx="87">
                  <c:v>V529</c:v>
                </c:pt>
                <c:pt idx="89">
                  <c:v>V601</c:v>
                </c:pt>
                <c:pt idx="90">
                  <c:v>V605</c:v>
                </c:pt>
                <c:pt idx="91">
                  <c:v>H606</c:v>
                </c:pt>
                <c:pt idx="92">
                  <c:v>V607</c:v>
                </c:pt>
                <c:pt idx="93">
                  <c:v>H608</c:v>
                </c:pt>
                <c:pt idx="94">
                  <c:v>LAM60A1</c:v>
                </c:pt>
                <c:pt idx="95">
                  <c:v>LAM60A2</c:v>
                </c:pt>
                <c:pt idx="96">
                  <c:v>LAM60A3</c:v>
                </c:pt>
                <c:pt idx="97">
                  <c:v>LAM60A4</c:v>
                </c:pt>
                <c:pt idx="98">
                  <c:v>Q608U</c:v>
                </c:pt>
                <c:pt idx="99">
                  <c:v>LAM61A1</c:v>
                </c:pt>
                <c:pt idx="100">
                  <c:v>LAM61A2</c:v>
                </c:pt>
                <c:pt idx="101">
                  <c:v>LAM61A3</c:v>
                </c:pt>
                <c:pt idx="102">
                  <c:v>LAM61A4</c:v>
                </c:pt>
                <c:pt idx="103">
                  <c:v>LAM61B1</c:v>
                </c:pt>
                <c:pt idx="104">
                  <c:v>LAM61B2</c:v>
                </c:pt>
                <c:pt idx="105">
                  <c:v>LAM61B3</c:v>
                </c:pt>
                <c:pt idx="106">
                  <c:v>LAM61B4</c:v>
                </c:pt>
                <c:pt idx="107">
                  <c:v>V609</c:v>
                </c:pt>
                <c:pt idx="108">
                  <c:v>H610</c:v>
                </c:pt>
                <c:pt idx="109">
                  <c:v>Q610D</c:v>
                </c:pt>
                <c:pt idx="110">
                  <c:v>V611</c:v>
                </c:pt>
                <c:pt idx="111">
                  <c:v>V619</c:v>
                </c:pt>
                <c:pt idx="112">
                  <c:v>LAM62C1</c:v>
                </c:pt>
                <c:pt idx="113">
                  <c:v>LAM62C2</c:v>
                </c:pt>
                <c:pt idx="114">
                  <c:v>LAM62C3</c:v>
                </c:pt>
                <c:pt idx="115">
                  <c:v>LAM62C4</c:v>
                </c:pt>
                <c:pt idx="116">
                  <c:v>LAM62B1</c:v>
                </c:pt>
                <c:pt idx="117">
                  <c:v>LAM62B2</c:v>
                </c:pt>
                <c:pt idx="118">
                  <c:v>LAM62B3</c:v>
                </c:pt>
                <c:pt idx="119">
                  <c:v>LAM62B4</c:v>
                </c:pt>
                <c:pt idx="120">
                  <c:v>Q620U</c:v>
                </c:pt>
                <c:pt idx="121">
                  <c:v>LAM62A1</c:v>
                </c:pt>
                <c:pt idx="122">
                  <c:v>LAM62A2</c:v>
                </c:pt>
                <c:pt idx="123">
                  <c:v>LAM62A3</c:v>
                </c:pt>
                <c:pt idx="124">
                  <c:v>LAM62A4</c:v>
                </c:pt>
                <c:pt idx="125">
                  <c:v>V621</c:v>
                </c:pt>
                <c:pt idx="126">
                  <c:v>H626</c:v>
                </c:pt>
                <c:pt idx="127">
                  <c:v>V631</c:v>
                </c:pt>
                <c:pt idx="128">
                  <c:v>H634</c:v>
                </c:pt>
                <c:pt idx="129">
                  <c:v>S634</c:v>
                </c:pt>
                <c:pt idx="130">
                  <c:v>V637</c:v>
                </c:pt>
              </c:strCache>
            </c:strRef>
          </c:cat>
          <c:val>
            <c:numRef>
              <c:f>Sheet1!$K$5:$K$135</c:f>
              <c:numCache>
                <c:ptCount val="131"/>
                <c:pt idx="0">
                  <c:v>1.941860465116279</c:v>
                </c:pt>
                <c:pt idx="2">
                  <c:v>1.3263888888888888</c:v>
                </c:pt>
                <c:pt idx="4">
                  <c:v>2.1277955271565494</c:v>
                </c:pt>
                <c:pt idx="5">
                  <c:v>2.1721311475409837</c:v>
                </c:pt>
                <c:pt idx="6">
                  <c:v>2.6086956521739126</c:v>
                </c:pt>
                <c:pt idx="7">
                  <c:v>1.536113936927772</c:v>
                </c:pt>
                <c:pt idx="8">
                  <c:v>1.7746478873239437</c:v>
                </c:pt>
                <c:pt idx="10">
                  <c:v>1.66875</c:v>
                </c:pt>
                <c:pt idx="11">
                  <c:v>3.2299999999999995</c:v>
                </c:pt>
                <c:pt idx="13">
                  <c:v>2.5856697819314642</c:v>
                </c:pt>
                <c:pt idx="14">
                  <c:v>2.0807174887892375</c:v>
                </c:pt>
                <c:pt idx="15">
                  <c:v>1.743951612903226</c:v>
                </c:pt>
                <c:pt idx="16">
                  <c:v>2.553516819571865</c:v>
                </c:pt>
                <c:pt idx="17">
                  <c:v>1.7838983050847457</c:v>
                </c:pt>
                <c:pt idx="18">
                  <c:v>1.48068669527897</c:v>
                </c:pt>
                <c:pt idx="19">
                  <c:v>1.7867435158501441</c:v>
                </c:pt>
                <c:pt idx="20">
                  <c:v>2.0964705882352943</c:v>
                </c:pt>
                <c:pt idx="22">
                  <c:v>1.963963963963964</c:v>
                </c:pt>
                <c:pt idx="23">
                  <c:v>2.455357142857143</c:v>
                </c:pt>
                <c:pt idx="24">
                  <c:v>2.4413793103448276</c:v>
                </c:pt>
                <c:pt idx="25">
                  <c:v>3.4000000000000004</c:v>
                </c:pt>
                <c:pt idx="26">
                  <c:v>2.0828729281767955</c:v>
                </c:pt>
                <c:pt idx="27">
                  <c:v>1.63013698630137</c:v>
                </c:pt>
                <c:pt idx="28">
                  <c:v>2.3177966101694913</c:v>
                </c:pt>
                <c:pt idx="30">
                  <c:v>1.8869565217391304</c:v>
                </c:pt>
                <c:pt idx="32">
                  <c:v>1.1756756756756757</c:v>
                </c:pt>
                <c:pt idx="34">
                  <c:v>1.522048364153627</c:v>
                </c:pt>
                <c:pt idx="35">
                  <c:v>0.9236545682102627</c:v>
                </c:pt>
                <c:pt idx="36">
                  <c:v>0.9328859060402684</c:v>
                </c:pt>
                <c:pt idx="37">
                  <c:v>1.3555555555555556</c:v>
                </c:pt>
                <c:pt idx="38">
                  <c:v>1.4956521739130435</c:v>
                </c:pt>
                <c:pt idx="39">
                  <c:v>1.3883677298311445</c:v>
                </c:pt>
                <c:pt idx="40">
                  <c:v>4.840909090909091</c:v>
                </c:pt>
                <c:pt idx="41">
                  <c:v>1.2008928571428572</c:v>
                </c:pt>
                <c:pt idx="42">
                  <c:v>1.3605947955390336</c:v>
                </c:pt>
                <c:pt idx="43">
                  <c:v>1.2937853107344632</c:v>
                </c:pt>
                <c:pt idx="44">
                  <c:v>1.4606060606060607</c:v>
                </c:pt>
                <c:pt idx="45">
                  <c:v>1.3071104387291983</c:v>
                </c:pt>
                <c:pt idx="46">
                  <c:v>1.3655705996131526</c:v>
                </c:pt>
                <c:pt idx="47">
                  <c:v>1.3777777777777778</c:v>
                </c:pt>
                <c:pt idx="48">
                  <c:v>1.2614107883817427</c:v>
                </c:pt>
                <c:pt idx="49">
                  <c:v>1.9260204081632653</c:v>
                </c:pt>
                <c:pt idx="50">
                  <c:v>1.8900634249471462</c:v>
                </c:pt>
                <c:pt idx="51">
                  <c:v>1.7766497461928934</c:v>
                </c:pt>
                <c:pt idx="52">
                  <c:v>1.83402489626556</c:v>
                </c:pt>
                <c:pt idx="53">
                  <c:v>1.2387387387387387</c:v>
                </c:pt>
                <c:pt idx="54">
                  <c:v>1.1383399209486167</c:v>
                </c:pt>
                <c:pt idx="55">
                  <c:v>1.4285714285714286</c:v>
                </c:pt>
                <c:pt idx="56">
                  <c:v>1.6639209225700164</c:v>
                </c:pt>
                <c:pt idx="57">
                  <c:v>1.247588424437299</c:v>
                </c:pt>
                <c:pt idx="58">
                  <c:v>1.6267605633802817</c:v>
                </c:pt>
                <c:pt idx="61">
                  <c:v>1.270408163265306</c:v>
                </c:pt>
                <c:pt idx="62">
                  <c:v>1.825301204819277</c:v>
                </c:pt>
                <c:pt idx="63">
                  <c:v>1.75764192139738</c:v>
                </c:pt>
                <c:pt idx="64">
                  <c:v>1.8221476510067114</c:v>
                </c:pt>
                <c:pt idx="65">
                  <c:v>1.5943396226415094</c:v>
                </c:pt>
                <c:pt idx="66">
                  <c:v>2.9328358208955225</c:v>
                </c:pt>
                <c:pt idx="67">
                  <c:v>1.9104859335038362</c:v>
                </c:pt>
                <c:pt idx="68">
                  <c:v>1.0569395017793595</c:v>
                </c:pt>
                <c:pt idx="69">
                  <c:v>2.875</c:v>
                </c:pt>
                <c:pt idx="70">
                  <c:v>1.4326923076923077</c:v>
                </c:pt>
                <c:pt idx="71">
                  <c:v>1.0103092783505154</c:v>
                </c:pt>
                <c:pt idx="72">
                  <c:v>0.3326599326599327</c:v>
                </c:pt>
                <c:pt idx="73">
                  <c:v>1.5504950495049505</c:v>
                </c:pt>
                <c:pt idx="74">
                  <c:v>1.2698412698412698</c:v>
                </c:pt>
                <c:pt idx="75">
                  <c:v>1.277027027027027</c:v>
                </c:pt>
                <c:pt idx="76">
                  <c:v>1.3766233766233766</c:v>
                </c:pt>
                <c:pt idx="77">
                  <c:v>5.735849056603773</c:v>
                </c:pt>
                <c:pt idx="78">
                  <c:v>1.57201646090535</c:v>
                </c:pt>
                <c:pt idx="79">
                  <c:v>1.4673539518900345</c:v>
                </c:pt>
                <c:pt idx="80">
                  <c:v>1.4261363636363635</c:v>
                </c:pt>
                <c:pt idx="81">
                  <c:v>1.5032258064516129</c:v>
                </c:pt>
                <c:pt idx="82">
                  <c:v>1.4942084942084943</c:v>
                </c:pt>
                <c:pt idx="83">
                  <c:v>1.1780104712041883</c:v>
                </c:pt>
                <c:pt idx="84">
                  <c:v>1.4683544303797467</c:v>
                </c:pt>
                <c:pt idx="85">
                  <c:v>1.4356435643564356</c:v>
                </c:pt>
                <c:pt idx="86">
                  <c:v>1.6835443037974684</c:v>
                </c:pt>
                <c:pt idx="87">
                  <c:v>2.388758782201405</c:v>
                </c:pt>
                <c:pt idx="89">
                  <c:v>1.8471337579617833</c:v>
                </c:pt>
                <c:pt idx="91">
                  <c:v>1.7806841046277666</c:v>
                </c:pt>
                <c:pt idx="92">
                  <c:v>2.1018518518518516</c:v>
                </c:pt>
                <c:pt idx="93">
                  <c:v>1.9550561797752806</c:v>
                </c:pt>
                <c:pt idx="94">
                  <c:v>1.4852941176470589</c:v>
                </c:pt>
                <c:pt idx="95">
                  <c:v>1.5714285714285716</c:v>
                </c:pt>
                <c:pt idx="96">
                  <c:v>1.5644555694618272</c:v>
                </c:pt>
                <c:pt idx="97">
                  <c:v>1.5927601809954752</c:v>
                </c:pt>
                <c:pt idx="98">
                  <c:v>6.925531914893617</c:v>
                </c:pt>
                <c:pt idx="99">
                  <c:v>1.9244604316546763</c:v>
                </c:pt>
                <c:pt idx="100">
                  <c:v>1.5080906148867315</c:v>
                </c:pt>
                <c:pt idx="101">
                  <c:v>1.0501392757660168</c:v>
                </c:pt>
                <c:pt idx="102">
                  <c:v>1.519047619047619</c:v>
                </c:pt>
                <c:pt idx="103">
                  <c:v>1.7117117117117115</c:v>
                </c:pt>
                <c:pt idx="104">
                  <c:v>1.690721649484536</c:v>
                </c:pt>
                <c:pt idx="105">
                  <c:v>1.492063492063492</c:v>
                </c:pt>
                <c:pt idx="106">
                  <c:v>1.315340909090909</c:v>
                </c:pt>
                <c:pt idx="107">
                  <c:v>1.8320312499999998</c:v>
                </c:pt>
                <c:pt idx="108">
                  <c:v>1.5240641711229945</c:v>
                </c:pt>
                <c:pt idx="109">
                  <c:v>2.7450980392156863</c:v>
                </c:pt>
                <c:pt idx="110">
                  <c:v>1.3097014925373134</c:v>
                </c:pt>
                <c:pt idx="111">
                  <c:v>1.8043478260869563</c:v>
                </c:pt>
                <c:pt idx="112">
                  <c:v>1.6620111731843576</c:v>
                </c:pt>
                <c:pt idx="113">
                  <c:v>1.6833333333333333</c:v>
                </c:pt>
                <c:pt idx="114">
                  <c:v>1.6640316205533598</c:v>
                </c:pt>
                <c:pt idx="115">
                  <c:v>1.2920792079207921</c:v>
                </c:pt>
                <c:pt idx="116">
                  <c:v>1.5957446808510638</c:v>
                </c:pt>
                <c:pt idx="117">
                  <c:v>1.4363636363636363</c:v>
                </c:pt>
                <c:pt idx="118">
                  <c:v>1.3807106598984773</c:v>
                </c:pt>
                <c:pt idx="119">
                  <c:v>1.4691943127962086</c:v>
                </c:pt>
                <c:pt idx="120">
                  <c:v>11.818181818181818</c:v>
                </c:pt>
                <c:pt idx="121">
                  <c:v>1.857142857142857</c:v>
                </c:pt>
                <c:pt idx="122">
                  <c:v>1.7561521252796422</c:v>
                </c:pt>
                <c:pt idx="123">
                  <c:v>1.849836779107726</c:v>
                </c:pt>
                <c:pt idx="124">
                  <c:v>0.8779342723004694</c:v>
                </c:pt>
                <c:pt idx="125">
                  <c:v>1.9426229508196722</c:v>
                </c:pt>
                <c:pt idx="126">
                  <c:v>2.0121065375302667</c:v>
                </c:pt>
                <c:pt idx="127">
                  <c:v>1.8493723849372383</c:v>
                </c:pt>
                <c:pt idx="128">
                  <c:v>1.0625</c:v>
                </c:pt>
                <c:pt idx="129">
                  <c:v>1.2765957446808511</c:v>
                </c:pt>
                <c:pt idx="130">
                  <c:v>1.6260504201680674</c:v>
                </c:pt>
              </c:numCache>
            </c:numRef>
          </c:val>
        </c:ser>
        <c:axId val="42536041"/>
        <c:axId val="47280050"/>
      </c:barChart>
      <c:catAx>
        <c:axId val="425360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Location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280050"/>
        <c:crosses val="autoZero"/>
        <c:auto val="1"/>
        <c:lblOffset val="100"/>
        <c:noMultiLvlLbl val="0"/>
      </c:catAx>
      <c:valAx>
        <c:axId val="472800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Ratio of Readings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253604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Residual Radiation at Monitor Points</a:t>
            </a:r>
          </a:p>
        </c:rich>
      </c:tx>
      <c:layout/>
      <c:spPr>
        <a:noFill/>
        <a:ln>
          <a:noFill/>
        </a:ln>
      </c:spPr>
    </c:title>
    <c:view3D>
      <c:rotX val="19"/>
      <c:rotY val="46"/>
      <c:depthPercent val="100"/>
      <c:rAngAx val="0"/>
      <c:perspective val="55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Sheet1!$Z$2:$Z$3</c:f>
              <c:strCache>
                <c:ptCount val="1"/>
                <c:pt idx="0">
                  <c:v>ROTEM 5/18/2006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Sheet1!$Z$5:$Z$135</c:f>
              <c:numCache>
                <c:ptCount val="131"/>
                <c:pt idx="1">
                  <c:v>1.83</c:v>
                </c:pt>
                <c:pt idx="2">
                  <c:v>2.79</c:v>
                </c:pt>
                <c:pt idx="3">
                  <c:v>7.08</c:v>
                </c:pt>
                <c:pt idx="4">
                  <c:v>30.7</c:v>
                </c:pt>
                <c:pt idx="6">
                  <c:v>3.96</c:v>
                </c:pt>
                <c:pt idx="9">
                  <c:v>5.94</c:v>
                </c:pt>
                <c:pt idx="26">
                  <c:v>247</c:v>
                </c:pt>
                <c:pt idx="27">
                  <c:v>13.3</c:v>
                </c:pt>
                <c:pt idx="29">
                  <c:v>5.17</c:v>
                </c:pt>
                <c:pt idx="89">
                  <c:v>9.17</c:v>
                </c:pt>
                <c:pt idx="90">
                  <c:v>0.7</c:v>
                </c:pt>
                <c:pt idx="91">
                  <c:v>9.08</c:v>
                </c:pt>
                <c:pt idx="92">
                  <c:v>10.8</c:v>
                </c:pt>
                <c:pt idx="93">
                  <c:v>17.6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Sheet1!$AA$2:$AA$3</c:f>
              <c:strCache>
                <c:ptCount val="1"/>
                <c:pt idx="0">
                  <c:v>ROTEM 5/15/2006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Sheet1!$AA$5:$AA$135</c:f>
              <c:numCache>
                <c:ptCount val="131"/>
                <c:pt idx="0">
                  <c:v>17.2</c:v>
                </c:pt>
                <c:pt idx="2">
                  <c:v>2.88</c:v>
                </c:pt>
                <c:pt idx="4">
                  <c:v>31.3</c:v>
                </c:pt>
                <c:pt idx="5">
                  <c:v>12.2</c:v>
                </c:pt>
                <c:pt idx="6">
                  <c:v>3.91</c:v>
                </c:pt>
                <c:pt idx="7">
                  <c:v>9.83</c:v>
                </c:pt>
                <c:pt idx="8">
                  <c:v>71</c:v>
                </c:pt>
                <c:pt idx="10">
                  <c:v>16</c:v>
                </c:pt>
                <c:pt idx="11">
                  <c:v>10</c:v>
                </c:pt>
                <c:pt idx="13">
                  <c:v>96.3</c:v>
                </c:pt>
                <c:pt idx="14">
                  <c:v>22.3</c:v>
                </c:pt>
                <c:pt idx="15">
                  <c:v>9.92</c:v>
                </c:pt>
                <c:pt idx="16">
                  <c:v>6.54</c:v>
                </c:pt>
                <c:pt idx="17">
                  <c:v>47.2</c:v>
                </c:pt>
                <c:pt idx="18">
                  <c:v>9.32</c:v>
                </c:pt>
                <c:pt idx="19">
                  <c:v>6.94</c:v>
                </c:pt>
                <c:pt idx="20">
                  <c:v>4.25</c:v>
                </c:pt>
                <c:pt idx="22">
                  <c:v>11.1</c:v>
                </c:pt>
                <c:pt idx="23">
                  <c:v>4.48</c:v>
                </c:pt>
                <c:pt idx="24">
                  <c:v>1.45</c:v>
                </c:pt>
                <c:pt idx="25">
                  <c:v>0.3</c:v>
                </c:pt>
                <c:pt idx="26">
                  <c:v>181</c:v>
                </c:pt>
                <c:pt idx="27">
                  <c:v>14.6</c:v>
                </c:pt>
                <c:pt idx="28">
                  <c:v>23.6</c:v>
                </c:pt>
                <c:pt idx="30">
                  <c:v>1.15</c:v>
                </c:pt>
                <c:pt idx="31">
                  <c:v>0.23</c:v>
                </c:pt>
                <c:pt idx="32">
                  <c:v>0.74</c:v>
                </c:pt>
                <c:pt idx="34">
                  <c:v>7.03</c:v>
                </c:pt>
                <c:pt idx="35">
                  <c:v>79.9</c:v>
                </c:pt>
                <c:pt idx="36">
                  <c:v>149</c:v>
                </c:pt>
                <c:pt idx="37">
                  <c:v>225</c:v>
                </c:pt>
                <c:pt idx="38">
                  <c:v>115</c:v>
                </c:pt>
                <c:pt idx="39">
                  <c:v>53.3</c:v>
                </c:pt>
                <c:pt idx="40">
                  <c:v>17.6</c:v>
                </c:pt>
                <c:pt idx="41">
                  <c:v>44.8</c:v>
                </c:pt>
                <c:pt idx="42">
                  <c:v>26.9</c:v>
                </c:pt>
                <c:pt idx="43">
                  <c:v>17.7</c:v>
                </c:pt>
                <c:pt idx="44">
                  <c:v>16.5</c:v>
                </c:pt>
                <c:pt idx="45">
                  <c:v>66.1</c:v>
                </c:pt>
                <c:pt idx="46">
                  <c:v>51.7</c:v>
                </c:pt>
                <c:pt idx="47">
                  <c:v>40.5</c:v>
                </c:pt>
                <c:pt idx="48">
                  <c:v>24.1</c:v>
                </c:pt>
                <c:pt idx="49">
                  <c:v>78.4</c:v>
                </c:pt>
                <c:pt idx="50">
                  <c:v>47.3</c:v>
                </c:pt>
                <c:pt idx="51">
                  <c:v>5.91</c:v>
                </c:pt>
                <c:pt idx="52">
                  <c:v>4.82</c:v>
                </c:pt>
                <c:pt idx="53">
                  <c:v>22.2</c:v>
                </c:pt>
                <c:pt idx="54">
                  <c:v>50.6</c:v>
                </c:pt>
                <c:pt idx="55">
                  <c:v>37.1</c:v>
                </c:pt>
                <c:pt idx="56">
                  <c:v>6.07</c:v>
                </c:pt>
                <c:pt idx="57">
                  <c:v>6.22</c:v>
                </c:pt>
                <c:pt idx="58">
                  <c:v>1.42</c:v>
                </c:pt>
                <c:pt idx="59">
                  <c:v>1.35</c:v>
                </c:pt>
                <c:pt idx="61">
                  <c:v>19.6</c:v>
                </c:pt>
                <c:pt idx="62">
                  <c:v>16.6</c:v>
                </c:pt>
                <c:pt idx="63">
                  <c:v>9.16</c:v>
                </c:pt>
                <c:pt idx="64">
                  <c:v>2.98</c:v>
                </c:pt>
                <c:pt idx="65">
                  <c:v>2.12</c:v>
                </c:pt>
                <c:pt idx="66">
                  <c:v>1.34</c:v>
                </c:pt>
                <c:pt idx="67">
                  <c:v>3.91</c:v>
                </c:pt>
                <c:pt idx="68">
                  <c:v>2.81</c:v>
                </c:pt>
                <c:pt idx="69">
                  <c:v>0.16</c:v>
                </c:pt>
                <c:pt idx="70">
                  <c:v>1.04</c:v>
                </c:pt>
                <c:pt idx="71">
                  <c:v>2.91</c:v>
                </c:pt>
                <c:pt idx="72">
                  <c:v>29.7</c:v>
                </c:pt>
                <c:pt idx="73">
                  <c:v>505</c:v>
                </c:pt>
                <c:pt idx="74">
                  <c:v>315</c:v>
                </c:pt>
                <c:pt idx="75">
                  <c:v>148</c:v>
                </c:pt>
                <c:pt idx="76">
                  <c:v>77</c:v>
                </c:pt>
                <c:pt idx="77">
                  <c:v>15.9</c:v>
                </c:pt>
                <c:pt idx="78">
                  <c:v>48.6</c:v>
                </c:pt>
                <c:pt idx="79">
                  <c:v>29.1</c:v>
                </c:pt>
                <c:pt idx="80">
                  <c:v>17.6</c:v>
                </c:pt>
                <c:pt idx="81">
                  <c:v>15.5</c:v>
                </c:pt>
                <c:pt idx="82">
                  <c:v>25.9</c:v>
                </c:pt>
                <c:pt idx="83">
                  <c:v>19.1</c:v>
                </c:pt>
                <c:pt idx="84">
                  <c:v>15.8</c:v>
                </c:pt>
                <c:pt idx="85">
                  <c:v>20.2</c:v>
                </c:pt>
                <c:pt idx="86">
                  <c:v>23.7</c:v>
                </c:pt>
                <c:pt idx="87">
                  <c:v>8.54</c:v>
                </c:pt>
                <c:pt idx="89">
                  <c:v>9.42</c:v>
                </c:pt>
                <c:pt idx="91">
                  <c:v>9.94</c:v>
                </c:pt>
                <c:pt idx="92">
                  <c:v>10.8</c:v>
                </c:pt>
                <c:pt idx="93">
                  <c:v>17.8</c:v>
                </c:pt>
                <c:pt idx="94">
                  <c:v>20.4</c:v>
                </c:pt>
                <c:pt idx="95">
                  <c:v>14.7</c:v>
                </c:pt>
                <c:pt idx="96">
                  <c:v>7.99</c:v>
                </c:pt>
                <c:pt idx="97">
                  <c:v>4.42</c:v>
                </c:pt>
                <c:pt idx="98">
                  <c:v>0.94</c:v>
                </c:pt>
                <c:pt idx="99">
                  <c:v>2.78</c:v>
                </c:pt>
                <c:pt idx="100">
                  <c:v>3.09</c:v>
                </c:pt>
                <c:pt idx="101">
                  <c:v>3.59</c:v>
                </c:pt>
                <c:pt idx="102">
                  <c:v>4.2</c:v>
                </c:pt>
                <c:pt idx="103">
                  <c:v>8.88</c:v>
                </c:pt>
                <c:pt idx="104">
                  <c:v>19.4</c:v>
                </c:pt>
                <c:pt idx="105">
                  <c:v>31.5</c:v>
                </c:pt>
                <c:pt idx="106">
                  <c:v>70.4</c:v>
                </c:pt>
                <c:pt idx="107">
                  <c:v>25.6</c:v>
                </c:pt>
                <c:pt idx="108">
                  <c:v>7.48</c:v>
                </c:pt>
                <c:pt idx="109">
                  <c:v>1.53</c:v>
                </c:pt>
                <c:pt idx="110">
                  <c:v>2.68</c:v>
                </c:pt>
                <c:pt idx="111">
                  <c:v>0.46</c:v>
                </c:pt>
                <c:pt idx="112">
                  <c:v>7.16</c:v>
                </c:pt>
                <c:pt idx="113">
                  <c:v>6</c:v>
                </c:pt>
                <c:pt idx="114">
                  <c:v>2.53</c:v>
                </c:pt>
                <c:pt idx="115">
                  <c:v>2.02</c:v>
                </c:pt>
                <c:pt idx="116">
                  <c:v>6.11</c:v>
                </c:pt>
                <c:pt idx="117">
                  <c:v>4.95</c:v>
                </c:pt>
                <c:pt idx="118">
                  <c:v>3.94</c:v>
                </c:pt>
                <c:pt idx="119">
                  <c:v>4.22</c:v>
                </c:pt>
                <c:pt idx="120">
                  <c:v>2.31</c:v>
                </c:pt>
                <c:pt idx="121">
                  <c:v>13.3</c:v>
                </c:pt>
                <c:pt idx="122">
                  <c:v>8.94</c:v>
                </c:pt>
                <c:pt idx="123">
                  <c:v>9.19</c:v>
                </c:pt>
                <c:pt idx="124">
                  <c:v>21.3</c:v>
                </c:pt>
                <c:pt idx="125">
                  <c:v>24.4</c:v>
                </c:pt>
                <c:pt idx="126">
                  <c:v>4.13</c:v>
                </c:pt>
                <c:pt idx="127">
                  <c:v>2.39</c:v>
                </c:pt>
                <c:pt idx="128">
                  <c:v>0.64</c:v>
                </c:pt>
                <c:pt idx="129">
                  <c:v>42.3</c:v>
                </c:pt>
                <c:pt idx="130">
                  <c:v>4.76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Sheet1!$AB$2:$AB$3</c:f>
              <c:strCache>
                <c:ptCount val="1"/>
                <c:pt idx="0">
                  <c:v>ROTEM 5/8/2006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Sheet1!$AB$5:$AB$135</c:f>
              <c:numCache>
                <c:ptCount val="131"/>
                <c:pt idx="42">
                  <c:v>27.3</c:v>
                </c:pt>
                <c:pt idx="43">
                  <c:v>16.8</c:v>
                </c:pt>
                <c:pt idx="44">
                  <c:v>15.5</c:v>
                </c:pt>
                <c:pt idx="45">
                  <c:v>57.2</c:v>
                </c:pt>
                <c:pt idx="46">
                  <c:v>53</c:v>
                </c:pt>
                <c:pt idx="47">
                  <c:v>39.1</c:v>
                </c:pt>
                <c:pt idx="48">
                  <c:v>25.1</c:v>
                </c:pt>
                <c:pt idx="49">
                  <c:v>89.4</c:v>
                </c:pt>
                <c:pt idx="50">
                  <c:v>44</c:v>
                </c:pt>
                <c:pt idx="51">
                  <c:v>6.48</c:v>
                </c:pt>
                <c:pt idx="52">
                  <c:v>5.68</c:v>
                </c:pt>
                <c:pt idx="53">
                  <c:v>20.7</c:v>
                </c:pt>
                <c:pt idx="54">
                  <c:v>45.4</c:v>
                </c:pt>
                <c:pt idx="55">
                  <c:v>36.1</c:v>
                </c:pt>
                <c:pt idx="56">
                  <c:v>6.09</c:v>
                </c:pt>
                <c:pt idx="57">
                  <c:v>6.39</c:v>
                </c:pt>
                <c:pt idx="58">
                  <c:v>1.47</c:v>
                </c:pt>
                <c:pt idx="61">
                  <c:v>19.6</c:v>
                </c:pt>
                <c:pt idx="62">
                  <c:v>18.9</c:v>
                </c:pt>
                <c:pt idx="63">
                  <c:v>10.9</c:v>
                </c:pt>
                <c:pt idx="64">
                  <c:v>3.27</c:v>
                </c:pt>
                <c:pt idx="65">
                  <c:v>1.93</c:v>
                </c:pt>
                <c:pt idx="66">
                  <c:v>2.18</c:v>
                </c:pt>
                <c:pt idx="67">
                  <c:v>3.95</c:v>
                </c:pt>
                <c:pt idx="68">
                  <c:v>2.17</c:v>
                </c:pt>
                <c:pt idx="69">
                  <c:v>0.33</c:v>
                </c:pt>
                <c:pt idx="70">
                  <c:v>0.98</c:v>
                </c:pt>
                <c:pt idx="71">
                  <c:v>2.08</c:v>
                </c:pt>
                <c:pt idx="72">
                  <c:v>30.5</c:v>
                </c:pt>
                <c:pt idx="86">
                  <c:v>24.1</c:v>
                </c:pt>
                <c:pt idx="87">
                  <c:v>10.4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Sheet1!$AC$2:$AC$3</c:f>
              <c:strCache>
                <c:ptCount val="1"/>
                <c:pt idx="0">
                  <c:v>ROTEM 3/8/2006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Sheet1!$AC$5:$AC$135</c:f>
              <c:numCache>
                <c:ptCount val="131"/>
                <c:pt idx="0">
                  <c:v>33.4</c:v>
                </c:pt>
                <c:pt idx="1">
                  <c:v>4.39</c:v>
                </c:pt>
                <c:pt idx="2">
                  <c:v>3.82</c:v>
                </c:pt>
                <c:pt idx="3">
                  <c:v>11.8</c:v>
                </c:pt>
                <c:pt idx="4">
                  <c:v>66.6</c:v>
                </c:pt>
                <c:pt idx="5">
                  <c:v>26.5</c:v>
                </c:pt>
                <c:pt idx="6">
                  <c:v>10.2</c:v>
                </c:pt>
                <c:pt idx="7">
                  <c:v>15.1</c:v>
                </c:pt>
                <c:pt idx="8">
                  <c:v>126</c:v>
                </c:pt>
                <c:pt idx="10">
                  <c:v>26.7</c:v>
                </c:pt>
                <c:pt idx="11">
                  <c:v>32.3</c:v>
                </c:pt>
                <c:pt idx="13">
                  <c:v>249</c:v>
                </c:pt>
                <c:pt idx="14">
                  <c:v>46.4</c:v>
                </c:pt>
                <c:pt idx="15">
                  <c:v>17.3</c:v>
                </c:pt>
                <c:pt idx="16">
                  <c:v>16.7</c:v>
                </c:pt>
                <c:pt idx="17">
                  <c:v>84.2</c:v>
                </c:pt>
                <c:pt idx="18">
                  <c:v>13.8</c:v>
                </c:pt>
                <c:pt idx="19">
                  <c:v>12.4</c:v>
                </c:pt>
                <c:pt idx="20">
                  <c:v>8.91</c:v>
                </c:pt>
                <c:pt idx="22">
                  <c:v>21.8</c:v>
                </c:pt>
                <c:pt idx="23">
                  <c:v>11</c:v>
                </c:pt>
                <c:pt idx="24">
                  <c:v>3.54</c:v>
                </c:pt>
                <c:pt idx="25">
                  <c:v>1.02</c:v>
                </c:pt>
                <c:pt idx="26">
                  <c:v>377</c:v>
                </c:pt>
                <c:pt idx="27">
                  <c:v>23.8</c:v>
                </c:pt>
                <c:pt idx="28">
                  <c:v>54.7</c:v>
                </c:pt>
                <c:pt idx="29">
                  <c:v>7.48</c:v>
                </c:pt>
                <c:pt idx="30">
                  <c:v>2.17</c:v>
                </c:pt>
                <c:pt idx="32">
                  <c:v>0.87</c:v>
                </c:pt>
                <c:pt idx="34">
                  <c:v>10.7</c:v>
                </c:pt>
                <c:pt idx="35">
                  <c:v>73.8</c:v>
                </c:pt>
                <c:pt idx="36">
                  <c:v>139</c:v>
                </c:pt>
                <c:pt idx="37">
                  <c:v>305</c:v>
                </c:pt>
                <c:pt idx="38">
                  <c:v>172</c:v>
                </c:pt>
                <c:pt idx="39">
                  <c:v>74</c:v>
                </c:pt>
                <c:pt idx="40">
                  <c:v>85.2</c:v>
                </c:pt>
                <c:pt idx="41">
                  <c:v>53.8</c:v>
                </c:pt>
                <c:pt idx="42">
                  <c:v>36.6</c:v>
                </c:pt>
                <c:pt idx="43">
                  <c:v>22.9</c:v>
                </c:pt>
                <c:pt idx="44">
                  <c:v>24.1</c:v>
                </c:pt>
                <c:pt idx="45">
                  <c:v>86.4</c:v>
                </c:pt>
                <c:pt idx="46">
                  <c:v>70.6</c:v>
                </c:pt>
                <c:pt idx="47">
                  <c:v>55.8</c:v>
                </c:pt>
                <c:pt idx="48">
                  <c:v>30.4</c:v>
                </c:pt>
                <c:pt idx="49">
                  <c:v>151</c:v>
                </c:pt>
                <c:pt idx="50">
                  <c:v>89.4</c:v>
                </c:pt>
                <c:pt idx="51">
                  <c:v>10.5</c:v>
                </c:pt>
                <c:pt idx="52">
                  <c:v>8.84</c:v>
                </c:pt>
                <c:pt idx="53">
                  <c:v>27.5</c:v>
                </c:pt>
                <c:pt idx="54">
                  <c:v>57.6</c:v>
                </c:pt>
                <c:pt idx="55">
                  <c:v>53</c:v>
                </c:pt>
                <c:pt idx="56">
                  <c:v>10.1</c:v>
                </c:pt>
                <c:pt idx="57">
                  <c:v>7.76</c:v>
                </c:pt>
                <c:pt idx="58">
                  <c:v>2.31</c:v>
                </c:pt>
                <c:pt idx="61">
                  <c:v>24.9</c:v>
                </c:pt>
                <c:pt idx="62">
                  <c:v>30.3</c:v>
                </c:pt>
                <c:pt idx="63">
                  <c:v>16.1</c:v>
                </c:pt>
                <c:pt idx="64">
                  <c:v>5.43</c:v>
                </c:pt>
                <c:pt idx="65">
                  <c:v>3.38</c:v>
                </c:pt>
                <c:pt idx="66">
                  <c:v>3.93</c:v>
                </c:pt>
                <c:pt idx="67">
                  <c:v>7.47</c:v>
                </c:pt>
                <c:pt idx="68">
                  <c:v>2.97</c:v>
                </c:pt>
                <c:pt idx="69">
                  <c:v>0.46</c:v>
                </c:pt>
                <c:pt idx="70">
                  <c:v>1.49</c:v>
                </c:pt>
                <c:pt idx="71">
                  <c:v>2.94</c:v>
                </c:pt>
                <c:pt idx="72">
                  <c:v>9.88</c:v>
                </c:pt>
                <c:pt idx="73">
                  <c:v>783</c:v>
                </c:pt>
                <c:pt idx="74">
                  <c:v>400</c:v>
                </c:pt>
                <c:pt idx="75">
                  <c:v>189</c:v>
                </c:pt>
                <c:pt idx="76">
                  <c:v>106</c:v>
                </c:pt>
                <c:pt idx="77">
                  <c:v>91.2</c:v>
                </c:pt>
                <c:pt idx="78">
                  <c:v>76.4</c:v>
                </c:pt>
                <c:pt idx="79">
                  <c:v>42.7</c:v>
                </c:pt>
                <c:pt idx="80">
                  <c:v>25.1</c:v>
                </c:pt>
                <c:pt idx="81">
                  <c:v>23.3</c:v>
                </c:pt>
                <c:pt idx="82">
                  <c:v>38.7</c:v>
                </c:pt>
                <c:pt idx="83">
                  <c:v>22.5</c:v>
                </c:pt>
                <c:pt idx="84">
                  <c:v>23.2</c:v>
                </c:pt>
                <c:pt idx="85">
                  <c:v>29</c:v>
                </c:pt>
                <c:pt idx="86">
                  <c:v>39.9</c:v>
                </c:pt>
                <c:pt idx="87">
                  <c:v>20.4</c:v>
                </c:pt>
                <c:pt idx="89">
                  <c:v>17.4</c:v>
                </c:pt>
                <c:pt idx="90">
                  <c:v>1.08</c:v>
                </c:pt>
                <c:pt idx="91">
                  <c:v>17.7</c:v>
                </c:pt>
                <c:pt idx="92">
                  <c:v>22.7</c:v>
                </c:pt>
                <c:pt idx="93">
                  <c:v>34.8</c:v>
                </c:pt>
                <c:pt idx="94">
                  <c:v>30.3</c:v>
                </c:pt>
                <c:pt idx="95">
                  <c:v>23.1</c:v>
                </c:pt>
                <c:pt idx="96">
                  <c:v>12.5</c:v>
                </c:pt>
                <c:pt idx="97">
                  <c:v>7.04</c:v>
                </c:pt>
                <c:pt idx="98">
                  <c:v>6.51</c:v>
                </c:pt>
                <c:pt idx="99">
                  <c:v>5.35</c:v>
                </c:pt>
                <c:pt idx="100">
                  <c:v>4.66</c:v>
                </c:pt>
                <c:pt idx="101">
                  <c:v>3.77</c:v>
                </c:pt>
                <c:pt idx="102">
                  <c:v>6.38</c:v>
                </c:pt>
                <c:pt idx="103">
                  <c:v>15.2</c:v>
                </c:pt>
                <c:pt idx="104">
                  <c:v>32.8</c:v>
                </c:pt>
                <c:pt idx="105">
                  <c:v>47</c:v>
                </c:pt>
                <c:pt idx="106">
                  <c:v>92.6</c:v>
                </c:pt>
                <c:pt idx="107">
                  <c:v>46.9</c:v>
                </c:pt>
                <c:pt idx="108">
                  <c:v>11.4</c:v>
                </c:pt>
                <c:pt idx="109">
                  <c:v>4.2</c:v>
                </c:pt>
                <c:pt idx="110">
                  <c:v>3.51</c:v>
                </c:pt>
                <c:pt idx="111">
                  <c:v>0.83</c:v>
                </c:pt>
                <c:pt idx="112">
                  <c:v>11.9</c:v>
                </c:pt>
                <c:pt idx="113">
                  <c:v>10.1</c:v>
                </c:pt>
                <c:pt idx="114">
                  <c:v>4.21</c:v>
                </c:pt>
                <c:pt idx="115">
                  <c:v>2.61</c:v>
                </c:pt>
                <c:pt idx="116">
                  <c:v>9.75</c:v>
                </c:pt>
                <c:pt idx="117">
                  <c:v>7.11</c:v>
                </c:pt>
                <c:pt idx="118">
                  <c:v>5.44</c:v>
                </c:pt>
                <c:pt idx="119">
                  <c:v>6.2</c:v>
                </c:pt>
                <c:pt idx="120">
                  <c:v>27.3</c:v>
                </c:pt>
                <c:pt idx="121">
                  <c:v>24.7</c:v>
                </c:pt>
                <c:pt idx="122">
                  <c:v>15.7</c:v>
                </c:pt>
                <c:pt idx="123">
                  <c:v>17</c:v>
                </c:pt>
                <c:pt idx="124">
                  <c:v>18.7</c:v>
                </c:pt>
                <c:pt idx="125">
                  <c:v>47.4</c:v>
                </c:pt>
                <c:pt idx="126">
                  <c:v>8.31</c:v>
                </c:pt>
                <c:pt idx="127">
                  <c:v>4.42</c:v>
                </c:pt>
                <c:pt idx="128">
                  <c:v>0.68</c:v>
                </c:pt>
                <c:pt idx="129">
                  <c:v>54</c:v>
                </c:pt>
                <c:pt idx="130">
                  <c:v>7.74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Sheet1!$AD$2:$AD$3</c:f>
              <c:strCache>
                <c:ptCount val="1"/>
                <c:pt idx="0">
                  <c:v>ROTEM 2/28/2006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Sheet1!$AD$5:$AD$135</c:f>
              <c:numCache>
                <c:ptCount val="131"/>
                <c:pt idx="0">
                  <c:v>42.2</c:v>
                </c:pt>
                <c:pt idx="1">
                  <c:v>5.05</c:v>
                </c:pt>
                <c:pt idx="2">
                  <c:v>4.2</c:v>
                </c:pt>
                <c:pt idx="3">
                  <c:v>14.7</c:v>
                </c:pt>
                <c:pt idx="4">
                  <c:v>102</c:v>
                </c:pt>
                <c:pt idx="5">
                  <c:v>32.7</c:v>
                </c:pt>
                <c:pt idx="6">
                  <c:v>10.1</c:v>
                </c:pt>
                <c:pt idx="7">
                  <c:v>16.3</c:v>
                </c:pt>
                <c:pt idx="8">
                  <c:v>180</c:v>
                </c:pt>
                <c:pt idx="9">
                  <c:v>29.1</c:v>
                </c:pt>
                <c:pt idx="10">
                  <c:v>38.9</c:v>
                </c:pt>
                <c:pt idx="11">
                  <c:v>20.1</c:v>
                </c:pt>
                <c:pt idx="13">
                  <c:v>244</c:v>
                </c:pt>
                <c:pt idx="14">
                  <c:v>60.7</c:v>
                </c:pt>
                <c:pt idx="15">
                  <c:v>25.8</c:v>
                </c:pt>
                <c:pt idx="16">
                  <c:v>26.3</c:v>
                </c:pt>
                <c:pt idx="17">
                  <c:v>97.1</c:v>
                </c:pt>
                <c:pt idx="18">
                  <c:v>15.2</c:v>
                </c:pt>
                <c:pt idx="19">
                  <c:v>15.2</c:v>
                </c:pt>
                <c:pt idx="20">
                  <c:v>9.89</c:v>
                </c:pt>
                <c:pt idx="22">
                  <c:v>25.8</c:v>
                </c:pt>
                <c:pt idx="23">
                  <c:v>13.4</c:v>
                </c:pt>
                <c:pt idx="24">
                  <c:v>4.03</c:v>
                </c:pt>
                <c:pt idx="25">
                  <c:v>0.69</c:v>
                </c:pt>
                <c:pt idx="26">
                  <c:v>418</c:v>
                </c:pt>
                <c:pt idx="27">
                  <c:v>29.3</c:v>
                </c:pt>
                <c:pt idx="28">
                  <c:v>64</c:v>
                </c:pt>
                <c:pt idx="29">
                  <c:v>7.53</c:v>
                </c:pt>
                <c:pt idx="30">
                  <c:v>2.32</c:v>
                </c:pt>
                <c:pt idx="31">
                  <c:v>0.37</c:v>
                </c:pt>
                <c:pt idx="32">
                  <c:v>1.15</c:v>
                </c:pt>
                <c:pt idx="34">
                  <c:v>12.5</c:v>
                </c:pt>
                <c:pt idx="35">
                  <c:v>90</c:v>
                </c:pt>
                <c:pt idx="36">
                  <c:v>161</c:v>
                </c:pt>
                <c:pt idx="37">
                  <c:v>354</c:v>
                </c:pt>
                <c:pt idx="38">
                  <c:v>192</c:v>
                </c:pt>
                <c:pt idx="39">
                  <c:v>96.8</c:v>
                </c:pt>
                <c:pt idx="40">
                  <c:v>92.2</c:v>
                </c:pt>
                <c:pt idx="41">
                  <c:v>62.1</c:v>
                </c:pt>
                <c:pt idx="42">
                  <c:v>40.9</c:v>
                </c:pt>
                <c:pt idx="43">
                  <c:v>24</c:v>
                </c:pt>
                <c:pt idx="44">
                  <c:v>25.3</c:v>
                </c:pt>
                <c:pt idx="45">
                  <c:v>104</c:v>
                </c:pt>
                <c:pt idx="46">
                  <c:v>77.1</c:v>
                </c:pt>
                <c:pt idx="47">
                  <c:v>59.4</c:v>
                </c:pt>
                <c:pt idx="48">
                  <c:v>34.4</c:v>
                </c:pt>
                <c:pt idx="49">
                  <c:v>180</c:v>
                </c:pt>
                <c:pt idx="50">
                  <c:v>11.8</c:v>
                </c:pt>
                <c:pt idx="51">
                  <c:v>9.71</c:v>
                </c:pt>
                <c:pt idx="52">
                  <c:v>31.6</c:v>
                </c:pt>
                <c:pt idx="53">
                  <c:v>62.5</c:v>
                </c:pt>
                <c:pt idx="54">
                  <c:v>66.7</c:v>
                </c:pt>
                <c:pt idx="55">
                  <c:v>10.7</c:v>
                </c:pt>
                <c:pt idx="56">
                  <c:v>9.42</c:v>
                </c:pt>
                <c:pt idx="57">
                  <c:v>2.89</c:v>
                </c:pt>
                <c:pt idx="58">
                  <c:v>2.74</c:v>
                </c:pt>
                <c:pt idx="59">
                  <c:v>25.7</c:v>
                </c:pt>
                <c:pt idx="61">
                  <c:v>25.7</c:v>
                </c:pt>
                <c:pt idx="62">
                  <c:v>38.6</c:v>
                </c:pt>
                <c:pt idx="63">
                  <c:v>20.1</c:v>
                </c:pt>
                <c:pt idx="64">
                  <c:v>6.64</c:v>
                </c:pt>
                <c:pt idx="65">
                  <c:v>4.78</c:v>
                </c:pt>
                <c:pt idx="66">
                  <c:v>5.98</c:v>
                </c:pt>
                <c:pt idx="67">
                  <c:v>8.84</c:v>
                </c:pt>
                <c:pt idx="68">
                  <c:v>3.88</c:v>
                </c:pt>
                <c:pt idx="69">
                  <c:v>0.45</c:v>
                </c:pt>
                <c:pt idx="70">
                  <c:v>5.02</c:v>
                </c:pt>
                <c:pt idx="71">
                  <c:v>5.44</c:v>
                </c:pt>
                <c:pt idx="72">
                  <c:v>13.5</c:v>
                </c:pt>
                <c:pt idx="73">
                  <c:v>890</c:v>
                </c:pt>
                <c:pt idx="74">
                  <c:v>497</c:v>
                </c:pt>
                <c:pt idx="75">
                  <c:v>274</c:v>
                </c:pt>
                <c:pt idx="76">
                  <c:v>147</c:v>
                </c:pt>
                <c:pt idx="77">
                  <c:v>89.2</c:v>
                </c:pt>
                <c:pt idx="78">
                  <c:v>115</c:v>
                </c:pt>
                <c:pt idx="79">
                  <c:v>54.5</c:v>
                </c:pt>
                <c:pt idx="80">
                  <c:v>35.5</c:v>
                </c:pt>
                <c:pt idx="81">
                  <c:v>32.9</c:v>
                </c:pt>
                <c:pt idx="82">
                  <c:v>51.3</c:v>
                </c:pt>
                <c:pt idx="83">
                  <c:v>29.9</c:v>
                </c:pt>
                <c:pt idx="84">
                  <c:v>29.8</c:v>
                </c:pt>
                <c:pt idx="85">
                  <c:v>34.8</c:v>
                </c:pt>
                <c:pt idx="86">
                  <c:v>50.4</c:v>
                </c:pt>
                <c:pt idx="87">
                  <c:v>29.2</c:v>
                </c:pt>
                <c:pt idx="89">
                  <c:v>21.4</c:v>
                </c:pt>
                <c:pt idx="90">
                  <c:v>1.16</c:v>
                </c:pt>
                <c:pt idx="91">
                  <c:v>23.2</c:v>
                </c:pt>
                <c:pt idx="92">
                  <c:v>29.3</c:v>
                </c:pt>
                <c:pt idx="93">
                  <c:v>44.4</c:v>
                </c:pt>
                <c:pt idx="94">
                  <c:v>40.5</c:v>
                </c:pt>
                <c:pt idx="95">
                  <c:v>25.8</c:v>
                </c:pt>
                <c:pt idx="96">
                  <c:v>15.5</c:v>
                </c:pt>
                <c:pt idx="97">
                  <c:v>8.58</c:v>
                </c:pt>
                <c:pt idx="98">
                  <c:v>6.64</c:v>
                </c:pt>
                <c:pt idx="99">
                  <c:v>5.94</c:v>
                </c:pt>
                <c:pt idx="100">
                  <c:v>5.8</c:v>
                </c:pt>
                <c:pt idx="101">
                  <c:v>4.81</c:v>
                </c:pt>
                <c:pt idx="102">
                  <c:v>7.74</c:v>
                </c:pt>
                <c:pt idx="103">
                  <c:v>18.1</c:v>
                </c:pt>
                <c:pt idx="104">
                  <c:v>38.8</c:v>
                </c:pt>
                <c:pt idx="105">
                  <c:v>59.4</c:v>
                </c:pt>
                <c:pt idx="106">
                  <c:v>117</c:v>
                </c:pt>
                <c:pt idx="107">
                  <c:v>60.1</c:v>
                </c:pt>
                <c:pt idx="108">
                  <c:v>13.8</c:v>
                </c:pt>
                <c:pt idx="109">
                  <c:v>3.34</c:v>
                </c:pt>
                <c:pt idx="110">
                  <c:v>5.99</c:v>
                </c:pt>
                <c:pt idx="111">
                  <c:v>1.08</c:v>
                </c:pt>
                <c:pt idx="112">
                  <c:v>18.2</c:v>
                </c:pt>
                <c:pt idx="113">
                  <c:v>15</c:v>
                </c:pt>
                <c:pt idx="114">
                  <c:v>7.54</c:v>
                </c:pt>
                <c:pt idx="115">
                  <c:v>3.61</c:v>
                </c:pt>
                <c:pt idx="116">
                  <c:v>14.9</c:v>
                </c:pt>
                <c:pt idx="117">
                  <c:v>9.31</c:v>
                </c:pt>
                <c:pt idx="118">
                  <c:v>8.29</c:v>
                </c:pt>
                <c:pt idx="119">
                  <c:v>8.17</c:v>
                </c:pt>
                <c:pt idx="120">
                  <c:v>31</c:v>
                </c:pt>
                <c:pt idx="121">
                  <c:v>33.5</c:v>
                </c:pt>
                <c:pt idx="122">
                  <c:v>21.3</c:v>
                </c:pt>
                <c:pt idx="123">
                  <c:v>20.6</c:v>
                </c:pt>
                <c:pt idx="124">
                  <c:v>29</c:v>
                </c:pt>
                <c:pt idx="125">
                  <c:v>53.2</c:v>
                </c:pt>
                <c:pt idx="126">
                  <c:v>14.6</c:v>
                </c:pt>
                <c:pt idx="127">
                  <c:v>5.99</c:v>
                </c:pt>
                <c:pt idx="128">
                  <c:v>0.91</c:v>
                </c:pt>
                <c:pt idx="129">
                  <c:v>65.6</c:v>
                </c:pt>
                <c:pt idx="130">
                  <c:v>10.3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Sheet1!$AE$2:$AE$3</c:f>
              <c:strCache>
                <c:ptCount val="1"/>
                <c:pt idx="0">
                  <c:v>ROTEM 11/29/2005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Sheet1!$AE$5:$AE$135</c:f>
              <c:numCache>
                <c:ptCount val="131"/>
                <c:pt idx="0">
                  <c:v>54.1</c:v>
                </c:pt>
                <c:pt idx="1">
                  <c:v>6.15</c:v>
                </c:pt>
                <c:pt idx="2">
                  <c:v>5.39</c:v>
                </c:pt>
                <c:pt idx="3">
                  <c:v>14.5</c:v>
                </c:pt>
                <c:pt idx="4">
                  <c:v>62.8</c:v>
                </c:pt>
                <c:pt idx="5">
                  <c:v>30.6</c:v>
                </c:pt>
                <c:pt idx="6">
                  <c:v>13.2</c:v>
                </c:pt>
                <c:pt idx="7">
                  <c:v>32.8</c:v>
                </c:pt>
                <c:pt idx="8">
                  <c:v>148</c:v>
                </c:pt>
                <c:pt idx="9">
                  <c:v>12.7</c:v>
                </c:pt>
                <c:pt idx="10">
                  <c:v>35.3</c:v>
                </c:pt>
                <c:pt idx="11">
                  <c:v>130</c:v>
                </c:pt>
                <c:pt idx="13">
                  <c:v>120</c:v>
                </c:pt>
                <c:pt idx="14">
                  <c:v>48.6</c:v>
                </c:pt>
                <c:pt idx="15">
                  <c:v>16.1</c:v>
                </c:pt>
                <c:pt idx="16">
                  <c:v>5.99</c:v>
                </c:pt>
                <c:pt idx="17">
                  <c:v>143</c:v>
                </c:pt>
                <c:pt idx="18">
                  <c:v>23.1</c:v>
                </c:pt>
                <c:pt idx="19">
                  <c:v>26.4</c:v>
                </c:pt>
                <c:pt idx="20">
                  <c:v>17</c:v>
                </c:pt>
                <c:pt idx="22">
                  <c:v>31.7</c:v>
                </c:pt>
                <c:pt idx="23">
                  <c:v>14.3</c:v>
                </c:pt>
                <c:pt idx="24">
                  <c:v>5.06</c:v>
                </c:pt>
                <c:pt idx="25">
                  <c:v>1.94</c:v>
                </c:pt>
                <c:pt idx="26">
                  <c:v>957</c:v>
                </c:pt>
                <c:pt idx="27">
                  <c:v>71.6</c:v>
                </c:pt>
                <c:pt idx="28">
                  <c:v>144</c:v>
                </c:pt>
                <c:pt idx="29">
                  <c:v>22.8</c:v>
                </c:pt>
                <c:pt idx="30">
                  <c:v>4.4</c:v>
                </c:pt>
                <c:pt idx="31">
                  <c:v>1.46</c:v>
                </c:pt>
                <c:pt idx="32">
                  <c:v>1.81</c:v>
                </c:pt>
                <c:pt idx="34">
                  <c:v>22</c:v>
                </c:pt>
                <c:pt idx="35">
                  <c:v>138</c:v>
                </c:pt>
                <c:pt idx="36">
                  <c:v>219</c:v>
                </c:pt>
                <c:pt idx="37">
                  <c:v>434</c:v>
                </c:pt>
                <c:pt idx="38">
                  <c:v>242</c:v>
                </c:pt>
                <c:pt idx="39">
                  <c:v>123</c:v>
                </c:pt>
                <c:pt idx="40">
                  <c:v>129</c:v>
                </c:pt>
                <c:pt idx="41">
                  <c:v>119</c:v>
                </c:pt>
                <c:pt idx="42">
                  <c:v>70.9</c:v>
                </c:pt>
                <c:pt idx="43">
                  <c:v>41.9</c:v>
                </c:pt>
                <c:pt idx="44">
                  <c:v>42.8</c:v>
                </c:pt>
                <c:pt idx="45">
                  <c:v>180</c:v>
                </c:pt>
                <c:pt idx="46">
                  <c:v>136</c:v>
                </c:pt>
                <c:pt idx="47">
                  <c:v>117</c:v>
                </c:pt>
                <c:pt idx="48">
                  <c:v>66.6</c:v>
                </c:pt>
                <c:pt idx="49">
                  <c:v>213</c:v>
                </c:pt>
                <c:pt idx="50">
                  <c:v>133</c:v>
                </c:pt>
                <c:pt idx="51">
                  <c:v>15.8</c:v>
                </c:pt>
                <c:pt idx="52">
                  <c:v>16.2</c:v>
                </c:pt>
                <c:pt idx="53">
                  <c:v>80.8</c:v>
                </c:pt>
                <c:pt idx="54">
                  <c:v>144</c:v>
                </c:pt>
                <c:pt idx="55">
                  <c:v>98.2</c:v>
                </c:pt>
                <c:pt idx="56">
                  <c:v>18</c:v>
                </c:pt>
                <c:pt idx="57">
                  <c:v>14.5</c:v>
                </c:pt>
                <c:pt idx="58">
                  <c:v>4.19</c:v>
                </c:pt>
                <c:pt idx="59">
                  <c:v>3.35</c:v>
                </c:pt>
                <c:pt idx="61">
                  <c:v>31.8</c:v>
                </c:pt>
                <c:pt idx="62">
                  <c:v>39.7</c:v>
                </c:pt>
                <c:pt idx="63">
                  <c:v>17.6</c:v>
                </c:pt>
                <c:pt idx="64">
                  <c:v>7.04</c:v>
                </c:pt>
                <c:pt idx="65">
                  <c:v>3.87</c:v>
                </c:pt>
                <c:pt idx="66">
                  <c:v>2.55</c:v>
                </c:pt>
                <c:pt idx="67">
                  <c:v>10.5</c:v>
                </c:pt>
                <c:pt idx="68">
                  <c:v>14</c:v>
                </c:pt>
                <c:pt idx="69">
                  <c:v>0.94</c:v>
                </c:pt>
                <c:pt idx="70">
                  <c:v>7.18</c:v>
                </c:pt>
                <c:pt idx="71">
                  <c:v>13</c:v>
                </c:pt>
                <c:pt idx="72">
                  <c:v>13.6</c:v>
                </c:pt>
                <c:pt idx="73">
                  <c:v>887</c:v>
                </c:pt>
                <c:pt idx="74">
                  <c:v>514</c:v>
                </c:pt>
                <c:pt idx="75">
                  <c:v>256</c:v>
                </c:pt>
                <c:pt idx="76">
                  <c:v>140</c:v>
                </c:pt>
                <c:pt idx="77">
                  <c:v>77.7</c:v>
                </c:pt>
                <c:pt idx="78">
                  <c:v>90.7</c:v>
                </c:pt>
                <c:pt idx="79">
                  <c:v>46.4</c:v>
                </c:pt>
                <c:pt idx="80">
                  <c:v>31.1</c:v>
                </c:pt>
                <c:pt idx="81">
                  <c:v>32.7</c:v>
                </c:pt>
                <c:pt idx="82">
                  <c:v>46.5</c:v>
                </c:pt>
                <c:pt idx="83">
                  <c:v>28.7</c:v>
                </c:pt>
                <c:pt idx="84">
                  <c:v>31</c:v>
                </c:pt>
                <c:pt idx="85">
                  <c:v>45.5</c:v>
                </c:pt>
                <c:pt idx="86">
                  <c:v>41.3</c:v>
                </c:pt>
                <c:pt idx="87">
                  <c:v>13.4</c:v>
                </c:pt>
                <c:pt idx="89">
                  <c:v>16.4</c:v>
                </c:pt>
                <c:pt idx="90">
                  <c:v>0.66</c:v>
                </c:pt>
                <c:pt idx="91">
                  <c:v>15.9</c:v>
                </c:pt>
                <c:pt idx="92">
                  <c:v>19.7</c:v>
                </c:pt>
                <c:pt idx="93">
                  <c:v>37.7</c:v>
                </c:pt>
                <c:pt idx="94">
                  <c:v>43.5</c:v>
                </c:pt>
                <c:pt idx="95">
                  <c:v>35.4</c:v>
                </c:pt>
                <c:pt idx="96">
                  <c:v>16.8</c:v>
                </c:pt>
                <c:pt idx="97">
                  <c:v>10.3</c:v>
                </c:pt>
                <c:pt idx="98">
                  <c:v>7.36</c:v>
                </c:pt>
                <c:pt idx="99">
                  <c:v>7.15</c:v>
                </c:pt>
                <c:pt idx="100">
                  <c:v>6.28</c:v>
                </c:pt>
                <c:pt idx="101">
                  <c:v>5.78</c:v>
                </c:pt>
                <c:pt idx="102">
                  <c:v>9</c:v>
                </c:pt>
                <c:pt idx="103">
                  <c:v>14.4</c:v>
                </c:pt>
                <c:pt idx="104">
                  <c:v>27.8</c:v>
                </c:pt>
                <c:pt idx="105">
                  <c:v>44.2</c:v>
                </c:pt>
                <c:pt idx="106">
                  <c:v>114</c:v>
                </c:pt>
                <c:pt idx="107">
                  <c:v>47.2</c:v>
                </c:pt>
                <c:pt idx="108">
                  <c:v>11.3</c:v>
                </c:pt>
                <c:pt idx="109">
                  <c:v>2.88</c:v>
                </c:pt>
                <c:pt idx="110">
                  <c:v>5.27</c:v>
                </c:pt>
                <c:pt idx="111">
                  <c:v>0.9</c:v>
                </c:pt>
                <c:pt idx="112">
                  <c:v>15.2</c:v>
                </c:pt>
                <c:pt idx="114">
                  <c:v>6.65</c:v>
                </c:pt>
                <c:pt idx="115">
                  <c:v>4.09</c:v>
                </c:pt>
                <c:pt idx="116">
                  <c:v>15.6</c:v>
                </c:pt>
                <c:pt idx="117">
                  <c:v>9.99</c:v>
                </c:pt>
                <c:pt idx="118">
                  <c:v>8.43</c:v>
                </c:pt>
                <c:pt idx="119">
                  <c:v>10</c:v>
                </c:pt>
                <c:pt idx="120">
                  <c:v>23.3</c:v>
                </c:pt>
                <c:pt idx="121">
                  <c:v>27.9</c:v>
                </c:pt>
                <c:pt idx="122">
                  <c:v>20.8</c:v>
                </c:pt>
                <c:pt idx="123">
                  <c:v>25.8</c:v>
                </c:pt>
                <c:pt idx="124">
                  <c:v>41.9</c:v>
                </c:pt>
                <c:pt idx="125">
                  <c:v>41.5</c:v>
                </c:pt>
                <c:pt idx="126">
                  <c:v>6.92</c:v>
                </c:pt>
                <c:pt idx="127">
                  <c:v>7.14</c:v>
                </c:pt>
                <c:pt idx="128">
                  <c:v>1.05</c:v>
                </c:pt>
                <c:pt idx="129">
                  <c:v>72.2</c:v>
                </c:pt>
                <c:pt idx="130">
                  <c:v>7.59</c:v>
                </c:pt>
              </c:numCache>
            </c:numRef>
          </c:val>
          <c:shape val="box"/>
        </c:ser>
        <c:ser>
          <c:idx val="6"/>
          <c:order val="6"/>
          <c:tx>
            <c:strRef>
              <c:f>Sheet1!$AF$2:$AF$3</c:f>
              <c:strCache>
                <c:ptCount val="1"/>
                <c:pt idx="0">
                  <c:v>ROTEM  10/18/2005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Sheet1!$AF$5:$AF$135</c:f>
              <c:numCache>
                <c:ptCount val="131"/>
                <c:pt idx="0">
                  <c:v>50.7</c:v>
                </c:pt>
                <c:pt idx="1">
                  <c:v>5.04</c:v>
                </c:pt>
                <c:pt idx="2">
                  <c:v>7.58</c:v>
                </c:pt>
                <c:pt idx="3">
                  <c:v>23.9</c:v>
                </c:pt>
                <c:pt idx="4">
                  <c:v>72.7</c:v>
                </c:pt>
                <c:pt idx="5">
                  <c:v>26</c:v>
                </c:pt>
                <c:pt idx="6">
                  <c:v>13.1</c:v>
                </c:pt>
                <c:pt idx="7">
                  <c:v>45.1</c:v>
                </c:pt>
                <c:pt idx="8">
                  <c:v>239</c:v>
                </c:pt>
                <c:pt idx="9">
                  <c:v>22</c:v>
                </c:pt>
                <c:pt idx="10">
                  <c:v>58.9</c:v>
                </c:pt>
                <c:pt idx="11">
                  <c:v>45.8</c:v>
                </c:pt>
                <c:pt idx="13">
                  <c:v>126</c:v>
                </c:pt>
                <c:pt idx="14">
                  <c:v>83.5</c:v>
                </c:pt>
                <c:pt idx="15">
                  <c:v>19.5</c:v>
                </c:pt>
                <c:pt idx="16">
                  <c:v>9.99</c:v>
                </c:pt>
                <c:pt idx="17">
                  <c:v>213</c:v>
                </c:pt>
                <c:pt idx="18">
                  <c:v>27.2</c:v>
                </c:pt>
                <c:pt idx="19">
                  <c:v>24.4</c:v>
                </c:pt>
                <c:pt idx="20">
                  <c:v>13.8</c:v>
                </c:pt>
                <c:pt idx="22">
                  <c:v>43.4</c:v>
                </c:pt>
                <c:pt idx="23">
                  <c:v>14</c:v>
                </c:pt>
                <c:pt idx="24">
                  <c:v>6.71</c:v>
                </c:pt>
                <c:pt idx="25">
                  <c:v>1.97</c:v>
                </c:pt>
                <c:pt idx="26">
                  <c:v>750</c:v>
                </c:pt>
                <c:pt idx="27">
                  <c:v>161</c:v>
                </c:pt>
                <c:pt idx="28">
                  <c:v>155</c:v>
                </c:pt>
                <c:pt idx="29">
                  <c:v>22.2</c:v>
                </c:pt>
                <c:pt idx="30">
                  <c:v>10</c:v>
                </c:pt>
                <c:pt idx="31">
                  <c:v>1.54</c:v>
                </c:pt>
                <c:pt idx="32">
                  <c:v>6.9</c:v>
                </c:pt>
                <c:pt idx="34">
                  <c:v>23.3</c:v>
                </c:pt>
                <c:pt idx="35">
                  <c:v>162</c:v>
                </c:pt>
                <c:pt idx="36">
                  <c:v>480</c:v>
                </c:pt>
                <c:pt idx="37">
                  <c:v>540</c:v>
                </c:pt>
                <c:pt idx="38">
                  <c:v>327</c:v>
                </c:pt>
                <c:pt idx="89">
                  <c:v>29.6</c:v>
                </c:pt>
                <c:pt idx="90">
                  <c:v>1.54</c:v>
                </c:pt>
                <c:pt idx="91">
                  <c:v>19.6</c:v>
                </c:pt>
                <c:pt idx="92">
                  <c:v>28.1</c:v>
                </c:pt>
                <c:pt idx="93">
                  <c:v>50.2</c:v>
                </c:pt>
                <c:pt idx="94">
                  <c:v>45.8</c:v>
                </c:pt>
                <c:pt idx="95">
                  <c:v>36.7</c:v>
                </c:pt>
                <c:pt idx="96">
                  <c:v>21.1</c:v>
                </c:pt>
                <c:pt idx="97">
                  <c:v>12.7</c:v>
                </c:pt>
                <c:pt idx="98">
                  <c:v>9.62</c:v>
                </c:pt>
                <c:pt idx="99">
                  <c:v>8.34</c:v>
                </c:pt>
                <c:pt idx="100">
                  <c:v>7.49</c:v>
                </c:pt>
                <c:pt idx="101">
                  <c:v>6.19</c:v>
                </c:pt>
                <c:pt idx="102">
                  <c:v>8.03</c:v>
                </c:pt>
                <c:pt idx="103">
                  <c:v>16.9</c:v>
                </c:pt>
                <c:pt idx="104">
                  <c:v>32.1</c:v>
                </c:pt>
                <c:pt idx="105">
                  <c:v>49.8</c:v>
                </c:pt>
                <c:pt idx="106">
                  <c:v>123</c:v>
                </c:pt>
                <c:pt idx="107">
                  <c:v>59.8</c:v>
                </c:pt>
                <c:pt idx="108">
                  <c:v>13.8</c:v>
                </c:pt>
                <c:pt idx="109">
                  <c:v>4.14</c:v>
                </c:pt>
                <c:pt idx="110">
                  <c:v>6.62</c:v>
                </c:pt>
                <c:pt idx="111">
                  <c:v>1.01</c:v>
                </c:pt>
                <c:pt idx="112">
                  <c:v>12.3</c:v>
                </c:pt>
                <c:pt idx="113">
                  <c:v>9.19</c:v>
                </c:pt>
                <c:pt idx="114">
                  <c:v>5.36</c:v>
                </c:pt>
                <c:pt idx="115">
                  <c:v>3.75</c:v>
                </c:pt>
                <c:pt idx="116">
                  <c:v>13.2</c:v>
                </c:pt>
                <c:pt idx="117">
                  <c:v>10.3</c:v>
                </c:pt>
                <c:pt idx="118">
                  <c:v>7.84</c:v>
                </c:pt>
                <c:pt idx="119">
                  <c:v>8.48</c:v>
                </c:pt>
                <c:pt idx="120">
                  <c:v>21</c:v>
                </c:pt>
                <c:pt idx="121">
                  <c:v>25.9</c:v>
                </c:pt>
                <c:pt idx="122">
                  <c:v>20</c:v>
                </c:pt>
                <c:pt idx="123">
                  <c:v>23.6</c:v>
                </c:pt>
                <c:pt idx="124">
                  <c:v>41.1</c:v>
                </c:pt>
                <c:pt idx="125">
                  <c:v>51.3</c:v>
                </c:pt>
                <c:pt idx="126">
                  <c:v>7.4</c:v>
                </c:pt>
                <c:pt idx="127">
                  <c:v>7.13</c:v>
                </c:pt>
                <c:pt idx="128">
                  <c:v>2.83</c:v>
                </c:pt>
                <c:pt idx="129">
                  <c:v>93</c:v>
                </c:pt>
                <c:pt idx="130">
                  <c:v>10.3</c:v>
                </c:pt>
              </c:numCache>
            </c:numRef>
          </c:val>
          <c:shape val="box"/>
        </c:ser>
        <c:ser>
          <c:idx val="7"/>
          <c:order val="7"/>
          <c:tx>
            <c:strRef>
              <c:f>Sheet1!$AG$3</c:f>
              <c:strCache>
                <c:ptCount val="1"/>
                <c:pt idx="0">
                  <c:v>8/9/2005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Sheet1!$AG$5:$AG$135</c:f>
              <c:numCache>
                <c:ptCount val="131"/>
                <c:pt idx="0">
                  <c:v>80</c:v>
                </c:pt>
                <c:pt idx="2">
                  <c:v>16</c:v>
                </c:pt>
                <c:pt idx="4">
                  <c:v>100</c:v>
                </c:pt>
                <c:pt idx="5">
                  <c:v>40</c:v>
                </c:pt>
                <c:pt idx="10">
                  <c:v>70</c:v>
                </c:pt>
                <c:pt idx="11">
                  <c:v>50</c:v>
                </c:pt>
                <c:pt idx="13">
                  <c:v>65</c:v>
                </c:pt>
                <c:pt idx="23">
                  <c:v>20</c:v>
                </c:pt>
                <c:pt idx="24">
                  <c:v>7</c:v>
                </c:pt>
                <c:pt idx="25">
                  <c:v>2.5</c:v>
                </c:pt>
                <c:pt idx="26">
                  <c:v>530</c:v>
                </c:pt>
                <c:pt idx="27">
                  <c:v>50</c:v>
                </c:pt>
                <c:pt idx="28">
                  <c:v>140</c:v>
                </c:pt>
                <c:pt idx="29">
                  <c:v>10</c:v>
                </c:pt>
                <c:pt idx="30">
                  <c:v>7</c:v>
                </c:pt>
                <c:pt idx="31">
                  <c:v>0</c:v>
                </c:pt>
                <c:pt idx="32">
                  <c:v>25</c:v>
                </c:pt>
                <c:pt idx="34">
                  <c:v>65</c:v>
                </c:pt>
                <c:pt idx="35">
                  <c:v>210</c:v>
                </c:pt>
                <c:pt idx="36">
                  <c:v>1900</c:v>
                </c:pt>
                <c:pt idx="37">
                  <c:v>1050</c:v>
                </c:pt>
                <c:pt idx="38">
                  <c:v>500</c:v>
                </c:pt>
                <c:pt idx="39">
                  <c:v>240</c:v>
                </c:pt>
                <c:pt idx="40">
                  <c:v>150</c:v>
                </c:pt>
                <c:pt idx="41">
                  <c:v>250</c:v>
                </c:pt>
                <c:pt idx="42">
                  <c:v>140</c:v>
                </c:pt>
                <c:pt idx="43">
                  <c:v>90</c:v>
                </c:pt>
                <c:pt idx="44">
                  <c:v>110</c:v>
                </c:pt>
                <c:pt idx="45">
                  <c:v>600</c:v>
                </c:pt>
                <c:pt idx="46">
                  <c:v>500</c:v>
                </c:pt>
                <c:pt idx="47">
                  <c:v>450</c:v>
                </c:pt>
                <c:pt idx="48">
                  <c:v>170</c:v>
                </c:pt>
                <c:pt idx="49">
                  <c:v>400</c:v>
                </c:pt>
                <c:pt idx="50">
                  <c:v>240</c:v>
                </c:pt>
                <c:pt idx="51">
                  <c:v>32</c:v>
                </c:pt>
                <c:pt idx="52">
                  <c:v>40</c:v>
                </c:pt>
                <c:pt idx="53">
                  <c:v>54</c:v>
                </c:pt>
                <c:pt idx="54">
                  <c:v>340</c:v>
                </c:pt>
                <c:pt idx="55">
                  <c:v>150</c:v>
                </c:pt>
                <c:pt idx="56">
                  <c:v>25</c:v>
                </c:pt>
                <c:pt idx="57">
                  <c:v>15</c:v>
                </c:pt>
                <c:pt idx="58">
                  <c:v>7</c:v>
                </c:pt>
                <c:pt idx="59">
                  <c:v>5</c:v>
                </c:pt>
                <c:pt idx="61">
                  <c:v>70</c:v>
                </c:pt>
                <c:pt idx="62">
                  <c:v>80</c:v>
                </c:pt>
                <c:pt idx="64">
                  <c:v>14</c:v>
                </c:pt>
                <c:pt idx="65">
                  <c:v>6</c:v>
                </c:pt>
                <c:pt idx="66">
                  <c:v>5</c:v>
                </c:pt>
                <c:pt idx="67">
                  <c:v>20</c:v>
                </c:pt>
                <c:pt idx="68">
                  <c:v>7</c:v>
                </c:pt>
                <c:pt idx="69">
                  <c:v>0</c:v>
                </c:pt>
                <c:pt idx="70">
                  <c:v>4</c:v>
                </c:pt>
                <c:pt idx="71">
                  <c:v>6</c:v>
                </c:pt>
                <c:pt idx="72">
                  <c:v>15</c:v>
                </c:pt>
                <c:pt idx="73">
                  <c:v>2100</c:v>
                </c:pt>
                <c:pt idx="74">
                  <c:v>1500</c:v>
                </c:pt>
                <c:pt idx="75">
                  <c:v>600</c:v>
                </c:pt>
                <c:pt idx="76">
                  <c:v>320</c:v>
                </c:pt>
                <c:pt idx="77">
                  <c:v>150</c:v>
                </c:pt>
                <c:pt idx="78">
                  <c:v>240</c:v>
                </c:pt>
                <c:pt idx="79">
                  <c:v>140</c:v>
                </c:pt>
                <c:pt idx="80">
                  <c:v>90</c:v>
                </c:pt>
                <c:pt idx="81">
                  <c:v>90</c:v>
                </c:pt>
                <c:pt idx="82">
                  <c:v>140</c:v>
                </c:pt>
                <c:pt idx="83">
                  <c:v>90</c:v>
                </c:pt>
                <c:pt idx="84">
                  <c:v>90</c:v>
                </c:pt>
                <c:pt idx="85">
                  <c:v>120</c:v>
                </c:pt>
                <c:pt idx="86">
                  <c:v>140</c:v>
                </c:pt>
                <c:pt idx="87">
                  <c:v>22</c:v>
                </c:pt>
                <c:pt idx="89">
                  <c:v>40</c:v>
                </c:pt>
                <c:pt idx="128">
                  <c:v>7</c:v>
                </c:pt>
                <c:pt idx="129">
                  <c:v>600</c:v>
                </c:pt>
              </c:numCache>
            </c:numRef>
          </c:val>
          <c:shape val="box"/>
        </c:ser>
        <c:ser>
          <c:idx val="8"/>
          <c:order val="8"/>
          <c:tx>
            <c:strRef>
              <c:f>Sheet1!$AH$3:$AH$3</c:f>
              <c:strCache>
                <c:ptCount val="1"/>
                <c:pt idx="0">
                  <c:v>7/25/2005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Sheet1!$AH$5:$AH$135</c:f>
              <c:numCache>
                <c:ptCount val="131"/>
                <c:pt idx="0">
                  <c:v>100</c:v>
                </c:pt>
                <c:pt idx="1">
                  <c:v>12</c:v>
                </c:pt>
                <c:pt idx="2">
                  <c:v>22</c:v>
                </c:pt>
                <c:pt idx="3">
                  <c:v>50</c:v>
                </c:pt>
                <c:pt idx="4">
                  <c:v>110</c:v>
                </c:pt>
                <c:pt idx="5">
                  <c:v>70</c:v>
                </c:pt>
                <c:pt idx="6">
                  <c:v>25</c:v>
                </c:pt>
                <c:pt idx="7">
                  <c:v>70</c:v>
                </c:pt>
                <c:pt idx="8">
                  <c:v>450</c:v>
                </c:pt>
                <c:pt idx="9">
                  <c:v>40</c:v>
                </c:pt>
                <c:pt idx="10">
                  <c:v>100</c:v>
                </c:pt>
                <c:pt idx="11">
                  <c:v>75</c:v>
                </c:pt>
                <c:pt idx="13">
                  <c:v>140</c:v>
                </c:pt>
                <c:pt idx="14">
                  <c:v>110</c:v>
                </c:pt>
                <c:pt idx="15">
                  <c:v>21</c:v>
                </c:pt>
                <c:pt idx="16">
                  <c:v>12</c:v>
                </c:pt>
                <c:pt idx="17">
                  <c:v>400</c:v>
                </c:pt>
                <c:pt idx="18">
                  <c:v>110</c:v>
                </c:pt>
                <c:pt idx="19">
                  <c:v>70</c:v>
                </c:pt>
                <c:pt idx="20">
                  <c:v>45</c:v>
                </c:pt>
                <c:pt idx="22">
                  <c:v>100</c:v>
                </c:pt>
                <c:pt idx="23">
                  <c:v>27</c:v>
                </c:pt>
                <c:pt idx="24">
                  <c:v>10</c:v>
                </c:pt>
                <c:pt idx="25">
                  <c:v>3</c:v>
                </c:pt>
                <c:pt idx="26">
                  <c:v>900</c:v>
                </c:pt>
                <c:pt idx="27">
                  <c:v>120</c:v>
                </c:pt>
                <c:pt idx="28">
                  <c:v>240</c:v>
                </c:pt>
                <c:pt idx="29">
                  <c:v>33</c:v>
                </c:pt>
                <c:pt idx="30">
                  <c:v>14</c:v>
                </c:pt>
                <c:pt idx="31">
                  <c:v>3</c:v>
                </c:pt>
                <c:pt idx="32">
                  <c:v>9</c:v>
                </c:pt>
                <c:pt idx="34">
                  <c:v>48</c:v>
                </c:pt>
                <c:pt idx="35">
                  <c:v>300</c:v>
                </c:pt>
                <c:pt idx="36">
                  <c:v>0</c:v>
                </c:pt>
                <c:pt idx="37">
                  <c:v>1500</c:v>
                </c:pt>
                <c:pt idx="38">
                  <c:v>720</c:v>
                </c:pt>
                <c:pt idx="39">
                  <c:v>400</c:v>
                </c:pt>
                <c:pt idx="41">
                  <c:v>400</c:v>
                </c:pt>
                <c:pt idx="42">
                  <c:v>200</c:v>
                </c:pt>
                <c:pt idx="43">
                  <c:v>150</c:v>
                </c:pt>
                <c:pt idx="44">
                  <c:v>170</c:v>
                </c:pt>
                <c:pt idx="45">
                  <c:v>1200</c:v>
                </c:pt>
                <c:pt idx="46">
                  <c:v>800</c:v>
                </c:pt>
                <c:pt idx="47">
                  <c:v>715</c:v>
                </c:pt>
                <c:pt idx="48">
                  <c:v>400</c:v>
                </c:pt>
                <c:pt idx="49">
                  <c:v>600</c:v>
                </c:pt>
                <c:pt idx="50">
                  <c:v>450</c:v>
                </c:pt>
                <c:pt idx="51">
                  <c:v>55</c:v>
                </c:pt>
                <c:pt idx="53">
                  <c:v>120</c:v>
                </c:pt>
                <c:pt idx="54">
                  <c:v>500</c:v>
                </c:pt>
                <c:pt idx="55">
                  <c:v>320</c:v>
                </c:pt>
                <c:pt idx="56">
                  <c:v>50</c:v>
                </c:pt>
                <c:pt idx="57">
                  <c:v>22</c:v>
                </c:pt>
                <c:pt idx="58">
                  <c:v>8</c:v>
                </c:pt>
                <c:pt idx="59">
                  <c:v>6</c:v>
                </c:pt>
                <c:pt idx="61">
                  <c:v>500</c:v>
                </c:pt>
                <c:pt idx="63">
                  <c:v>65</c:v>
                </c:pt>
                <c:pt idx="64">
                  <c:v>18</c:v>
                </c:pt>
                <c:pt idx="65">
                  <c:v>12</c:v>
                </c:pt>
                <c:pt idx="66">
                  <c:v>5</c:v>
                </c:pt>
                <c:pt idx="67">
                  <c:v>30</c:v>
                </c:pt>
                <c:pt idx="68">
                  <c:v>3.5</c:v>
                </c:pt>
                <c:pt idx="69">
                  <c:v>0</c:v>
                </c:pt>
                <c:pt idx="70">
                  <c:v>6</c:v>
                </c:pt>
                <c:pt idx="71">
                  <c:v>10</c:v>
                </c:pt>
                <c:pt idx="72">
                  <c:v>38</c:v>
                </c:pt>
                <c:pt idx="73">
                  <c:v>0</c:v>
                </c:pt>
                <c:pt idx="74">
                  <c:v>1900</c:v>
                </c:pt>
                <c:pt idx="75">
                  <c:v>900</c:v>
                </c:pt>
                <c:pt idx="76">
                  <c:v>500</c:v>
                </c:pt>
                <c:pt idx="77">
                  <c:v>180</c:v>
                </c:pt>
                <c:pt idx="78">
                  <c:v>350</c:v>
                </c:pt>
                <c:pt idx="79">
                  <c:v>180</c:v>
                </c:pt>
                <c:pt idx="80">
                  <c:v>140</c:v>
                </c:pt>
                <c:pt idx="81">
                  <c:v>140</c:v>
                </c:pt>
                <c:pt idx="82">
                  <c:v>200</c:v>
                </c:pt>
                <c:pt idx="83">
                  <c:v>130</c:v>
                </c:pt>
                <c:pt idx="84">
                  <c:v>125</c:v>
                </c:pt>
                <c:pt idx="85">
                  <c:v>160</c:v>
                </c:pt>
                <c:pt idx="86">
                  <c:v>180</c:v>
                </c:pt>
                <c:pt idx="87">
                  <c:v>24</c:v>
                </c:pt>
                <c:pt idx="89">
                  <c:v>60</c:v>
                </c:pt>
                <c:pt idx="90">
                  <c:v>2</c:v>
                </c:pt>
                <c:pt idx="91">
                  <c:v>16</c:v>
                </c:pt>
                <c:pt idx="92">
                  <c:v>27</c:v>
                </c:pt>
                <c:pt idx="93">
                  <c:v>75</c:v>
                </c:pt>
                <c:pt idx="94">
                  <c:v>100</c:v>
                </c:pt>
                <c:pt idx="95">
                  <c:v>75</c:v>
                </c:pt>
                <c:pt idx="96">
                  <c:v>40</c:v>
                </c:pt>
                <c:pt idx="97">
                  <c:v>27</c:v>
                </c:pt>
                <c:pt idx="98">
                  <c:v>18</c:v>
                </c:pt>
                <c:pt idx="99">
                  <c:v>15</c:v>
                </c:pt>
                <c:pt idx="100">
                  <c:v>13</c:v>
                </c:pt>
                <c:pt idx="101">
                  <c:v>10</c:v>
                </c:pt>
                <c:pt idx="102">
                  <c:v>15</c:v>
                </c:pt>
                <c:pt idx="103">
                  <c:v>38</c:v>
                </c:pt>
                <c:pt idx="104">
                  <c:v>70</c:v>
                </c:pt>
                <c:pt idx="105">
                  <c:v>100</c:v>
                </c:pt>
                <c:pt idx="106">
                  <c:v>210</c:v>
                </c:pt>
                <c:pt idx="107">
                  <c:v>120</c:v>
                </c:pt>
                <c:pt idx="108">
                  <c:v>20</c:v>
                </c:pt>
                <c:pt idx="110">
                  <c:v>7</c:v>
                </c:pt>
                <c:pt idx="111">
                  <c:v>0</c:v>
                </c:pt>
                <c:pt idx="112">
                  <c:v>30</c:v>
                </c:pt>
                <c:pt idx="113">
                  <c:v>20</c:v>
                </c:pt>
                <c:pt idx="114">
                  <c:v>10</c:v>
                </c:pt>
                <c:pt idx="115">
                  <c:v>7</c:v>
                </c:pt>
                <c:pt idx="116">
                  <c:v>28</c:v>
                </c:pt>
                <c:pt idx="117">
                  <c:v>18</c:v>
                </c:pt>
                <c:pt idx="118">
                  <c:v>16</c:v>
                </c:pt>
                <c:pt idx="119">
                  <c:v>18</c:v>
                </c:pt>
                <c:pt idx="120">
                  <c:v>50</c:v>
                </c:pt>
                <c:pt idx="121">
                  <c:v>60</c:v>
                </c:pt>
                <c:pt idx="122">
                  <c:v>50</c:v>
                </c:pt>
                <c:pt idx="123">
                  <c:v>60</c:v>
                </c:pt>
                <c:pt idx="124">
                  <c:v>100</c:v>
                </c:pt>
                <c:pt idx="125">
                  <c:v>90</c:v>
                </c:pt>
                <c:pt idx="126">
                  <c:v>4</c:v>
                </c:pt>
                <c:pt idx="127">
                  <c:v>10</c:v>
                </c:pt>
                <c:pt idx="128">
                  <c:v>15</c:v>
                </c:pt>
                <c:pt idx="129">
                  <c:v>200</c:v>
                </c:pt>
                <c:pt idx="130">
                  <c:v>16</c:v>
                </c:pt>
              </c:numCache>
            </c:numRef>
          </c:val>
          <c:shape val="box"/>
        </c:ser>
        <c:ser>
          <c:idx val="9"/>
          <c:order val="9"/>
          <c:tx>
            <c:strRef>
              <c:f>Sheet1!$AI$3:$AI$3</c:f>
              <c:strCache>
                <c:ptCount val="1"/>
                <c:pt idx="0">
                  <c:v>6/13/2005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Sheet1!$AI$5:$AI$135</c:f>
              <c:numCache>
                <c:ptCount val="131"/>
                <c:pt idx="0">
                  <c:v>60</c:v>
                </c:pt>
                <c:pt idx="1">
                  <c:v>7.5</c:v>
                </c:pt>
                <c:pt idx="2">
                  <c:v>21</c:v>
                </c:pt>
                <c:pt idx="3">
                  <c:v>110</c:v>
                </c:pt>
                <c:pt idx="5">
                  <c:v>55</c:v>
                </c:pt>
                <c:pt idx="9">
                  <c:v>27</c:v>
                </c:pt>
                <c:pt idx="15">
                  <c:v>40</c:v>
                </c:pt>
                <c:pt idx="17">
                  <c:v>290</c:v>
                </c:pt>
                <c:pt idx="18">
                  <c:v>42</c:v>
                </c:pt>
                <c:pt idx="19">
                  <c:v>45</c:v>
                </c:pt>
                <c:pt idx="20">
                  <c:v>14</c:v>
                </c:pt>
                <c:pt idx="22">
                  <c:v>80</c:v>
                </c:pt>
                <c:pt idx="26">
                  <c:v>1100</c:v>
                </c:pt>
                <c:pt idx="27">
                  <c:v>90</c:v>
                </c:pt>
                <c:pt idx="30">
                  <c:v>6</c:v>
                </c:pt>
                <c:pt idx="31">
                  <c:v>1</c:v>
                </c:pt>
                <c:pt idx="32">
                  <c:v>2</c:v>
                </c:pt>
                <c:pt idx="35">
                  <c:v>220</c:v>
                </c:pt>
                <c:pt idx="36">
                  <c:v>2000</c:v>
                </c:pt>
                <c:pt idx="37">
                  <c:v>1400</c:v>
                </c:pt>
                <c:pt idx="38">
                  <c:v>600</c:v>
                </c:pt>
                <c:pt idx="39">
                  <c:v>350</c:v>
                </c:pt>
                <c:pt idx="41">
                  <c:v>280</c:v>
                </c:pt>
                <c:pt idx="42">
                  <c:v>150</c:v>
                </c:pt>
                <c:pt idx="43">
                  <c:v>100</c:v>
                </c:pt>
                <c:pt idx="44">
                  <c:v>100</c:v>
                </c:pt>
                <c:pt idx="45">
                  <c:v>500</c:v>
                </c:pt>
                <c:pt idx="46">
                  <c:v>380</c:v>
                </c:pt>
                <c:pt idx="47">
                  <c:v>300</c:v>
                </c:pt>
                <c:pt idx="48">
                  <c:v>180</c:v>
                </c:pt>
                <c:pt idx="51">
                  <c:v>25</c:v>
                </c:pt>
                <c:pt idx="53">
                  <c:v>45</c:v>
                </c:pt>
                <c:pt idx="54">
                  <c:v>500</c:v>
                </c:pt>
                <c:pt idx="55">
                  <c:v>200</c:v>
                </c:pt>
                <c:pt idx="57">
                  <c:v>13</c:v>
                </c:pt>
                <c:pt idx="59">
                  <c:v>3</c:v>
                </c:pt>
                <c:pt idx="62">
                  <c:v>80</c:v>
                </c:pt>
                <c:pt idx="63">
                  <c:v>47</c:v>
                </c:pt>
                <c:pt idx="64">
                  <c:v>15</c:v>
                </c:pt>
                <c:pt idx="65">
                  <c:v>8</c:v>
                </c:pt>
                <c:pt idx="66">
                  <c:v>6</c:v>
                </c:pt>
                <c:pt idx="67">
                  <c:v>25</c:v>
                </c:pt>
                <c:pt idx="68">
                  <c:v>7</c:v>
                </c:pt>
                <c:pt idx="69">
                  <c:v>0</c:v>
                </c:pt>
                <c:pt idx="72">
                  <c:v>18</c:v>
                </c:pt>
                <c:pt idx="73">
                  <c:v>0</c:v>
                </c:pt>
                <c:pt idx="74">
                  <c:v>1500</c:v>
                </c:pt>
                <c:pt idx="75">
                  <c:v>650</c:v>
                </c:pt>
                <c:pt idx="76">
                  <c:v>380</c:v>
                </c:pt>
                <c:pt idx="78">
                  <c:v>210</c:v>
                </c:pt>
                <c:pt idx="79">
                  <c:v>110</c:v>
                </c:pt>
                <c:pt idx="80">
                  <c:v>70</c:v>
                </c:pt>
                <c:pt idx="81">
                  <c:v>70</c:v>
                </c:pt>
                <c:pt idx="82">
                  <c:v>110</c:v>
                </c:pt>
                <c:pt idx="83">
                  <c:v>70</c:v>
                </c:pt>
                <c:pt idx="84">
                  <c:v>75</c:v>
                </c:pt>
                <c:pt idx="85">
                  <c:v>90</c:v>
                </c:pt>
                <c:pt idx="86">
                  <c:v>90</c:v>
                </c:pt>
                <c:pt idx="87">
                  <c:v>19</c:v>
                </c:pt>
                <c:pt idx="89">
                  <c:v>32</c:v>
                </c:pt>
                <c:pt idx="90">
                  <c:v>2.5</c:v>
                </c:pt>
                <c:pt idx="91">
                  <c:v>14</c:v>
                </c:pt>
                <c:pt idx="92">
                  <c:v>22</c:v>
                </c:pt>
                <c:pt idx="93">
                  <c:v>44</c:v>
                </c:pt>
                <c:pt idx="94">
                  <c:v>150</c:v>
                </c:pt>
                <c:pt idx="95">
                  <c:v>95</c:v>
                </c:pt>
                <c:pt idx="96">
                  <c:v>48</c:v>
                </c:pt>
                <c:pt idx="97">
                  <c:v>38</c:v>
                </c:pt>
                <c:pt idx="99">
                  <c:v>18</c:v>
                </c:pt>
                <c:pt idx="100">
                  <c:v>12</c:v>
                </c:pt>
                <c:pt idx="101">
                  <c:v>14</c:v>
                </c:pt>
                <c:pt idx="102">
                  <c:v>20</c:v>
                </c:pt>
                <c:pt idx="103">
                  <c:v>55</c:v>
                </c:pt>
                <c:pt idx="104">
                  <c:v>100</c:v>
                </c:pt>
                <c:pt idx="105">
                  <c:v>160</c:v>
                </c:pt>
                <c:pt idx="106">
                  <c:v>360</c:v>
                </c:pt>
                <c:pt idx="107">
                  <c:v>140</c:v>
                </c:pt>
                <c:pt idx="108">
                  <c:v>28</c:v>
                </c:pt>
                <c:pt idx="109">
                  <c:v>15</c:v>
                </c:pt>
                <c:pt idx="110">
                  <c:v>12</c:v>
                </c:pt>
                <c:pt idx="112">
                  <c:v>30</c:v>
                </c:pt>
                <c:pt idx="113">
                  <c:v>18</c:v>
                </c:pt>
                <c:pt idx="114">
                  <c:v>10</c:v>
                </c:pt>
                <c:pt idx="115">
                  <c:v>6</c:v>
                </c:pt>
                <c:pt idx="116">
                  <c:v>30</c:v>
                </c:pt>
                <c:pt idx="117">
                  <c:v>20</c:v>
                </c:pt>
                <c:pt idx="118">
                  <c:v>15</c:v>
                </c:pt>
                <c:pt idx="119">
                  <c:v>18</c:v>
                </c:pt>
                <c:pt idx="120">
                  <c:v>22</c:v>
                </c:pt>
                <c:pt idx="121">
                  <c:v>38</c:v>
                </c:pt>
                <c:pt idx="122">
                  <c:v>30</c:v>
                </c:pt>
                <c:pt idx="123">
                  <c:v>40</c:v>
                </c:pt>
                <c:pt idx="124">
                  <c:v>90</c:v>
                </c:pt>
                <c:pt idx="125">
                  <c:v>75</c:v>
                </c:pt>
                <c:pt idx="126">
                  <c:v>4</c:v>
                </c:pt>
                <c:pt idx="127">
                  <c:v>6</c:v>
                </c:pt>
                <c:pt idx="130">
                  <c:v>20</c:v>
                </c:pt>
              </c:numCache>
            </c:numRef>
          </c:val>
          <c:shape val="box"/>
        </c:ser>
        <c:ser>
          <c:idx val="10"/>
          <c:order val="10"/>
          <c:tx>
            <c:strRef>
              <c:f>Sheet1!$AJ$3:$AJ$3</c:f>
              <c:strCache>
                <c:ptCount val="1"/>
                <c:pt idx="0">
                  <c:v>5/26/2005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Sheet1!$AJ$5:$AJ$135</c:f>
              <c:numCache>
                <c:ptCount val="131"/>
                <c:pt idx="0">
                  <c:v>210</c:v>
                </c:pt>
                <c:pt idx="2">
                  <c:v>85</c:v>
                </c:pt>
                <c:pt idx="4">
                  <c:v>170</c:v>
                </c:pt>
                <c:pt idx="16">
                  <c:v>18</c:v>
                </c:pt>
                <c:pt idx="22">
                  <c:v>100</c:v>
                </c:pt>
                <c:pt idx="24">
                  <c:v>6</c:v>
                </c:pt>
                <c:pt idx="53">
                  <c:v>90</c:v>
                </c:pt>
                <c:pt idx="54">
                  <c:v>800</c:v>
                </c:pt>
                <c:pt idx="57">
                  <c:v>60</c:v>
                </c:pt>
                <c:pt idx="61">
                  <c:v>200</c:v>
                </c:pt>
                <c:pt idx="72">
                  <c:v>27</c:v>
                </c:pt>
                <c:pt idx="87">
                  <c:v>20</c:v>
                </c:pt>
                <c:pt idx="89">
                  <c:v>40</c:v>
                </c:pt>
                <c:pt idx="129">
                  <c:v>1500</c:v>
                </c:pt>
              </c:numCache>
            </c:numRef>
          </c:val>
          <c:shape val="box"/>
        </c:ser>
        <c:shape val="box"/>
        <c:axId val="22867267"/>
        <c:axId val="4478812"/>
        <c:axId val="40309309"/>
      </c:bar3DChart>
      <c:catAx>
        <c:axId val="228672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Location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4478812"/>
        <c:crosses val="autoZero"/>
        <c:auto val="1"/>
        <c:lblOffset val="100"/>
        <c:noMultiLvlLbl val="0"/>
      </c:catAx>
      <c:valAx>
        <c:axId val="447881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Res Radiation (mR)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2867267"/>
        <c:crossesAt val="1"/>
        <c:crossBetween val="between"/>
        <c:dispUnits/>
      </c:valAx>
      <c:serAx>
        <c:axId val="403093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4478812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b"/>
      <c:layout/>
      <c:overlay val="0"/>
    </c:legend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Ratio of Rad at Monitor Points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Sheet1!$I$2:$I$3</c:f>
              <c:strCache>
                <c:ptCount val="1"/>
                <c:pt idx="0">
                  <c:v>Ratio Aug06/Jul05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Sheet1!$A$5:$A$135</c:f>
              <c:strCache>
                <c:ptCount val="131"/>
                <c:pt idx="0">
                  <c:v>LAM100U</c:v>
                </c:pt>
                <c:pt idx="1">
                  <c:v>V103</c:v>
                </c:pt>
                <c:pt idx="2">
                  <c:v>H104</c:v>
                </c:pt>
                <c:pt idx="3">
                  <c:v>Q104DS</c:v>
                </c:pt>
                <c:pt idx="4">
                  <c:v>V105</c:v>
                </c:pt>
                <c:pt idx="5">
                  <c:v>H106</c:v>
                </c:pt>
                <c:pt idx="6">
                  <c:v>V109</c:v>
                </c:pt>
                <c:pt idx="7">
                  <c:v>V113</c:v>
                </c:pt>
                <c:pt idx="8">
                  <c:v>V115</c:v>
                </c:pt>
                <c:pt idx="9">
                  <c:v>S116</c:v>
                </c:pt>
                <c:pt idx="10">
                  <c:v>V121</c:v>
                </c:pt>
                <c:pt idx="11">
                  <c:v>V129</c:v>
                </c:pt>
                <c:pt idx="13">
                  <c:v>V201</c:v>
                </c:pt>
                <c:pt idx="14">
                  <c:v>V205</c:v>
                </c:pt>
                <c:pt idx="15">
                  <c:v>S212</c:v>
                </c:pt>
                <c:pt idx="16">
                  <c:v>V213</c:v>
                </c:pt>
                <c:pt idx="17">
                  <c:v>V215</c:v>
                </c:pt>
                <c:pt idx="18">
                  <c:v>V221</c:v>
                </c:pt>
                <c:pt idx="19">
                  <c:v>LAM222U</c:v>
                </c:pt>
                <c:pt idx="20">
                  <c:v>LAM222D</c:v>
                </c:pt>
                <c:pt idx="22">
                  <c:v>BV301</c:v>
                </c:pt>
                <c:pt idx="23">
                  <c:v>V303</c:v>
                </c:pt>
                <c:pt idx="24">
                  <c:v>V305</c:v>
                </c:pt>
                <c:pt idx="25">
                  <c:v>H306</c:v>
                </c:pt>
                <c:pt idx="26">
                  <c:v>LAM321U</c:v>
                </c:pt>
                <c:pt idx="27">
                  <c:v>LAM321D</c:v>
                </c:pt>
                <c:pt idx="28">
                  <c:v>H322</c:v>
                </c:pt>
                <c:pt idx="29">
                  <c:v>Q322D</c:v>
                </c:pt>
                <c:pt idx="30">
                  <c:v>V331</c:v>
                </c:pt>
                <c:pt idx="31">
                  <c:v>S332</c:v>
                </c:pt>
                <c:pt idx="32">
                  <c:v>V333</c:v>
                </c:pt>
                <c:pt idx="34">
                  <c:v>V401</c:v>
                </c:pt>
                <c:pt idx="35">
                  <c:v>H402</c:v>
                </c:pt>
                <c:pt idx="36">
                  <c:v>LAM40A1</c:v>
                </c:pt>
                <c:pt idx="37">
                  <c:v>LAM40A2</c:v>
                </c:pt>
                <c:pt idx="38">
                  <c:v>LAM40A3</c:v>
                </c:pt>
                <c:pt idx="39">
                  <c:v>LAM40A4</c:v>
                </c:pt>
                <c:pt idx="40">
                  <c:v>Q402U</c:v>
                </c:pt>
                <c:pt idx="41">
                  <c:v>LAM40B1</c:v>
                </c:pt>
                <c:pt idx="42">
                  <c:v>LAM40B2</c:v>
                </c:pt>
                <c:pt idx="43">
                  <c:v>LAM40B3</c:v>
                </c:pt>
                <c:pt idx="44">
                  <c:v>LAM40B4</c:v>
                </c:pt>
                <c:pt idx="45">
                  <c:v>LAM40C1</c:v>
                </c:pt>
                <c:pt idx="46">
                  <c:v>LAM40C2</c:v>
                </c:pt>
                <c:pt idx="47">
                  <c:v>LAM40C3</c:v>
                </c:pt>
                <c:pt idx="48">
                  <c:v>LAM40C4</c:v>
                </c:pt>
                <c:pt idx="49">
                  <c:v>V403</c:v>
                </c:pt>
                <c:pt idx="50">
                  <c:v>H404</c:v>
                </c:pt>
                <c:pt idx="51">
                  <c:v>BV404</c:v>
                </c:pt>
                <c:pt idx="52">
                  <c:v>V405</c:v>
                </c:pt>
                <c:pt idx="53">
                  <c:v>S408</c:v>
                </c:pt>
                <c:pt idx="54">
                  <c:v>S410</c:v>
                </c:pt>
                <c:pt idx="55">
                  <c:v>S416</c:v>
                </c:pt>
                <c:pt idx="56">
                  <c:v>H418</c:v>
                </c:pt>
                <c:pt idx="57">
                  <c:v>S418</c:v>
                </c:pt>
                <c:pt idx="58">
                  <c:v>V423</c:v>
                </c:pt>
                <c:pt idx="59">
                  <c:v>S426</c:v>
                </c:pt>
                <c:pt idx="61">
                  <c:v>V501</c:v>
                </c:pt>
                <c:pt idx="62">
                  <c:v>V509</c:v>
                </c:pt>
                <c:pt idx="63">
                  <c:v>S509</c:v>
                </c:pt>
                <c:pt idx="64">
                  <c:v>H510</c:v>
                </c:pt>
                <c:pt idx="65">
                  <c:v>S510</c:v>
                </c:pt>
                <c:pt idx="66">
                  <c:v>V513</c:v>
                </c:pt>
                <c:pt idx="67">
                  <c:v>V515</c:v>
                </c:pt>
                <c:pt idx="68">
                  <c:v>K520AU</c:v>
                </c:pt>
                <c:pt idx="69">
                  <c:v>K520BU</c:v>
                </c:pt>
                <c:pt idx="70">
                  <c:v>ES550AU</c:v>
                </c:pt>
                <c:pt idx="71">
                  <c:v>ES550BU</c:v>
                </c:pt>
                <c:pt idx="72">
                  <c:v>V521</c:v>
                </c:pt>
                <c:pt idx="73">
                  <c:v>LAM52A1</c:v>
                </c:pt>
                <c:pt idx="74">
                  <c:v>LAM52A2</c:v>
                </c:pt>
                <c:pt idx="75">
                  <c:v>LAM52A3</c:v>
                </c:pt>
                <c:pt idx="76">
                  <c:v>LAM52A4</c:v>
                </c:pt>
                <c:pt idx="77">
                  <c:v>Q522U</c:v>
                </c:pt>
                <c:pt idx="78">
                  <c:v>LAM52B1</c:v>
                </c:pt>
                <c:pt idx="79">
                  <c:v>LAM52B2</c:v>
                </c:pt>
                <c:pt idx="80">
                  <c:v>LAM52B3</c:v>
                </c:pt>
                <c:pt idx="81">
                  <c:v>LAM52B4</c:v>
                </c:pt>
                <c:pt idx="82">
                  <c:v>LAM52C1</c:v>
                </c:pt>
                <c:pt idx="83">
                  <c:v>LAM52C2</c:v>
                </c:pt>
                <c:pt idx="84">
                  <c:v>LAM52C3</c:v>
                </c:pt>
                <c:pt idx="85">
                  <c:v>LAM52C4</c:v>
                </c:pt>
                <c:pt idx="86">
                  <c:v>V523</c:v>
                </c:pt>
                <c:pt idx="87">
                  <c:v>V529</c:v>
                </c:pt>
                <c:pt idx="89">
                  <c:v>V601</c:v>
                </c:pt>
                <c:pt idx="90">
                  <c:v>V605</c:v>
                </c:pt>
                <c:pt idx="91">
                  <c:v>H606</c:v>
                </c:pt>
                <c:pt idx="92">
                  <c:v>V607</c:v>
                </c:pt>
                <c:pt idx="93">
                  <c:v>H608</c:v>
                </c:pt>
                <c:pt idx="94">
                  <c:v>LAM60A1</c:v>
                </c:pt>
                <c:pt idx="95">
                  <c:v>LAM60A2</c:v>
                </c:pt>
                <c:pt idx="96">
                  <c:v>LAM60A3</c:v>
                </c:pt>
                <c:pt idx="97">
                  <c:v>LAM60A4</c:v>
                </c:pt>
                <c:pt idx="98">
                  <c:v>Q608U</c:v>
                </c:pt>
                <c:pt idx="99">
                  <c:v>LAM61A1</c:v>
                </c:pt>
                <c:pt idx="100">
                  <c:v>LAM61A2</c:v>
                </c:pt>
                <c:pt idx="101">
                  <c:v>LAM61A3</c:v>
                </c:pt>
                <c:pt idx="102">
                  <c:v>LAM61A4</c:v>
                </c:pt>
                <c:pt idx="103">
                  <c:v>LAM61B1</c:v>
                </c:pt>
                <c:pt idx="104">
                  <c:v>LAM61B2</c:v>
                </c:pt>
                <c:pt idx="105">
                  <c:v>LAM61B3</c:v>
                </c:pt>
                <c:pt idx="106">
                  <c:v>LAM61B4</c:v>
                </c:pt>
                <c:pt idx="107">
                  <c:v>V609</c:v>
                </c:pt>
                <c:pt idx="108">
                  <c:v>H610</c:v>
                </c:pt>
                <c:pt idx="109">
                  <c:v>Q610D</c:v>
                </c:pt>
                <c:pt idx="110">
                  <c:v>V611</c:v>
                </c:pt>
                <c:pt idx="111">
                  <c:v>V619</c:v>
                </c:pt>
                <c:pt idx="112">
                  <c:v>LAM62C1</c:v>
                </c:pt>
                <c:pt idx="113">
                  <c:v>LAM62C2</c:v>
                </c:pt>
                <c:pt idx="114">
                  <c:v>LAM62C3</c:v>
                </c:pt>
                <c:pt idx="115">
                  <c:v>LAM62C4</c:v>
                </c:pt>
                <c:pt idx="116">
                  <c:v>LAM62B1</c:v>
                </c:pt>
                <c:pt idx="117">
                  <c:v>LAM62B2</c:v>
                </c:pt>
                <c:pt idx="118">
                  <c:v>LAM62B3</c:v>
                </c:pt>
                <c:pt idx="119">
                  <c:v>LAM62B4</c:v>
                </c:pt>
                <c:pt idx="120">
                  <c:v>Q620U</c:v>
                </c:pt>
                <c:pt idx="121">
                  <c:v>LAM62A1</c:v>
                </c:pt>
                <c:pt idx="122">
                  <c:v>LAM62A2</c:v>
                </c:pt>
                <c:pt idx="123">
                  <c:v>LAM62A3</c:v>
                </c:pt>
                <c:pt idx="124">
                  <c:v>LAM62A4</c:v>
                </c:pt>
                <c:pt idx="125">
                  <c:v>V621</c:v>
                </c:pt>
                <c:pt idx="126">
                  <c:v>H626</c:v>
                </c:pt>
                <c:pt idx="127">
                  <c:v>V631</c:v>
                </c:pt>
                <c:pt idx="128">
                  <c:v>H634</c:v>
                </c:pt>
                <c:pt idx="129">
                  <c:v>S634</c:v>
                </c:pt>
                <c:pt idx="130">
                  <c:v>V637</c:v>
                </c:pt>
              </c:strCache>
            </c:strRef>
          </c:cat>
          <c:val>
            <c:numRef>
              <c:f>Sheet1!$I$5:$I$135</c:f>
              <c:numCache>
                <c:ptCount val="131"/>
                <c:pt idx="0">
                  <c:v>0.44</c:v>
                </c:pt>
                <c:pt idx="1">
                  <c:v>0.20833333333333334</c:v>
                </c:pt>
                <c:pt idx="2">
                  <c:v>0.3181818181818182</c:v>
                </c:pt>
                <c:pt idx="3">
                  <c:v>0.38</c:v>
                </c:pt>
                <c:pt idx="4">
                  <c:v>1.6363636363636365</c:v>
                </c:pt>
                <c:pt idx="5">
                  <c:v>1</c:v>
                </c:pt>
                <c:pt idx="6">
                  <c:v>0.6</c:v>
                </c:pt>
                <c:pt idx="7">
                  <c:v>0.4714285714285714</c:v>
                </c:pt>
                <c:pt idx="8">
                  <c:v>0.36666666666666664</c:v>
                </c:pt>
                <c:pt idx="9">
                  <c:v>1.8</c:v>
                </c:pt>
                <c:pt idx="10">
                  <c:v>0.95</c:v>
                </c:pt>
                <c:pt idx="11">
                  <c:v>0.24</c:v>
                </c:pt>
                <c:pt idx="13">
                  <c:v>0.7142857142857143</c:v>
                </c:pt>
                <c:pt idx="14">
                  <c:v>0.4090909090909091</c:v>
                </c:pt>
                <c:pt idx="15">
                  <c:v>1.9047619047619047</c:v>
                </c:pt>
                <c:pt idx="16">
                  <c:v>2.4166666666666665</c:v>
                </c:pt>
                <c:pt idx="17">
                  <c:v>0.2375</c:v>
                </c:pt>
                <c:pt idx="18">
                  <c:v>0.10909090909090909</c:v>
                </c:pt>
                <c:pt idx="19">
                  <c:v>0.5</c:v>
                </c:pt>
                <c:pt idx="20">
                  <c:v>0.4444444444444444</c:v>
                </c:pt>
                <c:pt idx="22">
                  <c:v>0.075</c:v>
                </c:pt>
                <c:pt idx="23">
                  <c:v>0.25925925925925924</c:v>
                </c:pt>
                <c:pt idx="24">
                  <c:v>0.25</c:v>
                </c:pt>
                <c:pt idx="26">
                  <c:v>0.34444444444444444</c:v>
                </c:pt>
                <c:pt idx="27">
                  <c:v>0.4166666666666667</c:v>
                </c:pt>
                <c:pt idx="28">
                  <c:v>0.5</c:v>
                </c:pt>
                <c:pt idx="29">
                  <c:v>0.21212121212121213</c:v>
                </c:pt>
                <c:pt idx="34">
                  <c:v>0.2916666666666667</c:v>
                </c:pt>
                <c:pt idx="35">
                  <c:v>0.3</c:v>
                </c:pt>
                <c:pt idx="37">
                  <c:v>0.26666666666666666</c:v>
                </c:pt>
                <c:pt idx="38">
                  <c:v>0.25</c:v>
                </c:pt>
                <c:pt idx="39">
                  <c:v>0.225</c:v>
                </c:pt>
                <c:pt idx="41">
                  <c:v>0.2</c:v>
                </c:pt>
                <c:pt idx="42">
                  <c:v>0.24</c:v>
                </c:pt>
                <c:pt idx="43">
                  <c:v>0.2</c:v>
                </c:pt>
                <c:pt idx="44">
                  <c:v>0.22941176470588234</c:v>
                </c:pt>
                <c:pt idx="45">
                  <c:v>0.14166666666666666</c:v>
                </c:pt>
                <c:pt idx="46">
                  <c:v>0.15</c:v>
                </c:pt>
                <c:pt idx="47">
                  <c:v>0.2517482517482518</c:v>
                </c:pt>
                <c:pt idx="48">
                  <c:v>0.125</c:v>
                </c:pt>
                <c:pt idx="49">
                  <c:v>0.23333333333333334</c:v>
                </c:pt>
                <c:pt idx="50">
                  <c:v>0.13777777777777778</c:v>
                </c:pt>
                <c:pt idx="51">
                  <c:v>0.15454545454545454</c:v>
                </c:pt>
                <c:pt idx="53">
                  <c:v>0.4</c:v>
                </c:pt>
                <c:pt idx="54">
                  <c:v>0.15</c:v>
                </c:pt>
                <c:pt idx="55">
                  <c:v>0.284375</c:v>
                </c:pt>
                <c:pt idx="56">
                  <c:v>0.22</c:v>
                </c:pt>
                <c:pt idx="57">
                  <c:v>0.2727272727272727</c:v>
                </c:pt>
                <c:pt idx="58">
                  <c:v>0.3375</c:v>
                </c:pt>
                <c:pt idx="59">
                  <c:v>13.833333333333334</c:v>
                </c:pt>
                <c:pt idx="61">
                  <c:v>0.036</c:v>
                </c:pt>
                <c:pt idx="63">
                  <c:v>0.3384615384615385</c:v>
                </c:pt>
                <c:pt idx="64">
                  <c:v>0.5</c:v>
                </c:pt>
                <c:pt idx="65">
                  <c:v>0.375</c:v>
                </c:pt>
                <c:pt idx="66">
                  <c:v>1.4</c:v>
                </c:pt>
                <c:pt idx="67">
                  <c:v>0.5</c:v>
                </c:pt>
                <c:pt idx="71">
                  <c:v>0.4</c:v>
                </c:pt>
                <c:pt idx="72">
                  <c:v>0.5263157894736842</c:v>
                </c:pt>
                <c:pt idx="75">
                  <c:v>2.111111111111111</c:v>
                </c:pt>
                <c:pt idx="76">
                  <c:v>2</c:v>
                </c:pt>
                <c:pt idx="77">
                  <c:v>1.5</c:v>
                </c:pt>
                <c:pt idx="78">
                  <c:v>3.7142857142857144</c:v>
                </c:pt>
                <c:pt idx="79">
                  <c:v>3.611111111111111</c:v>
                </c:pt>
                <c:pt idx="80">
                  <c:v>3.2142857142857144</c:v>
                </c:pt>
                <c:pt idx="81">
                  <c:v>2.857142857142857</c:v>
                </c:pt>
                <c:pt idx="82">
                  <c:v>3</c:v>
                </c:pt>
                <c:pt idx="83">
                  <c:v>2.3076923076923075</c:v>
                </c:pt>
                <c:pt idx="84">
                  <c:v>2.4</c:v>
                </c:pt>
                <c:pt idx="85">
                  <c:v>2</c:v>
                </c:pt>
                <c:pt idx="86">
                  <c:v>2.2777777777777777</c:v>
                </c:pt>
                <c:pt idx="87">
                  <c:v>1.625</c:v>
                </c:pt>
                <c:pt idx="89">
                  <c:v>0.75</c:v>
                </c:pt>
                <c:pt idx="90">
                  <c:v>1.5</c:v>
                </c:pt>
                <c:pt idx="91">
                  <c:v>0.75</c:v>
                </c:pt>
                <c:pt idx="92">
                  <c:v>0.7037037037037037</c:v>
                </c:pt>
                <c:pt idx="93">
                  <c:v>1.8666666666666667</c:v>
                </c:pt>
                <c:pt idx="94">
                  <c:v>1.9</c:v>
                </c:pt>
                <c:pt idx="95">
                  <c:v>1.6</c:v>
                </c:pt>
                <c:pt idx="96">
                  <c:v>1.5</c:v>
                </c:pt>
                <c:pt idx="97">
                  <c:v>1.2962962962962963</c:v>
                </c:pt>
                <c:pt idx="98">
                  <c:v>0.5</c:v>
                </c:pt>
                <c:pt idx="99">
                  <c:v>1.4</c:v>
                </c:pt>
                <c:pt idx="100">
                  <c:v>1.3076923076923077</c:v>
                </c:pt>
                <c:pt idx="101">
                  <c:v>1.4</c:v>
                </c:pt>
                <c:pt idx="102">
                  <c:v>1.1333333333333333</c:v>
                </c:pt>
                <c:pt idx="103">
                  <c:v>1.236842105263158</c:v>
                </c:pt>
                <c:pt idx="104">
                  <c:v>1</c:v>
                </c:pt>
                <c:pt idx="105">
                  <c:v>0.75</c:v>
                </c:pt>
                <c:pt idx="106">
                  <c:v>0.6666666666666666</c:v>
                </c:pt>
                <c:pt idx="107">
                  <c:v>0.9166666666666666</c:v>
                </c:pt>
                <c:pt idx="108">
                  <c:v>0.75</c:v>
                </c:pt>
                <c:pt idx="110">
                  <c:v>0.7142857142857143</c:v>
                </c:pt>
                <c:pt idx="112">
                  <c:v>3.6666666666666665</c:v>
                </c:pt>
                <c:pt idx="113">
                  <c:v>2.25</c:v>
                </c:pt>
                <c:pt idx="114">
                  <c:v>2.2</c:v>
                </c:pt>
                <c:pt idx="115">
                  <c:v>1.8571428571428572</c:v>
                </c:pt>
                <c:pt idx="116">
                  <c:v>1.4285714285714286</c:v>
                </c:pt>
                <c:pt idx="117">
                  <c:v>1.6666666666666667</c:v>
                </c:pt>
                <c:pt idx="118">
                  <c:v>1.4375</c:v>
                </c:pt>
                <c:pt idx="119">
                  <c:v>1.1666666666666667</c:v>
                </c:pt>
                <c:pt idx="120">
                  <c:v>0.16</c:v>
                </c:pt>
                <c:pt idx="121">
                  <c:v>1.3333333333333333</c:v>
                </c:pt>
                <c:pt idx="122">
                  <c:v>1</c:v>
                </c:pt>
                <c:pt idx="123">
                  <c:v>0.9166666666666666</c:v>
                </c:pt>
                <c:pt idx="124">
                  <c:v>0.75</c:v>
                </c:pt>
                <c:pt idx="125">
                  <c:v>0.6666666666666666</c:v>
                </c:pt>
                <c:pt idx="126">
                  <c:v>0.75</c:v>
                </c:pt>
                <c:pt idx="127">
                  <c:v>0.25</c:v>
                </c:pt>
                <c:pt idx="129">
                  <c:v>0.375</c:v>
                </c:pt>
                <c:pt idx="130">
                  <c:v>0.375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Sheet1!$J$2:$J$3</c:f>
              <c:strCache>
                <c:ptCount val="1"/>
                <c:pt idx="0">
                  <c:v>Ratio Aug06/F06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Sheet1!$A$5:$A$135</c:f>
              <c:strCache>
                <c:ptCount val="131"/>
                <c:pt idx="0">
                  <c:v>LAM100U</c:v>
                </c:pt>
                <c:pt idx="1">
                  <c:v>V103</c:v>
                </c:pt>
                <c:pt idx="2">
                  <c:v>H104</c:v>
                </c:pt>
                <c:pt idx="3">
                  <c:v>Q104DS</c:v>
                </c:pt>
                <c:pt idx="4">
                  <c:v>V105</c:v>
                </c:pt>
                <c:pt idx="5">
                  <c:v>H106</c:v>
                </c:pt>
                <c:pt idx="6">
                  <c:v>V109</c:v>
                </c:pt>
                <c:pt idx="7">
                  <c:v>V113</c:v>
                </c:pt>
                <c:pt idx="8">
                  <c:v>V115</c:v>
                </c:pt>
                <c:pt idx="9">
                  <c:v>S116</c:v>
                </c:pt>
                <c:pt idx="10">
                  <c:v>V121</c:v>
                </c:pt>
                <c:pt idx="11">
                  <c:v>V129</c:v>
                </c:pt>
                <c:pt idx="13">
                  <c:v>V201</c:v>
                </c:pt>
                <c:pt idx="14">
                  <c:v>V205</c:v>
                </c:pt>
                <c:pt idx="15">
                  <c:v>S212</c:v>
                </c:pt>
                <c:pt idx="16">
                  <c:v>V213</c:v>
                </c:pt>
                <c:pt idx="17">
                  <c:v>V215</c:v>
                </c:pt>
                <c:pt idx="18">
                  <c:v>V221</c:v>
                </c:pt>
                <c:pt idx="19">
                  <c:v>LAM222U</c:v>
                </c:pt>
                <c:pt idx="20">
                  <c:v>LAM222D</c:v>
                </c:pt>
                <c:pt idx="22">
                  <c:v>BV301</c:v>
                </c:pt>
                <c:pt idx="23">
                  <c:v>V303</c:v>
                </c:pt>
                <c:pt idx="24">
                  <c:v>V305</c:v>
                </c:pt>
                <c:pt idx="25">
                  <c:v>H306</c:v>
                </c:pt>
                <c:pt idx="26">
                  <c:v>LAM321U</c:v>
                </c:pt>
                <c:pt idx="27">
                  <c:v>LAM321D</c:v>
                </c:pt>
                <c:pt idx="28">
                  <c:v>H322</c:v>
                </c:pt>
                <c:pt idx="29">
                  <c:v>Q322D</c:v>
                </c:pt>
                <c:pt idx="30">
                  <c:v>V331</c:v>
                </c:pt>
                <c:pt idx="31">
                  <c:v>S332</c:v>
                </c:pt>
                <c:pt idx="32">
                  <c:v>V333</c:v>
                </c:pt>
                <c:pt idx="34">
                  <c:v>V401</c:v>
                </c:pt>
                <c:pt idx="35">
                  <c:v>H402</c:v>
                </c:pt>
                <c:pt idx="36">
                  <c:v>LAM40A1</c:v>
                </c:pt>
                <c:pt idx="37">
                  <c:v>LAM40A2</c:v>
                </c:pt>
                <c:pt idx="38">
                  <c:v>LAM40A3</c:v>
                </c:pt>
                <c:pt idx="39">
                  <c:v>LAM40A4</c:v>
                </c:pt>
                <c:pt idx="40">
                  <c:v>Q402U</c:v>
                </c:pt>
                <c:pt idx="41">
                  <c:v>LAM40B1</c:v>
                </c:pt>
                <c:pt idx="42">
                  <c:v>LAM40B2</c:v>
                </c:pt>
                <c:pt idx="43">
                  <c:v>LAM40B3</c:v>
                </c:pt>
                <c:pt idx="44">
                  <c:v>LAM40B4</c:v>
                </c:pt>
                <c:pt idx="45">
                  <c:v>LAM40C1</c:v>
                </c:pt>
                <c:pt idx="46">
                  <c:v>LAM40C2</c:v>
                </c:pt>
                <c:pt idx="47">
                  <c:v>LAM40C3</c:v>
                </c:pt>
                <c:pt idx="48">
                  <c:v>LAM40C4</c:v>
                </c:pt>
                <c:pt idx="49">
                  <c:v>V403</c:v>
                </c:pt>
                <c:pt idx="50">
                  <c:v>H404</c:v>
                </c:pt>
                <c:pt idx="51">
                  <c:v>BV404</c:v>
                </c:pt>
                <c:pt idx="52">
                  <c:v>V405</c:v>
                </c:pt>
                <c:pt idx="53">
                  <c:v>S408</c:v>
                </c:pt>
                <c:pt idx="54">
                  <c:v>S410</c:v>
                </c:pt>
                <c:pt idx="55">
                  <c:v>S416</c:v>
                </c:pt>
                <c:pt idx="56">
                  <c:v>H418</c:v>
                </c:pt>
                <c:pt idx="57">
                  <c:v>S418</c:v>
                </c:pt>
                <c:pt idx="58">
                  <c:v>V423</c:v>
                </c:pt>
                <c:pt idx="59">
                  <c:v>S426</c:v>
                </c:pt>
                <c:pt idx="61">
                  <c:v>V501</c:v>
                </c:pt>
                <c:pt idx="62">
                  <c:v>V509</c:v>
                </c:pt>
                <c:pt idx="63">
                  <c:v>S509</c:v>
                </c:pt>
                <c:pt idx="64">
                  <c:v>H510</c:v>
                </c:pt>
                <c:pt idx="65">
                  <c:v>S510</c:v>
                </c:pt>
                <c:pt idx="66">
                  <c:v>V513</c:v>
                </c:pt>
                <c:pt idx="67">
                  <c:v>V515</c:v>
                </c:pt>
                <c:pt idx="68">
                  <c:v>K520AU</c:v>
                </c:pt>
                <c:pt idx="69">
                  <c:v>K520BU</c:v>
                </c:pt>
                <c:pt idx="70">
                  <c:v>ES550AU</c:v>
                </c:pt>
                <c:pt idx="71">
                  <c:v>ES550BU</c:v>
                </c:pt>
                <c:pt idx="72">
                  <c:v>V521</c:v>
                </c:pt>
                <c:pt idx="73">
                  <c:v>LAM52A1</c:v>
                </c:pt>
                <c:pt idx="74">
                  <c:v>LAM52A2</c:v>
                </c:pt>
                <c:pt idx="75">
                  <c:v>LAM52A3</c:v>
                </c:pt>
                <c:pt idx="76">
                  <c:v>LAM52A4</c:v>
                </c:pt>
                <c:pt idx="77">
                  <c:v>Q522U</c:v>
                </c:pt>
                <c:pt idx="78">
                  <c:v>LAM52B1</c:v>
                </c:pt>
                <c:pt idx="79">
                  <c:v>LAM52B2</c:v>
                </c:pt>
                <c:pt idx="80">
                  <c:v>LAM52B3</c:v>
                </c:pt>
                <c:pt idx="81">
                  <c:v>LAM52B4</c:v>
                </c:pt>
                <c:pt idx="82">
                  <c:v>LAM52C1</c:v>
                </c:pt>
                <c:pt idx="83">
                  <c:v>LAM52C2</c:v>
                </c:pt>
                <c:pt idx="84">
                  <c:v>LAM52C3</c:v>
                </c:pt>
                <c:pt idx="85">
                  <c:v>LAM52C4</c:v>
                </c:pt>
                <c:pt idx="86">
                  <c:v>V523</c:v>
                </c:pt>
                <c:pt idx="87">
                  <c:v>V529</c:v>
                </c:pt>
                <c:pt idx="89">
                  <c:v>V601</c:v>
                </c:pt>
                <c:pt idx="90">
                  <c:v>V605</c:v>
                </c:pt>
                <c:pt idx="91">
                  <c:v>H606</c:v>
                </c:pt>
                <c:pt idx="92">
                  <c:v>V607</c:v>
                </c:pt>
                <c:pt idx="93">
                  <c:v>H608</c:v>
                </c:pt>
                <c:pt idx="94">
                  <c:v>LAM60A1</c:v>
                </c:pt>
                <c:pt idx="95">
                  <c:v>LAM60A2</c:v>
                </c:pt>
                <c:pt idx="96">
                  <c:v>LAM60A3</c:v>
                </c:pt>
                <c:pt idx="97">
                  <c:v>LAM60A4</c:v>
                </c:pt>
                <c:pt idx="98">
                  <c:v>Q608U</c:v>
                </c:pt>
                <c:pt idx="99">
                  <c:v>LAM61A1</c:v>
                </c:pt>
                <c:pt idx="100">
                  <c:v>LAM61A2</c:v>
                </c:pt>
                <c:pt idx="101">
                  <c:v>LAM61A3</c:v>
                </c:pt>
                <c:pt idx="102">
                  <c:v>LAM61A4</c:v>
                </c:pt>
                <c:pt idx="103">
                  <c:v>LAM61B1</c:v>
                </c:pt>
                <c:pt idx="104">
                  <c:v>LAM61B2</c:v>
                </c:pt>
                <c:pt idx="105">
                  <c:v>LAM61B3</c:v>
                </c:pt>
                <c:pt idx="106">
                  <c:v>LAM61B4</c:v>
                </c:pt>
                <c:pt idx="107">
                  <c:v>V609</c:v>
                </c:pt>
                <c:pt idx="108">
                  <c:v>H610</c:v>
                </c:pt>
                <c:pt idx="109">
                  <c:v>Q610D</c:v>
                </c:pt>
                <c:pt idx="110">
                  <c:v>V611</c:v>
                </c:pt>
                <c:pt idx="111">
                  <c:v>V619</c:v>
                </c:pt>
                <c:pt idx="112">
                  <c:v>LAM62C1</c:v>
                </c:pt>
                <c:pt idx="113">
                  <c:v>LAM62C2</c:v>
                </c:pt>
                <c:pt idx="114">
                  <c:v>LAM62C3</c:v>
                </c:pt>
                <c:pt idx="115">
                  <c:v>LAM62C4</c:v>
                </c:pt>
                <c:pt idx="116">
                  <c:v>LAM62B1</c:v>
                </c:pt>
                <c:pt idx="117">
                  <c:v>LAM62B2</c:v>
                </c:pt>
                <c:pt idx="118">
                  <c:v>LAM62B3</c:v>
                </c:pt>
                <c:pt idx="119">
                  <c:v>LAM62B4</c:v>
                </c:pt>
                <c:pt idx="120">
                  <c:v>Q620U</c:v>
                </c:pt>
                <c:pt idx="121">
                  <c:v>LAM62A1</c:v>
                </c:pt>
                <c:pt idx="122">
                  <c:v>LAM62A2</c:v>
                </c:pt>
                <c:pt idx="123">
                  <c:v>LAM62A3</c:v>
                </c:pt>
                <c:pt idx="124">
                  <c:v>LAM62A4</c:v>
                </c:pt>
                <c:pt idx="125">
                  <c:v>V621</c:v>
                </c:pt>
                <c:pt idx="126">
                  <c:v>H626</c:v>
                </c:pt>
                <c:pt idx="127">
                  <c:v>V631</c:v>
                </c:pt>
                <c:pt idx="128">
                  <c:v>H634</c:v>
                </c:pt>
                <c:pt idx="129">
                  <c:v>S634</c:v>
                </c:pt>
                <c:pt idx="130">
                  <c:v>V637</c:v>
                </c:pt>
              </c:strCache>
            </c:strRef>
          </c:cat>
          <c:val>
            <c:numRef>
              <c:f>Sheet1!$J$5:$J$135</c:f>
              <c:numCache>
                <c:ptCount val="131"/>
                <c:pt idx="0">
                  <c:v>1.0426540284360188</c:v>
                </c:pt>
                <c:pt idx="1">
                  <c:v>0.49504950495049505</c:v>
                </c:pt>
                <c:pt idx="2">
                  <c:v>1.6666666666666665</c:v>
                </c:pt>
                <c:pt idx="3">
                  <c:v>1.2925170068027212</c:v>
                </c:pt>
                <c:pt idx="4">
                  <c:v>1.7647058823529411</c:v>
                </c:pt>
                <c:pt idx="5">
                  <c:v>2.1406727828746175</c:v>
                </c:pt>
                <c:pt idx="6">
                  <c:v>1.4851485148514851</c:v>
                </c:pt>
                <c:pt idx="7">
                  <c:v>2.0245398773006134</c:v>
                </c:pt>
                <c:pt idx="8">
                  <c:v>0.9166666666666666</c:v>
                </c:pt>
                <c:pt idx="9">
                  <c:v>2.4742268041237114</c:v>
                </c:pt>
                <c:pt idx="10">
                  <c:v>2.442159383033419</c:v>
                </c:pt>
                <c:pt idx="11">
                  <c:v>0.8955223880597014</c:v>
                </c:pt>
                <c:pt idx="13">
                  <c:v>0.4098360655737705</c:v>
                </c:pt>
                <c:pt idx="14">
                  <c:v>0.7413509060955519</c:v>
                </c:pt>
                <c:pt idx="15">
                  <c:v>1.5503875968992247</c:v>
                </c:pt>
                <c:pt idx="16">
                  <c:v>1.1026615969581748</c:v>
                </c:pt>
                <c:pt idx="17">
                  <c:v>0.9783728115345006</c:v>
                </c:pt>
                <c:pt idx="18">
                  <c:v>0.7894736842105263</c:v>
                </c:pt>
                <c:pt idx="19">
                  <c:v>2.3026315789473686</c:v>
                </c:pt>
                <c:pt idx="20">
                  <c:v>2.0222446916076846</c:v>
                </c:pt>
                <c:pt idx="22">
                  <c:v>0.29069767441860467</c:v>
                </c:pt>
                <c:pt idx="23">
                  <c:v>0.5223880597014925</c:v>
                </c:pt>
                <c:pt idx="24">
                  <c:v>0.6203473945409429</c:v>
                </c:pt>
                <c:pt idx="26">
                  <c:v>0.7416267942583732</c:v>
                </c:pt>
                <c:pt idx="27">
                  <c:v>1.706484641638225</c:v>
                </c:pt>
                <c:pt idx="28">
                  <c:v>1.875</c:v>
                </c:pt>
                <c:pt idx="29">
                  <c:v>0.9296148738379814</c:v>
                </c:pt>
                <c:pt idx="34">
                  <c:v>1.12</c:v>
                </c:pt>
                <c:pt idx="35">
                  <c:v>1</c:v>
                </c:pt>
                <c:pt idx="36">
                  <c:v>0.9316770186335404</c:v>
                </c:pt>
                <c:pt idx="37">
                  <c:v>1.1299435028248588</c:v>
                </c:pt>
                <c:pt idx="38">
                  <c:v>0.9375</c:v>
                </c:pt>
                <c:pt idx="39">
                  <c:v>0.9297520661157025</c:v>
                </c:pt>
                <c:pt idx="40">
                  <c:v>0.1735357917570499</c:v>
                </c:pt>
                <c:pt idx="41">
                  <c:v>1.288244766505636</c:v>
                </c:pt>
                <c:pt idx="42">
                  <c:v>1.17359413202934</c:v>
                </c:pt>
                <c:pt idx="43">
                  <c:v>1.25</c:v>
                </c:pt>
                <c:pt idx="44">
                  <c:v>1.541501976284585</c:v>
                </c:pt>
                <c:pt idx="45">
                  <c:v>1.6346153846153846</c:v>
                </c:pt>
                <c:pt idx="46">
                  <c:v>1.556420233463035</c:v>
                </c:pt>
                <c:pt idx="47">
                  <c:v>3.0303030303030303</c:v>
                </c:pt>
                <c:pt idx="48">
                  <c:v>1.4534883720930234</c:v>
                </c:pt>
                <c:pt idx="49">
                  <c:v>0.7777777777777778</c:v>
                </c:pt>
                <c:pt idx="50">
                  <c:v>5.2542372881355925</c:v>
                </c:pt>
                <c:pt idx="51">
                  <c:v>0.8753861997940267</c:v>
                </c:pt>
                <c:pt idx="52">
                  <c:v>0.22151898734177214</c:v>
                </c:pt>
                <c:pt idx="53">
                  <c:v>0.768</c:v>
                </c:pt>
                <c:pt idx="54">
                  <c:v>1.1244377811094453</c:v>
                </c:pt>
                <c:pt idx="55">
                  <c:v>8.504672897196262</c:v>
                </c:pt>
                <c:pt idx="56">
                  <c:v>1.167728237791932</c:v>
                </c:pt>
                <c:pt idx="57">
                  <c:v>2.0761245674740483</c:v>
                </c:pt>
                <c:pt idx="58">
                  <c:v>0.9854014598540146</c:v>
                </c:pt>
                <c:pt idx="59">
                  <c:v>3.2295719844357977</c:v>
                </c:pt>
                <c:pt idx="61">
                  <c:v>0.7003891050583658</c:v>
                </c:pt>
                <c:pt idx="62">
                  <c:v>0.9585492227979274</c:v>
                </c:pt>
                <c:pt idx="63">
                  <c:v>1.0945273631840795</c:v>
                </c:pt>
                <c:pt idx="64">
                  <c:v>1.355421686746988</c:v>
                </c:pt>
                <c:pt idx="65">
                  <c:v>0.9414225941422594</c:v>
                </c:pt>
                <c:pt idx="66">
                  <c:v>1.1705685618729096</c:v>
                </c:pt>
                <c:pt idx="67">
                  <c:v>1.6968325791855203</c:v>
                </c:pt>
                <c:pt idx="71">
                  <c:v>0.7352941176470588</c:v>
                </c:pt>
                <c:pt idx="72">
                  <c:v>1.4814814814814814</c:v>
                </c:pt>
                <c:pt idx="75">
                  <c:v>6.934306569343065</c:v>
                </c:pt>
                <c:pt idx="76">
                  <c:v>6.802721088435374</c:v>
                </c:pt>
                <c:pt idx="77">
                  <c:v>3.0269058295964126</c:v>
                </c:pt>
                <c:pt idx="78">
                  <c:v>11.304347826086957</c:v>
                </c:pt>
                <c:pt idx="79">
                  <c:v>11.926605504587156</c:v>
                </c:pt>
                <c:pt idx="80">
                  <c:v>12.67605633802817</c:v>
                </c:pt>
                <c:pt idx="81">
                  <c:v>12.158054711246201</c:v>
                </c:pt>
                <c:pt idx="82">
                  <c:v>11.695906432748538</c:v>
                </c:pt>
                <c:pt idx="83">
                  <c:v>10.033444816053512</c:v>
                </c:pt>
                <c:pt idx="84">
                  <c:v>10.06711409395973</c:v>
                </c:pt>
                <c:pt idx="85">
                  <c:v>9.195402298850576</c:v>
                </c:pt>
                <c:pt idx="86">
                  <c:v>8.134920634920634</c:v>
                </c:pt>
                <c:pt idx="87">
                  <c:v>1.3356164383561644</c:v>
                </c:pt>
                <c:pt idx="89">
                  <c:v>2.1028037383177574</c:v>
                </c:pt>
                <c:pt idx="90">
                  <c:v>2.586206896551724</c:v>
                </c:pt>
                <c:pt idx="91">
                  <c:v>0.5172413793103449</c:v>
                </c:pt>
                <c:pt idx="92">
                  <c:v>0.6484641638225256</c:v>
                </c:pt>
                <c:pt idx="93">
                  <c:v>3.1531531531531534</c:v>
                </c:pt>
                <c:pt idx="94">
                  <c:v>4.691358024691358</c:v>
                </c:pt>
                <c:pt idx="95">
                  <c:v>4.651162790697675</c:v>
                </c:pt>
                <c:pt idx="96">
                  <c:v>3.870967741935484</c:v>
                </c:pt>
                <c:pt idx="97">
                  <c:v>4.0792540792540795</c:v>
                </c:pt>
                <c:pt idx="98">
                  <c:v>1.355421686746988</c:v>
                </c:pt>
                <c:pt idx="99">
                  <c:v>3.535353535353535</c:v>
                </c:pt>
                <c:pt idx="100">
                  <c:v>2.931034482758621</c:v>
                </c:pt>
                <c:pt idx="101">
                  <c:v>2.9106029106029108</c:v>
                </c:pt>
                <c:pt idx="102">
                  <c:v>2.1963824289405682</c:v>
                </c:pt>
                <c:pt idx="103">
                  <c:v>2.596685082872928</c:v>
                </c:pt>
                <c:pt idx="104">
                  <c:v>1.8041237113402062</c:v>
                </c:pt>
                <c:pt idx="105">
                  <c:v>1.2626262626262628</c:v>
                </c:pt>
                <c:pt idx="106">
                  <c:v>1.1965811965811965</c:v>
                </c:pt>
                <c:pt idx="107">
                  <c:v>1.8302828618968385</c:v>
                </c:pt>
                <c:pt idx="108">
                  <c:v>1.0869565217391304</c:v>
                </c:pt>
                <c:pt idx="109">
                  <c:v>0.8982035928143713</c:v>
                </c:pt>
                <c:pt idx="110">
                  <c:v>0.8347245409015025</c:v>
                </c:pt>
                <c:pt idx="111">
                  <c:v>1.8518518518518516</c:v>
                </c:pt>
                <c:pt idx="112">
                  <c:v>6.043956043956044</c:v>
                </c:pt>
                <c:pt idx="113">
                  <c:v>3</c:v>
                </c:pt>
                <c:pt idx="114">
                  <c:v>2.9177718832891246</c:v>
                </c:pt>
                <c:pt idx="115">
                  <c:v>3.6011080332409975</c:v>
                </c:pt>
                <c:pt idx="116">
                  <c:v>2.684563758389262</c:v>
                </c:pt>
                <c:pt idx="117">
                  <c:v>3.2223415682062297</c:v>
                </c:pt>
                <c:pt idx="118">
                  <c:v>2.774427020506635</c:v>
                </c:pt>
                <c:pt idx="119">
                  <c:v>2.570379436964504</c:v>
                </c:pt>
                <c:pt idx="120">
                  <c:v>0.25806451612903225</c:v>
                </c:pt>
                <c:pt idx="121">
                  <c:v>2.388059701492537</c:v>
                </c:pt>
                <c:pt idx="122">
                  <c:v>2.347417840375587</c:v>
                </c:pt>
                <c:pt idx="123">
                  <c:v>2.669902912621359</c:v>
                </c:pt>
                <c:pt idx="124">
                  <c:v>2.586206896551724</c:v>
                </c:pt>
                <c:pt idx="125">
                  <c:v>1.1278195488721805</c:v>
                </c:pt>
                <c:pt idx="126">
                  <c:v>0.20547945205479454</c:v>
                </c:pt>
                <c:pt idx="127">
                  <c:v>0.41736227045075125</c:v>
                </c:pt>
                <c:pt idx="129">
                  <c:v>1.1432926829268293</c:v>
                </c:pt>
                <c:pt idx="130">
                  <c:v>0.5825242718446602</c:v>
                </c:pt>
              </c:numCache>
            </c:numRef>
          </c:val>
          <c:smooth val="0"/>
        </c:ser>
        <c:marker val="1"/>
        <c:axId val="27239462"/>
        <c:axId val="43828567"/>
      </c:lineChart>
      <c:catAx>
        <c:axId val="272394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Location around Ring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3828567"/>
        <c:crosses val="autoZero"/>
        <c:auto val="1"/>
        <c:lblOffset val="100"/>
        <c:noMultiLvlLbl val="0"/>
      </c:catAx>
      <c:valAx>
        <c:axId val="43828567"/>
        <c:scaling>
          <c:orientation val="minMax"/>
          <c:max val="1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Ratio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723946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01"/>
  </sheetViews>
  <pageMargins left="0.75" right="0.75" top="1" bottom="1" header="0.5" footer="0.5"/>
  <pageSetup horizontalDpi="600" verticalDpi="6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01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01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97"/>
  </sheetViews>
  <pageMargins left="0.75" right="0.75" top="1" bottom="1" header="0.5" footer="0.5"/>
  <pageSetup horizontalDpi="600" verticalDpi="600" orientation="landscape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16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11</xdr:col>
      <xdr:colOff>600075</xdr:colOff>
      <xdr:row>42</xdr:row>
      <xdr:rowOff>38100</xdr:rowOff>
    </xdr:to>
    <xdr:graphicFrame>
      <xdr:nvGraphicFramePr>
        <xdr:cNvPr id="1" name="Chart 1"/>
        <xdr:cNvGraphicFramePr/>
      </xdr:nvGraphicFramePr>
      <xdr:xfrm>
        <a:off x="1828800" y="0"/>
        <a:ext cx="5476875" cy="684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10</xdr:col>
      <xdr:colOff>600075</xdr:colOff>
      <xdr:row>39</xdr:row>
      <xdr:rowOff>19050</xdr:rowOff>
    </xdr:to>
    <xdr:graphicFrame>
      <xdr:nvGraphicFramePr>
        <xdr:cNvPr id="1" name="Chart 1"/>
        <xdr:cNvGraphicFramePr/>
      </xdr:nvGraphicFramePr>
      <xdr:xfrm>
        <a:off x="1828800" y="0"/>
        <a:ext cx="4867275" cy="6334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2"/>
  <sheetViews>
    <sheetView workbookViewId="0" topLeftCell="A9">
      <selection activeCell="A1" sqref="A1:B42"/>
    </sheetView>
  </sheetViews>
  <sheetFormatPr defaultColWidth="9.140625" defaultRowHeight="12.75"/>
  <sheetData>
    <row r="1" spans="1:2" ht="12.75">
      <c r="A1" s="10" t="s">
        <v>261</v>
      </c>
      <c r="B1" s="10" t="s">
        <v>263</v>
      </c>
    </row>
    <row r="2" spans="1:2" ht="12.75">
      <c r="A2" s="7">
        <v>0.1</v>
      </c>
      <c r="B2" s="8">
        <v>3</v>
      </c>
    </row>
    <row r="3" spans="1:2" ht="12.75">
      <c r="A3" s="7">
        <v>0.2</v>
      </c>
      <c r="B3" s="8">
        <v>4</v>
      </c>
    </row>
    <row r="4" spans="1:2" ht="12.75">
      <c r="A4" s="7">
        <v>0.3</v>
      </c>
      <c r="B4" s="8">
        <v>25</v>
      </c>
    </row>
    <row r="5" spans="1:2" ht="12.75">
      <c r="A5" s="7">
        <v>0.4</v>
      </c>
      <c r="B5" s="8">
        <v>24</v>
      </c>
    </row>
    <row r="6" spans="1:2" ht="12.75">
      <c r="A6" s="7">
        <v>0.5</v>
      </c>
      <c r="B6" s="8">
        <v>22</v>
      </c>
    </row>
    <row r="7" spans="1:2" ht="12.75">
      <c r="A7" s="7">
        <v>0.6</v>
      </c>
      <c r="B7" s="8">
        <v>23</v>
      </c>
    </row>
    <row r="8" spans="1:2" ht="12.75">
      <c r="A8" s="7">
        <v>0.7</v>
      </c>
      <c r="B8" s="8">
        <v>5</v>
      </c>
    </row>
    <row r="9" spans="1:2" ht="12.75">
      <c r="A9" s="7">
        <v>0.8</v>
      </c>
      <c r="B9" s="8">
        <v>4</v>
      </c>
    </row>
    <row r="10" spans="1:2" ht="12.75">
      <c r="A10" s="7">
        <v>0.9</v>
      </c>
      <c r="B10" s="8">
        <v>1</v>
      </c>
    </row>
    <row r="11" spans="1:2" ht="12.75">
      <c r="A11" s="7">
        <v>1</v>
      </c>
      <c r="B11" s="8">
        <v>1</v>
      </c>
    </row>
    <row r="12" spans="1:2" ht="12.75">
      <c r="A12" s="7">
        <v>1.1</v>
      </c>
      <c r="B12" s="8">
        <v>1</v>
      </c>
    </row>
    <row r="13" spans="1:2" ht="12.75">
      <c r="A13" s="7">
        <v>1.2</v>
      </c>
      <c r="B13" s="8">
        <v>1</v>
      </c>
    </row>
    <row r="14" spans="1:2" ht="12.75">
      <c r="A14" s="7">
        <v>1.3</v>
      </c>
      <c r="B14" s="8">
        <v>1</v>
      </c>
    </row>
    <row r="15" spans="1:2" ht="12.75">
      <c r="A15" s="7">
        <v>1.4</v>
      </c>
      <c r="B15" s="8">
        <v>0</v>
      </c>
    </row>
    <row r="16" spans="1:2" ht="12.75">
      <c r="A16" s="7">
        <v>1.5</v>
      </c>
      <c r="B16" s="8">
        <v>0</v>
      </c>
    </row>
    <row r="17" spans="1:2" ht="12.75">
      <c r="A17" s="7">
        <v>1.6</v>
      </c>
      <c r="B17" s="8">
        <v>0</v>
      </c>
    </row>
    <row r="18" spans="1:2" ht="12.75">
      <c r="A18" s="7">
        <v>1.7</v>
      </c>
      <c r="B18" s="8">
        <v>0</v>
      </c>
    </row>
    <row r="19" spans="1:2" ht="12.75">
      <c r="A19" s="7">
        <v>1.8</v>
      </c>
      <c r="B19" s="8">
        <v>2</v>
      </c>
    </row>
    <row r="20" spans="1:2" ht="12.75">
      <c r="A20" s="7">
        <v>1.9</v>
      </c>
      <c r="B20" s="8">
        <v>0</v>
      </c>
    </row>
    <row r="21" spans="1:2" ht="12.75">
      <c r="A21" s="7">
        <v>2</v>
      </c>
      <c r="B21" s="8">
        <v>0</v>
      </c>
    </row>
    <row r="22" spans="1:2" ht="12.75">
      <c r="A22" s="7">
        <v>2.1</v>
      </c>
      <c r="B22" s="8">
        <v>0</v>
      </c>
    </row>
    <row r="23" spans="1:2" ht="12.75">
      <c r="A23" s="7">
        <v>2.2</v>
      </c>
      <c r="B23" s="8">
        <v>0</v>
      </c>
    </row>
    <row r="24" spans="1:2" ht="12.75">
      <c r="A24" s="7">
        <v>2.3</v>
      </c>
      <c r="B24" s="8">
        <v>0</v>
      </c>
    </row>
    <row r="25" spans="1:2" ht="12.75">
      <c r="A25" s="7">
        <v>2.4</v>
      </c>
      <c r="B25" s="8">
        <v>0</v>
      </c>
    </row>
    <row r="26" spans="1:2" ht="12.75">
      <c r="A26" s="7">
        <v>2.5</v>
      </c>
      <c r="B26" s="8">
        <v>0</v>
      </c>
    </row>
    <row r="27" spans="1:2" ht="12.75">
      <c r="A27" s="7">
        <v>2.6</v>
      </c>
      <c r="B27" s="8">
        <v>0</v>
      </c>
    </row>
    <row r="28" spans="1:2" ht="12.75">
      <c r="A28" s="7">
        <v>2.7</v>
      </c>
      <c r="B28" s="8">
        <v>0</v>
      </c>
    </row>
    <row r="29" spans="1:2" ht="12.75">
      <c r="A29" s="7">
        <v>2.8</v>
      </c>
      <c r="B29" s="8">
        <v>0</v>
      </c>
    </row>
    <row r="30" spans="1:2" ht="12.75">
      <c r="A30" s="7">
        <v>2.9</v>
      </c>
      <c r="B30" s="8">
        <v>0</v>
      </c>
    </row>
    <row r="31" spans="1:2" ht="12.75">
      <c r="A31" s="7">
        <v>3</v>
      </c>
      <c r="B31" s="8">
        <v>0</v>
      </c>
    </row>
    <row r="32" spans="1:2" ht="12.75">
      <c r="A32" s="7">
        <v>3.1</v>
      </c>
      <c r="B32" s="8">
        <v>0</v>
      </c>
    </row>
    <row r="33" spans="1:2" ht="12.75">
      <c r="A33" s="7">
        <v>3.2</v>
      </c>
      <c r="B33" s="8">
        <v>0</v>
      </c>
    </row>
    <row r="34" spans="1:2" ht="12.75">
      <c r="A34" s="7">
        <v>3.3</v>
      </c>
      <c r="B34" s="8">
        <v>0</v>
      </c>
    </row>
    <row r="35" spans="1:2" ht="12.75">
      <c r="A35" s="7">
        <v>3.4</v>
      </c>
      <c r="B35" s="8">
        <v>0</v>
      </c>
    </row>
    <row r="36" spans="1:2" ht="12.75">
      <c r="A36" s="7">
        <v>3.5</v>
      </c>
      <c r="B36" s="8">
        <v>0</v>
      </c>
    </row>
    <row r="37" spans="1:2" ht="12.75">
      <c r="A37" s="7">
        <v>3.6</v>
      </c>
      <c r="B37" s="8">
        <v>0</v>
      </c>
    </row>
    <row r="38" spans="1:2" ht="12.75">
      <c r="A38" s="7">
        <v>3.7</v>
      </c>
      <c r="B38" s="8">
        <v>0</v>
      </c>
    </row>
    <row r="39" spans="1:2" ht="12.75">
      <c r="A39" s="7">
        <v>3.8</v>
      </c>
      <c r="B39" s="8">
        <v>0</v>
      </c>
    </row>
    <row r="40" spans="1:2" ht="12.75">
      <c r="A40" s="7">
        <v>3.9</v>
      </c>
      <c r="B40" s="8">
        <v>0</v>
      </c>
    </row>
    <row r="41" spans="1:2" ht="12.75">
      <c r="A41" s="7">
        <v>4</v>
      </c>
      <c r="B41" s="8">
        <v>1</v>
      </c>
    </row>
    <row r="42" spans="1:2" ht="13.5" thickBot="1">
      <c r="A42" s="9" t="s">
        <v>262</v>
      </c>
      <c r="B42" s="9">
        <v>0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2"/>
  <sheetViews>
    <sheetView workbookViewId="0" topLeftCell="A1">
      <selection activeCell="L33" sqref="L33"/>
    </sheetView>
  </sheetViews>
  <sheetFormatPr defaultColWidth="9.140625" defaultRowHeight="12.75"/>
  <sheetData>
    <row r="1" spans="1:2" ht="12.75">
      <c r="A1" s="10" t="s">
        <v>261</v>
      </c>
      <c r="B1" s="10" t="s">
        <v>263</v>
      </c>
    </row>
    <row r="2" spans="1:2" ht="12.75">
      <c r="A2" s="7">
        <v>0.1</v>
      </c>
      <c r="B2" s="8">
        <v>1</v>
      </c>
    </row>
    <row r="3" spans="1:2" ht="12.75">
      <c r="A3" s="7">
        <v>0.2</v>
      </c>
      <c r="B3" s="8">
        <v>0</v>
      </c>
    </row>
    <row r="4" spans="1:2" ht="12.75">
      <c r="A4" s="7">
        <v>0.3</v>
      </c>
      <c r="B4" s="8">
        <v>1</v>
      </c>
    </row>
    <row r="5" spans="1:2" ht="12.75">
      <c r="A5" s="7">
        <v>0.4</v>
      </c>
      <c r="B5" s="8">
        <v>1</v>
      </c>
    </row>
    <row r="6" spans="1:2" ht="12.75">
      <c r="A6" s="7">
        <v>0.5</v>
      </c>
      <c r="B6" s="8">
        <v>4</v>
      </c>
    </row>
    <row r="7" spans="1:2" ht="12.75">
      <c r="A7" s="7">
        <v>0.6</v>
      </c>
      <c r="B7" s="8">
        <v>5</v>
      </c>
    </row>
    <row r="8" spans="1:2" ht="12.75">
      <c r="A8" s="7">
        <v>0.7</v>
      </c>
      <c r="B8" s="8">
        <v>4</v>
      </c>
    </row>
    <row r="9" spans="1:2" ht="12.75">
      <c r="A9" s="7">
        <v>0.8</v>
      </c>
      <c r="B9" s="8">
        <v>13</v>
      </c>
    </row>
    <row r="10" spans="1:2" ht="12.75">
      <c r="A10" s="7">
        <v>0.9</v>
      </c>
      <c r="B10" s="8">
        <v>15</v>
      </c>
    </row>
    <row r="11" spans="1:2" ht="12.75">
      <c r="A11" s="7">
        <v>1</v>
      </c>
      <c r="B11" s="8">
        <v>11</v>
      </c>
    </row>
    <row r="12" spans="1:2" ht="12.75">
      <c r="A12" s="7">
        <v>1.1</v>
      </c>
      <c r="B12" s="8">
        <v>12</v>
      </c>
    </row>
    <row r="13" spans="1:2" ht="12.75">
      <c r="A13" s="7">
        <v>1.2</v>
      </c>
      <c r="B13" s="8">
        <v>5</v>
      </c>
    </row>
    <row r="14" spans="1:2" ht="12.75">
      <c r="A14" s="7">
        <v>1.3</v>
      </c>
      <c r="B14" s="8">
        <v>5</v>
      </c>
    </row>
    <row r="15" spans="1:2" ht="12.75">
      <c r="A15" s="7">
        <v>1.4</v>
      </c>
      <c r="B15" s="8">
        <v>0</v>
      </c>
    </row>
    <row r="16" spans="1:2" ht="12.75">
      <c r="A16" s="7">
        <v>1.5</v>
      </c>
      <c r="B16" s="8">
        <v>0</v>
      </c>
    </row>
    <row r="17" spans="1:2" ht="12.75">
      <c r="A17" s="7">
        <v>1.6</v>
      </c>
      <c r="B17" s="8">
        <v>0</v>
      </c>
    </row>
    <row r="18" spans="1:2" ht="12.75">
      <c r="A18" s="7">
        <v>1.7</v>
      </c>
      <c r="B18" s="8">
        <v>0</v>
      </c>
    </row>
    <row r="19" spans="1:2" ht="12.75">
      <c r="A19" s="7">
        <v>1.8</v>
      </c>
      <c r="B19" s="8">
        <v>0</v>
      </c>
    </row>
    <row r="20" spans="1:2" ht="12.75">
      <c r="A20" s="7">
        <v>1.9</v>
      </c>
      <c r="B20" s="8">
        <v>0</v>
      </c>
    </row>
    <row r="21" spans="1:2" ht="12.75">
      <c r="A21" s="7">
        <v>2</v>
      </c>
      <c r="B21" s="8">
        <v>0</v>
      </c>
    </row>
    <row r="22" spans="1:2" ht="12.75">
      <c r="A22" s="7">
        <v>2.1</v>
      </c>
      <c r="B22" s="8">
        <v>0</v>
      </c>
    </row>
    <row r="23" spans="1:2" ht="12.75">
      <c r="A23" s="7">
        <v>2.2</v>
      </c>
      <c r="B23" s="8">
        <v>0</v>
      </c>
    </row>
    <row r="24" spans="1:2" ht="12.75">
      <c r="A24" s="7">
        <v>2.3</v>
      </c>
      <c r="B24" s="8">
        <v>0</v>
      </c>
    </row>
    <row r="25" spans="1:2" ht="12.75">
      <c r="A25" s="7">
        <v>2.4</v>
      </c>
      <c r="B25" s="8">
        <v>0</v>
      </c>
    </row>
    <row r="26" spans="1:2" ht="12.75">
      <c r="A26" s="7">
        <v>2.5</v>
      </c>
      <c r="B26" s="8">
        <v>0</v>
      </c>
    </row>
    <row r="27" spans="1:2" ht="12.75">
      <c r="A27" s="7">
        <v>2.6</v>
      </c>
      <c r="B27" s="8">
        <v>0</v>
      </c>
    </row>
    <row r="28" spans="1:2" ht="12.75">
      <c r="A28" s="7">
        <v>2.7</v>
      </c>
      <c r="B28" s="8">
        <v>0</v>
      </c>
    </row>
    <row r="29" spans="1:2" ht="12.75">
      <c r="A29" s="7">
        <v>2.8</v>
      </c>
      <c r="B29" s="8">
        <v>0</v>
      </c>
    </row>
    <row r="30" spans="1:2" ht="12.75">
      <c r="A30" s="7">
        <v>2.9</v>
      </c>
      <c r="B30" s="8">
        <v>1</v>
      </c>
    </row>
    <row r="31" spans="1:2" ht="12.75">
      <c r="A31" s="7">
        <v>3</v>
      </c>
      <c r="B31" s="8">
        <v>0</v>
      </c>
    </row>
    <row r="32" spans="1:2" ht="12.75">
      <c r="A32" s="7">
        <v>3.1</v>
      </c>
      <c r="B32" s="8">
        <v>0</v>
      </c>
    </row>
    <row r="33" spans="1:2" ht="12.75">
      <c r="A33" s="7">
        <v>3.2</v>
      </c>
      <c r="B33" s="8">
        <v>0</v>
      </c>
    </row>
    <row r="34" spans="1:2" ht="12.75">
      <c r="A34" s="7">
        <v>3.3</v>
      </c>
      <c r="B34" s="8">
        <v>0</v>
      </c>
    </row>
    <row r="35" spans="1:2" ht="12.75">
      <c r="A35" s="7">
        <v>3.4</v>
      </c>
      <c r="B35" s="8">
        <v>0</v>
      </c>
    </row>
    <row r="36" spans="1:2" ht="12.75">
      <c r="A36" s="7">
        <v>3.5</v>
      </c>
      <c r="B36" s="8">
        <v>0</v>
      </c>
    </row>
    <row r="37" spans="1:2" ht="12.75">
      <c r="A37" s="7">
        <v>3.6</v>
      </c>
      <c r="B37" s="8">
        <v>0</v>
      </c>
    </row>
    <row r="38" spans="1:2" ht="12.75">
      <c r="A38" s="7">
        <v>3.7</v>
      </c>
      <c r="B38" s="8">
        <v>0</v>
      </c>
    </row>
    <row r="39" spans="1:2" ht="12.75">
      <c r="A39" s="7">
        <v>3.8</v>
      </c>
      <c r="B39" s="8">
        <v>0</v>
      </c>
    </row>
    <row r="40" spans="1:2" ht="12.75">
      <c r="A40" s="7">
        <v>3.9</v>
      </c>
      <c r="B40" s="8">
        <v>0</v>
      </c>
    </row>
    <row r="41" spans="1:2" ht="12.75">
      <c r="A41" s="7">
        <v>4</v>
      </c>
      <c r="B41" s="8">
        <v>0</v>
      </c>
    </row>
    <row r="42" spans="1:2" ht="13.5" thickBot="1">
      <c r="A42" s="9" t="s">
        <v>262</v>
      </c>
      <c r="B42" s="9">
        <v>0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139"/>
  <sheetViews>
    <sheetView tabSelected="1" workbookViewId="0" topLeftCell="A1">
      <pane xSplit="1350" ySplit="1020" topLeftCell="N109" activePane="bottomRight" state="split"/>
      <selection pane="topLeft" activeCell="B2" sqref="B2"/>
      <selection pane="topRight" activeCell="C3" sqref="C3"/>
      <selection pane="bottomLeft" activeCell="A117" sqref="A117:A135"/>
      <selection pane="bottomRight" activeCell="T117" sqref="T117:T135"/>
    </sheetView>
  </sheetViews>
  <sheetFormatPr defaultColWidth="9.140625" defaultRowHeight="12.75"/>
  <cols>
    <col min="19" max="19" width="9.140625" style="2" customWidth="1"/>
    <col min="20" max="22" width="9.57421875" style="2" bestFit="1" customWidth="1"/>
    <col min="23" max="23" width="10.140625" style="2" bestFit="1" customWidth="1"/>
    <col min="24" max="24" width="9.57421875" style="2" bestFit="1" customWidth="1"/>
    <col min="25" max="25" width="9.57421875" style="11" bestFit="1" customWidth="1"/>
    <col min="26" max="30" width="9.57421875" style="2" bestFit="1" customWidth="1"/>
    <col min="31" max="31" width="10.140625" style="2" bestFit="1" customWidth="1"/>
    <col min="32" max="32" width="10.140625" style="3" bestFit="1" customWidth="1"/>
    <col min="37" max="37" width="36.421875" style="0" customWidth="1"/>
  </cols>
  <sheetData>
    <row r="1" spans="1:37" ht="12.75">
      <c r="A1" t="s">
        <v>0</v>
      </c>
      <c r="AK1" t="s">
        <v>1</v>
      </c>
    </row>
    <row r="2" spans="3:32" ht="12.75">
      <c r="C2" t="s">
        <v>259</v>
      </c>
      <c r="D2" t="s">
        <v>259</v>
      </c>
      <c r="E2" t="s">
        <v>259</v>
      </c>
      <c r="F2" t="s">
        <v>259</v>
      </c>
      <c r="G2" t="s">
        <v>259</v>
      </c>
      <c r="H2" t="s">
        <v>259</v>
      </c>
      <c r="I2" t="s">
        <v>259</v>
      </c>
      <c r="J2" t="s">
        <v>259</v>
      </c>
      <c r="K2" t="s">
        <v>259</v>
      </c>
      <c r="L2" t="s">
        <v>259</v>
      </c>
      <c r="M2" t="s">
        <v>259</v>
      </c>
      <c r="N2" t="s">
        <v>259</v>
      </c>
      <c r="O2" t="s">
        <v>259</v>
      </c>
      <c r="P2" t="s">
        <v>259</v>
      </c>
      <c r="Q2" t="s">
        <v>259</v>
      </c>
      <c r="R2" s="2" t="s">
        <v>259</v>
      </c>
      <c r="S2" s="2" t="s">
        <v>259</v>
      </c>
      <c r="T2" s="2" t="s">
        <v>258</v>
      </c>
      <c r="U2" s="2" t="s">
        <v>258</v>
      </c>
      <c r="V2" s="2" t="s">
        <v>258</v>
      </c>
      <c r="W2" s="2" t="s">
        <v>258</v>
      </c>
      <c r="X2" s="2" t="s">
        <v>258</v>
      </c>
      <c r="Y2" s="11" t="s">
        <v>272</v>
      </c>
      <c r="Z2" s="2" t="s">
        <v>258</v>
      </c>
      <c r="AA2" s="2" t="s">
        <v>258</v>
      </c>
      <c r="AB2" s="2" t="s">
        <v>258</v>
      </c>
      <c r="AC2" s="2" t="s">
        <v>258</v>
      </c>
      <c r="AD2" s="2" t="s">
        <v>258</v>
      </c>
      <c r="AE2" s="2" t="s">
        <v>258</v>
      </c>
      <c r="AF2" s="3" t="s">
        <v>257</v>
      </c>
    </row>
    <row r="3" spans="3:36" ht="12.75">
      <c r="C3" t="s">
        <v>280</v>
      </c>
      <c r="D3" t="s">
        <v>277</v>
      </c>
      <c r="E3" t="s">
        <v>279</v>
      </c>
      <c r="F3" t="s">
        <v>278</v>
      </c>
      <c r="G3" t="s">
        <v>276</v>
      </c>
      <c r="H3" t="s">
        <v>275</v>
      </c>
      <c r="I3" t="s">
        <v>274</v>
      </c>
      <c r="J3" t="s">
        <v>273</v>
      </c>
      <c r="K3" t="s">
        <v>271</v>
      </c>
      <c r="L3" t="s">
        <v>270</v>
      </c>
      <c r="M3" t="s">
        <v>269</v>
      </c>
      <c r="N3" t="s">
        <v>267</v>
      </c>
      <c r="O3" t="s">
        <v>266</v>
      </c>
      <c r="P3" t="s">
        <v>260</v>
      </c>
      <c r="Q3" t="s">
        <v>264</v>
      </c>
      <c r="R3" t="s">
        <v>268</v>
      </c>
      <c r="S3" s="2" t="s">
        <v>265</v>
      </c>
      <c r="T3" s="14">
        <v>39247</v>
      </c>
      <c r="U3" s="12">
        <v>39212</v>
      </c>
      <c r="V3" s="1">
        <v>39114</v>
      </c>
      <c r="W3" s="1">
        <v>39001</v>
      </c>
      <c r="X3" s="1">
        <v>38993</v>
      </c>
      <c r="Y3" s="1">
        <v>38932</v>
      </c>
      <c r="Z3" s="1">
        <v>38855</v>
      </c>
      <c r="AA3" s="1">
        <v>38852</v>
      </c>
      <c r="AB3" s="1">
        <v>38845</v>
      </c>
      <c r="AC3" s="1">
        <v>38784</v>
      </c>
      <c r="AD3" s="1">
        <v>38776</v>
      </c>
      <c r="AE3" s="1">
        <v>38685</v>
      </c>
      <c r="AF3" s="5">
        <v>38643</v>
      </c>
      <c r="AG3" s="1">
        <v>38573</v>
      </c>
      <c r="AH3" s="1">
        <v>38558</v>
      </c>
      <c r="AI3" s="1">
        <v>38516</v>
      </c>
      <c r="AJ3" s="1">
        <v>38498</v>
      </c>
    </row>
    <row r="4" spans="22:36" ht="12.75">
      <c r="V4" t="s">
        <v>251</v>
      </c>
      <c r="W4" t="s">
        <v>251</v>
      </c>
      <c r="X4" t="s">
        <v>251</v>
      </c>
      <c r="Y4" t="s">
        <v>251</v>
      </c>
      <c r="Z4" t="s">
        <v>251</v>
      </c>
      <c r="AA4" t="s">
        <v>251</v>
      </c>
      <c r="AB4" t="s">
        <v>251</v>
      </c>
      <c r="AC4" s="3" t="s">
        <v>251</v>
      </c>
      <c r="AD4" s="3" t="s">
        <v>251</v>
      </c>
      <c r="AE4" s="3" t="s">
        <v>251</v>
      </c>
      <c r="AF4" s="3" t="s">
        <v>251</v>
      </c>
      <c r="AG4" t="s">
        <v>251</v>
      </c>
      <c r="AH4" t="s">
        <v>251</v>
      </c>
      <c r="AI4" t="s">
        <v>251</v>
      </c>
      <c r="AJ4" t="s">
        <v>251</v>
      </c>
    </row>
    <row r="5" spans="1:39" ht="12.75">
      <c r="A5" t="s">
        <v>2</v>
      </c>
      <c r="C5">
        <f>T5/V5</f>
        <v>3.44</v>
      </c>
      <c r="D5">
        <f>V5/W5</f>
        <v>0.28089887640449435</v>
      </c>
      <c r="E5">
        <f>W5/Y5</f>
        <v>0.8090909090909091</v>
      </c>
      <c r="F5">
        <f>W5/AD5</f>
        <v>0.8436018957345971</v>
      </c>
      <c r="G5">
        <f>X5/Y5</f>
        <v>1.1568181818181817</v>
      </c>
      <c r="H5">
        <f>X5/AD5</f>
        <v>1.2061611374407581</v>
      </c>
      <c r="I5">
        <f>Y5/AH5</f>
        <v>0.44</v>
      </c>
      <c r="J5">
        <f>Y5/AD5</f>
        <v>1.0426540284360188</v>
      </c>
      <c r="K5">
        <f>AC5/AA5</f>
        <v>1.941860465116279</v>
      </c>
      <c r="M5">
        <f>AC5/AD5</f>
        <v>0.7914691943127962</v>
      </c>
      <c r="N5">
        <f aca="true" t="shared" si="0" ref="N5:N68">AD5/AE5</f>
        <v>0.7800369685767098</v>
      </c>
      <c r="O5">
        <f aca="true" t="shared" si="1" ref="O5:O43">AD5/AF5</f>
        <v>0.8323471400394478</v>
      </c>
      <c r="P5">
        <f aca="true" t="shared" si="2" ref="P5:P43">AE5/AF5</f>
        <v>1.0670611439842208</v>
      </c>
      <c r="Q5">
        <f>AE5/AH5</f>
        <v>0.541</v>
      </c>
      <c r="R5">
        <f>AF5/AH5</f>
        <v>0.507</v>
      </c>
      <c r="S5" s="2">
        <f>AG5/AH5</f>
        <v>0.8</v>
      </c>
      <c r="T5" s="6">
        <v>34.4</v>
      </c>
      <c r="V5">
        <v>10</v>
      </c>
      <c r="W5">
        <v>35.6</v>
      </c>
      <c r="X5">
        <v>50.9</v>
      </c>
      <c r="Y5" s="11">
        <v>44</v>
      </c>
      <c r="AA5">
        <v>17.2</v>
      </c>
      <c r="AC5">
        <v>33.4</v>
      </c>
      <c r="AD5">
        <v>42.2</v>
      </c>
      <c r="AE5">
        <v>54.1</v>
      </c>
      <c r="AF5" s="4">
        <v>50.7</v>
      </c>
      <c r="AG5">
        <v>80</v>
      </c>
      <c r="AH5">
        <v>100</v>
      </c>
      <c r="AI5">
        <v>60</v>
      </c>
      <c r="AJ5">
        <v>210</v>
      </c>
      <c r="AK5" t="s">
        <v>3</v>
      </c>
      <c r="AM5">
        <f>AG5/AH5</f>
        <v>0.8</v>
      </c>
    </row>
    <row r="6" spans="1:39" ht="12.75">
      <c r="A6" t="s">
        <v>4</v>
      </c>
      <c r="C6">
        <f aca="true" t="shared" si="3" ref="C6:C16">T6/V6</f>
        <v>0.6462715105162523</v>
      </c>
      <c r="D6">
        <f aca="true" t="shared" si="4" ref="D6:D69">V6/W6</f>
        <v>2.455399061032864</v>
      </c>
      <c r="E6">
        <f aca="true" t="shared" si="5" ref="E6:E16">W6/Y6</f>
        <v>0.852</v>
      </c>
      <c r="F6">
        <f aca="true" t="shared" si="6" ref="F6:F16">W6/AD6</f>
        <v>0.42178217821782177</v>
      </c>
      <c r="G6">
        <f aca="true" t="shared" si="7" ref="G6:G11">X6/Y6</f>
        <v>1.128</v>
      </c>
      <c r="H6">
        <f aca="true" t="shared" si="8" ref="H6:H11">X6/AD6</f>
        <v>0.5584158415841584</v>
      </c>
      <c r="I6">
        <f aca="true" t="shared" si="9" ref="I6:I69">Y6/AH6</f>
        <v>0.20833333333333334</v>
      </c>
      <c r="J6">
        <f aca="true" t="shared" si="10" ref="J6:J69">Y6/AD6</f>
        <v>0.49504950495049505</v>
      </c>
      <c r="M6">
        <f aca="true" t="shared" si="11" ref="M6:M69">AC6/AD6</f>
        <v>0.8693069306930693</v>
      </c>
      <c r="N6">
        <f t="shared" si="0"/>
        <v>0.8211382113821137</v>
      </c>
      <c r="O6">
        <f t="shared" si="1"/>
        <v>1.001984126984127</v>
      </c>
      <c r="P6">
        <f t="shared" si="2"/>
        <v>1.2202380952380953</v>
      </c>
      <c r="Q6">
        <f aca="true" t="shared" si="12" ref="Q6:Q69">AE6/AH6</f>
        <v>0.5125000000000001</v>
      </c>
      <c r="R6">
        <f aca="true" t="shared" si="13" ref="R6:R40">AF6/AH6</f>
        <v>0.42</v>
      </c>
      <c r="T6" s="6">
        <v>3.38</v>
      </c>
      <c r="V6">
        <v>5.23</v>
      </c>
      <c r="W6">
        <v>2.13</v>
      </c>
      <c r="X6">
        <v>2.82</v>
      </c>
      <c r="Y6" s="11">
        <v>2.5</v>
      </c>
      <c r="Z6">
        <v>1.83</v>
      </c>
      <c r="AC6">
        <v>4.39</v>
      </c>
      <c r="AD6">
        <v>5.05</v>
      </c>
      <c r="AE6">
        <v>6.15</v>
      </c>
      <c r="AF6" s="4">
        <v>5.04</v>
      </c>
      <c r="AH6">
        <v>12</v>
      </c>
      <c r="AI6">
        <v>7.5</v>
      </c>
      <c r="AK6" t="s">
        <v>5</v>
      </c>
      <c r="AM6">
        <f aca="true" t="shared" si="14" ref="AM6:AM69">AG6/AH6</f>
        <v>0</v>
      </c>
    </row>
    <row r="7" spans="1:39" ht="12.75">
      <c r="A7" t="s">
        <v>6</v>
      </c>
      <c r="C7">
        <f t="shared" si="3"/>
        <v>3.6934673366834168</v>
      </c>
      <c r="D7">
        <f t="shared" si="4"/>
        <v>1.0934065934065933</v>
      </c>
      <c r="E7">
        <f t="shared" si="5"/>
        <v>0.52</v>
      </c>
      <c r="F7">
        <f t="shared" si="6"/>
        <v>0.8666666666666667</v>
      </c>
      <c r="G7">
        <f t="shared" si="7"/>
        <v>0.5742857142857142</v>
      </c>
      <c r="H7">
        <f t="shared" si="8"/>
        <v>0.957142857142857</v>
      </c>
      <c r="I7">
        <f t="shared" si="9"/>
        <v>0.3181818181818182</v>
      </c>
      <c r="J7">
        <f t="shared" si="10"/>
        <v>1.6666666666666665</v>
      </c>
      <c r="K7">
        <f aca="true" t="shared" si="15" ref="K7:K69">AC7/AA7</f>
        <v>1.3263888888888888</v>
      </c>
      <c r="M7">
        <f t="shared" si="11"/>
        <v>0.9095238095238094</v>
      </c>
      <c r="N7">
        <f t="shared" si="0"/>
        <v>0.7792207792207793</v>
      </c>
      <c r="O7">
        <f t="shared" si="1"/>
        <v>0.554089709762533</v>
      </c>
      <c r="P7">
        <f t="shared" si="2"/>
        <v>0.7110817941952506</v>
      </c>
      <c r="Q7">
        <f t="shared" si="12"/>
        <v>0.245</v>
      </c>
      <c r="R7">
        <f t="shared" si="13"/>
        <v>0.34454545454545454</v>
      </c>
      <c r="S7" s="2">
        <f aca="true" t="shared" si="16" ref="S7:S69">AG7/AH7</f>
        <v>0.7272727272727273</v>
      </c>
      <c r="T7" s="6">
        <v>14.7</v>
      </c>
      <c r="V7">
        <v>3.98</v>
      </c>
      <c r="W7">
        <v>3.64</v>
      </c>
      <c r="X7">
        <v>4.02</v>
      </c>
      <c r="Y7" s="11">
        <v>7</v>
      </c>
      <c r="Z7">
        <v>2.79</v>
      </c>
      <c r="AA7">
        <v>2.88</v>
      </c>
      <c r="AC7">
        <v>3.82</v>
      </c>
      <c r="AD7">
        <v>4.2</v>
      </c>
      <c r="AE7">
        <v>5.39</v>
      </c>
      <c r="AF7" s="4">
        <v>7.58</v>
      </c>
      <c r="AG7">
        <v>16</v>
      </c>
      <c r="AH7">
        <v>22</v>
      </c>
      <c r="AI7">
        <v>21</v>
      </c>
      <c r="AJ7">
        <v>85</v>
      </c>
      <c r="AK7" t="s">
        <v>7</v>
      </c>
      <c r="AM7">
        <f t="shared" si="14"/>
        <v>0.7272727272727273</v>
      </c>
    </row>
    <row r="8" spans="1:39" ht="12.75">
      <c r="A8" t="s">
        <v>8</v>
      </c>
      <c r="C8">
        <f t="shared" si="3"/>
        <v>7.18397997496871</v>
      </c>
      <c r="D8">
        <f t="shared" si="4"/>
        <v>0.9876390605686033</v>
      </c>
      <c r="E8">
        <f t="shared" si="5"/>
        <v>0.4257894736842105</v>
      </c>
      <c r="F8">
        <f t="shared" si="6"/>
        <v>0.5503401360544218</v>
      </c>
      <c r="G8">
        <f t="shared" si="7"/>
        <v>0.6263157894736843</v>
      </c>
      <c r="H8">
        <f t="shared" si="8"/>
        <v>0.8095238095238095</v>
      </c>
      <c r="I8">
        <f t="shared" si="9"/>
        <v>0.38</v>
      </c>
      <c r="J8">
        <f t="shared" si="10"/>
        <v>1.2925170068027212</v>
      </c>
      <c r="M8">
        <f t="shared" si="11"/>
        <v>0.8027210884353743</v>
      </c>
      <c r="N8">
        <f t="shared" si="0"/>
        <v>1.013793103448276</v>
      </c>
      <c r="O8">
        <f t="shared" si="1"/>
        <v>0.6150627615062761</v>
      </c>
      <c r="P8">
        <f t="shared" si="2"/>
        <v>0.6066945606694562</v>
      </c>
      <c r="Q8">
        <f t="shared" si="12"/>
        <v>0.29</v>
      </c>
      <c r="R8">
        <f t="shared" si="13"/>
        <v>0.478</v>
      </c>
      <c r="T8" s="6">
        <v>57.4</v>
      </c>
      <c r="V8">
        <v>7.99</v>
      </c>
      <c r="W8">
        <v>8.09</v>
      </c>
      <c r="X8">
        <v>11.9</v>
      </c>
      <c r="Y8" s="11">
        <v>19</v>
      </c>
      <c r="Z8">
        <v>7.08</v>
      </c>
      <c r="AC8">
        <v>11.8</v>
      </c>
      <c r="AD8">
        <v>14.7</v>
      </c>
      <c r="AE8">
        <v>14.5</v>
      </c>
      <c r="AF8" s="4">
        <v>23.9</v>
      </c>
      <c r="AH8">
        <v>50</v>
      </c>
      <c r="AI8">
        <v>110</v>
      </c>
      <c r="AK8" t="s">
        <v>9</v>
      </c>
      <c r="AM8">
        <f t="shared" si="14"/>
        <v>0</v>
      </c>
    </row>
    <row r="9" spans="1:39" ht="12.75">
      <c r="A9" t="s">
        <v>10</v>
      </c>
      <c r="C9">
        <f t="shared" si="3"/>
        <v>1.2893772893772895</v>
      </c>
      <c r="D9">
        <f t="shared" si="4"/>
        <v>1.3125</v>
      </c>
      <c r="E9">
        <f t="shared" si="5"/>
        <v>1.1555555555555554</v>
      </c>
      <c r="F9">
        <f t="shared" si="6"/>
        <v>2.0392156862745097</v>
      </c>
      <c r="G9">
        <f t="shared" si="7"/>
        <v>1.488888888888889</v>
      </c>
      <c r="H9">
        <f t="shared" si="8"/>
        <v>2.627450980392157</v>
      </c>
      <c r="I9">
        <f t="shared" si="9"/>
        <v>1.6363636363636365</v>
      </c>
      <c r="J9">
        <f t="shared" si="10"/>
        <v>1.7647058823529411</v>
      </c>
      <c r="K9">
        <f t="shared" si="15"/>
        <v>2.1277955271565494</v>
      </c>
      <c r="M9">
        <f t="shared" si="11"/>
        <v>0.6529411764705881</v>
      </c>
      <c r="N9">
        <f t="shared" si="0"/>
        <v>1.624203821656051</v>
      </c>
      <c r="O9">
        <f t="shared" si="1"/>
        <v>1.4030261348005502</v>
      </c>
      <c r="P9">
        <f t="shared" si="2"/>
        <v>0.8638239339752406</v>
      </c>
      <c r="Q9">
        <f t="shared" si="12"/>
        <v>0.5709090909090909</v>
      </c>
      <c r="R9">
        <f t="shared" si="13"/>
        <v>0.6609090909090909</v>
      </c>
      <c r="S9" s="2">
        <f t="shared" si="16"/>
        <v>0.9090909090909091</v>
      </c>
      <c r="T9" s="6">
        <v>352</v>
      </c>
      <c r="V9">
        <v>273</v>
      </c>
      <c r="W9">
        <v>208</v>
      </c>
      <c r="X9">
        <v>268</v>
      </c>
      <c r="Y9" s="11">
        <v>180</v>
      </c>
      <c r="Z9">
        <v>30.7</v>
      </c>
      <c r="AA9">
        <v>31.3</v>
      </c>
      <c r="AC9">
        <v>66.6</v>
      </c>
      <c r="AD9">
        <v>102</v>
      </c>
      <c r="AE9">
        <v>62.8</v>
      </c>
      <c r="AF9" s="4">
        <v>72.7</v>
      </c>
      <c r="AG9">
        <v>100</v>
      </c>
      <c r="AH9">
        <v>110</v>
      </c>
      <c r="AJ9">
        <v>170</v>
      </c>
      <c r="AK9" t="s">
        <v>11</v>
      </c>
      <c r="AM9">
        <f t="shared" si="14"/>
        <v>0.9090909090909091</v>
      </c>
    </row>
    <row r="10" spans="1:39" ht="12.75">
      <c r="A10" t="s">
        <v>12</v>
      </c>
      <c r="C10">
        <f t="shared" si="3"/>
        <v>1.2777777777777777</v>
      </c>
      <c r="D10">
        <f t="shared" si="4"/>
        <v>2.049335863377609</v>
      </c>
      <c r="E10">
        <f t="shared" si="5"/>
        <v>0.7528571428571429</v>
      </c>
      <c r="F10">
        <f t="shared" si="6"/>
        <v>1.6116207951070336</v>
      </c>
      <c r="G10">
        <f t="shared" si="7"/>
        <v>0.8971428571428571</v>
      </c>
      <c r="H10">
        <f t="shared" si="8"/>
        <v>1.9204892966360854</v>
      </c>
      <c r="I10">
        <f t="shared" si="9"/>
        <v>1</v>
      </c>
      <c r="J10">
        <f t="shared" si="10"/>
        <v>2.1406727828746175</v>
      </c>
      <c r="K10">
        <f t="shared" si="15"/>
        <v>2.1721311475409837</v>
      </c>
      <c r="M10">
        <f t="shared" si="11"/>
        <v>0.8103975535168195</v>
      </c>
      <c r="N10">
        <f t="shared" si="0"/>
        <v>1.0686274509803921</v>
      </c>
      <c r="O10">
        <f t="shared" si="1"/>
        <v>1.2576923076923079</v>
      </c>
      <c r="P10">
        <f t="shared" si="2"/>
        <v>1.176923076923077</v>
      </c>
      <c r="Q10">
        <f t="shared" si="12"/>
        <v>0.43714285714285717</v>
      </c>
      <c r="R10">
        <f t="shared" si="13"/>
        <v>0.37142857142857144</v>
      </c>
      <c r="S10" s="2">
        <f t="shared" si="16"/>
        <v>0.5714285714285714</v>
      </c>
      <c r="T10" s="6">
        <v>138</v>
      </c>
      <c r="V10">
        <v>108</v>
      </c>
      <c r="W10">
        <v>52.7</v>
      </c>
      <c r="X10">
        <v>62.8</v>
      </c>
      <c r="Y10" s="11">
        <v>70</v>
      </c>
      <c r="AA10">
        <v>12.2</v>
      </c>
      <c r="AC10">
        <v>26.5</v>
      </c>
      <c r="AD10">
        <v>32.7</v>
      </c>
      <c r="AE10">
        <v>30.6</v>
      </c>
      <c r="AF10" s="4">
        <v>26</v>
      </c>
      <c r="AG10">
        <v>40</v>
      </c>
      <c r="AH10">
        <v>70</v>
      </c>
      <c r="AI10">
        <v>55</v>
      </c>
      <c r="AK10" t="s">
        <v>13</v>
      </c>
      <c r="AM10">
        <f t="shared" si="14"/>
        <v>0.5714285714285714</v>
      </c>
    </row>
    <row r="11" spans="1:39" ht="12.75">
      <c r="A11" t="s">
        <v>14</v>
      </c>
      <c r="C11">
        <f t="shared" si="3"/>
        <v>2.074788902291918</v>
      </c>
      <c r="D11">
        <f t="shared" si="4"/>
        <v>1.0893561103810774</v>
      </c>
      <c r="E11">
        <f t="shared" si="5"/>
        <v>0.5073333333333333</v>
      </c>
      <c r="F11">
        <f t="shared" si="6"/>
        <v>0.7534653465346535</v>
      </c>
      <c r="G11">
        <f t="shared" si="7"/>
        <v>0.5793333333333333</v>
      </c>
      <c r="H11">
        <f t="shared" si="8"/>
        <v>0.8603960396039604</v>
      </c>
      <c r="I11">
        <f t="shared" si="9"/>
        <v>0.6</v>
      </c>
      <c r="J11">
        <f t="shared" si="10"/>
        <v>1.4851485148514851</v>
      </c>
      <c r="K11">
        <f t="shared" si="15"/>
        <v>2.6086956521739126</v>
      </c>
      <c r="M11">
        <f t="shared" si="11"/>
        <v>1.00990099009901</v>
      </c>
      <c r="N11">
        <f t="shared" si="0"/>
        <v>0.7651515151515151</v>
      </c>
      <c r="O11">
        <f t="shared" si="1"/>
        <v>0.7709923664122137</v>
      </c>
      <c r="P11">
        <f t="shared" si="2"/>
        <v>1.0076335877862594</v>
      </c>
      <c r="Q11">
        <f t="shared" si="12"/>
        <v>0.528</v>
      </c>
      <c r="R11">
        <f t="shared" si="13"/>
        <v>0.524</v>
      </c>
      <c r="T11" s="6">
        <v>17.2</v>
      </c>
      <c r="V11">
        <v>8.29</v>
      </c>
      <c r="W11">
        <v>7.61</v>
      </c>
      <c r="X11">
        <v>8.69</v>
      </c>
      <c r="Y11" s="11">
        <v>15</v>
      </c>
      <c r="Z11">
        <v>3.96</v>
      </c>
      <c r="AA11">
        <v>3.91</v>
      </c>
      <c r="AC11">
        <v>10.2</v>
      </c>
      <c r="AD11">
        <v>10.1</v>
      </c>
      <c r="AE11">
        <v>13.2</v>
      </c>
      <c r="AF11" s="4">
        <v>13.1</v>
      </c>
      <c r="AH11">
        <v>25</v>
      </c>
      <c r="AK11" t="s">
        <v>15</v>
      </c>
      <c r="AM11">
        <f t="shared" si="14"/>
        <v>0</v>
      </c>
    </row>
    <row r="12" spans="1:39" ht="12.75">
      <c r="A12" t="s">
        <v>16</v>
      </c>
      <c r="C12">
        <f t="shared" si="3"/>
        <v>2.8308823529411766</v>
      </c>
      <c r="D12">
        <f t="shared" si="4"/>
        <v>0.7555555555555555</v>
      </c>
      <c r="E12">
        <f t="shared" si="5"/>
        <v>0.32727272727272727</v>
      </c>
      <c r="F12">
        <f t="shared" si="6"/>
        <v>0.6625766871165645</v>
      </c>
      <c r="I12">
        <f t="shared" si="9"/>
        <v>0.4714285714285714</v>
      </c>
      <c r="J12">
        <f t="shared" si="10"/>
        <v>2.0245398773006134</v>
      </c>
      <c r="K12">
        <f t="shared" si="15"/>
        <v>1.536113936927772</v>
      </c>
      <c r="M12">
        <f t="shared" si="11"/>
        <v>0.9263803680981595</v>
      </c>
      <c r="N12">
        <f t="shared" si="0"/>
        <v>0.4969512195121952</v>
      </c>
      <c r="O12">
        <f t="shared" si="1"/>
        <v>0.36141906873614194</v>
      </c>
      <c r="P12">
        <f t="shared" si="2"/>
        <v>0.7272727272727272</v>
      </c>
      <c r="Q12">
        <f t="shared" si="12"/>
        <v>0.4685714285714285</v>
      </c>
      <c r="R12">
        <f t="shared" si="13"/>
        <v>0.6442857142857144</v>
      </c>
      <c r="T12" s="6">
        <v>23.1</v>
      </c>
      <c r="V12">
        <v>8.16</v>
      </c>
      <c r="W12">
        <v>10.8</v>
      </c>
      <c r="Y12" s="11">
        <v>33</v>
      </c>
      <c r="AA12">
        <v>9.83</v>
      </c>
      <c r="AC12">
        <v>15.1</v>
      </c>
      <c r="AD12">
        <v>16.3</v>
      </c>
      <c r="AE12">
        <v>32.8</v>
      </c>
      <c r="AF12" s="4">
        <v>45.1</v>
      </c>
      <c r="AH12">
        <v>70</v>
      </c>
      <c r="AK12" t="s">
        <v>17</v>
      </c>
      <c r="AM12">
        <f t="shared" si="14"/>
        <v>0</v>
      </c>
    </row>
    <row r="13" spans="1:39" ht="12.75">
      <c r="A13" t="s">
        <v>18</v>
      </c>
      <c r="C13">
        <f t="shared" si="3"/>
        <v>2.72</v>
      </c>
      <c r="D13">
        <f t="shared" si="4"/>
        <v>0.8333333333333334</v>
      </c>
      <c r="E13">
        <f t="shared" si="5"/>
        <v>0.7272727272727273</v>
      </c>
      <c r="F13">
        <f t="shared" si="6"/>
        <v>0.6666666666666666</v>
      </c>
      <c r="I13">
        <f t="shared" si="9"/>
        <v>0.36666666666666664</v>
      </c>
      <c r="J13">
        <f t="shared" si="10"/>
        <v>0.9166666666666666</v>
      </c>
      <c r="K13">
        <f t="shared" si="15"/>
        <v>1.7746478873239437</v>
      </c>
      <c r="M13">
        <f t="shared" si="11"/>
        <v>0.7</v>
      </c>
      <c r="N13">
        <f t="shared" si="0"/>
        <v>1.2162162162162162</v>
      </c>
      <c r="O13">
        <f t="shared" si="1"/>
        <v>0.7531380753138075</v>
      </c>
      <c r="P13">
        <f t="shared" si="2"/>
        <v>0.6192468619246861</v>
      </c>
      <c r="Q13">
        <f t="shared" si="12"/>
        <v>0.3288888888888889</v>
      </c>
      <c r="R13">
        <f t="shared" si="13"/>
        <v>0.5311111111111111</v>
      </c>
      <c r="T13" s="6">
        <v>272</v>
      </c>
      <c r="V13">
        <v>100</v>
      </c>
      <c r="W13">
        <v>120</v>
      </c>
      <c r="Y13" s="11">
        <v>165</v>
      </c>
      <c r="AA13">
        <v>71</v>
      </c>
      <c r="AC13">
        <v>126</v>
      </c>
      <c r="AD13">
        <v>180</v>
      </c>
      <c r="AE13">
        <v>148</v>
      </c>
      <c r="AF13" s="4">
        <v>239</v>
      </c>
      <c r="AH13">
        <v>450</v>
      </c>
      <c r="AK13" t="s">
        <v>19</v>
      </c>
      <c r="AM13">
        <f t="shared" si="14"/>
        <v>0</v>
      </c>
    </row>
    <row r="14" spans="1:39" ht="12.75">
      <c r="A14" t="s">
        <v>20</v>
      </c>
      <c r="C14">
        <f t="shared" si="3"/>
        <v>2.5380116959064325</v>
      </c>
      <c r="D14">
        <f t="shared" si="4"/>
        <v>1.0363636363636364</v>
      </c>
      <c r="E14">
        <f t="shared" si="5"/>
        <v>0.22916666666666666</v>
      </c>
      <c r="F14">
        <f t="shared" si="6"/>
        <v>0.5670103092783505</v>
      </c>
      <c r="I14">
        <f t="shared" si="9"/>
        <v>1.8</v>
      </c>
      <c r="J14">
        <f t="shared" si="10"/>
        <v>2.4742268041237114</v>
      </c>
      <c r="M14">
        <f t="shared" si="11"/>
        <v>0</v>
      </c>
      <c r="N14">
        <f t="shared" si="0"/>
        <v>2.2913385826771657</v>
      </c>
      <c r="O14">
        <f t="shared" si="1"/>
        <v>1.3227272727272728</v>
      </c>
      <c r="P14">
        <f t="shared" si="2"/>
        <v>0.5772727272727273</v>
      </c>
      <c r="Q14">
        <f t="shared" si="12"/>
        <v>0.3175</v>
      </c>
      <c r="R14">
        <f t="shared" si="13"/>
        <v>0.55</v>
      </c>
      <c r="T14" s="6">
        <v>43.4</v>
      </c>
      <c r="V14">
        <v>17.1</v>
      </c>
      <c r="W14">
        <v>16.5</v>
      </c>
      <c r="Y14" s="11">
        <v>72</v>
      </c>
      <c r="Z14">
        <v>5.94</v>
      </c>
      <c r="AD14">
        <v>29.1</v>
      </c>
      <c r="AE14">
        <v>12.7</v>
      </c>
      <c r="AF14" s="4">
        <v>22</v>
      </c>
      <c r="AH14">
        <v>40</v>
      </c>
      <c r="AI14">
        <v>27</v>
      </c>
      <c r="AK14" t="s">
        <v>21</v>
      </c>
      <c r="AM14">
        <f t="shared" si="14"/>
        <v>0</v>
      </c>
    </row>
    <row r="15" spans="1:39" ht="12.75">
      <c r="A15" t="s">
        <v>22</v>
      </c>
      <c r="C15">
        <f t="shared" si="3"/>
        <v>3.441358024691358</v>
      </c>
      <c r="D15">
        <f t="shared" si="4"/>
        <v>2.408921933085502</v>
      </c>
      <c r="E15">
        <f t="shared" si="5"/>
        <v>0.2831578947368421</v>
      </c>
      <c r="F15">
        <f t="shared" si="6"/>
        <v>0.6915167095115681</v>
      </c>
      <c r="I15">
        <f t="shared" si="9"/>
        <v>0.95</v>
      </c>
      <c r="J15">
        <f t="shared" si="10"/>
        <v>2.442159383033419</v>
      </c>
      <c r="K15">
        <f t="shared" si="15"/>
        <v>1.66875</v>
      </c>
      <c r="M15">
        <f t="shared" si="11"/>
        <v>0.6863753213367609</v>
      </c>
      <c r="N15">
        <f t="shared" si="0"/>
        <v>1.1019830028328612</v>
      </c>
      <c r="O15">
        <f t="shared" si="1"/>
        <v>0.6604414261460102</v>
      </c>
      <c r="P15">
        <f t="shared" si="2"/>
        <v>0.599320882852292</v>
      </c>
      <c r="Q15">
        <f t="shared" si="12"/>
        <v>0.353</v>
      </c>
      <c r="R15">
        <f t="shared" si="13"/>
        <v>0.589</v>
      </c>
      <c r="S15" s="2">
        <f t="shared" si="16"/>
        <v>0.7</v>
      </c>
      <c r="T15" s="6">
        <v>223</v>
      </c>
      <c r="V15">
        <v>64.8</v>
      </c>
      <c r="W15">
        <v>26.9</v>
      </c>
      <c r="Y15" s="11">
        <v>95</v>
      </c>
      <c r="AA15">
        <v>16</v>
      </c>
      <c r="AC15">
        <v>26.7</v>
      </c>
      <c r="AD15">
        <v>38.9</v>
      </c>
      <c r="AE15">
        <v>35.3</v>
      </c>
      <c r="AF15" s="4">
        <v>58.9</v>
      </c>
      <c r="AG15">
        <v>70</v>
      </c>
      <c r="AH15">
        <v>100</v>
      </c>
      <c r="AK15" t="s">
        <v>23</v>
      </c>
      <c r="AM15">
        <f t="shared" si="14"/>
        <v>0.7</v>
      </c>
    </row>
    <row r="16" spans="1:39" ht="12.75">
      <c r="A16" t="s">
        <v>24</v>
      </c>
      <c r="C16">
        <f t="shared" si="3"/>
        <v>2.3125</v>
      </c>
      <c r="D16">
        <f t="shared" si="4"/>
        <v>1.5833333333333333</v>
      </c>
      <c r="E16">
        <f t="shared" si="5"/>
        <v>1.0666666666666667</v>
      </c>
      <c r="F16">
        <f t="shared" si="6"/>
        <v>0.9552238805970148</v>
      </c>
      <c r="I16">
        <f t="shared" si="9"/>
        <v>0.24</v>
      </c>
      <c r="J16">
        <f t="shared" si="10"/>
        <v>0.8955223880597014</v>
      </c>
      <c r="K16">
        <f t="shared" si="15"/>
        <v>3.2299999999999995</v>
      </c>
      <c r="M16">
        <f t="shared" si="11"/>
        <v>1.606965174129353</v>
      </c>
      <c r="N16">
        <f t="shared" si="0"/>
        <v>0.15461538461538463</v>
      </c>
      <c r="O16">
        <f t="shared" si="1"/>
        <v>0.4388646288209608</v>
      </c>
      <c r="P16">
        <f t="shared" si="2"/>
        <v>2.8384279475982535</v>
      </c>
      <c r="Q16">
        <f t="shared" si="12"/>
        <v>1.7333333333333334</v>
      </c>
      <c r="R16">
        <f t="shared" si="13"/>
        <v>0.6106666666666666</v>
      </c>
      <c r="S16" s="2">
        <f t="shared" si="16"/>
        <v>0.6666666666666666</v>
      </c>
      <c r="T16" s="6">
        <v>70.3</v>
      </c>
      <c r="V16">
        <v>30.4</v>
      </c>
      <c r="W16">
        <v>19.2</v>
      </c>
      <c r="Y16" s="11">
        <v>18</v>
      </c>
      <c r="AA16">
        <v>10</v>
      </c>
      <c r="AC16">
        <v>32.3</v>
      </c>
      <c r="AD16">
        <v>20.1</v>
      </c>
      <c r="AE16">
        <v>130</v>
      </c>
      <c r="AF16" s="4">
        <v>45.8</v>
      </c>
      <c r="AG16">
        <v>50</v>
      </c>
      <c r="AH16">
        <v>75</v>
      </c>
      <c r="AK16" t="s">
        <v>25</v>
      </c>
      <c r="AM16">
        <f t="shared" si="14"/>
        <v>0.6666666666666666</v>
      </c>
    </row>
    <row r="17" spans="1:32" ht="12.75"/>
    <row r="18" spans="1:39" ht="12.75">
      <c r="A18" t="s">
        <v>26</v>
      </c>
      <c r="C18">
        <f aca="true" t="shared" si="17" ref="C18:C25">T18/V18</f>
        <v>1.3076923076923077</v>
      </c>
      <c r="D18">
        <f t="shared" si="4"/>
        <v>0.8773006134969326</v>
      </c>
      <c r="E18">
        <f aca="true" t="shared" si="18" ref="E18:E25">W18/Y18</f>
        <v>0.489</v>
      </c>
      <c r="F18">
        <f aca="true" t="shared" si="19" ref="F18:F25">W18/AD18</f>
        <v>0.20040983606557378</v>
      </c>
      <c r="I18">
        <f t="shared" si="9"/>
        <v>0.7142857142857143</v>
      </c>
      <c r="J18">
        <f t="shared" si="10"/>
        <v>0.4098360655737705</v>
      </c>
      <c r="K18">
        <f t="shared" si="15"/>
        <v>2.5856697819314642</v>
      </c>
      <c r="M18">
        <f t="shared" si="11"/>
        <v>1.0204918032786885</v>
      </c>
      <c r="N18">
        <f t="shared" si="0"/>
        <v>2.033333333333333</v>
      </c>
      <c r="O18">
        <f t="shared" si="1"/>
        <v>1.9365079365079365</v>
      </c>
      <c r="P18">
        <f t="shared" si="2"/>
        <v>0.9523809523809523</v>
      </c>
      <c r="Q18">
        <f t="shared" si="12"/>
        <v>0.8571428571428571</v>
      </c>
      <c r="R18">
        <f t="shared" si="13"/>
        <v>0.9</v>
      </c>
      <c r="S18" s="2">
        <f t="shared" si="16"/>
        <v>0.4642857142857143</v>
      </c>
      <c r="T18" s="6">
        <v>56.1</v>
      </c>
      <c r="V18">
        <v>42.9</v>
      </c>
      <c r="W18">
        <v>48.9</v>
      </c>
      <c r="Y18" s="11">
        <v>100</v>
      </c>
      <c r="AA18">
        <v>96.3</v>
      </c>
      <c r="AC18">
        <v>249</v>
      </c>
      <c r="AD18">
        <v>244</v>
      </c>
      <c r="AE18">
        <v>120</v>
      </c>
      <c r="AF18" s="4">
        <v>126</v>
      </c>
      <c r="AG18">
        <v>65</v>
      </c>
      <c r="AH18">
        <v>140</v>
      </c>
      <c r="AK18" t="s">
        <v>27</v>
      </c>
      <c r="AM18">
        <f t="shared" si="14"/>
        <v>0.4642857142857143</v>
      </c>
    </row>
    <row r="19" spans="1:39" ht="12.75">
      <c r="A19" t="s">
        <v>28</v>
      </c>
      <c r="C19">
        <f t="shared" si="17"/>
        <v>2.7864583333333335</v>
      </c>
      <c r="D19">
        <f t="shared" si="4"/>
        <v>1.0406504065040652</v>
      </c>
      <c r="E19">
        <f t="shared" si="18"/>
        <v>0.82</v>
      </c>
      <c r="F19">
        <f t="shared" si="19"/>
        <v>0.6079077429983525</v>
      </c>
      <c r="I19">
        <f t="shared" si="9"/>
        <v>0.4090909090909091</v>
      </c>
      <c r="J19">
        <f t="shared" si="10"/>
        <v>0.7413509060955519</v>
      </c>
      <c r="K19">
        <f t="shared" si="15"/>
        <v>2.0807174887892375</v>
      </c>
      <c r="M19">
        <f t="shared" si="11"/>
        <v>0.7644151565074134</v>
      </c>
      <c r="N19">
        <f t="shared" si="0"/>
        <v>1.2489711934156378</v>
      </c>
      <c r="O19">
        <f t="shared" si="1"/>
        <v>0.7269461077844311</v>
      </c>
      <c r="P19">
        <f t="shared" si="2"/>
        <v>0.5820359281437126</v>
      </c>
      <c r="Q19">
        <f t="shared" si="12"/>
        <v>0.44181818181818183</v>
      </c>
      <c r="R19">
        <f t="shared" si="13"/>
        <v>0.759090909090909</v>
      </c>
      <c r="T19" s="6">
        <v>107</v>
      </c>
      <c r="V19">
        <v>38.4</v>
      </c>
      <c r="W19">
        <v>36.9</v>
      </c>
      <c r="Y19" s="11">
        <v>45</v>
      </c>
      <c r="AA19">
        <v>22.3</v>
      </c>
      <c r="AC19">
        <v>46.4</v>
      </c>
      <c r="AD19">
        <v>60.7</v>
      </c>
      <c r="AE19">
        <v>48.6</v>
      </c>
      <c r="AF19" s="4">
        <v>83.5</v>
      </c>
      <c r="AH19">
        <v>110</v>
      </c>
      <c r="AK19" t="s">
        <v>29</v>
      </c>
      <c r="AM19">
        <f t="shared" si="14"/>
        <v>0</v>
      </c>
    </row>
    <row r="20" spans="1:39" ht="12.75">
      <c r="A20" t="s">
        <v>30</v>
      </c>
      <c r="C20">
        <f t="shared" si="17"/>
        <v>0.33969010727056015</v>
      </c>
      <c r="D20">
        <f t="shared" si="4"/>
        <v>10.981675392670159</v>
      </c>
      <c r="E20">
        <f t="shared" si="18"/>
        <v>0.191</v>
      </c>
      <c r="F20">
        <f t="shared" si="19"/>
        <v>0.2961240310077519</v>
      </c>
      <c r="I20">
        <f t="shared" si="9"/>
        <v>1.9047619047619047</v>
      </c>
      <c r="J20">
        <f t="shared" si="10"/>
        <v>1.5503875968992247</v>
      </c>
      <c r="K20">
        <f t="shared" si="15"/>
        <v>1.743951612903226</v>
      </c>
      <c r="M20">
        <f t="shared" si="11"/>
        <v>0.6705426356589147</v>
      </c>
      <c r="N20">
        <f t="shared" si="0"/>
        <v>1.6024844720496894</v>
      </c>
      <c r="O20">
        <f t="shared" si="1"/>
        <v>1.323076923076923</v>
      </c>
      <c r="P20">
        <f t="shared" si="2"/>
        <v>0.8256410256410257</v>
      </c>
      <c r="Q20">
        <f t="shared" si="12"/>
        <v>0.7666666666666667</v>
      </c>
      <c r="R20">
        <f t="shared" si="13"/>
        <v>0.9285714285714286</v>
      </c>
      <c r="T20" s="6">
        <v>28.5</v>
      </c>
      <c r="V20">
        <v>83.9</v>
      </c>
      <c r="W20">
        <v>7.64</v>
      </c>
      <c r="Y20" s="11">
        <v>40</v>
      </c>
      <c r="AA20">
        <v>9.92</v>
      </c>
      <c r="AC20">
        <v>17.3</v>
      </c>
      <c r="AD20">
        <v>25.8</v>
      </c>
      <c r="AE20">
        <v>16.1</v>
      </c>
      <c r="AF20" s="4">
        <v>19.5</v>
      </c>
      <c r="AH20">
        <v>21</v>
      </c>
      <c r="AI20">
        <v>40</v>
      </c>
      <c r="AK20" t="s">
        <v>31</v>
      </c>
      <c r="AM20">
        <f t="shared" si="14"/>
        <v>0</v>
      </c>
    </row>
    <row r="21" spans="1:39" ht="12.75">
      <c r="A21" t="s">
        <v>32</v>
      </c>
      <c r="C21">
        <f t="shared" si="17"/>
        <v>2.5625000000000004</v>
      </c>
      <c r="D21">
        <f t="shared" si="4"/>
        <v>1.1925465838509315</v>
      </c>
      <c r="E21">
        <f t="shared" si="18"/>
        <v>0.5551724137931034</v>
      </c>
      <c r="F21">
        <f t="shared" si="19"/>
        <v>0.6121673003802282</v>
      </c>
      <c r="I21">
        <f t="shared" si="9"/>
        <v>2.4166666666666665</v>
      </c>
      <c r="J21">
        <f t="shared" si="10"/>
        <v>1.1026615969581748</v>
      </c>
      <c r="K21">
        <f t="shared" si="15"/>
        <v>2.553516819571865</v>
      </c>
      <c r="M21">
        <f t="shared" si="11"/>
        <v>0.6349809885931559</v>
      </c>
      <c r="N21">
        <f t="shared" si="0"/>
        <v>4.390651085141903</v>
      </c>
      <c r="O21">
        <f t="shared" si="1"/>
        <v>2.6326326326326326</v>
      </c>
      <c r="P21">
        <f t="shared" si="2"/>
        <v>0.5995995995995996</v>
      </c>
      <c r="Q21">
        <f t="shared" si="12"/>
        <v>0.4991666666666667</v>
      </c>
      <c r="R21">
        <f t="shared" si="13"/>
        <v>0.8325</v>
      </c>
      <c r="T21" s="6">
        <v>49.2</v>
      </c>
      <c r="V21">
        <v>19.2</v>
      </c>
      <c r="W21">
        <v>16.1</v>
      </c>
      <c r="Y21" s="11">
        <v>29</v>
      </c>
      <c r="AA21">
        <v>6.54</v>
      </c>
      <c r="AC21">
        <v>16.7</v>
      </c>
      <c r="AD21">
        <v>26.3</v>
      </c>
      <c r="AE21">
        <v>5.99</v>
      </c>
      <c r="AF21" s="4">
        <v>9.99</v>
      </c>
      <c r="AH21">
        <v>12</v>
      </c>
      <c r="AJ21">
        <v>18</v>
      </c>
      <c r="AK21" t="s">
        <v>33</v>
      </c>
      <c r="AM21">
        <f t="shared" si="14"/>
        <v>0</v>
      </c>
    </row>
    <row r="22" spans="1:39" ht="12.75">
      <c r="A22" t="s">
        <v>34</v>
      </c>
      <c r="C22">
        <f t="shared" si="17"/>
        <v>0.6993865030674846</v>
      </c>
      <c r="D22">
        <f t="shared" si="4"/>
        <v>0.44718792866941015</v>
      </c>
      <c r="E22">
        <f t="shared" si="18"/>
        <v>0.7673684210526316</v>
      </c>
      <c r="F22">
        <f t="shared" si="19"/>
        <v>0.7507723995880536</v>
      </c>
      <c r="I22">
        <f t="shared" si="9"/>
        <v>0.2375</v>
      </c>
      <c r="J22">
        <f t="shared" si="10"/>
        <v>0.9783728115345006</v>
      </c>
      <c r="K22">
        <f t="shared" si="15"/>
        <v>1.7838983050847457</v>
      </c>
      <c r="M22">
        <f t="shared" si="11"/>
        <v>0.8671472708547889</v>
      </c>
      <c r="N22">
        <f t="shared" si="0"/>
        <v>0.679020979020979</v>
      </c>
      <c r="O22">
        <f t="shared" si="1"/>
        <v>0.45586854460093895</v>
      </c>
      <c r="P22">
        <f t="shared" si="2"/>
        <v>0.6713615023474179</v>
      </c>
      <c r="Q22">
        <f t="shared" si="12"/>
        <v>0.3575</v>
      </c>
      <c r="R22">
        <f t="shared" si="13"/>
        <v>0.5325</v>
      </c>
      <c r="T22" s="6">
        <v>22.8</v>
      </c>
      <c r="V22">
        <v>32.6</v>
      </c>
      <c r="W22">
        <v>72.9</v>
      </c>
      <c r="Y22" s="11">
        <v>95</v>
      </c>
      <c r="AA22">
        <v>47.2</v>
      </c>
      <c r="AC22">
        <v>84.2</v>
      </c>
      <c r="AD22">
        <v>97.1</v>
      </c>
      <c r="AE22">
        <v>143</v>
      </c>
      <c r="AF22" s="4">
        <v>213</v>
      </c>
      <c r="AH22">
        <v>400</v>
      </c>
      <c r="AI22">
        <v>290</v>
      </c>
      <c r="AK22" t="s">
        <v>35</v>
      </c>
      <c r="AM22">
        <f t="shared" si="14"/>
        <v>0</v>
      </c>
    </row>
    <row r="23" spans="1:39" ht="12.75">
      <c r="A23" t="s">
        <v>36</v>
      </c>
      <c r="C23">
        <f t="shared" si="17"/>
        <v>2.448888888888889</v>
      </c>
      <c r="D23">
        <f t="shared" si="4"/>
        <v>2.1028037383177574</v>
      </c>
      <c r="E23">
        <f t="shared" si="18"/>
        <v>0.8916666666666666</v>
      </c>
      <c r="F23">
        <f t="shared" si="19"/>
        <v>0.7039473684210527</v>
      </c>
      <c r="I23">
        <f t="shared" si="9"/>
        <v>0.10909090909090909</v>
      </c>
      <c r="J23">
        <f t="shared" si="10"/>
        <v>0.7894736842105263</v>
      </c>
      <c r="K23">
        <f t="shared" si="15"/>
        <v>1.48068669527897</v>
      </c>
      <c r="M23">
        <f t="shared" si="11"/>
        <v>0.9078947368421053</v>
      </c>
      <c r="N23">
        <f t="shared" si="0"/>
        <v>0.6580086580086579</v>
      </c>
      <c r="O23">
        <f t="shared" si="1"/>
        <v>0.5588235294117647</v>
      </c>
      <c r="P23">
        <f t="shared" si="2"/>
        <v>0.849264705882353</v>
      </c>
      <c r="Q23">
        <f t="shared" si="12"/>
        <v>0.21000000000000002</v>
      </c>
      <c r="R23">
        <f t="shared" si="13"/>
        <v>0.24727272727272726</v>
      </c>
      <c r="T23" s="6">
        <v>55.1</v>
      </c>
      <c r="V23">
        <v>22.5</v>
      </c>
      <c r="W23">
        <v>10.7</v>
      </c>
      <c r="Y23" s="11">
        <v>12</v>
      </c>
      <c r="AA23">
        <v>9.32</v>
      </c>
      <c r="AC23">
        <v>13.8</v>
      </c>
      <c r="AD23">
        <v>15.2</v>
      </c>
      <c r="AE23">
        <v>23.1</v>
      </c>
      <c r="AF23" s="4">
        <v>27.2</v>
      </c>
      <c r="AH23">
        <v>110</v>
      </c>
      <c r="AI23">
        <v>42</v>
      </c>
      <c r="AK23" t="s">
        <v>37</v>
      </c>
      <c r="AM23">
        <f t="shared" si="14"/>
        <v>0</v>
      </c>
    </row>
    <row r="24" spans="1:39" ht="12.75">
      <c r="A24" t="s">
        <v>38</v>
      </c>
      <c r="C24">
        <f t="shared" si="17"/>
        <v>2.4780701754385963</v>
      </c>
      <c r="D24">
        <f t="shared" si="4"/>
        <v>1.1400000000000001</v>
      </c>
      <c r="E24">
        <f t="shared" si="18"/>
        <v>0.5714285714285714</v>
      </c>
      <c r="F24">
        <f t="shared" si="19"/>
        <v>1.3157894736842106</v>
      </c>
      <c r="I24">
        <f t="shared" si="9"/>
        <v>0.5</v>
      </c>
      <c r="J24">
        <f t="shared" si="10"/>
        <v>2.3026315789473686</v>
      </c>
      <c r="K24">
        <f t="shared" si="15"/>
        <v>1.7867435158501441</v>
      </c>
      <c r="M24">
        <f t="shared" si="11"/>
        <v>0.8157894736842106</v>
      </c>
      <c r="N24">
        <f t="shared" si="0"/>
        <v>0.5757575757575758</v>
      </c>
      <c r="O24">
        <f t="shared" si="1"/>
        <v>0.6229508196721312</v>
      </c>
      <c r="P24">
        <f t="shared" si="2"/>
        <v>1.0819672131147542</v>
      </c>
      <c r="Q24">
        <f t="shared" si="12"/>
        <v>0.3771428571428571</v>
      </c>
      <c r="R24">
        <f t="shared" si="13"/>
        <v>0.34857142857142853</v>
      </c>
      <c r="T24" s="6">
        <v>56.5</v>
      </c>
      <c r="V24">
        <v>22.8</v>
      </c>
      <c r="W24">
        <v>20</v>
      </c>
      <c r="Y24" s="11">
        <v>35</v>
      </c>
      <c r="AA24">
        <v>6.94</v>
      </c>
      <c r="AC24">
        <v>12.4</v>
      </c>
      <c r="AD24">
        <v>15.2</v>
      </c>
      <c r="AE24">
        <v>26.4</v>
      </c>
      <c r="AF24" s="4">
        <v>24.4</v>
      </c>
      <c r="AH24">
        <v>70</v>
      </c>
      <c r="AI24">
        <v>45</v>
      </c>
      <c r="AK24" t="s">
        <v>39</v>
      </c>
      <c r="AM24">
        <f t="shared" si="14"/>
        <v>0</v>
      </c>
    </row>
    <row r="25" spans="1:39" ht="12.75">
      <c r="A25" t="s">
        <v>40</v>
      </c>
      <c r="C25">
        <f t="shared" si="17"/>
        <v>1.3968253968253967</v>
      </c>
      <c r="D25">
        <f t="shared" si="4"/>
        <v>0.9593908629441624</v>
      </c>
      <c r="E25">
        <f t="shared" si="18"/>
        <v>0.4925</v>
      </c>
      <c r="F25">
        <f t="shared" si="19"/>
        <v>0.9959555106167846</v>
      </c>
      <c r="I25">
        <f t="shared" si="9"/>
        <v>0.4444444444444444</v>
      </c>
      <c r="J25">
        <f t="shared" si="10"/>
        <v>2.0222446916076846</v>
      </c>
      <c r="K25">
        <f t="shared" si="15"/>
        <v>2.0964705882352943</v>
      </c>
      <c r="M25">
        <f t="shared" si="11"/>
        <v>0.9009100101112234</v>
      </c>
      <c r="N25">
        <f t="shared" si="0"/>
        <v>0.581764705882353</v>
      </c>
      <c r="O25">
        <f t="shared" si="1"/>
        <v>0.7166666666666667</v>
      </c>
      <c r="P25">
        <f t="shared" si="2"/>
        <v>1.2318840579710144</v>
      </c>
      <c r="Q25">
        <f t="shared" si="12"/>
        <v>0.37777777777777777</v>
      </c>
      <c r="R25">
        <f t="shared" si="13"/>
        <v>0.3066666666666667</v>
      </c>
      <c r="T25" s="6">
        <v>13.2</v>
      </c>
      <c r="V25">
        <v>9.45</v>
      </c>
      <c r="W25">
        <v>9.85</v>
      </c>
      <c r="Y25" s="11">
        <v>20</v>
      </c>
      <c r="AA25">
        <v>4.25</v>
      </c>
      <c r="AC25">
        <v>8.91</v>
      </c>
      <c r="AD25">
        <v>9.89</v>
      </c>
      <c r="AE25">
        <v>17</v>
      </c>
      <c r="AF25" s="4">
        <v>13.8</v>
      </c>
      <c r="AH25">
        <v>45</v>
      </c>
      <c r="AI25">
        <v>14</v>
      </c>
      <c r="AK25" t="s">
        <v>41</v>
      </c>
      <c r="AM25">
        <f t="shared" si="14"/>
        <v>0</v>
      </c>
    </row>
    <row r="26" spans="1:32" ht="12.75"/>
    <row r="27" spans="1:39" ht="12.75">
      <c r="A27" t="s">
        <v>42</v>
      </c>
      <c r="C27">
        <f>T27/V27</f>
        <v>1.8538565629228687</v>
      </c>
      <c r="D27">
        <f t="shared" si="4"/>
        <v>0.5394160583941606</v>
      </c>
      <c r="E27">
        <f aca="true" t="shared" si="20" ref="E27:E34">W27/Y27</f>
        <v>1.8266666666666667</v>
      </c>
      <c r="F27">
        <f aca="true" t="shared" si="21" ref="F27:F37">W27/AD27</f>
        <v>0.5310077519379844</v>
      </c>
      <c r="I27">
        <f t="shared" si="9"/>
        <v>0.075</v>
      </c>
      <c r="J27">
        <f t="shared" si="10"/>
        <v>0.29069767441860467</v>
      </c>
      <c r="K27">
        <f t="shared" si="15"/>
        <v>1.963963963963964</v>
      </c>
      <c r="M27">
        <f t="shared" si="11"/>
        <v>0.8449612403100776</v>
      </c>
      <c r="N27">
        <f t="shared" si="0"/>
        <v>0.8138801261829653</v>
      </c>
      <c r="O27">
        <f t="shared" si="1"/>
        <v>0.5944700460829494</v>
      </c>
      <c r="P27">
        <f t="shared" si="2"/>
        <v>0.7304147465437788</v>
      </c>
      <c r="Q27">
        <f t="shared" si="12"/>
        <v>0.317</v>
      </c>
      <c r="R27">
        <f t="shared" si="13"/>
        <v>0.434</v>
      </c>
      <c r="T27" s="6">
        <v>13.7</v>
      </c>
      <c r="V27">
        <v>7.39</v>
      </c>
      <c r="W27">
        <v>13.7</v>
      </c>
      <c r="Y27" s="11">
        <v>7.5</v>
      </c>
      <c r="AA27">
        <v>11.1</v>
      </c>
      <c r="AC27">
        <v>21.8</v>
      </c>
      <c r="AD27">
        <v>25.8</v>
      </c>
      <c r="AE27">
        <v>31.7</v>
      </c>
      <c r="AF27" s="4">
        <v>43.4</v>
      </c>
      <c r="AH27">
        <v>100</v>
      </c>
      <c r="AI27">
        <v>80</v>
      </c>
      <c r="AJ27">
        <v>100</v>
      </c>
      <c r="AK27" t="s">
        <v>43</v>
      </c>
      <c r="AM27">
        <f t="shared" si="14"/>
        <v>0</v>
      </c>
    </row>
    <row r="28" spans="1:39" ht="12.75">
      <c r="A28" t="s">
        <v>44</v>
      </c>
      <c r="C28">
        <f aca="true" t="shared" si="22" ref="C27:C37">T28/V28</f>
        <v>2.059620596205962</v>
      </c>
      <c r="D28">
        <f t="shared" si="4"/>
        <v>3.5142857142857142</v>
      </c>
      <c r="E28">
        <f t="shared" si="20"/>
        <v>1.5</v>
      </c>
      <c r="F28">
        <f t="shared" si="21"/>
        <v>0.7835820895522387</v>
      </c>
      <c r="I28">
        <f t="shared" si="9"/>
        <v>0.25925925925925924</v>
      </c>
      <c r="J28">
        <f t="shared" si="10"/>
        <v>0.5223880597014925</v>
      </c>
      <c r="K28">
        <f t="shared" si="15"/>
        <v>2.455357142857143</v>
      </c>
      <c r="M28">
        <f t="shared" si="11"/>
        <v>0.8208955223880596</v>
      </c>
      <c r="N28">
        <f t="shared" si="0"/>
        <v>0.9370629370629371</v>
      </c>
      <c r="O28">
        <f t="shared" si="1"/>
        <v>0.9571428571428572</v>
      </c>
      <c r="P28">
        <f t="shared" si="2"/>
        <v>1.0214285714285716</v>
      </c>
      <c r="Q28">
        <f t="shared" si="12"/>
        <v>0.5296296296296297</v>
      </c>
      <c r="R28">
        <f t="shared" si="13"/>
        <v>0.5185185185185185</v>
      </c>
      <c r="S28" s="2">
        <f t="shared" si="16"/>
        <v>0.7407407407407407</v>
      </c>
      <c r="T28" s="6">
        <v>76</v>
      </c>
      <c r="V28">
        <v>36.9</v>
      </c>
      <c r="W28">
        <v>10.5</v>
      </c>
      <c r="Y28" s="11">
        <v>7</v>
      </c>
      <c r="AA28">
        <v>4.48</v>
      </c>
      <c r="AC28">
        <v>11</v>
      </c>
      <c r="AD28">
        <v>13.4</v>
      </c>
      <c r="AE28">
        <v>14.3</v>
      </c>
      <c r="AF28" s="4">
        <v>14</v>
      </c>
      <c r="AG28">
        <v>20</v>
      </c>
      <c r="AH28">
        <v>27</v>
      </c>
      <c r="AK28" t="s">
        <v>45</v>
      </c>
      <c r="AM28">
        <f t="shared" si="14"/>
        <v>0.7407407407407407</v>
      </c>
    </row>
    <row r="29" spans="1:39" ht="12.75">
      <c r="A29" t="s">
        <v>46</v>
      </c>
      <c r="C29">
        <f t="shared" si="22"/>
        <v>1.565982404692082</v>
      </c>
      <c r="D29">
        <f t="shared" si="4"/>
        <v>9.069148936170214</v>
      </c>
      <c r="E29">
        <f t="shared" si="20"/>
        <v>1.504</v>
      </c>
      <c r="F29">
        <f t="shared" si="21"/>
        <v>0.9330024813895781</v>
      </c>
      <c r="I29">
        <f t="shared" si="9"/>
        <v>0.25</v>
      </c>
      <c r="J29">
        <f t="shared" si="10"/>
        <v>0.6203473945409429</v>
      </c>
      <c r="K29">
        <f t="shared" si="15"/>
        <v>2.4413793103448276</v>
      </c>
      <c r="M29">
        <f t="shared" si="11"/>
        <v>0.8784119106699751</v>
      </c>
      <c r="N29">
        <f t="shared" si="0"/>
        <v>0.7964426877470356</v>
      </c>
      <c r="O29">
        <f t="shared" si="1"/>
        <v>0.6005961251862891</v>
      </c>
      <c r="P29">
        <f t="shared" si="2"/>
        <v>0.7540983606557377</v>
      </c>
      <c r="Q29">
        <f t="shared" si="12"/>
        <v>0.506</v>
      </c>
      <c r="R29">
        <f t="shared" si="13"/>
        <v>0.671</v>
      </c>
      <c r="S29" s="2">
        <f t="shared" si="16"/>
        <v>0.7</v>
      </c>
      <c r="T29" s="6">
        <v>53.4</v>
      </c>
      <c r="V29">
        <v>34.1</v>
      </c>
      <c r="W29">
        <v>3.76</v>
      </c>
      <c r="Y29" s="11">
        <v>2.5</v>
      </c>
      <c r="AA29">
        <v>1.45</v>
      </c>
      <c r="AC29">
        <v>3.54</v>
      </c>
      <c r="AD29">
        <v>4.03</v>
      </c>
      <c r="AE29">
        <v>5.06</v>
      </c>
      <c r="AF29" s="4">
        <v>6.71</v>
      </c>
      <c r="AG29">
        <v>7</v>
      </c>
      <c r="AH29">
        <v>10</v>
      </c>
      <c r="AJ29">
        <v>6</v>
      </c>
      <c r="AK29" t="s">
        <v>47</v>
      </c>
      <c r="AM29">
        <f t="shared" si="14"/>
        <v>0.7</v>
      </c>
    </row>
    <row r="30" spans="1:39" ht="12.75">
      <c r="A30" t="s">
        <v>48</v>
      </c>
      <c r="C30">
        <f t="shared" si="22"/>
        <v>0.8131313131313131</v>
      </c>
      <c r="D30">
        <f t="shared" si="4"/>
        <v>22.758620689655174</v>
      </c>
      <c r="F30">
        <f t="shared" si="21"/>
        <v>1.2608695652173914</v>
      </c>
      <c r="K30">
        <f t="shared" si="15"/>
        <v>3.4000000000000004</v>
      </c>
      <c r="M30">
        <f t="shared" si="11"/>
        <v>1.4782608695652175</v>
      </c>
      <c r="N30">
        <f t="shared" si="0"/>
        <v>0.35567010309278346</v>
      </c>
      <c r="O30">
        <f t="shared" si="1"/>
        <v>0.350253807106599</v>
      </c>
      <c r="P30">
        <f t="shared" si="2"/>
        <v>0.9847715736040609</v>
      </c>
      <c r="Q30">
        <f t="shared" si="12"/>
        <v>0.6466666666666666</v>
      </c>
      <c r="R30">
        <f t="shared" si="13"/>
        <v>0.6566666666666666</v>
      </c>
      <c r="S30" s="2">
        <f t="shared" si="16"/>
        <v>0.8333333333333334</v>
      </c>
      <c r="T30" s="6">
        <v>16.1</v>
      </c>
      <c r="V30">
        <v>19.8</v>
      </c>
      <c r="W30">
        <v>0.87</v>
      </c>
      <c r="Y30" s="11" t="s">
        <v>255</v>
      </c>
      <c r="AA30">
        <v>0.3</v>
      </c>
      <c r="AC30">
        <v>1.02</v>
      </c>
      <c r="AD30">
        <v>0.69</v>
      </c>
      <c r="AE30">
        <v>1.94</v>
      </c>
      <c r="AF30" s="4">
        <v>1.97</v>
      </c>
      <c r="AG30">
        <v>2.5</v>
      </c>
      <c r="AH30">
        <v>3</v>
      </c>
      <c r="AK30" t="s">
        <v>49</v>
      </c>
      <c r="AM30">
        <f t="shared" si="14"/>
        <v>0.8333333333333334</v>
      </c>
    </row>
    <row r="31" spans="1:39" ht="12.75">
      <c r="A31" t="s">
        <v>50</v>
      </c>
      <c r="C31">
        <f t="shared" si="22"/>
        <v>2.3983739837398375</v>
      </c>
      <c r="D31">
        <f t="shared" si="4"/>
        <v>0.347949080622348</v>
      </c>
      <c r="E31">
        <f t="shared" si="20"/>
        <v>2.2806451612903227</v>
      </c>
      <c r="F31">
        <f t="shared" si="21"/>
        <v>1.6913875598086126</v>
      </c>
      <c r="I31">
        <f t="shared" si="9"/>
        <v>0.34444444444444444</v>
      </c>
      <c r="J31">
        <f t="shared" si="10"/>
        <v>0.7416267942583732</v>
      </c>
      <c r="K31">
        <f t="shared" si="15"/>
        <v>2.0828729281767955</v>
      </c>
      <c r="M31">
        <f t="shared" si="11"/>
        <v>0.9019138755980861</v>
      </c>
      <c r="N31">
        <f t="shared" si="0"/>
        <v>0.4367816091954023</v>
      </c>
      <c r="O31">
        <f t="shared" si="1"/>
        <v>0.5573333333333333</v>
      </c>
      <c r="P31">
        <f t="shared" si="2"/>
        <v>1.276</v>
      </c>
      <c r="Q31">
        <f t="shared" si="12"/>
        <v>1.0633333333333332</v>
      </c>
      <c r="R31">
        <f t="shared" si="13"/>
        <v>0.8333333333333334</v>
      </c>
      <c r="S31" s="2">
        <f t="shared" si="16"/>
        <v>0.5888888888888889</v>
      </c>
      <c r="T31" s="6">
        <v>590</v>
      </c>
      <c r="V31">
        <v>246</v>
      </c>
      <c r="W31">
        <v>707</v>
      </c>
      <c r="Y31" s="11">
        <v>310</v>
      </c>
      <c r="Z31">
        <v>247</v>
      </c>
      <c r="AA31">
        <v>181</v>
      </c>
      <c r="AC31">
        <v>377</v>
      </c>
      <c r="AD31">
        <v>418</v>
      </c>
      <c r="AE31">
        <v>957</v>
      </c>
      <c r="AF31" s="4">
        <v>750</v>
      </c>
      <c r="AG31">
        <v>530</v>
      </c>
      <c r="AH31">
        <v>900</v>
      </c>
      <c r="AI31">
        <v>1100</v>
      </c>
      <c r="AK31" t="s">
        <v>51</v>
      </c>
      <c r="AM31">
        <f t="shared" si="14"/>
        <v>0.5888888888888889</v>
      </c>
    </row>
    <row r="32" spans="1:39" ht="12.75">
      <c r="A32" t="s">
        <v>52</v>
      </c>
      <c r="C32">
        <f t="shared" si="22"/>
        <v>2.0118577075098814</v>
      </c>
      <c r="D32">
        <f t="shared" si="4"/>
        <v>0.18467153284671534</v>
      </c>
      <c r="E32">
        <f t="shared" si="20"/>
        <v>2.74</v>
      </c>
      <c r="F32">
        <f t="shared" si="21"/>
        <v>4.675767918088737</v>
      </c>
      <c r="I32">
        <f t="shared" si="9"/>
        <v>0.4166666666666667</v>
      </c>
      <c r="J32">
        <f t="shared" si="10"/>
        <v>1.706484641638225</v>
      </c>
      <c r="K32">
        <f t="shared" si="15"/>
        <v>1.63013698630137</v>
      </c>
      <c r="M32">
        <f t="shared" si="11"/>
        <v>0.8122866894197952</v>
      </c>
      <c r="N32">
        <f t="shared" si="0"/>
        <v>0.4092178770949721</v>
      </c>
      <c r="O32">
        <f t="shared" si="1"/>
        <v>0.18198757763975157</v>
      </c>
      <c r="P32">
        <f t="shared" si="2"/>
        <v>0.4447204968944099</v>
      </c>
      <c r="Q32">
        <f t="shared" si="12"/>
        <v>0.5966666666666666</v>
      </c>
      <c r="R32">
        <f t="shared" si="13"/>
        <v>1.3416666666666666</v>
      </c>
      <c r="S32" s="2">
        <f t="shared" si="16"/>
        <v>0.4166666666666667</v>
      </c>
      <c r="T32" s="6">
        <v>50.9</v>
      </c>
      <c r="V32">
        <v>25.3</v>
      </c>
      <c r="W32">
        <v>137</v>
      </c>
      <c r="Y32" s="11">
        <v>50</v>
      </c>
      <c r="Z32">
        <v>13.3</v>
      </c>
      <c r="AA32">
        <v>14.6</v>
      </c>
      <c r="AC32">
        <v>23.8</v>
      </c>
      <c r="AD32">
        <v>29.3</v>
      </c>
      <c r="AE32">
        <v>71.6</v>
      </c>
      <c r="AF32" s="4">
        <v>161</v>
      </c>
      <c r="AG32">
        <v>50</v>
      </c>
      <c r="AH32">
        <v>120</v>
      </c>
      <c r="AI32">
        <v>90</v>
      </c>
      <c r="AK32" t="s">
        <v>53</v>
      </c>
      <c r="AM32">
        <f t="shared" si="14"/>
        <v>0.4166666666666667</v>
      </c>
    </row>
    <row r="33" spans="1:39" ht="12.75">
      <c r="A33" t="s">
        <v>54</v>
      </c>
      <c r="C33">
        <f t="shared" si="22"/>
        <v>1.0299334811529934</v>
      </c>
      <c r="D33">
        <f t="shared" si="4"/>
        <v>0.3666666666666667</v>
      </c>
      <c r="E33">
        <f t="shared" si="20"/>
        <v>2.05</v>
      </c>
      <c r="F33">
        <f t="shared" si="21"/>
        <v>3.84375</v>
      </c>
      <c r="I33">
        <f t="shared" si="9"/>
        <v>0.5</v>
      </c>
      <c r="J33">
        <f t="shared" si="10"/>
        <v>1.875</v>
      </c>
      <c r="K33">
        <f t="shared" si="15"/>
        <v>2.3177966101694913</v>
      </c>
      <c r="M33">
        <f t="shared" si="11"/>
        <v>0.8546875</v>
      </c>
      <c r="N33">
        <f t="shared" si="0"/>
        <v>0.4444444444444444</v>
      </c>
      <c r="O33">
        <f t="shared" si="1"/>
        <v>0.4129032258064516</v>
      </c>
      <c r="P33">
        <f t="shared" si="2"/>
        <v>0.9290322580645162</v>
      </c>
      <c r="Q33">
        <f t="shared" si="12"/>
        <v>0.6</v>
      </c>
      <c r="R33">
        <f t="shared" si="13"/>
        <v>0.6458333333333334</v>
      </c>
      <c r="S33" s="2">
        <f t="shared" si="16"/>
        <v>0.5833333333333334</v>
      </c>
      <c r="T33" s="6">
        <v>92.9</v>
      </c>
      <c r="V33">
        <v>90.2</v>
      </c>
      <c r="W33">
        <v>246</v>
      </c>
      <c r="Y33" s="11">
        <v>120</v>
      </c>
      <c r="AA33">
        <v>23.6</v>
      </c>
      <c r="AC33">
        <v>54.7</v>
      </c>
      <c r="AD33">
        <v>64</v>
      </c>
      <c r="AE33">
        <v>144</v>
      </c>
      <c r="AF33" s="4">
        <v>155</v>
      </c>
      <c r="AG33">
        <v>140</v>
      </c>
      <c r="AH33">
        <v>240</v>
      </c>
      <c r="AK33" t="s">
        <v>55</v>
      </c>
      <c r="AM33">
        <f t="shared" si="14"/>
        <v>0.5833333333333334</v>
      </c>
    </row>
    <row r="34" spans="1:39" ht="12.75">
      <c r="A34" t="s">
        <v>56</v>
      </c>
      <c r="C34">
        <f t="shared" si="22"/>
        <v>1.5925542916235782</v>
      </c>
      <c r="D34">
        <f t="shared" si="4"/>
        <v>0.4694174757281553</v>
      </c>
      <c r="E34">
        <f t="shared" si="20"/>
        <v>2.942857142857143</v>
      </c>
      <c r="F34">
        <f t="shared" si="21"/>
        <v>2.7357237715803455</v>
      </c>
      <c r="I34">
        <f t="shared" si="9"/>
        <v>0.21212121212121213</v>
      </c>
      <c r="J34">
        <f t="shared" si="10"/>
        <v>0.9296148738379814</v>
      </c>
      <c r="M34">
        <f t="shared" si="11"/>
        <v>0.9933598937583001</v>
      </c>
      <c r="N34">
        <f t="shared" si="0"/>
        <v>0.33026315789473687</v>
      </c>
      <c r="O34">
        <f t="shared" si="1"/>
        <v>0.3391891891891892</v>
      </c>
      <c r="P34">
        <f t="shared" si="2"/>
        <v>1.0270270270270272</v>
      </c>
      <c r="Q34">
        <f t="shared" si="12"/>
        <v>0.6909090909090909</v>
      </c>
      <c r="R34">
        <f t="shared" si="13"/>
        <v>0.6727272727272727</v>
      </c>
      <c r="S34" s="2">
        <f t="shared" si="16"/>
        <v>0.30303030303030304</v>
      </c>
      <c r="T34" s="6">
        <v>15.4</v>
      </c>
      <c r="V34">
        <v>9.67</v>
      </c>
      <c r="W34">
        <v>20.6</v>
      </c>
      <c r="Y34" s="11">
        <v>7</v>
      </c>
      <c r="Z34">
        <v>5.17</v>
      </c>
      <c r="AC34">
        <v>7.48</v>
      </c>
      <c r="AD34">
        <v>7.53</v>
      </c>
      <c r="AE34">
        <v>22.8</v>
      </c>
      <c r="AF34" s="4">
        <v>22.2</v>
      </c>
      <c r="AG34">
        <v>10</v>
      </c>
      <c r="AH34">
        <v>33</v>
      </c>
      <c r="AK34" t="s">
        <v>57</v>
      </c>
      <c r="AM34">
        <f t="shared" si="14"/>
        <v>0.30303030303030304</v>
      </c>
    </row>
    <row r="35" spans="1:37" ht="12.75">
      <c r="A35" t="s">
        <v>58</v>
      </c>
      <c r="C35">
        <f t="shared" si="22"/>
        <v>1.9771986970684041</v>
      </c>
      <c r="D35">
        <f t="shared" si="4"/>
        <v>2.291044776119403</v>
      </c>
      <c r="F35">
        <f t="shared" si="21"/>
        <v>0.5775862068965518</v>
      </c>
      <c r="H35">
        <f aca="true" t="shared" si="23" ref="H35:H98">X35/AD35</f>
        <v>0.603448275862069</v>
      </c>
      <c r="K35">
        <f t="shared" si="15"/>
        <v>1.8869565217391304</v>
      </c>
      <c r="M35">
        <f t="shared" si="11"/>
        <v>0.935344827586207</v>
      </c>
      <c r="N35">
        <f t="shared" si="0"/>
        <v>0.5272727272727272</v>
      </c>
      <c r="O35">
        <f t="shared" si="1"/>
        <v>0.23199999999999998</v>
      </c>
      <c r="P35">
        <f t="shared" si="2"/>
        <v>0.44000000000000006</v>
      </c>
      <c r="Q35">
        <f t="shared" si="12"/>
        <v>0.31428571428571433</v>
      </c>
      <c r="R35">
        <f t="shared" si="13"/>
        <v>0.7142857142857143</v>
      </c>
      <c r="S35" s="2">
        <f t="shared" si="16"/>
        <v>0.5</v>
      </c>
      <c r="T35" s="6">
        <v>6.07</v>
      </c>
      <c r="V35">
        <v>3.07</v>
      </c>
      <c r="W35">
        <v>1.34</v>
      </c>
      <c r="X35">
        <v>1.4</v>
      </c>
      <c r="Y35" s="11" t="s">
        <v>255</v>
      </c>
      <c r="AA35">
        <v>1.15</v>
      </c>
      <c r="AC35">
        <v>2.17</v>
      </c>
      <c r="AD35">
        <v>2.32</v>
      </c>
      <c r="AE35">
        <v>4.4</v>
      </c>
      <c r="AF35" s="4">
        <v>10</v>
      </c>
      <c r="AG35">
        <v>7</v>
      </c>
      <c r="AH35">
        <v>14</v>
      </c>
      <c r="AI35">
        <v>6</v>
      </c>
      <c r="AK35" t="s">
        <v>59</v>
      </c>
    </row>
    <row r="36" spans="1:37" ht="12.75">
      <c r="A36" t="s">
        <v>60</v>
      </c>
      <c r="C36">
        <f t="shared" si="22"/>
        <v>2.356521739130435</v>
      </c>
      <c r="D36">
        <f t="shared" si="4"/>
        <v>3.2857142857142856</v>
      </c>
      <c r="F36">
        <f t="shared" si="21"/>
        <v>0.9459459459459459</v>
      </c>
      <c r="H36">
        <f t="shared" si="23"/>
        <v>0.8648648648648649</v>
      </c>
      <c r="M36">
        <f t="shared" si="11"/>
        <v>0</v>
      </c>
      <c r="N36">
        <f t="shared" si="0"/>
        <v>0.2534246575342466</v>
      </c>
      <c r="O36">
        <f t="shared" si="1"/>
        <v>0.24025974025974026</v>
      </c>
      <c r="P36">
        <f t="shared" si="2"/>
        <v>0.948051948051948</v>
      </c>
      <c r="Q36">
        <f t="shared" si="12"/>
        <v>0.48666666666666664</v>
      </c>
      <c r="R36">
        <f t="shared" si="13"/>
        <v>0.5133333333333333</v>
      </c>
      <c r="T36" s="6">
        <v>2.71</v>
      </c>
      <c r="V36">
        <v>1.15</v>
      </c>
      <c r="W36">
        <v>0.35</v>
      </c>
      <c r="X36">
        <v>0.32</v>
      </c>
      <c r="Y36" s="11" t="s">
        <v>255</v>
      </c>
      <c r="AA36">
        <v>0.23</v>
      </c>
      <c r="AD36">
        <v>0.37</v>
      </c>
      <c r="AE36">
        <v>1.46</v>
      </c>
      <c r="AF36" s="4">
        <v>1.54</v>
      </c>
      <c r="AG36" t="s">
        <v>255</v>
      </c>
      <c r="AH36">
        <v>3</v>
      </c>
      <c r="AI36">
        <v>1</v>
      </c>
      <c r="AK36" t="s">
        <v>61</v>
      </c>
    </row>
    <row r="37" spans="1:39" ht="12.75">
      <c r="A37" t="s">
        <v>62</v>
      </c>
      <c r="C37">
        <f t="shared" si="22"/>
        <v>4.585987261146497</v>
      </c>
      <c r="D37">
        <f t="shared" si="4"/>
        <v>2</v>
      </c>
      <c r="F37">
        <f t="shared" si="21"/>
        <v>1.365217391304348</v>
      </c>
      <c r="H37">
        <f t="shared" si="23"/>
        <v>1.0869565217391306</v>
      </c>
      <c r="K37">
        <f t="shared" si="15"/>
        <v>1.1756756756756757</v>
      </c>
      <c r="M37">
        <f t="shared" si="11"/>
        <v>0.7565217391304349</v>
      </c>
      <c r="N37">
        <f t="shared" si="0"/>
        <v>0.6353591160220994</v>
      </c>
      <c r="O37">
        <f t="shared" si="1"/>
        <v>0.16666666666666666</v>
      </c>
      <c r="P37">
        <f t="shared" si="2"/>
        <v>0.26231884057971017</v>
      </c>
      <c r="Q37">
        <f t="shared" si="12"/>
        <v>0.20111111111111113</v>
      </c>
      <c r="R37">
        <f t="shared" si="13"/>
        <v>0.7666666666666667</v>
      </c>
      <c r="S37" s="2">
        <f t="shared" si="16"/>
        <v>2.7777777777777777</v>
      </c>
      <c r="T37" s="6">
        <v>14.4</v>
      </c>
      <c r="V37">
        <v>3.14</v>
      </c>
      <c r="W37">
        <v>1.57</v>
      </c>
      <c r="X37">
        <v>1.25</v>
      </c>
      <c r="Y37" s="11" t="s">
        <v>255</v>
      </c>
      <c r="AA37">
        <v>0.74</v>
      </c>
      <c r="AC37">
        <v>0.87</v>
      </c>
      <c r="AD37">
        <v>1.15</v>
      </c>
      <c r="AE37">
        <v>1.81</v>
      </c>
      <c r="AF37" s="4">
        <v>6.9</v>
      </c>
      <c r="AG37">
        <v>25</v>
      </c>
      <c r="AH37">
        <v>9</v>
      </c>
      <c r="AI37">
        <v>2</v>
      </c>
      <c r="AK37" t="s">
        <v>63</v>
      </c>
      <c r="AM37">
        <f t="shared" si="14"/>
        <v>2.7777777777777777</v>
      </c>
    </row>
    <row r="38" spans="1:32" ht="12.75">
      <c r="AD38"/>
    </row>
    <row r="39" spans="1:39" ht="12.75">
      <c r="A39" t="s">
        <v>64</v>
      </c>
      <c r="C39">
        <f aca="true" t="shared" si="24" ref="C39:C64">T39/V39</f>
        <v>2.026315789473684</v>
      </c>
      <c r="D39">
        <f t="shared" si="4"/>
        <v>3.048128342245989</v>
      </c>
      <c r="E39">
        <f aca="true" t="shared" si="25" ref="E39:E64">W39/Y39</f>
        <v>0.5342857142857144</v>
      </c>
      <c r="F39">
        <f aca="true" t="shared" si="26" ref="F39:F64">W39/AD39</f>
        <v>0.5984</v>
      </c>
      <c r="G39">
        <f aca="true" t="shared" si="27" ref="G39:G102">X39/Y39</f>
        <v>0.5892857142857143</v>
      </c>
      <c r="H39">
        <f t="shared" si="23"/>
        <v>0.66</v>
      </c>
      <c r="I39">
        <f t="shared" si="9"/>
        <v>0.2916666666666667</v>
      </c>
      <c r="J39">
        <f t="shared" si="10"/>
        <v>1.12</v>
      </c>
      <c r="K39">
        <f t="shared" si="15"/>
        <v>1.522048364153627</v>
      </c>
      <c r="M39">
        <f t="shared" si="11"/>
        <v>0.856</v>
      </c>
      <c r="N39">
        <f t="shared" si="0"/>
        <v>0.5681818181818182</v>
      </c>
      <c r="O39">
        <f t="shared" si="1"/>
        <v>0.5364806866952789</v>
      </c>
      <c r="P39">
        <f t="shared" si="2"/>
        <v>0.944206008583691</v>
      </c>
      <c r="Q39">
        <f t="shared" si="12"/>
        <v>0.4583333333333333</v>
      </c>
      <c r="R39">
        <f t="shared" si="13"/>
        <v>0.48541666666666666</v>
      </c>
      <c r="S39" s="2">
        <f t="shared" si="16"/>
        <v>1.3541666666666667</v>
      </c>
      <c r="T39" s="6">
        <v>46.2</v>
      </c>
      <c r="V39">
        <v>22.8</v>
      </c>
      <c r="W39">
        <v>7.48</v>
      </c>
      <c r="X39">
        <v>8.25</v>
      </c>
      <c r="Y39" s="11">
        <v>14</v>
      </c>
      <c r="AA39">
        <v>7.03</v>
      </c>
      <c r="AC39">
        <v>10.7</v>
      </c>
      <c r="AD39">
        <v>12.5</v>
      </c>
      <c r="AE39">
        <v>22</v>
      </c>
      <c r="AF39" s="4">
        <v>23.3</v>
      </c>
      <c r="AG39">
        <v>65</v>
      </c>
      <c r="AH39">
        <v>48</v>
      </c>
      <c r="AK39" t="s">
        <v>65</v>
      </c>
      <c r="AM39">
        <f t="shared" si="14"/>
        <v>1.3541666666666667</v>
      </c>
    </row>
    <row r="40" spans="1:39" ht="12.75">
      <c r="A40" t="s">
        <v>66</v>
      </c>
      <c r="C40">
        <f t="shared" si="24"/>
        <v>1.327181208053691</v>
      </c>
      <c r="D40">
        <f t="shared" si="4"/>
        <v>0.8010752688172043</v>
      </c>
      <c r="E40">
        <f t="shared" si="25"/>
        <v>0.8266666666666668</v>
      </c>
      <c r="F40">
        <f t="shared" si="26"/>
        <v>0.8266666666666668</v>
      </c>
      <c r="G40">
        <f t="shared" si="27"/>
        <v>1.0855555555555556</v>
      </c>
      <c r="H40">
        <f t="shared" si="23"/>
        <v>1.0855555555555556</v>
      </c>
      <c r="I40">
        <f t="shared" si="9"/>
        <v>0.3</v>
      </c>
      <c r="J40">
        <f t="shared" si="10"/>
        <v>1</v>
      </c>
      <c r="K40">
        <f t="shared" si="15"/>
        <v>0.9236545682102627</v>
      </c>
      <c r="M40">
        <f t="shared" si="11"/>
        <v>0.82</v>
      </c>
      <c r="N40">
        <f t="shared" si="0"/>
        <v>0.6521739130434783</v>
      </c>
      <c r="O40">
        <f t="shared" si="1"/>
        <v>0.5555555555555556</v>
      </c>
      <c r="P40">
        <f t="shared" si="2"/>
        <v>0.8518518518518519</v>
      </c>
      <c r="Q40">
        <f t="shared" si="12"/>
        <v>0.46</v>
      </c>
      <c r="R40">
        <f t="shared" si="13"/>
        <v>0.54</v>
      </c>
      <c r="S40" s="2">
        <f t="shared" si="16"/>
        <v>0.7</v>
      </c>
      <c r="T40" s="6">
        <v>79.1</v>
      </c>
      <c r="V40">
        <v>59.6</v>
      </c>
      <c r="W40">
        <v>74.4</v>
      </c>
      <c r="X40">
        <v>97.7</v>
      </c>
      <c r="Y40" s="11">
        <v>90</v>
      </c>
      <c r="AA40">
        <v>79.9</v>
      </c>
      <c r="AC40">
        <v>73.8</v>
      </c>
      <c r="AD40">
        <v>90</v>
      </c>
      <c r="AE40">
        <v>138</v>
      </c>
      <c r="AF40" s="4">
        <v>162</v>
      </c>
      <c r="AG40">
        <v>210</v>
      </c>
      <c r="AH40">
        <v>300</v>
      </c>
      <c r="AI40">
        <v>220</v>
      </c>
      <c r="AK40" t="s">
        <v>67</v>
      </c>
      <c r="AM40">
        <f t="shared" si="14"/>
        <v>0.7</v>
      </c>
    </row>
    <row r="41" spans="1:37" ht="12.75">
      <c r="A41" t="s">
        <v>68</v>
      </c>
      <c r="C41">
        <f t="shared" si="24"/>
        <v>1.3091641490433032</v>
      </c>
      <c r="D41">
        <f t="shared" si="4"/>
        <v>0.7818897637795276</v>
      </c>
      <c r="E41">
        <f t="shared" si="25"/>
        <v>0.8466666666666667</v>
      </c>
      <c r="F41">
        <f t="shared" si="26"/>
        <v>0.7888198757763976</v>
      </c>
      <c r="G41">
        <f t="shared" si="27"/>
        <v>0.9733333333333334</v>
      </c>
      <c r="H41">
        <f t="shared" si="23"/>
        <v>0.906832298136646</v>
      </c>
      <c r="J41">
        <f t="shared" si="10"/>
        <v>0.9316770186335404</v>
      </c>
      <c r="K41">
        <f t="shared" si="15"/>
        <v>0.9328859060402684</v>
      </c>
      <c r="M41">
        <f t="shared" si="11"/>
        <v>0.8633540372670807</v>
      </c>
      <c r="N41">
        <f t="shared" si="0"/>
        <v>0.7351598173515982</v>
      </c>
      <c r="O41">
        <f t="shared" si="1"/>
        <v>0.33541666666666664</v>
      </c>
      <c r="P41">
        <f t="shared" si="2"/>
        <v>0.45625</v>
      </c>
      <c r="T41" s="6">
        <v>130</v>
      </c>
      <c r="V41">
        <v>99.3</v>
      </c>
      <c r="W41">
        <v>127</v>
      </c>
      <c r="X41">
        <v>146</v>
      </c>
      <c r="Y41" s="11">
        <v>150</v>
      </c>
      <c r="AA41">
        <v>149</v>
      </c>
      <c r="AC41">
        <v>139</v>
      </c>
      <c r="AD41">
        <v>161</v>
      </c>
      <c r="AE41">
        <v>219</v>
      </c>
      <c r="AF41" s="6">
        <v>480</v>
      </c>
      <c r="AG41">
        <v>1900</v>
      </c>
      <c r="AH41" t="s">
        <v>256</v>
      </c>
      <c r="AI41">
        <v>2000</v>
      </c>
      <c r="AK41" t="s">
        <v>69</v>
      </c>
    </row>
    <row r="42" spans="1:39" ht="12.75">
      <c r="A42" t="s">
        <v>70</v>
      </c>
      <c r="C42">
        <f t="shared" si="24"/>
        <v>1.1016949152542372</v>
      </c>
      <c r="D42">
        <f t="shared" si="4"/>
        <v>0.9042145593869731</v>
      </c>
      <c r="E42">
        <f t="shared" si="25"/>
        <v>0.6525</v>
      </c>
      <c r="F42">
        <f t="shared" si="26"/>
        <v>0.7372881355932204</v>
      </c>
      <c r="G42">
        <f t="shared" si="27"/>
        <v>0.73</v>
      </c>
      <c r="H42">
        <f t="shared" si="23"/>
        <v>0.8248587570621468</v>
      </c>
      <c r="I42">
        <f t="shared" si="9"/>
        <v>0.26666666666666666</v>
      </c>
      <c r="J42">
        <f t="shared" si="10"/>
        <v>1.1299435028248588</v>
      </c>
      <c r="K42">
        <f t="shared" si="15"/>
        <v>1.3555555555555556</v>
      </c>
      <c r="M42">
        <f t="shared" si="11"/>
        <v>0.8615819209039548</v>
      </c>
      <c r="N42">
        <f t="shared" si="0"/>
        <v>0.815668202764977</v>
      </c>
      <c r="O42">
        <f t="shared" si="1"/>
        <v>0.6555555555555556</v>
      </c>
      <c r="P42">
        <f t="shared" si="2"/>
        <v>0.8037037037037037</v>
      </c>
      <c r="Q42">
        <f t="shared" si="12"/>
        <v>0.28933333333333333</v>
      </c>
      <c r="S42" s="2">
        <f t="shared" si="16"/>
        <v>0.7</v>
      </c>
      <c r="T42" s="6">
        <v>260</v>
      </c>
      <c r="V42">
        <v>236</v>
      </c>
      <c r="W42">
        <v>261</v>
      </c>
      <c r="X42">
        <v>292</v>
      </c>
      <c r="Y42" s="11">
        <v>400</v>
      </c>
      <c r="AA42">
        <v>225</v>
      </c>
      <c r="AC42">
        <v>305</v>
      </c>
      <c r="AD42">
        <v>354</v>
      </c>
      <c r="AE42">
        <v>434</v>
      </c>
      <c r="AF42" s="6">
        <v>540</v>
      </c>
      <c r="AG42">
        <v>1050</v>
      </c>
      <c r="AH42">
        <v>1500</v>
      </c>
      <c r="AI42">
        <v>1400</v>
      </c>
      <c r="AK42" t="s">
        <v>71</v>
      </c>
      <c r="AM42">
        <f t="shared" si="14"/>
        <v>0.7</v>
      </c>
    </row>
    <row r="43" spans="1:39" ht="12.75">
      <c r="A43" t="s">
        <v>72</v>
      </c>
      <c r="C43">
        <f t="shared" si="24"/>
        <v>0.957983193277311</v>
      </c>
      <c r="D43">
        <f t="shared" si="4"/>
        <v>0.8686131386861314</v>
      </c>
      <c r="E43">
        <f t="shared" si="25"/>
        <v>0.7611111111111111</v>
      </c>
      <c r="F43">
        <f t="shared" si="26"/>
        <v>0.7135416666666666</v>
      </c>
      <c r="G43">
        <f t="shared" si="27"/>
        <v>0.9</v>
      </c>
      <c r="H43">
        <f t="shared" si="23"/>
        <v>0.84375</v>
      </c>
      <c r="I43">
        <f t="shared" si="9"/>
        <v>0.25</v>
      </c>
      <c r="J43">
        <f t="shared" si="10"/>
        <v>0.9375</v>
      </c>
      <c r="K43">
        <f t="shared" si="15"/>
        <v>1.4956521739130435</v>
      </c>
      <c r="M43">
        <f t="shared" si="11"/>
        <v>0.8958333333333334</v>
      </c>
      <c r="N43">
        <f t="shared" si="0"/>
        <v>0.7933884297520661</v>
      </c>
      <c r="O43">
        <f t="shared" si="1"/>
        <v>0.5871559633027523</v>
      </c>
      <c r="P43">
        <f t="shared" si="2"/>
        <v>0.7400611620795107</v>
      </c>
      <c r="Q43">
        <f t="shared" si="12"/>
        <v>0.33611111111111114</v>
      </c>
      <c r="S43" s="2">
        <f t="shared" si="16"/>
        <v>0.6944444444444444</v>
      </c>
      <c r="T43" s="6">
        <v>114</v>
      </c>
      <c r="V43">
        <v>119</v>
      </c>
      <c r="W43">
        <v>137</v>
      </c>
      <c r="X43">
        <v>162</v>
      </c>
      <c r="Y43" s="11">
        <v>180</v>
      </c>
      <c r="AA43">
        <v>115</v>
      </c>
      <c r="AC43">
        <v>172</v>
      </c>
      <c r="AD43">
        <v>192</v>
      </c>
      <c r="AE43">
        <v>242</v>
      </c>
      <c r="AF43" s="6">
        <v>327</v>
      </c>
      <c r="AG43">
        <v>500</v>
      </c>
      <c r="AH43">
        <v>720</v>
      </c>
      <c r="AI43">
        <v>600</v>
      </c>
      <c r="AK43" t="s">
        <v>73</v>
      </c>
      <c r="AM43">
        <f t="shared" si="14"/>
        <v>0.6944444444444444</v>
      </c>
    </row>
    <row r="44" spans="1:39" ht="12.75">
      <c r="A44" t="s">
        <v>74</v>
      </c>
      <c r="C44">
        <f t="shared" si="24"/>
        <v>1.0852575488454708</v>
      </c>
      <c r="D44">
        <f t="shared" si="4"/>
        <v>0.8478915662650601</v>
      </c>
      <c r="E44">
        <f t="shared" si="25"/>
        <v>0.7377777777777779</v>
      </c>
      <c r="F44">
        <f t="shared" si="26"/>
        <v>0.6859504132231405</v>
      </c>
      <c r="G44">
        <f t="shared" si="27"/>
        <v>0.8722222222222222</v>
      </c>
      <c r="H44">
        <f t="shared" si="23"/>
        <v>0.8109504132231405</v>
      </c>
      <c r="I44">
        <f t="shared" si="9"/>
        <v>0.225</v>
      </c>
      <c r="J44">
        <f t="shared" si="10"/>
        <v>0.9297520661157025</v>
      </c>
      <c r="K44">
        <f t="shared" si="15"/>
        <v>1.3883677298311445</v>
      </c>
      <c r="M44">
        <f t="shared" si="11"/>
        <v>0.7644628099173554</v>
      </c>
      <c r="N44">
        <f t="shared" si="0"/>
        <v>0.7869918699186992</v>
      </c>
      <c r="Q44">
        <f t="shared" si="12"/>
        <v>0.3075</v>
      </c>
      <c r="S44" s="2">
        <f t="shared" si="16"/>
        <v>0.6</v>
      </c>
      <c r="T44" s="6">
        <v>61.1</v>
      </c>
      <c r="U44" s="6">
        <v>49.4</v>
      </c>
      <c r="V44">
        <v>56.3</v>
      </c>
      <c r="W44">
        <v>66.4</v>
      </c>
      <c r="X44">
        <v>78.5</v>
      </c>
      <c r="Y44" s="11">
        <v>90</v>
      </c>
      <c r="AA44">
        <v>53.3</v>
      </c>
      <c r="AC44">
        <v>74</v>
      </c>
      <c r="AD44">
        <v>96.8</v>
      </c>
      <c r="AE44">
        <v>123</v>
      </c>
      <c r="AG44">
        <v>240</v>
      </c>
      <c r="AH44">
        <v>400</v>
      </c>
      <c r="AI44">
        <v>350</v>
      </c>
      <c r="AK44" t="s">
        <v>75</v>
      </c>
      <c r="AM44">
        <f t="shared" si="14"/>
        <v>0.6</v>
      </c>
    </row>
    <row r="45" spans="1:37" ht="12.75">
      <c r="A45" t="s">
        <v>76</v>
      </c>
      <c r="C45">
        <f t="shared" si="24"/>
        <v>1.241860465116279</v>
      </c>
      <c r="D45">
        <f t="shared" si="4"/>
        <v>0.9227467811158798</v>
      </c>
      <c r="E45">
        <f t="shared" si="25"/>
        <v>1.45625</v>
      </c>
      <c r="F45">
        <f t="shared" si="26"/>
        <v>0.2527114967462039</v>
      </c>
      <c r="G45">
        <f t="shared" si="27"/>
        <v>1.90625</v>
      </c>
      <c r="H45">
        <f t="shared" si="23"/>
        <v>0.33080260303687636</v>
      </c>
      <c r="J45">
        <f t="shared" si="10"/>
        <v>0.1735357917570499</v>
      </c>
      <c r="K45">
        <f t="shared" si="15"/>
        <v>4.840909090909091</v>
      </c>
      <c r="M45">
        <f t="shared" si="11"/>
        <v>0.9240780911062907</v>
      </c>
      <c r="N45">
        <f t="shared" si="0"/>
        <v>0.7147286821705426</v>
      </c>
      <c r="T45" s="6">
        <v>26.7</v>
      </c>
      <c r="U45" s="6">
        <v>20.4</v>
      </c>
      <c r="V45">
        <v>21.5</v>
      </c>
      <c r="W45">
        <v>23.3</v>
      </c>
      <c r="X45">
        <v>30.5</v>
      </c>
      <c r="Y45" s="11">
        <v>16</v>
      </c>
      <c r="AA45">
        <v>17.6</v>
      </c>
      <c r="AC45">
        <v>85.2</v>
      </c>
      <c r="AD45">
        <v>92.2</v>
      </c>
      <c r="AE45">
        <v>129</v>
      </c>
      <c r="AG45">
        <v>150</v>
      </c>
      <c r="AK45" t="s">
        <v>77</v>
      </c>
    </row>
    <row r="46" spans="1:39" ht="12.75">
      <c r="A46" t="s">
        <v>78</v>
      </c>
      <c r="C46">
        <f t="shared" si="24"/>
        <v>1.5584158415841585</v>
      </c>
      <c r="D46">
        <f t="shared" si="4"/>
        <v>0.8224755700325733</v>
      </c>
      <c r="E46">
        <f t="shared" si="25"/>
        <v>0.7675</v>
      </c>
      <c r="F46">
        <f t="shared" si="26"/>
        <v>0.9887278582930756</v>
      </c>
      <c r="G46">
        <f t="shared" si="27"/>
        <v>1.0050000000000001</v>
      </c>
      <c r="H46">
        <f t="shared" si="23"/>
        <v>1.2946859903381642</v>
      </c>
      <c r="I46">
        <f t="shared" si="9"/>
        <v>0.2</v>
      </c>
      <c r="J46">
        <f t="shared" si="10"/>
        <v>1.288244766505636</v>
      </c>
      <c r="K46">
        <f t="shared" si="15"/>
        <v>1.2008928571428572</v>
      </c>
      <c r="M46">
        <f t="shared" si="11"/>
        <v>0.8663446054750402</v>
      </c>
      <c r="N46">
        <f t="shared" si="0"/>
        <v>0.5218487394957984</v>
      </c>
      <c r="Q46">
        <f t="shared" si="12"/>
        <v>0.2975</v>
      </c>
      <c r="S46" s="2">
        <f t="shared" si="16"/>
        <v>0.625</v>
      </c>
      <c r="T46" s="6">
        <v>78.7</v>
      </c>
      <c r="U46" s="6">
        <v>63.8</v>
      </c>
      <c r="V46">
        <v>50.5</v>
      </c>
      <c r="W46">
        <v>61.4</v>
      </c>
      <c r="X46">
        <v>80.4</v>
      </c>
      <c r="Y46" s="11">
        <v>80</v>
      </c>
      <c r="AA46">
        <v>44.8</v>
      </c>
      <c r="AC46">
        <v>53.8</v>
      </c>
      <c r="AD46">
        <v>62.1</v>
      </c>
      <c r="AE46">
        <v>119</v>
      </c>
      <c r="AG46">
        <v>250</v>
      </c>
      <c r="AH46">
        <v>400</v>
      </c>
      <c r="AI46">
        <v>280</v>
      </c>
      <c r="AK46" t="s">
        <v>79</v>
      </c>
      <c r="AM46">
        <f t="shared" si="14"/>
        <v>0.625</v>
      </c>
    </row>
    <row r="47" spans="1:39" ht="12.75">
      <c r="A47" t="s">
        <v>80</v>
      </c>
      <c r="C47">
        <f t="shared" si="24"/>
        <v>1.413690476190476</v>
      </c>
      <c r="D47">
        <f t="shared" si="4"/>
        <v>0.910569105691057</v>
      </c>
      <c r="E47">
        <f t="shared" si="25"/>
        <v>0.7687499999999999</v>
      </c>
      <c r="F47">
        <f t="shared" si="26"/>
        <v>0.902200488997555</v>
      </c>
      <c r="G47">
        <f t="shared" si="27"/>
        <v>0.9666666666666667</v>
      </c>
      <c r="H47">
        <f t="shared" si="23"/>
        <v>1.1344743276283618</v>
      </c>
      <c r="I47">
        <f t="shared" si="9"/>
        <v>0.24</v>
      </c>
      <c r="J47">
        <f t="shared" si="10"/>
        <v>1.17359413202934</v>
      </c>
      <c r="K47">
        <f t="shared" si="15"/>
        <v>1.3605947955390336</v>
      </c>
      <c r="L47">
        <f>AB47/AA47</f>
        <v>1.0148698884758365</v>
      </c>
      <c r="M47">
        <f t="shared" si="11"/>
        <v>0.8948655256723717</v>
      </c>
      <c r="N47">
        <f t="shared" si="0"/>
        <v>0.5768688293370944</v>
      </c>
      <c r="Q47">
        <f t="shared" si="12"/>
        <v>0.35450000000000004</v>
      </c>
      <c r="S47" s="2">
        <f t="shared" si="16"/>
        <v>0.7</v>
      </c>
      <c r="T47" s="6">
        <v>47.5</v>
      </c>
      <c r="U47" s="6">
        <v>35.8</v>
      </c>
      <c r="V47">
        <v>33.6</v>
      </c>
      <c r="W47">
        <v>36.9</v>
      </c>
      <c r="X47">
        <v>46.4</v>
      </c>
      <c r="Y47" s="11">
        <v>48</v>
      </c>
      <c r="AA47">
        <v>26.9</v>
      </c>
      <c r="AB47">
        <v>27.3</v>
      </c>
      <c r="AC47">
        <v>36.6</v>
      </c>
      <c r="AD47">
        <v>40.9</v>
      </c>
      <c r="AE47">
        <v>70.9</v>
      </c>
      <c r="AG47">
        <v>140</v>
      </c>
      <c r="AH47">
        <v>200</v>
      </c>
      <c r="AI47">
        <v>150</v>
      </c>
      <c r="AK47" t="s">
        <v>81</v>
      </c>
      <c r="AM47">
        <f t="shared" si="14"/>
        <v>0.7</v>
      </c>
    </row>
    <row r="48" spans="1:39" ht="12.75">
      <c r="A48" t="s">
        <v>82</v>
      </c>
      <c r="C48">
        <f t="shared" si="24"/>
        <v>1.5736040609137056</v>
      </c>
      <c r="D48">
        <f t="shared" si="4"/>
        <v>0.8755555555555555</v>
      </c>
      <c r="E48">
        <f t="shared" si="25"/>
        <v>0.75</v>
      </c>
      <c r="F48">
        <f t="shared" si="26"/>
        <v>0.9375</v>
      </c>
      <c r="G48">
        <f t="shared" si="27"/>
        <v>0.9166666666666666</v>
      </c>
      <c r="H48">
        <f t="shared" si="23"/>
        <v>1.1458333333333333</v>
      </c>
      <c r="I48">
        <f t="shared" si="9"/>
        <v>0.2</v>
      </c>
      <c r="J48">
        <f t="shared" si="10"/>
        <v>1.25</v>
      </c>
      <c r="K48">
        <f t="shared" si="15"/>
        <v>1.2937853107344632</v>
      </c>
      <c r="L48">
        <f aca="true" t="shared" si="28" ref="L48:L92">AB48/AA48</f>
        <v>0.9491525423728814</v>
      </c>
      <c r="M48">
        <f t="shared" si="11"/>
        <v>0.9541666666666666</v>
      </c>
      <c r="N48">
        <f t="shared" si="0"/>
        <v>0.5727923627684964</v>
      </c>
      <c r="Q48">
        <f t="shared" si="12"/>
        <v>0.2793333333333333</v>
      </c>
      <c r="S48" s="2">
        <f t="shared" si="16"/>
        <v>0.6</v>
      </c>
      <c r="T48" s="6">
        <v>31</v>
      </c>
      <c r="U48" s="6">
        <v>23.6</v>
      </c>
      <c r="V48">
        <v>19.7</v>
      </c>
      <c r="W48">
        <v>22.5</v>
      </c>
      <c r="X48">
        <v>27.5</v>
      </c>
      <c r="Y48" s="11">
        <v>30</v>
      </c>
      <c r="AA48">
        <v>17.7</v>
      </c>
      <c r="AB48">
        <v>16.8</v>
      </c>
      <c r="AC48">
        <v>22.9</v>
      </c>
      <c r="AD48">
        <v>24</v>
      </c>
      <c r="AE48">
        <v>41.9</v>
      </c>
      <c r="AG48">
        <v>90</v>
      </c>
      <c r="AH48">
        <v>150</v>
      </c>
      <c r="AI48">
        <v>100</v>
      </c>
      <c r="AK48" t="s">
        <v>83</v>
      </c>
      <c r="AM48">
        <f t="shared" si="14"/>
        <v>0.6</v>
      </c>
    </row>
    <row r="49" spans="1:39" ht="12.75">
      <c r="A49" t="s">
        <v>84</v>
      </c>
      <c r="C49">
        <f t="shared" si="24"/>
        <v>1.4056224899598395</v>
      </c>
      <c r="D49">
        <f t="shared" si="4"/>
        <v>0.9154411764705882</v>
      </c>
      <c r="E49">
        <f t="shared" si="25"/>
        <v>0.6974358974358974</v>
      </c>
      <c r="F49">
        <f t="shared" si="26"/>
        <v>1.075098814229249</v>
      </c>
      <c r="G49">
        <f t="shared" si="27"/>
        <v>0.8205128205128205</v>
      </c>
      <c r="H49">
        <f t="shared" si="23"/>
        <v>1.2648221343873518</v>
      </c>
      <c r="I49">
        <f t="shared" si="9"/>
        <v>0.22941176470588234</v>
      </c>
      <c r="J49">
        <f t="shared" si="10"/>
        <v>1.541501976284585</v>
      </c>
      <c r="K49">
        <f t="shared" si="15"/>
        <v>1.4606060606060607</v>
      </c>
      <c r="L49">
        <f t="shared" si="28"/>
        <v>0.9393939393939394</v>
      </c>
      <c r="M49">
        <f t="shared" si="11"/>
        <v>0.9525691699604744</v>
      </c>
      <c r="N49">
        <f t="shared" si="0"/>
        <v>0.5911214953271029</v>
      </c>
      <c r="Q49">
        <f t="shared" si="12"/>
        <v>0.25176470588235295</v>
      </c>
      <c r="S49" s="2">
        <f t="shared" si="16"/>
        <v>0.6470588235294118</v>
      </c>
      <c r="T49" s="6">
        <v>35</v>
      </c>
      <c r="U49" s="6">
        <v>27.8</v>
      </c>
      <c r="V49">
        <v>24.9</v>
      </c>
      <c r="W49">
        <v>27.2</v>
      </c>
      <c r="X49">
        <v>32</v>
      </c>
      <c r="Y49" s="11">
        <v>39</v>
      </c>
      <c r="AA49">
        <v>16.5</v>
      </c>
      <c r="AB49">
        <v>15.5</v>
      </c>
      <c r="AC49">
        <v>24.1</v>
      </c>
      <c r="AD49">
        <v>25.3</v>
      </c>
      <c r="AE49">
        <v>42.8</v>
      </c>
      <c r="AG49">
        <v>110</v>
      </c>
      <c r="AH49">
        <v>170</v>
      </c>
      <c r="AI49">
        <v>100</v>
      </c>
      <c r="AK49" t="s">
        <v>85</v>
      </c>
      <c r="AM49">
        <f t="shared" si="14"/>
        <v>0.6470588235294118</v>
      </c>
    </row>
    <row r="50" spans="1:39" ht="12.75">
      <c r="A50" t="s">
        <v>86</v>
      </c>
      <c r="C50">
        <f t="shared" si="24"/>
        <v>1.6727716727716726</v>
      </c>
      <c r="D50">
        <f t="shared" si="4"/>
        <v>0.8264379414732594</v>
      </c>
      <c r="E50">
        <f t="shared" si="25"/>
        <v>0.5829411764705882</v>
      </c>
      <c r="F50">
        <f t="shared" si="26"/>
        <v>0.9528846153846153</v>
      </c>
      <c r="G50">
        <f t="shared" si="27"/>
        <v>0.7058823529411765</v>
      </c>
      <c r="H50">
        <f t="shared" si="23"/>
        <v>1.1538461538461537</v>
      </c>
      <c r="I50">
        <f t="shared" si="9"/>
        <v>0.14166666666666666</v>
      </c>
      <c r="J50">
        <f t="shared" si="10"/>
        <v>1.6346153846153846</v>
      </c>
      <c r="K50">
        <f t="shared" si="15"/>
        <v>1.3071104387291983</v>
      </c>
      <c r="L50">
        <f t="shared" si="28"/>
        <v>0.86535552193646</v>
      </c>
      <c r="M50">
        <f t="shared" si="11"/>
        <v>0.8307692307692308</v>
      </c>
      <c r="N50">
        <f t="shared" si="0"/>
        <v>0.5777777777777777</v>
      </c>
      <c r="Q50">
        <f t="shared" si="12"/>
        <v>0.15</v>
      </c>
      <c r="S50" s="2">
        <f t="shared" si="16"/>
        <v>0.5</v>
      </c>
      <c r="T50" s="6">
        <v>137</v>
      </c>
      <c r="U50" s="6">
        <v>113</v>
      </c>
      <c r="V50">
        <v>81.9</v>
      </c>
      <c r="W50">
        <v>99.1</v>
      </c>
      <c r="X50">
        <v>120</v>
      </c>
      <c r="Y50" s="11">
        <v>170</v>
      </c>
      <c r="AA50">
        <v>66.1</v>
      </c>
      <c r="AB50">
        <v>57.2</v>
      </c>
      <c r="AC50">
        <v>86.4</v>
      </c>
      <c r="AD50">
        <v>104</v>
      </c>
      <c r="AE50">
        <v>180</v>
      </c>
      <c r="AG50">
        <v>600</v>
      </c>
      <c r="AH50">
        <v>1200</v>
      </c>
      <c r="AI50">
        <v>500</v>
      </c>
      <c r="AK50" t="s">
        <v>87</v>
      </c>
      <c r="AM50">
        <f t="shared" si="14"/>
        <v>0.5</v>
      </c>
    </row>
    <row r="51" spans="1:39" ht="12.75">
      <c r="A51" t="s">
        <v>88</v>
      </c>
      <c r="C51">
        <f t="shared" si="24"/>
        <v>1.4725806451612902</v>
      </c>
      <c r="D51">
        <f t="shared" si="4"/>
        <v>0.7969151670951157</v>
      </c>
      <c r="E51">
        <f t="shared" si="25"/>
        <v>0.6483333333333333</v>
      </c>
      <c r="F51">
        <f t="shared" si="26"/>
        <v>1.0090791180285343</v>
      </c>
      <c r="G51">
        <f t="shared" si="27"/>
        <v>0.7166666666666667</v>
      </c>
      <c r="H51">
        <f t="shared" si="23"/>
        <v>1.1154345006485085</v>
      </c>
      <c r="I51">
        <f t="shared" si="9"/>
        <v>0.15</v>
      </c>
      <c r="J51">
        <f t="shared" si="10"/>
        <v>1.556420233463035</v>
      </c>
      <c r="K51">
        <f t="shared" si="15"/>
        <v>1.3655705996131526</v>
      </c>
      <c r="L51">
        <f t="shared" si="28"/>
        <v>1.0251450676982592</v>
      </c>
      <c r="M51">
        <f t="shared" si="11"/>
        <v>0.9156939040207522</v>
      </c>
      <c r="N51">
        <f t="shared" si="0"/>
        <v>0.5669117647058823</v>
      </c>
      <c r="Q51">
        <f t="shared" si="12"/>
        <v>0.17</v>
      </c>
      <c r="S51" s="2">
        <f t="shared" si="16"/>
        <v>0.625</v>
      </c>
      <c r="T51" s="6">
        <v>91.3</v>
      </c>
      <c r="U51" s="6">
        <v>100</v>
      </c>
      <c r="V51">
        <v>62</v>
      </c>
      <c r="W51">
        <v>77.8</v>
      </c>
      <c r="X51">
        <v>86</v>
      </c>
      <c r="Y51" s="11">
        <v>120</v>
      </c>
      <c r="AA51">
        <v>51.7</v>
      </c>
      <c r="AB51">
        <v>53</v>
      </c>
      <c r="AC51">
        <v>70.6</v>
      </c>
      <c r="AD51">
        <v>77.1</v>
      </c>
      <c r="AE51">
        <v>136</v>
      </c>
      <c r="AG51">
        <v>500</v>
      </c>
      <c r="AH51">
        <v>800</v>
      </c>
      <c r="AI51">
        <v>380</v>
      </c>
      <c r="AK51" t="s">
        <v>89</v>
      </c>
      <c r="AM51">
        <f t="shared" si="14"/>
        <v>0.625</v>
      </c>
    </row>
    <row r="52" spans="1:39" ht="12.75">
      <c r="A52" t="s">
        <v>90</v>
      </c>
      <c r="C52">
        <f t="shared" si="24"/>
        <v>1.6416040100250626</v>
      </c>
      <c r="D52">
        <f t="shared" si="4"/>
        <v>0.6672240802675585</v>
      </c>
      <c r="E52">
        <f t="shared" si="25"/>
        <v>0.3322222222222222</v>
      </c>
      <c r="F52">
        <f t="shared" si="26"/>
        <v>1.0067340067340067</v>
      </c>
      <c r="G52">
        <f t="shared" si="27"/>
        <v>0.35</v>
      </c>
      <c r="H52">
        <f t="shared" si="23"/>
        <v>1.0606060606060606</v>
      </c>
      <c r="I52">
        <f t="shared" si="9"/>
        <v>0.2517482517482518</v>
      </c>
      <c r="J52">
        <f t="shared" si="10"/>
        <v>3.0303030303030303</v>
      </c>
      <c r="K52">
        <f t="shared" si="15"/>
        <v>1.3777777777777778</v>
      </c>
      <c r="L52">
        <f t="shared" si="28"/>
        <v>0.9654320987654321</v>
      </c>
      <c r="M52">
        <f t="shared" si="11"/>
        <v>0.9393939393939393</v>
      </c>
      <c r="N52">
        <f t="shared" si="0"/>
        <v>0.5076923076923077</v>
      </c>
      <c r="Q52">
        <f t="shared" si="12"/>
        <v>0.16363636363636364</v>
      </c>
      <c r="S52" s="2">
        <f t="shared" si="16"/>
        <v>0.6293706293706294</v>
      </c>
      <c r="T52" s="6">
        <v>65.5</v>
      </c>
      <c r="U52" s="6">
        <v>74.7</v>
      </c>
      <c r="V52">
        <v>39.9</v>
      </c>
      <c r="W52">
        <v>59.8</v>
      </c>
      <c r="X52">
        <v>63</v>
      </c>
      <c r="Y52" s="11">
        <v>180</v>
      </c>
      <c r="AA52">
        <v>40.5</v>
      </c>
      <c r="AB52">
        <v>39.1</v>
      </c>
      <c r="AC52">
        <v>55.8</v>
      </c>
      <c r="AD52">
        <v>59.4</v>
      </c>
      <c r="AE52">
        <v>117</v>
      </c>
      <c r="AG52">
        <v>450</v>
      </c>
      <c r="AH52">
        <v>715</v>
      </c>
      <c r="AI52">
        <v>300</v>
      </c>
      <c r="AK52" t="s">
        <v>91</v>
      </c>
      <c r="AM52">
        <f t="shared" si="14"/>
        <v>0.6293706293706294</v>
      </c>
    </row>
    <row r="53" spans="1:39" ht="12.75">
      <c r="A53" t="s">
        <v>92</v>
      </c>
      <c r="C53">
        <f t="shared" si="24"/>
        <v>0</v>
      </c>
      <c r="D53">
        <f t="shared" si="4"/>
        <v>0.8128342245989305</v>
      </c>
      <c r="E53">
        <f t="shared" si="25"/>
        <v>0.748</v>
      </c>
      <c r="F53">
        <f t="shared" si="26"/>
        <v>1.0872093023255813</v>
      </c>
      <c r="G53">
        <f t="shared" si="27"/>
        <v>0.654</v>
      </c>
      <c r="H53">
        <f t="shared" si="23"/>
        <v>0.9505813953488373</v>
      </c>
      <c r="I53">
        <f t="shared" si="9"/>
        <v>0.125</v>
      </c>
      <c r="J53">
        <f t="shared" si="10"/>
        <v>1.4534883720930234</v>
      </c>
      <c r="K53">
        <f t="shared" si="15"/>
        <v>1.2614107883817427</v>
      </c>
      <c r="L53">
        <f t="shared" si="28"/>
        <v>1.04149377593361</v>
      </c>
      <c r="M53">
        <f t="shared" si="11"/>
        <v>0.8837209302325582</v>
      </c>
      <c r="N53">
        <f t="shared" si="0"/>
        <v>0.5165165165165165</v>
      </c>
      <c r="Q53">
        <f t="shared" si="12"/>
        <v>0.16649999999999998</v>
      </c>
      <c r="S53" s="2">
        <f t="shared" si="16"/>
        <v>0.425</v>
      </c>
      <c r="U53" s="6">
        <v>46.3</v>
      </c>
      <c r="V53">
        <v>30.4</v>
      </c>
      <c r="W53">
        <v>37.4</v>
      </c>
      <c r="X53">
        <v>32.7</v>
      </c>
      <c r="Y53" s="11">
        <v>50</v>
      </c>
      <c r="AA53">
        <v>24.1</v>
      </c>
      <c r="AB53">
        <v>25.1</v>
      </c>
      <c r="AC53">
        <v>30.4</v>
      </c>
      <c r="AD53">
        <v>34.4</v>
      </c>
      <c r="AE53">
        <v>66.6</v>
      </c>
      <c r="AG53">
        <v>170</v>
      </c>
      <c r="AH53">
        <v>400</v>
      </c>
      <c r="AI53">
        <v>180</v>
      </c>
      <c r="AK53" t="s">
        <v>93</v>
      </c>
      <c r="AM53">
        <f t="shared" si="14"/>
        <v>0.425</v>
      </c>
    </row>
    <row r="54" spans="1:39" ht="12.75">
      <c r="A54" t="s">
        <v>94</v>
      </c>
      <c r="C54">
        <f t="shared" si="24"/>
        <v>2.891472868217054</v>
      </c>
      <c r="D54">
        <f t="shared" si="4"/>
        <v>1.2403846153846154</v>
      </c>
      <c r="E54">
        <f t="shared" si="25"/>
        <v>0.7428571428571429</v>
      </c>
      <c r="F54">
        <f t="shared" si="26"/>
        <v>0.5777777777777777</v>
      </c>
      <c r="G54">
        <f t="shared" si="27"/>
        <v>0.8</v>
      </c>
      <c r="H54">
        <f t="shared" si="23"/>
        <v>0.6222222222222222</v>
      </c>
      <c r="I54">
        <f t="shared" si="9"/>
        <v>0.23333333333333334</v>
      </c>
      <c r="J54">
        <f t="shared" si="10"/>
        <v>0.7777777777777778</v>
      </c>
      <c r="K54">
        <f t="shared" si="15"/>
        <v>1.9260204081632653</v>
      </c>
      <c r="L54">
        <f t="shared" si="28"/>
        <v>1.1403061224489797</v>
      </c>
      <c r="M54">
        <f t="shared" si="11"/>
        <v>0.8388888888888889</v>
      </c>
      <c r="N54">
        <f t="shared" si="0"/>
        <v>0.8450704225352113</v>
      </c>
      <c r="Q54">
        <f t="shared" si="12"/>
        <v>0.355</v>
      </c>
      <c r="S54" s="2">
        <f t="shared" si="16"/>
        <v>0.6666666666666666</v>
      </c>
      <c r="T54" s="6">
        <v>373</v>
      </c>
      <c r="U54" s="6">
        <v>317</v>
      </c>
      <c r="V54">
        <v>129</v>
      </c>
      <c r="W54">
        <v>104</v>
      </c>
      <c r="X54">
        <v>112</v>
      </c>
      <c r="Y54" s="11">
        <v>140</v>
      </c>
      <c r="AA54">
        <v>78.4</v>
      </c>
      <c r="AB54">
        <v>89.4</v>
      </c>
      <c r="AC54">
        <v>151</v>
      </c>
      <c r="AD54">
        <v>180</v>
      </c>
      <c r="AE54">
        <v>213</v>
      </c>
      <c r="AG54">
        <v>400</v>
      </c>
      <c r="AH54">
        <v>600</v>
      </c>
      <c r="AK54" t="s">
        <v>254</v>
      </c>
      <c r="AM54">
        <f t="shared" si="14"/>
        <v>0.6666666666666666</v>
      </c>
    </row>
    <row r="55" spans="1:39" ht="12.75">
      <c r="A55" t="s">
        <v>95</v>
      </c>
      <c r="C55">
        <f t="shared" si="24"/>
        <v>2.9732142857142856</v>
      </c>
      <c r="D55">
        <f t="shared" si="4"/>
        <v>1.7693522906793049</v>
      </c>
      <c r="E55">
        <f t="shared" si="25"/>
        <v>1.020967741935484</v>
      </c>
      <c r="F55">
        <f t="shared" si="26"/>
        <v>5.364406779661016</v>
      </c>
      <c r="G55">
        <f t="shared" si="27"/>
        <v>1.0935483870967742</v>
      </c>
      <c r="H55">
        <f t="shared" si="23"/>
        <v>5.745762711864407</v>
      </c>
      <c r="I55">
        <f t="shared" si="9"/>
        <v>0.13777777777777778</v>
      </c>
      <c r="J55">
        <f t="shared" si="10"/>
        <v>5.2542372881355925</v>
      </c>
      <c r="K55">
        <f t="shared" si="15"/>
        <v>1.8900634249471462</v>
      </c>
      <c r="L55">
        <f t="shared" si="28"/>
        <v>0.930232558139535</v>
      </c>
      <c r="M55">
        <f t="shared" si="11"/>
        <v>7.576271186440678</v>
      </c>
      <c r="N55">
        <f t="shared" si="0"/>
        <v>0.0887218045112782</v>
      </c>
      <c r="Q55">
        <f t="shared" si="12"/>
        <v>0.29555555555555557</v>
      </c>
      <c r="S55" s="2">
        <f t="shared" si="16"/>
        <v>0.5333333333333333</v>
      </c>
      <c r="T55" s="6">
        <v>333</v>
      </c>
      <c r="U55" s="6">
        <v>304</v>
      </c>
      <c r="V55">
        <v>112</v>
      </c>
      <c r="W55">
        <v>63.3</v>
      </c>
      <c r="X55">
        <v>67.8</v>
      </c>
      <c r="Y55" s="11">
        <v>62</v>
      </c>
      <c r="AA55">
        <v>47.3</v>
      </c>
      <c r="AB55">
        <v>44</v>
      </c>
      <c r="AC55">
        <v>89.4</v>
      </c>
      <c r="AD55">
        <v>11.8</v>
      </c>
      <c r="AE55">
        <v>133</v>
      </c>
      <c r="AG55">
        <v>240</v>
      </c>
      <c r="AH55">
        <v>450</v>
      </c>
      <c r="AK55" t="s">
        <v>96</v>
      </c>
      <c r="AM55">
        <f t="shared" si="14"/>
        <v>0.5333333333333333</v>
      </c>
    </row>
    <row r="56" spans="1:39" ht="12.75">
      <c r="A56" t="s">
        <v>97</v>
      </c>
      <c r="C56">
        <f t="shared" si="24"/>
        <v>3.6611570247933884</v>
      </c>
      <c r="D56">
        <f t="shared" si="4"/>
        <v>1.6069057104913678</v>
      </c>
      <c r="E56">
        <f t="shared" si="25"/>
        <v>0.8858823529411765</v>
      </c>
      <c r="F56">
        <f t="shared" si="26"/>
        <v>0.7754891864057673</v>
      </c>
      <c r="G56">
        <f t="shared" si="27"/>
        <v>0.9635294117647059</v>
      </c>
      <c r="H56">
        <f t="shared" si="23"/>
        <v>0.8434603501544798</v>
      </c>
      <c r="I56">
        <f t="shared" si="9"/>
        <v>0.15454545454545454</v>
      </c>
      <c r="J56">
        <f t="shared" si="10"/>
        <v>0.8753861997940267</v>
      </c>
      <c r="K56">
        <f t="shared" si="15"/>
        <v>1.7766497461928934</v>
      </c>
      <c r="L56">
        <f t="shared" si="28"/>
        <v>1.0964467005076142</v>
      </c>
      <c r="M56">
        <f t="shared" si="11"/>
        <v>1.0813594232749741</v>
      </c>
      <c r="N56">
        <f t="shared" si="0"/>
        <v>0.6145569620253165</v>
      </c>
      <c r="Q56">
        <f t="shared" si="12"/>
        <v>0.2872727272727273</v>
      </c>
      <c r="S56" s="2">
        <f t="shared" si="16"/>
        <v>0.5818181818181818</v>
      </c>
      <c r="T56" s="6">
        <v>44.3</v>
      </c>
      <c r="U56" s="6">
        <v>40</v>
      </c>
      <c r="V56">
        <v>12.1</v>
      </c>
      <c r="W56">
        <v>7.53</v>
      </c>
      <c r="X56">
        <v>8.19</v>
      </c>
      <c r="Y56" s="11">
        <v>8.5</v>
      </c>
      <c r="AA56">
        <v>5.91</v>
      </c>
      <c r="AB56">
        <v>6.48</v>
      </c>
      <c r="AC56">
        <v>10.5</v>
      </c>
      <c r="AD56">
        <v>9.71</v>
      </c>
      <c r="AE56">
        <v>15.8</v>
      </c>
      <c r="AG56">
        <v>32</v>
      </c>
      <c r="AH56">
        <v>55</v>
      </c>
      <c r="AI56">
        <v>25</v>
      </c>
      <c r="AK56" t="s">
        <v>98</v>
      </c>
      <c r="AM56">
        <f t="shared" si="14"/>
        <v>0.5818181818181818</v>
      </c>
    </row>
    <row r="57" spans="1:37" ht="12.75">
      <c r="A57" t="s">
        <v>99</v>
      </c>
      <c r="C57">
        <f t="shared" si="24"/>
        <v>3.6277602523659307</v>
      </c>
      <c r="D57">
        <f t="shared" si="4"/>
        <v>1.488262910798122</v>
      </c>
      <c r="E57">
        <f t="shared" si="25"/>
        <v>0.9128571428571428</v>
      </c>
      <c r="F57">
        <f t="shared" si="26"/>
        <v>0.2022151898734177</v>
      </c>
      <c r="G57">
        <f t="shared" si="27"/>
        <v>0.9928571428571429</v>
      </c>
      <c r="H57">
        <f t="shared" si="23"/>
        <v>0.2199367088607595</v>
      </c>
      <c r="J57">
        <f t="shared" si="10"/>
        <v>0.22151898734177214</v>
      </c>
      <c r="K57">
        <f t="shared" si="15"/>
        <v>1.83402489626556</v>
      </c>
      <c r="L57">
        <f t="shared" si="28"/>
        <v>1.1784232365145226</v>
      </c>
      <c r="M57">
        <f t="shared" si="11"/>
        <v>0.27974683544303797</v>
      </c>
      <c r="N57">
        <f t="shared" si="0"/>
        <v>1.9506172839506175</v>
      </c>
      <c r="T57" s="6">
        <v>34.5</v>
      </c>
      <c r="U57" s="6">
        <v>32.6</v>
      </c>
      <c r="V57">
        <v>9.51</v>
      </c>
      <c r="W57">
        <v>6.39</v>
      </c>
      <c r="X57">
        <v>6.95</v>
      </c>
      <c r="Y57" s="11">
        <v>7</v>
      </c>
      <c r="AA57">
        <v>4.82</v>
      </c>
      <c r="AB57">
        <v>5.68</v>
      </c>
      <c r="AC57">
        <v>8.84</v>
      </c>
      <c r="AD57">
        <v>31.6</v>
      </c>
      <c r="AE57">
        <v>16.2</v>
      </c>
      <c r="AG57">
        <v>40</v>
      </c>
      <c r="AK57" t="s">
        <v>100</v>
      </c>
    </row>
    <row r="58" spans="1:39" ht="12.75">
      <c r="A58" t="s">
        <v>101</v>
      </c>
      <c r="C58">
        <f t="shared" si="24"/>
        <v>2.140921409214092</v>
      </c>
      <c r="D58">
        <f t="shared" si="4"/>
        <v>1.5122950819672132</v>
      </c>
      <c r="E58">
        <f t="shared" si="25"/>
        <v>0.5083333333333333</v>
      </c>
      <c r="F58">
        <f t="shared" si="26"/>
        <v>0.39039999999999997</v>
      </c>
      <c r="G58">
        <f t="shared" si="27"/>
        <v>0.39375</v>
      </c>
      <c r="H58">
        <f t="shared" si="23"/>
        <v>0.3024</v>
      </c>
      <c r="I58">
        <f t="shared" si="9"/>
        <v>0.4</v>
      </c>
      <c r="J58">
        <f t="shared" si="10"/>
        <v>0.768</v>
      </c>
      <c r="K58">
        <f t="shared" si="15"/>
        <v>1.2387387387387387</v>
      </c>
      <c r="L58">
        <f t="shared" si="28"/>
        <v>0.9324324324324325</v>
      </c>
      <c r="M58">
        <f t="shared" si="11"/>
        <v>0.44</v>
      </c>
      <c r="N58">
        <f t="shared" si="0"/>
        <v>0.7735148514851485</v>
      </c>
      <c r="Q58">
        <f t="shared" si="12"/>
        <v>0.6733333333333333</v>
      </c>
      <c r="S58" s="2">
        <f t="shared" si="16"/>
        <v>0.45</v>
      </c>
      <c r="T58" s="6">
        <v>79</v>
      </c>
      <c r="U58" s="6">
        <v>50.3</v>
      </c>
      <c r="V58">
        <v>36.9</v>
      </c>
      <c r="W58">
        <v>24.4</v>
      </c>
      <c r="X58">
        <v>18.9</v>
      </c>
      <c r="Y58" s="11">
        <v>48</v>
      </c>
      <c r="AA58">
        <v>22.2</v>
      </c>
      <c r="AB58">
        <v>20.7</v>
      </c>
      <c r="AC58">
        <v>27.5</v>
      </c>
      <c r="AD58">
        <v>62.5</v>
      </c>
      <c r="AE58">
        <v>80.8</v>
      </c>
      <c r="AG58">
        <v>54</v>
      </c>
      <c r="AH58">
        <v>120</v>
      </c>
      <c r="AI58">
        <v>45</v>
      </c>
      <c r="AJ58">
        <v>90</v>
      </c>
      <c r="AK58" t="s">
        <v>102</v>
      </c>
      <c r="AM58">
        <f t="shared" si="14"/>
        <v>0.45</v>
      </c>
    </row>
    <row r="59" spans="1:39" ht="12.75">
      <c r="A59" t="s">
        <v>252</v>
      </c>
      <c r="C59">
        <f t="shared" si="24"/>
        <v>1.2154471544715446</v>
      </c>
      <c r="D59">
        <f t="shared" si="4"/>
        <v>0.9318181818181819</v>
      </c>
      <c r="E59">
        <f t="shared" si="25"/>
        <v>0.704</v>
      </c>
      <c r="F59">
        <f t="shared" si="26"/>
        <v>0.7916041979010494</v>
      </c>
      <c r="G59">
        <f t="shared" si="27"/>
        <v>0.5493333333333333</v>
      </c>
      <c r="H59">
        <f t="shared" si="23"/>
        <v>0.6176911544227887</v>
      </c>
      <c r="I59">
        <f t="shared" si="9"/>
        <v>0.15</v>
      </c>
      <c r="J59">
        <f t="shared" si="10"/>
        <v>1.1244377811094453</v>
      </c>
      <c r="K59">
        <f t="shared" si="15"/>
        <v>1.1383399209486167</v>
      </c>
      <c r="L59">
        <f t="shared" si="28"/>
        <v>0.8972332015810276</v>
      </c>
      <c r="M59">
        <f t="shared" si="11"/>
        <v>0.8635682158920539</v>
      </c>
      <c r="N59">
        <f t="shared" si="0"/>
        <v>0.46319444444444446</v>
      </c>
      <c r="Q59">
        <f t="shared" si="12"/>
        <v>0.288</v>
      </c>
      <c r="S59" s="2">
        <f t="shared" si="16"/>
        <v>0.68</v>
      </c>
      <c r="T59" s="6">
        <v>59.8</v>
      </c>
      <c r="U59" s="6">
        <v>45.3</v>
      </c>
      <c r="V59">
        <v>49.2</v>
      </c>
      <c r="W59">
        <v>52.8</v>
      </c>
      <c r="X59">
        <v>41.2</v>
      </c>
      <c r="Y59" s="11">
        <v>75</v>
      </c>
      <c r="AA59">
        <v>50.6</v>
      </c>
      <c r="AB59">
        <v>45.4</v>
      </c>
      <c r="AC59">
        <v>57.6</v>
      </c>
      <c r="AD59">
        <v>66.7</v>
      </c>
      <c r="AE59">
        <v>144</v>
      </c>
      <c r="AG59">
        <v>340</v>
      </c>
      <c r="AH59">
        <v>500</v>
      </c>
      <c r="AI59">
        <v>500</v>
      </c>
      <c r="AJ59">
        <v>800</v>
      </c>
      <c r="AK59" t="s">
        <v>253</v>
      </c>
      <c r="AM59">
        <f t="shared" si="14"/>
        <v>0.68</v>
      </c>
    </row>
    <row r="60" spans="1:39" ht="12.75">
      <c r="A60" t="s">
        <v>103</v>
      </c>
      <c r="C60">
        <f t="shared" si="24"/>
        <v>0.8907563025210083</v>
      </c>
      <c r="D60">
        <f t="shared" si="4"/>
        <v>0.7880794701986755</v>
      </c>
      <c r="E60">
        <f t="shared" si="25"/>
        <v>0.33186813186813185</v>
      </c>
      <c r="F60">
        <f t="shared" si="26"/>
        <v>2.822429906542056</v>
      </c>
      <c r="G60">
        <f t="shared" si="27"/>
        <v>0.3098901098901099</v>
      </c>
      <c r="H60">
        <f t="shared" si="23"/>
        <v>2.635514018691589</v>
      </c>
      <c r="I60">
        <f t="shared" si="9"/>
        <v>0.284375</v>
      </c>
      <c r="J60">
        <f t="shared" si="10"/>
        <v>8.504672897196262</v>
      </c>
      <c r="K60">
        <f t="shared" si="15"/>
        <v>1.4285714285714286</v>
      </c>
      <c r="L60">
        <f t="shared" si="28"/>
        <v>0.9730458221024259</v>
      </c>
      <c r="M60">
        <f t="shared" si="11"/>
        <v>4.953271028037384</v>
      </c>
      <c r="N60">
        <f t="shared" si="0"/>
        <v>0.10896130346232179</v>
      </c>
      <c r="Q60">
        <f t="shared" si="12"/>
        <v>0.306875</v>
      </c>
      <c r="S60" s="2">
        <f t="shared" si="16"/>
        <v>0.46875</v>
      </c>
      <c r="T60" s="6">
        <v>21.2</v>
      </c>
      <c r="U60" s="6">
        <v>19.8</v>
      </c>
      <c r="V60">
        <v>23.8</v>
      </c>
      <c r="W60">
        <v>30.2</v>
      </c>
      <c r="X60">
        <v>28.2</v>
      </c>
      <c r="Y60" s="11">
        <v>91</v>
      </c>
      <c r="AA60">
        <v>37.1</v>
      </c>
      <c r="AB60">
        <v>36.1</v>
      </c>
      <c r="AC60">
        <v>53</v>
      </c>
      <c r="AD60">
        <v>10.7</v>
      </c>
      <c r="AE60">
        <v>98.2</v>
      </c>
      <c r="AG60">
        <v>150</v>
      </c>
      <c r="AH60">
        <v>320</v>
      </c>
      <c r="AI60">
        <v>200</v>
      </c>
      <c r="AK60" t="s">
        <v>104</v>
      </c>
      <c r="AM60">
        <f t="shared" si="14"/>
        <v>0.46875</v>
      </c>
    </row>
    <row r="61" spans="1:39" ht="12.75">
      <c r="A61" t="s">
        <v>105</v>
      </c>
      <c r="C61">
        <f t="shared" si="24"/>
        <v>5.284810126582278</v>
      </c>
      <c r="D61">
        <f t="shared" si="4"/>
        <v>0.6370967741935484</v>
      </c>
      <c r="E61">
        <f t="shared" si="25"/>
        <v>0.4509090909090909</v>
      </c>
      <c r="F61">
        <f t="shared" si="26"/>
        <v>0.5265392781316348</v>
      </c>
      <c r="G61">
        <f t="shared" si="27"/>
        <v>0.3918181818181818</v>
      </c>
      <c r="H61">
        <f t="shared" si="23"/>
        <v>0.45753715498938424</v>
      </c>
      <c r="I61">
        <f t="shared" si="9"/>
        <v>0.22</v>
      </c>
      <c r="J61">
        <f t="shared" si="10"/>
        <v>1.167728237791932</v>
      </c>
      <c r="K61">
        <f t="shared" si="15"/>
        <v>1.6639209225700164</v>
      </c>
      <c r="L61">
        <f t="shared" si="28"/>
        <v>1.0032948929159802</v>
      </c>
      <c r="M61">
        <f t="shared" si="11"/>
        <v>1.0721868365180467</v>
      </c>
      <c r="N61">
        <f t="shared" si="0"/>
        <v>0.5233333333333333</v>
      </c>
      <c r="Q61">
        <f t="shared" si="12"/>
        <v>0.36</v>
      </c>
      <c r="S61" s="2">
        <f t="shared" si="16"/>
        <v>0.5</v>
      </c>
      <c r="T61" s="6">
        <v>16.7</v>
      </c>
      <c r="U61" s="6">
        <v>4.4</v>
      </c>
      <c r="V61">
        <v>3.16</v>
      </c>
      <c r="W61">
        <v>4.96</v>
      </c>
      <c r="X61">
        <v>4.31</v>
      </c>
      <c r="Y61" s="11">
        <v>11</v>
      </c>
      <c r="AA61">
        <v>6.07</v>
      </c>
      <c r="AB61">
        <v>6.09</v>
      </c>
      <c r="AC61">
        <v>10.1</v>
      </c>
      <c r="AD61">
        <v>9.42</v>
      </c>
      <c r="AE61">
        <v>18</v>
      </c>
      <c r="AG61">
        <v>25</v>
      </c>
      <c r="AH61">
        <v>50</v>
      </c>
      <c r="AK61" t="s">
        <v>106</v>
      </c>
      <c r="AM61">
        <f t="shared" si="14"/>
        <v>0.5</v>
      </c>
    </row>
    <row r="62" spans="1:39" ht="12.75">
      <c r="A62" t="s">
        <v>107</v>
      </c>
      <c r="C62">
        <f t="shared" si="24"/>
        <v>26.96</v>
      </c>
      <c r="D62">
        <f t="shared" si="4"/>
        <v>0.6476683937823834</v>
      </c>
      <c r="E62">
        <f t="shared" si="25"/>
        <v>3.216666666666667</v>
      </c>
      <c r="F62">
        <f t="shared" si="26"/>
        <v>6.678200692041522</v>
      </c>
      <c r="G62">
        <f t="shared" si="27"/>
        <v>2.3333333333333335</v>
      </c>
      <c r="H62">
        <f t="shared" si="23"/>
        <v>4.844290657439446</v>
      </c>
      <c r="I62">
        <f t="shared" si="9"/>
        <v>0.2727272727272727</v>
      </c>
      <c r="J62">
        <f t="shared" si="10"/>
        <v>2.0761245674740483</v>
      </c>
      <c r="K62">
        <f t="shared" si="15"/>
        <v>1.247588424437299</v>
      </c>
      <c r="L62">
        <f t="shared" si="28"/>
        <v>1.027331189710611</v>
      </c>
      <c r="M62">
        <f t="shared" si="11"/>
        <v>2.685121107266436</v>
      </c>
      <c r="N62">
        <f t="shared" si="0"/>
        <v>0.19931034482758622</v>
      </c>
      <c r="Q62">
        <f t="shared" si="12"/>
        <v>0.6590909090909091</v>
      </c>
      <c r="S62" s="2">
        <f t="shared" si="16"/>
        <v>0.6818181818181818</v>
      </c>
      <c r="T62" s="6">
        <v>337</v>
      </c>
      <c r="U62" s="6">
        <v>28.4</v>
      </c>
      <c r="V62">
        <v>12.5</v>
      </c>
      <c r="W62">
        <v>19.3</v>
      </c>
      <c r="X62">
        <v>14</v>
      </c>
      <c r="Y62" s="11">
        <v>6</v>
      </c>
      <c r="AA62">
        <v>6.22</v>
      </c>
      <c r="AB62">
        <v>6.39</v>
      </c>
      <c r="AC62">
        <v>7.76</v>
      </c>
      <c r="AD62">
        <v>2.89</v>
      </c>
      <c r="AE62">
        <v>14.5</v>
      </c>
      <c r="AG62">
        <v>15</v>
      </c>
      <c r="AH62">
        <v>22</v>
      </c>
      <c r="AI62">
        <v>13</v>
      </c>
      <c r="AJ62">
        <v>60</v>
      </c>
      <c r="AK62" t="s">
        <v>108</v>
      </c>
      <c r="AM62">
        <f t="shared" si="14"/>
        <v>0.6818181818181818</v>
      </c>
    </row>
    <row r="63" spans="1:39" ht="12.75">
      <c r="A63" t="s">
        <v>109</v>
      </c>
      <c r="C63">
        <f t="shared" si="24"/>
        <v>1.9357798165137616</v>
      </c>
      <c r="D63">
        <f t="shared" si="4"/>
        <v>2.374727668845316</v>
      </c>
      <c r="E63">
        <f t="shared" si="25"/>
        <v>1.6999999999999997</v>
      </c>
      <c r="F63">
        <f t="shared" si="26"/>
        <v>1.6751824817518246</v>
      </c>
      <c r="G63">
        <f t="shared" si="27"/>
        <v>1.6925925925925926</v>
      </c>
      <c r="H63">
        <f t="shared" si="23"/>
        <v>1.667883211678832</v>
      </c>
      <c r="I63">
        <f t="shared" si="9"/>
        <v>0.3375</v>
      </c>
      <c r="J63">
        <f t="shared" si="10"/>
        <v>0.9854014598540146</v>
      </c>
      <c r="K63">
        <f t="shared" si="15"/>
        <v>1.6267605633802817</v>
      </c>
      <c r="L63">
        <f t="shared" si="28"/>
        <v>1.0352112676056338</v>
      </c>
      <c r="M63">
        <f t="shared" si="11"/>
        <v>0.8430656934306568</v>
      </c>
      <c r="N63">
        <f t="shared" si="0"/>
        <v>0.6539379474940334</v>
      </c>
      <c r="Q63">
        <f t="shared" si="12"/>
        <v>0.52375</v>
      </c>
      <c r="S63" s="2">
        <f t="shared" si="16"/>
        <v>0.875</v>
      </c>
      <c r="T63" s="6">
        <v>21.1</v>
      </c>
      <c r="V63">
        <v>10.9</v>
      </c>
      <c r="W63">
        <v>4.59</v>
      </c>
      <c r="X63">
        <v>4.57</v>
      </c>
      <c r="Y63" s="11">
        <v>2.7</v>
      </c>
      <c r="AA63">
        <v>1.42</v>
      </c>
      <c r="AB63">
        <v>1.47</v>
      </c>
      <c r="AC63">
        <v>2.31</v>
      </c>
      <c r="AD63">
        <v>2.74</v>
      </c>
      <c r="AE63">
        <v>4.19</v>
      </c>
      <c r="AG63">
        <v>7</v>
      </c>
      <c r="AH63">
        <v>8</v>
      </c>
      <c r="AK63" t="s">
        <v>110</v>
      </c>
      <c r="AM63">
        <f t="shared" si="14"/>
        <v>0.875</v>
      </c>
    </row>
    <row r="64" spans="1:39" ht="12.75">
      <c r="A64" t="s">
        <v>111</v>
      </c>
      <c r="C64">
        <f t="shared" si="24"/>
        <v>2.164383561643836</v>
      </c>
      <c r="D64">
        <f t="shared" si="4"/>
        <v>0.7019230769230769</v>
      </c>
      <c r="E64">
        <f t="shared" si="25"/>
        <v>0.5012048192771085</v>
      </c>
      <c r="F64">
        <f t="shared" si="26"/>
        <v>1.6186770428015564</v>
      </c>
      <c r="G64">
        <f t="shared" si="27"/>
        <v>0.2433734939759036</v>
      </c>
      <c r="H64">
        <f t="shared" si="23"/>
        <v>0.7859922178988327</v>
      </c>
      <c r="I64">
        <f t="shared" si="9"/>
        <v>13.833333333333334</v>
      </c>
      <c r="J64">
        <f t="shared" si="10"/>
        <v>3.2295719844357977</v>
      </c>
      <c r="M64">
        <f t="shared" si="11"/>
        <v>0</v>
      </c>
      <c r="N64">
        <f t="shared" si="0"/>
        <v>7.671641791044776</v>
      </c>
      <c r="Q64">
        <f t="shared" si="12"/>
        <v>0.5583333333333333</v>
      </c>
      <c r="S64" s="2">
        <f t="shared" si="16"/>
        <v>0.8333333333333334</v>
      </c>
      <c r="T64" s="6">
        <v>63.2</v>
      </c>
      <c r="V64">
        <v>29.2</v>
      </c>
      <c r="W64">
        <v>41.6</v>
      </c>
      <c r="X64">
        <v>20.2</v>
      </c>
      <c r="Y64" s="11">
        <v>83</v>
      </c>
      <c r="AA64">
        <v>1.35</v>
      </c>
      <c r="AD64">
        <v>25.7</v>
      </c>
      <c r="AE64">
        <v>3.35</v>
      </c>
      <c r="AG64">
        <v>5</v>
      </c>
      <c r="AH64">
        <v>6</v>
      </c>
      <c r="AI64">
        <v>3</v>
      </c>
      <c r="AK64" t="s">
        <v>112</v>
      </c>
      <c r="AM64">
        <f t="shared" si="14"/>
        <v>0.8333333333333334</v>
      </c>
    </row>
    <row r="65" spans="1:31" ht="12.75">
      <c r="AE65"/>
    </row>
    <row r="66" spans="1:39" ht="12.75">
      <c r="A66" t="s">
        <v>113</v>
      </c>
      <c r="C66">
        <f aca="true" t="shared" si="29" ref="C66:C92">T66/V66</f>
        <v>1.0238095238095237</v>
      </c>
      <c r="D66">
        <f t="shared" si="4"/>
        <v>1.0909090909090908</v>
      </c>
      <c r="E66">
        <f aca="true" t="shared" si="30" ref="E66:E92">W66/Y66</f>
        <v>0.8555555555555556</v>
      </c>
      <c r="F66">
        <f aca="true" t="shared" si="31" ref="F66:F92">W66/AD66</f>
        <v>0.5992217898832685</v>
      </c>
      <c r="G66">
        <f t="shared" si="27"/>
        <v>0.8</v>
      </c>
      <c r="H66">
        <f t="shared" si="23"/>
        <v>0.5603112840466926</v>
      </c>
      <c r="I66">
        <f t="shared" si="9"/>
        <v>0.036</v>
      </c>
      <c r="J66">
        <f t="shared" si="10"/>
        <v>0.7003891050583658</v>
      </c>
      <c r="K66">
        <f t="shared" si="15"/>
        <v>1.270408163265306</v>
      </c>
      <c r="L66">
        <f t="shared" si="28"/>
        <v>1</v>
      </c>
      <c r="M66">
        <f t="shared" si="11"/>
        <v>0.9688715953307393</v>
      </c>
      <c r="N66">
        <f t="shared" si="0"/>
        <v>0.8081761006289307</v>
      </c>
      <c r="Q66">
        <f t="shared" si="12"/>
        <v>0.0636</v>
      </c>
      <c r="S66" s="2">
        <f t="shared" si="16"/>
        <v>0.14</v>
      </c>
      <c r="T66" s="6">
        <v>17.2</v>
      </c>
      <c r="V66">
        <v>16.8</v>
      </c>
      <c r="W66">
        <v>15.4</v>
      </c>
      <c r="X66">
        <v>14.4</v>
      </c>
      <c r="Y66" s="11">
        <v>18</v>
      </c>
      <c r="AA66">
        <v>19.6</v>
      </c>
      <c r="AB66">
        <v>19.6</v>
      </c>
      <c r="AC66">
        <v>24.9</v>
      </c>
      <c r="AD66">
        <v>25.7</v>
      </c>
      <c r="AE66">
        <v>31.8</v>
      </c>
      <c r="AG66">
        <v>70</v>
      </c>
      <c r="AH66">
        <v>500</v>
      </c>
      <c r="AJ66">
        <v>200</v>
      </c>
      <c r="AK66" t="s">
        <v>114</v>
      </c>
      <c r="AM66">
        <f t="shared" si="14"/>
        <v>0.14</v>
      </c>
    </row>
    <row r="67" spans="1:37" ht="12.75">
      <c r="A67" t="s">
        <v>115</v>
      </c>
      <c r="C67">
        <f t="shared" si="29"/>
        <v>1.0615384615384615</v>
      </c>
      <c r="D67">
        <f t="shared" si="4"/>
        <v>0.8705357142857143</v>
      </c>
      <c r="E67">
        <f t="shared" si="30"/>
        <v>0.6054054054054053</v>
      </c>
      <c r="F67">
        <f t="shared" si="31"/>
        <v>0.5803108808290155</v>
      </c>
      <c r="G67">
        <f t="shared" si="27"/>
        <v>0.7216216216216216</v>
      </c>
      <c r="H67">
        <f t="shared" si="23"/>
        <v>0.6917098445595854</v>
      </c>
      <c r="J67">
        <f t="shared" si="10"/>
        <v>0.9585492227979274</v>
      </c>
      <c r="K67">
        <f t="shared" si="15"/>
        <v>1.825301204819277</v>
      </c>
      <c r="L67">
        <f t="shared" si="28"/>
        <v>1.1385542168674696</v>
      </c>
      <c r="M67">
        <f t="shared" si="11"/>
        <v>0.7849740932642487</v>
      </c>
      <c r="N67">
        <f t="shared" si="0"/>
        <v>0.9722921914357683</v>
      </c>
      <c r="T67" s="6">
        <v>20.7</v>
      </c>
      <c r="V67">
        <v>19.5</v>
      </c>
      <c r="W67">
        <v>22.4</v>
      </c>
      <c r="X67">
        <v>26.7</v>
      </c>
      <c r="Y67" s="11">
        <v>37</v>
      </c>
      <c r="AA67">
        <v>16.6</v>
      </c>
      <c r="AB67">
        <v>18.9</v>
      </c>
      <c r="AC67">
        <v>30.3</v>
      </c>
      <c r="AD67">
        <v>38.6</v>
      </c>
      <c r="AE67">
        <v>39.7</v>
      </c>
      <c r="AG67">
        <v>80</v>
      </c>
      <c r="AI67">
        <v>80</v>
      </c>
      <c r="AK67" t="s">
        <v>116</v>
      </c>
    </row>
    <row r="68" spans="1:39" ht="12.75">
      <c r="A68" t="s">
        <v>117</v>
      </c>
      <c r="C68">
        <f t="shared" si="29"/>
        <v>1.1619047619047618</v>
      </c>
      <c r="D68">
        <f t="shared" si="4"/>
        <v>0.8015267175572519</v>
      </c>
      <c r="E68">
        <f t="shared" si="30"/>
        <v>0.5954545454545455</v>
      </c>
      <c r="F68">
        <f t="shared" si="31"/>
        <v>0.6517412935323382</v>
      </c>
      <c r="G68">
        <f t="shared" si="27"/>
        <v>0.7909090909090909</v>
      </c>
      <c r="H68">
        <f t="shared" si="23"/>
        <v>0.8656716417910446</v>
      </c>
      <c r="I68">
        <f t="shared" si="9"/>
        <v>0.3384615384615385</v>
      </c>
      <c r="J68">
        <f t="shared" si="10"/>
        <v>1.0945273631840795</v>
      </c>
      <c r="K68">
        <f t="shared" si="15"/>
        <v>1.75764192139738</v>
      </c>
      <c r="L68">
        <f t="shared" si="28"/>
        <v>1.1899563318777293</v>
      </c>
      <c r="M68">
        <f t="shared" si="11"/>
        <v>0.8009950248756219</v>
      </c>
      <c r="N68">
        <f t="shared" si="0"/>
        <v>1.1420454545454546</v>
      </c>
      <c r="Q68">
        <f t="shared" si="12"/>
        <v>0.2707692307692308</v>
      </c>
      <c r="T68" s="6">
        <v>12.2</v>
      </c>
      <c r="V68">
        <v>10.5</v>
      </c>
      <c r="W68">
        <v>13.1</v>
      </c>
      <c r="X68">
        <v>17.4</v>
      </c>
      <c r="Y68" s="11">
        <v>22</v>
      </c>
      <c r="AA68">
        <v>9.16</v>
      </c>
      <c r="AB68">
        <v>10.9</v>
      </c>
      <c r="AC68">
        <v>16.1</v>
      </c>
      <c r="AD68">
        <v>20.1</v>
      </c>
      <c r="AE68">
        <v>17.6</v>
      </c>
      <c r="AH68">
        <v>65</v>
      </c>
      <c r="AI68">
        <v>47</v>
      </c>
      <c r="AK68" t="s">
        <v>118</v>
      </c>
      <c r="AM68">
        <f t="shared" si="14"/>
        <v>0</v>
      </c>
    </row>
    <row r="69" spans="1:39" ht="12.75">
      <c r="A69" t="s">
        <v>119</v>
      </c>
      <c r="C69">
        <f t="shared" si="29"/>
        <v>3.5362694300518136</v>
      </c>
      <c r="D69">
        <f t="shared" si="4"/>
        <v>1.5347912524850893</v>
      </c>
      <c r="E69">
        <f t="shared" si="30"/>
        <v>0.5588888888888889</v>
      </c>
      <c r="F69">
        <f t="shared" si="31"/>
        <v>0.7575301204819278</v>
      </c>
      <c r="G69">
        <f t="shared" si="27"/>
        <v>0.7911111111111111</v>
      </c>
      <c r="H69">
        <f t="shared" si="23"/>
        <v>1.072289156626506</v>
      </c>
      <c r="I69">
        <f t="shared" si="9"/>
        <v>0.5</v>
      </c>
      <c r="J69">
        <f t="shared" si="10"/>
        <v>1.355421686746988</v>
      </c>
      <c r="K69">
        <f t="shared" si="15"/>
        <v>1.8221476510067114</v>
      </c>
      <c r="L69">
        <f t="shared" si="28"/>
        <v>1.0973154362416107</v>
      </c>
      <c r="M69">
        <f t="shared" si="11"/>
        <v>0.8177710843373494</v>
      </c>
      <c r="N69">
        <f aca="true" t="shared" si="32" ref="N69:N92">AD69/AE69</f>
        <v>0.9431818181818181</v>
      </c>
      <c r="Q69">
        <f t="shared" si="12"/>
        <v>0.39111111111111113</v>
      </c>
      <c r="S69" s="2">
        <f t="shared" si="16"/>
        <v>0.7777777777777778</v>
      </c>
      <c r="T69" s="6">
        <v>27.3</v>
      </c>
      <c r="V69">
        <v>7.72</v>
      </c>
      <c r="W69">
        <v>5.03</v>
      </c>
      <c r="X69">
        <v>7.12</v>
      </c>
      <c r="Y69" s="11">
        <v>9</v>
      </c>
      <c r="AA69">
        <v>2.98</v>
      </c>
      <c r="AB69">
        <v>3.27</v>
      </c>
      <c r="AC69">
        <v>5.43</v>
      </c>
      <c r="AD69">
        <v>6.64</v>
      </c>
      <c r="AE69">
        <v>7.04</v>
      </c>
      <c r="AG69">
        <v>14</v>
      </c>
      <c r="AH69">
        <v>18</v>
      </c>
      <c r="AI69">
        <v>15</v>
      </c>
      <c r="AK69" t="s">
        <v>120</v>
      </c>
      <c r="AM69">
        <f t="shared" si="14"/>
        <v>0.7777777777777778</v>
      </c>
    </row>
    <row r="70" spans="1:39" ht="12.75">
      <c r="A70" t="s">
        <v>121</v>
      </c>
      <c r="C70">
        <f t="shared" si="29"/>
        <v>2.179389312977099</v>
      </c>
      <c r="D70">
        <f aca="true" t="shared" si="33" ref="D70:D92">V70/W70</f>
        <v>1.0522088353413654</v>
      </c>
      <c r="E70">
        <f t="shared" si="30"/>
        <v>0.5533333333333333</v>
      </c>
      <c r="F70">
        <f t="shared" si="31"/>
        <v>0.5209205020920502</v>
      </c>
      <c r="G70">
        <f t="shared" si="27"/>
        <v>0.9866666666666668</v>
      </c>
      <c r="H70">
        <f t="shared" si="23"/>
        <v>0.9288702928870293</v>
      </c>
      <c r="I70">
        <f aca="true" t="shared" si="34" ref="I70:I132">Y70/AH70</f>
        <v>0.375</v>
      </c>
      <c r="J70">
        <f aca="true" t="shared" si="35" ref="J70:J132">Y70/AD70</f>
        <v>0.9414225941422594</v>
      </c>
      <c r="K70">
        <f aca="true" t="shared" si="36" ref="K70:K133">AC70/AA70</f>
        <v>1.5943396226415094</v>
      </c>
      <c r="L70">
        <f t="shared" si="28"/>
        <v>0.910377358490566</v>
      </c>
      <c r="M70">
        <f aca="true" t="shared" si="37" ref="M70:M133">AC70/AD70</f>
        <v>0.707112970711297</v>
      </c>
      <c r="N70">
        <f t="shared" si="32"/>
        <v>1.2351421188630491</v>
      </c>
      <c r="Q70">
        <f aca="true" t="shared" si="38" ref="Q70:Q133">AE70/AH70</f>
        <v>0.3225</v>
      </c>
      <c r="S70" s="2">
        <f>AG70/AH70</f>
        <v>0.5</v>
      </c>
      <c r="T70" s="6">
        <v>5.71</v>
      </c>
      <c r="V70">
        <v>2.62</v>
      </c>
      <c r="W70">
        <v>2.49</v>
      </c>
      <c r="X70">
        <v>4.44</v>
      </c>
      <c r="Y70" s="11">
        <v>4.5</v>
      </c>
      <c r="AA70">
        <v>2.12</v>
      </c>
      <c r="AB70">
        <v>1.93</v>
      </c>
      <c r="AC70">
        <v>3.38</v>
      </c>
      <c r="AD70">
        <v>4.78</v>
      </c>
      <c r="AE70">
        <v>3.87</v>
      </c>
      <c r="AG70">
        <v>6</v>
      </c>
      <c r="AH70">
        <v>12</v>
      </c>
      <c r="AI70">
        <v>8</v>
      </c>
      <c r="AK70" t="s">
        <v>122</v>
      </c>
      <c r="AM70">
        <f>AG70/AH70</f>
        <v>0.5</v>
      </c>
    </row>
    <row r="71" spans="1:39" ht="12.75">
      <c r="A71" t="s">
        <v>123</v>
      </c>
      <c r="C71">
        <f t="shared" si="29"/>
        <v>1.4939759036144578</v>
      </c>
      <c r="D71">
        <f t="shared" si="33"/>
        <v>8.157248157248157</v>
      </c>
      <c r="E71">
        <f t="shared" si="30"/>
        <v>0.5814285714285715</v>
      </c>
      <c r="F71">
        <f t="shared" si="31"/>
        <v>0.6806020066889632</v>
      </c>
      <c r="G71">
        <f t="shared" si="27"/>
        <v>0.5671428571428572</v>
      </c>
      <c r="H71">
        <f t="shared" si="23"/>
        <v>0.6638795986622074</v>
      </c>
      <c r="I71">
        <f t="shared" si="34"/>
        <v>1.4</v>
      </c>
      <c r="J71">
        <f t="shared" si="35"/>
        <v>1.1705685618729096</v>
      </c>
      <c r="K71">
        <f t="shared" si="36"/>
        <v>2.9328358208955225</v>
      </c>
      <c r="L71">
        <f t="shared" si="28"/>
        <v>1.626865671641791</v>
      </c>
      <c r="M71">
        <f t="shared" si="37"/>
        <v>0.657190635451505</v>
      </c>
      <c r="N71">
        <f t="shared" si="32"/>
        <v>2.345098039215687</v>
      </c>
      <c r="Q71">
        <f t="shared" si="38"/>
        <v>0.51</v>
      </c>
      <c r="S71" s="2">
        <f>AG71/AH71</f>
        <v>1</v>
      </c>
      <c r="T71" s="6">
        <v>49.6</v>
      </c>
      <c r="V71">
        <v>33.2</v>
      </c>
      <c r="W71">
        <v>4.07</v>
      </c>
      <c r="X71">
        <v>3.97</v>
      </c>
      <c r="Y71" s="11">
        <v>7</v>
      </c>
      <c r="AA71">
        <v>1.34</v>
      </c>
      <c r="AB71">
        <v>2.18</v>
      </c>
      <c r="AC71">
        <v>3.93</v>
      </c>
      <c r="AD71">
        <v>5.98</v>
      </c>
      <c r="AE71">
        <v>2.55</v>
      </c>
      <c r="AG71">
        <v>5</v>
      </c>
      <c r="AH71">
        <v>5</v>
      </c>
      <c r="AI71">
        <v>6</v>
      </c>
      <c r="AK71" t="s">
        <v>124</v>
      </c>
      <c r="AM71">
        <f>AG71/AH71</f>
        <v>1</v>
      </c>
    </row>
    <row r="72" spans="1:39" ht="12.75">
      <c r="A72" t="s">
        <v>125</v>
      </c>
      <c r="C72">
        <f t="shared" si="29"/>
        <v>0.9536784741144413</v>
      </c>
      <c r="D72">
        <f t="shared" si="33"/>
        <v>0.6872659176029964</v>
      </c>
      <c r="E72">
        <f t="shared" si="30"/>
        <v>3.56</v>
      </c>
      <c r="F72">
        <f t="shared" si="31"/>
        <v>6.040723981900452</v>
      </c>
      <c r="G72">
        <f t="shared" si="27"/>
        <v>2.6266666666666665</v>
      </c>
      <c r="H72">
        <f t="shared" si="23"/>
        <v>4.457013574660634</v>
      </c>
      <c r="I72">
        <f t="shared" si="34"/>
        <v>0.5</v>
      </c>
      <c r="J72">
        <f t="shared" si="35"/>
        <v>1.6968325791855203</v>
      </c>
      <c r="K72">
        <f t="shared" si="36"/>
        <v>1.9104859335038362</v>
      </c>
      <c r="L72">
        <f t="shared" si="28"/>
        <v>1.010230179028133</v>
      </c>
      <c r="M72">
        <f t="shared" si="37"/>
        <v>0.8450226244343891</v>
      </c>
      <c r="N72">
        <f t="shared" si="32"/>
        <v>0.8419047619047619</v>
      </c>
      <c r="Q72">
        <f t="shared" si="38"/>
        <v>0.35</v>
      </c>
      <c r="S72" s="2">
        <f>AG72/AH72</f>
        <v>0.6666666666666666</v>
      </c>
      <c r="T72" s="6">
        <v>35</v>
      </c>
      <c r="V72">
        <v>36.7</v>
      </c>
      <c r="W72">
        <v>53.4</v>
      </c>
      <c r="X72">
        <v>39.4</v>
      </c>
      <c r="Y72" s="11">
        <v>15</v>
      </c>
      <c r="AA72">
        <v>3.91</v>
      </c>
      <c r="AB72">
        <v>3.95</v>
      </c>
      <c r="AC72">
        <v>7.47</v>
      </c>
      <c r="AD72">
        <v>8.84</v>
      </c>
      <c r="AE72">
        <v>10.5</v>
      </c>
      <c r="AG72">
        <v>20</v>
      </c>
      <c r="AH72">
        <v>30</v>
      </c>
      <c r="AI72">
        <v>25</v>
      </c>
      <c r="AK72" t="s">
        <v>126</v>
      </c>
      <c r="AM72">
        <f>AG72/AH72</f>
        <v>0.6666666666666666</v>
      </c>
    </row>
    <row r="73" spans="1:39" ht="12.75">
      <c r="A73" t="s">
        <v>127</v>
      </c>
      <c r="C73">
        <f t="shared" si="29"/>
        <v>0.945</v>
      </c>
      <c r="D73">
        <f t="shared" si="33"/>
        <v>0.6688963210702341</v>
      </c>
      <c r="F73">
        <f t="shared" si="31"/>
        <v>0.770618556701031</v>
      </c>
      <c r="H73">
        <f t="shared" si="23"/>
        <v>0.45103092783505155</v>
      </c>
      <c r="K73">
        <f t="shared" si="36"/>
        <v>1.0569395017793595</v>
      </c>
      <c r="L73">
        <f t="shared" si="28"/>
        <v>0.7722419928825622</v>
      </c>
      <c r="M73">
        <f t="shared" si="37"/>
        <v>0.7654639175257733</v>
      </c>
      <c r="N73">
        <f t="shared" si="32"/>
        <v>0.27714285714285714</v>
      </c>
      <c r="Q73">
        <f t="shared" si="38"/>
        <v>4</v>
      </c>
      <c r="S73" s="2">
        <f>AG73/AH73</f>
        <v>2</v>
      </c>
      <c r="T73" s="6">
        <v>1.89</v>
      </c>
      <c r="V73">
        <v>2</v>
      </c>
      <c r="W73">
        <v>2.99</v>
      </c>
      <c r="X73">
        <v>1.75</v>
      </c>
      <c r="Y73" s="11" t="s">
        <v>255</v>
      </c>
      <c r="AA73">
        <v>2.81</v>
      </c>
      <c r="AB73">
        <v>2.17</v>
      </c>
      <c r="AC73">
        <v>2.97</v>
      </c>
      <c r="AD73">
        <v>3.88</v>
      </c>
      <c r="AE73">
        <v>14</v>
      </c>
      <c r="AG73">
        <v>7</v>
      </c>
      <c r="AH73">
        <v>3.5</v>
      </c>
      <c r="AI73">
        <v>7</v>
      </c>
      <c r="AK73" t="s">
        <v>128</v>
      </c>
      <c r="AM73">
        <f>AG73/AH73</f>
        <v>2</v>
      </c>
    </row>
    <row r="74" spans="1:37" ht="12.75">
      <c r="A74" t="s">
        <v>129</v>
      </c>
      <c r="C74">
        <f t="shared" si="29"/>
        <v>1.7435897435897436</v>
      </c>
      <c r="D74">
        <f t="shared" si="33"/>
        <v>1</v>
      </c>
      <c r="F74">
        <f t="shared" si="31"/>
        <v>0.8666666666666667</v>
      </c>
      <c r="H74">
        <f t="shared" si="23"/>
        <v>0.4444444444444445</v>
      </c>
      <c r="K74">
        <f t="shared" si="36"/>
        <v>2.875</v>
      </c>
      <c r="L74">
        <f t="shared" si="28"/>
        <v>2.0625</v>
      </c>
      <c r="M74">
        <f t="shared" si="37"/>
        <v>1.0222222222222221</v>
      </c>
      <c r="N74">
        <f t="shared" si="32"/>
        <v>0.4787234042553192</v>
      </c>
      <c r="T74" s="6">
        <v>0.68</v>
      </c>
      <c r="V74">
        <v>0.39</v>
      </c>
      <c r="W74">
        <v>0.39</v>
      </c>
      <c r="X74">
        <v>0.2</v>
      </c>
      <c r="Y74" s="11" t="s">
        <v>255</v>
      </c>
      <c r="AA74">
        <v>0.16</v>
      </c>
      <c r="AB74">
        <v>0.33</v>
      </c>
      <c r="AC74">
        <v>0.46</v>
      </c>
      <c r="AD74">
        <v>0.45</v>
      </c>
      <c r="AE74">
        <v>0.94</v>
      </c>
      <c r="AG74" t="s">
        <v>255</v>
      </c>
      <c r="AH74" t="s">
        <v>255</v>
      </c>
      <c r="AI74" t="s">
        <v>255</v>
      </c>
      <c r="AK74" t="s">
        <v>130</v>
      </c>
    </row>
    <row r="75" spans="1:39" ht="12.75">
      <c r="A75" t="s">
        <v>131</v>
      </c>
      <c r="C75">
        <f t="shared" si="29"/>
        <v>0.7714285714285716</v>
      </c>
      <c r="D75">
        <f t="shared" si="33"/>
        <v>0.6862745098039215</v>
      </c>
      <c r="F75">
        <f t="shared" si="31"/>
        <v>0.20318725099601595</v>
      </c>
      <c r="H75">
        <f t="shared" si="23"/>
        <v>0.16932270916334663</v>
      </c>
      <c r="K75">
        <f t="shared" si="36"/>
        <v>1.4326923076923077</v>
      </c>
      <c r="L75">
        <f t="shared" si="28"/>
        <v>0.9423076923076923</v>
      </c>
      <c r="M75">
        <f t="shared" si="37"/>
        <v>0.2968127490039841</v>
      </c>
      <c r="N75">
        <f t="shared" si="32"/>
        <v>0.6991643454038997</v>
      </c>
      <c r="Q75">
        <f t="shared" si="38"/>
        <v>1.1966666666666665</v>
      </c>
      <c r="S75" s="2">
        <f>AG75/AH75</f>
        <v>0.6666666666666666</v>
      </c>
      <c r="T75" s="6">
        <v>0.54</v>
      </c>
      <c r="V75">
        <v>0.7</v>
      </c>
      <c r="W75">
        <v>1.02</v>
      </c>
      <c r="X75">
        <v>0.85</v>
      </c>
      <c r="Y75" s="11" t="s">
        <v>255</v>
      </c>
      <c r="AA75">
        <v>1.04</v>
      </c>
      <c r="AB75">
        <v>0.98</v>
      </c>
      <c r="AC75">
        <v>1.49</v>
      </c>
      <c r="AD75">
        <v>5.02</v>
      </c>
      <c r="AE75">
        <v>7.18</v>
      </c>
      <c r="AG75">
        <v>4</v>
      </c>
      <c r="AH75">
        <v>6</v>
      </c>
      <c r="AK75" t="s">
        <v>132</v>
      </c>
      <c r="AM75">
        <f>AG75/AH75</f>
        <v>0.6666666666666666</v>
      </c>
    </row>
    <row r="76" spans="1:39" ht="12.75">
      <c r="A76" t="s">
        <v>133</v>
      </c>
      <c r="C76">
        <f t="shared" si="29"/>
        <v>0.9004524886877828</v>
      </c>
      <c r="D76">
        <f t="shared" si="33"/>
        <v>0.9246861924686192</v>
      </c>
      <c r="E76">
        <f t="shared" si="30"/>
        <v>0.5975</v>
      </c>
      <c r="F76">
        <f t="shared" si="31"/>
        <v>0.43933823529411764</v>
      </c>
      <c r="G76">
        <f t="shared" si="27"/>
        <v>0.4425</v>
      </c>
      <c r="H76">
        <f t="shared" si="23"/>
        <v>0.3253676470588235</v>
      </c>
      <c r="I76">
        <f t="shared" si="34"/>
        <v>0.4</v>
      </c>
      <c r="J76">
        <f t="shared" si="35"/>
        <v>0.7352941176470588</v>
      </c>
      <c r="K76">
        <f t="shared" si="36"/>
        <v>1.0103092783505154</v>
      </c>
      <c r="L76">
        <f t="shared" si="28"/>
        <v>0.7147766323024055</v>
      </c>
      <c r="M76">
        <f t="shared" si="37"/>
        <v>0.5404411764705882</v>
      </c>
      <c r="N76">
        <f t="shared" si="32"/>
        <v>0.4184615384615385</v>
      </c>
      <c r="Q76">
        <f t="shared" si="38"/>
        <v>1.3</v>
      </c>
      <c r="S76" s="2">
        <f>AG76/AH76</f>
        <v>0.6</v>
      </c>
      <c r="T76" s="6">
        <v>1.99</v>
      </c>
      <c r="V76">
        <v>2.21</v>
      </c>
      <c r="W76">
        <v>2.39</v>
      </c>
      <c r="X76">
        <v>1.77</v>
      </c>
      <c r="Y76" s="11">
        <v>4</v>
      </c>
      <c r="AA76">
        <v>2.91</v>
      </c>
      <c r="AB76">
        <v>2.08</v>
      </c>
      <c r="AC76">
        <v>2.94</v>
      </c>
      <c r="AD76">
        <v>5.44</v>
      </c>
      <c r="AE76">
        <v>13</v>
      </c>
      <c r="AG76">
        <v>6</v>
      </c>
      <c r="AH76">
        <v>10</v>
      </c>
      <c r="AK76" t="s">
        <v>134</v>
      </c>
      <c r="AM76">
        <f>AG76/AH76</f>
        <v>0.6</v>
      </c>
    </row>
    <row r="77" spans="1:39" ht="12.75">
      <c r="A77" t="s">
        <v>135</v>
      </c>
      <c r="C77">
        <f t="shared" si="29"/>
        <v>0.3905228758169934</v>
      </c>
      <c r="D77">
        <f t="shared" si="33"/>
        <v>2.5289256198347108</v>
      </c>
      <c r="E77">
        <f t="shared" si="30"/>
        <v>1.21</v>
      </c>
      <c r="F77">
        <f t="shared" si="31"/>
        <v>1.7925925925925925</v>
      </c>
      <c r="G77">
        <f t="shared" si="27"/>
        <v>1.33</v>
      </c>
      <c r="H77">
        <f t="shared" si="23"/>
        <v>1.9703703703703705</v>
      </c>
      <c r="I77">
        <f t="shared" si="34"/>
        <v>0.5263157894736842</v>
      </c>
      <c r="J77">
        <f t="shared" si="35"/>
        <v>1.4814814814814814</v>
      </c>
      <c r="K77">
        <f t="shared" si="36"/>
        <v>0.3326599326599327</v>
      </c>
      <c r="L77">
        <f t="shared" si="28"/>
        <v>1.026936026936027</v>
      </c>
      <c r="M77">
        <f t="shared" si="37"/>
        <v>0.7318518518518519</v>
      </c>
      <c r="N77">
        <f t="shared" si="32"/>
        <v>0.9926470588235294</v>
      </c>
      <c r="Q77">
        <f t="shared" si="38"/>
        <v>0.35789473684210527</v>
      </c>
      <c r="S77" s="2">
        <f>AG77/AH77</f>
        <v>0.39473684210526316</v>
      </c>
      <c r="T77" s="6">
        <v>23.9</v>
      </c>
      <c r="U77" s="6">
        <v>25.9</v>
      </c>
      <c r="V77">
        <v>61.2</v>
      </c>
      <c r="W77">
        <v>24.2</v>
      </c>
      <c r="X77">
        <v>26.6</v>
      </c>
      <c r="Y77" s="11">
        <v>20</v>
      </c>
      <c r="AA77">
        <v>29.7</v>
      </c>
      <c r="AB77">
        <v>30.5</v>
      </c>
      <c r="AC77">
        <v>9.88</v>
      </c>
      <c r="AD77">
        <v>13.5</v>
      </c>
      <c r="AE77">
        <v>13.6</v>
      </c>
      <c r="AG77">
        <v>15</v>
      </c>
      <c r="AH77">
        <v>38</v>
      </c>
      <c r="AI77">
        <v>18</v>
      </c>
      <c r="AJ77">
        <v>27</v>
      </c>
      <c r="AK77" t="s">
        <v>136</v>
      </c>
      <c r="AM77">
        <f>AG77/AH77</f>
        <v>0.39473684210526316</v>
      </c>
    </row>
    <row r="78" spans="1:37" ht="12.75">
      <c r="A78" t="s">
        <v>137</v>
      </c>
      <c r="C78">
        <f t="shared" si="29"/>
        <v>0.13356401384083044</v>
      </c>
      <c r="D78">
        <f t="shared" si="33"/>
        <v>1.6327683615819208</v>
      </c>
      <c r="F78">
        <f t="shared" si="31"/>
        <v>1.9887640449438202</v>
      </c>
      <c r="H78">
        <f t="shared" si="23"/>
        <v>2.49438202247191</v>
      </c>
      <c r="K78">
        <f t="shared" si="36"/>
        <v>1.5504950495049505</v>
      </c>
      <c r="M78">
        <f t="shared" si="37"/>
        <v>0.8797752808988764</v>
      </c>
      <c r="N78">
        <f t="shared" si="32"/>
        <v>1.003382187147689</v>
      </c>
      <c r="T78" s="2">
        <v>386</v>
      </c>
      <c r="U78" s="6">
        <v>1420</v>
      </c>
      <c r="V78">
        <v>2890</v>
      </c>
      <c r="W78">
        <v>1770</v>
      </c>
      <c r="X78">
        <v>2220</v>
      </c>
      <c r="Y78" s="11" t="s">
        <v>256</v>
      </c>
      <c r="AA78">
        <v>505</v>
      </c>
      <c r="AB78"/>
      <c r="AC78">
        <v>783</v>
      </c>
      <c r="AD78">
        <v>890</v>
      </c>
      <c r="AE78">
        <v>887</v>
      </c>
      <c r="AG78">
        <v>2100</v>
      </c>
      <c r="AH78" t="s">
        <v>256</v>
      </c>
      <c r="AI78" t="s">
        <v>256</v>
      </c>
      <c r="AK78" t="s">
        <v>138</v>
      </c>
    </row>
    <row r="79" spans="1:39" ht="12.75">
      <c r="A79" t="s">
        <v>139</v>
      </c>
      <c r="C79">
        <f t="shared" si="29"/>
        <v>0.42097902097902096</v>
      </c>
      <c r="D79">
        <f t="shared" si="33"/>
        <v>1.4019607843137254</v>
      </c>
      <c r="F79">
        <f t="shared" si="31"/>
        <v>2.052313883299799</v>
      </c>
      <c r="H79">
        <f t="shared" si="23"/>
        <v>2.27364185110664</v>
      </c>
      <c r="K79">
        <f t="shared" si="36"/>
        <v>1.2698412698412698</v>
      </c>
      <c r="M79">
        <f t="shared" si="37"/>
        <v>0.8048289738430584</v>
      </c>
      <c r="N79">
        <f t="shared" si="32"/>
        <v>0.9669260700389105</v>
      </c>
      <c r="Q79">
        <f t="shared" si="38"/>
        <v>0.27052631578947367</v>
      </c>
      <c r="S79" s="2">
        <f aca="true" t="shared" si="39" ref="S79:S92">AG79/AH79</f>
        <v>0.7894736842105263</v>
      </c>
      <c r="T79" s="6">
        <v>602</v>
      </c>
      <c r="U79" s="6">
        <v>735</v>
      </c>
      <c r="V79">
        <v>1430</v>
      </c>
      <c r="W79">
        <v>1020</v>
      </c>
      <c r="X79">
        <v>1130</v>
      </c>
      <c r="Y79" s="11" t="s">
        <v>256</v>
      </c>
      <c r="AA79">
        <v>315</v>
      </c>
      <c r="AC79">
        <v>400</v>
      </c>
      <c r="AD79">
        <v>497</v>
      </c>
      <c r="AE79">
        <v>514</v>
      </c>
      <c r="AG79">
        <v>1500</v>
      </c>
      <c r="AH79">
        <v>1900</v>
      </c>
      <c r="AI79">
        <v>1500</v>
      </c>
      <c r="AK79" t="s">
        <v>140</v>
      </c>
      <c r="AM79">
        <f aca="true" t="shared" si="40" ref="AM79:AM92">AG79/AH79</f>
        <v>0.7894736842105263</v>
      </c>
    </row>
    <row r="80" spans="1:39" ht="12.75">
      <c r="A80" t="s">
        <v>141</v>
      </c>
      <c r="C80">
        <f t="shared" si="29"/>
        <v>0.4225589225589226</v>
      </c>
      <c r="D80">
        <f t="shared" si="33"/>
        <v>1.4630541871921183</v>
      </c>
      <c r="E80">
        <f t="shared" si="30"/>
        <v>0.21368421052631578</v>
      </c>
      <c r="F80">
        <f t="shared" si="31"/>
        <v>1.4817518248175183</v>
      </c>
      <c r="G80">
        <f t="shared" si="27"/>
        <v>0.26052631578947366</v>
      </c>
      <c r="H80">
        <f t="shared" si="23"/>
        <v>1.8065693430656935</v>
      </c>
      <c r="I80">
        <f t="shared" si="34"/>
        <v>2.111111111111111</v>
      </c>
      <c r="J80">
        <f t="shared" si="35"/>
        <v>6.934306569343065</v>
      </c>
      <c r="K80">
        <f t="shared" si="36"/>
        <v>1.277027027027027</v>
      </c>
      <c r="M80">
        <f t="shared" si="37"/>
        <v>0.6897810218978102</v>
      </c>
      <c r="N80">
        <f t="shared" si="32"/>
        <v>1.0703125</v>
      </c>
      <c r="Q80">
        <f t="shared" si="38"/>
        <v>0.28444444444444444</v>
      </c>
      <c r="S80" s="2">
        <f t="shared" si="39"/>
        <v>0.6666666666666666</v>
      </c>
      <c r="T80" s="6">
        <v>251</v>
      </c>
      <c r="U80" s="6">
        <v>304</v>
      </c>
      <c r="V80">
        <v>594</v>
      </c>
      <c r="W80">
        <v>406</v>
      </c>
      <c r="X80">
        <v>495</v>
      </c>
      <c r="Y80" s="11">
        <v>1900</v>
      </c>
      <c r="AA80">
        <v>148</v>
      </c>
      <c r="AC80">
        <v>189</v>
      </c>
      <c r="AD80">
        <v>274</v>
      </c>
      <c r="AE80">
        <v>256</v>
      </c>
      <c r="AG80">
        <v>600</v>
      </c>
      <c r="AH80">
        <v>900</v>
      </c>
      <c r="AI80">
        <v>650</v>
      </c>
      <c r="AK80" t="s">
        <v>142</v>
      </c>
      <c r="AM80">
        <f t="shared" si="40"/>
        <v>0.6666666666666666</v>
      </c>
    </row>
    <row r="81" spans="1:39" ht="12.75">
      <c r="A81" t="s">
        <v>143</v>
      </c>
      <c r="C81">
        <f t="shared" si="29"/>
        <v>0.45</v>
      </c>
      <c r="D81">
        <f t="shared" si="33"/>
        <v>1.2749003984063745</v>
      </c>
      <c r="E81">
        <f t="shared" si="30"/>
        <v>0.251</v>
      </c>
      <c r="F81">
        <f t="shared" si="31"/>
        <v>1.7074829931972788</v>
      </c>
      <c r="G81">
        <f t="shared" si="27"/>
        <v>0.265</v>
      </c>
      <c r="H81">
        <f t="shared" si="23"/>
        <v>1.8027210884353742</v>
      </c>
      <c r="I81">
        <f t="shared" si="34"/>
        <v>2</v>
      </c>
      <c r="J81">
        <f t="shared" si="35"/>
        <v>6.802721088435374</v>
      </c>
      <c r="K81">
        <f t="shared" si="36"/>
        <v>1.3766233766233766</v>
      </c>
      <c r="M81">
        <f t="shared" si="37"/>
        <v>0.7210884353741497</v>
      </c>
      <c r="N81">
        <f t="shared" si="32"/>
        <v>1.05</v>
      </c>
      <c r="Q81">
        <f t="shared" si="38"/>
        <v>0.28</v>
      </c>
      <c r="S81" s="2">
        <f t="shared" si="39"/>
        <v>0.64</v>
      </c>
      <c r="T81" s="6">
        <v>144</v>
      </c>
      <c r="U81" s="6">
        <v>177</v>
      </c>
      <c r="V81">
        <v>320</v>
      </c>
      <c r="W81">
        <v>251</v>
      </c>
      <c r="X81">
        <v>265</v>
      </c>
      <c r="Y81" s="11">
        <v>1000</v>
      </c>
      <c r="AA81">
        <v>77</v>
      </c>
      <c r="AC81">
        <v>106</v>
      </c>
      <c r="AD81">
        <v>147</v>
      </c>
      <c r="AE81">
        <v>140</v>
      </c>
      <c r="AG81">
        <v>320</v>
      </c>
      <c r="AH81">
        <v>500</v>
      </c>
      <c r="AI81">
        <v>380</v>
      </c>
      <c r="AK81" t="s">
        <v>144</v>
      </c>
      <c r="AM81">
        <f t="shared" si="40"/>
        <v>0.64</v>
      </c>
    </row>
    <row r="82" spans="1:39" ht="12.75">
      <c r="A82" t="s">
        <v>145</v>
      </c>
      <c r="C82">
        <f t="shared" si="29"/>
        <v>0.396039603960396</v>
      </c>
      <c r="D82">
        <f t="shared" si="33"/>
        <v>1.4093023255813955</v>
      </c>
      <c r="E82">
        <f t="shared" si="30"/>
        <v>0.2388888888888889</v>
      </c>
      <c r="F82">
        <f t="shared" si="31"/>
        <v>0.7230941704035874</v>
      </c>
      <c r="G82">
        <f t="shared" si="27"/>
        <v>0.3062962962962963</v>
      </c>
      <c r="H82">
        <f t="shared" si="23"/>
        <v>0.9271300448430493</v>
      </c>
      <c r="I82">
        <f t="shared" si="34"/>
        <v>1.5</v>
      </c>
      <c r="J82">
        <f t="shared" si="35"/>
        <v>3.0269058295964126</v>
      </c>
      <c r="K82">
        <f t="shared" si="36"/>
        <v>5.735849056603773</v>
      </c>
      <c r="M82">
        <f t="shared" si="37"/>
        <v>1.0224215246636772</v>
      </c>
      <c r="N82">
        <f t="shared" si="32"/>
        <v>1.148005148005148</v>
      </c>
      <c r="Q82">
        <f t="shared" si="38"/>
        <v>0.4316666666666667</v>
      </c>
      <c r="S82" s="2">
        <f t="shared" si="39"/>
        <v>0.8333333333333334</v>
      </c>
      <c r="T82" s="6">
        <v>36</v>
      </c>
      <c r="U82" s="6">
        <v>44.5</v>
      </c>
      <c r="V82">
        <v>90.9</v>
      </c>
      <c r="W82">
        <v>64.5</v>
      </c>
      <c r="X82">
        <v>82.7</v>
      </c>
      <c r="Y82" s="11">
        <v>270</v>
      </c>
      <c r="AA82">
        <v>15.9</v>
      </c>
      <c r="AC82">
        <v>91.2</v>
      </c>
      <c r="AD82">
        <v>89.2</v>
      </c>
      <c r="AE82">
        <v>77.7</v>
      </c>
      <c r="AG82">
        <v>150</v>
      </c>
      <c r="AH82">
        <v>180</v>
      </c>
      <c r="AK82" t="s">
        <v>146</v>
      </c>
      <c r="AM82">
        <f t="shared" si="40"/>
        <v>0.8333333333333334</v>
      </c>
    </row>
    <row r="83" spans="1:39" ht="12.75">
      <c r="A83" t="s">
        <v>147</v>
      </c>
      <c r="C83">
        <f t="shared" si="29"/>
        <v>0.4477211796246649</v>
      </c>
      <c r="D83">
        <f t="shared" si="33"/>
        <v>1.4291187739463602</v>
      </c>
      <c r="E83">
        <f t="shared" si="30"/>
        <v>0.20076923076923076</v>
      </c>
      <c r="F83">
        <f t="shared" si="31"/>
        <v>2.2695652173913046</v>
      </c>
      <c r="G83">
        <f t="shared" si="27"/>
        <v>0.21</v>
      </c>
      <c r="H83">
        <f t="shared" si="23"/>
        <v>2.373913043478261</v>
      </c>
      <c r="I83">
        <f t="shared" si="34"/>
        <v>3.7142857142857144</v>
      </c>
      <c r="J83">
        <f t="shared" si="35"/>
        <v>11.304347826086957</v>
      </c>
      <c r="K83">
        <f t="shared" si="36"/>
        <v>1.57201646090535</v>
      </c>
      <c r="M83">
        <f t="shared" si="37"/>
        <v>0.6643478260869565</v>
      </c>
      <c r="N83">
        <f t="shared" si="32"/>
        <v>1.2679162072767365</v>
      </c>
      <c r="Q83">
        <f t="shared" si="38"/>
        <v>0.2591428571428572</v>
      </c>
      <c r="S83" s="2">
        <f t="shared" si="39"/>
        <v>0.6857142857142857</v>
      </c>
      <c r="T83" s="6">
        <v>167</v>
      </c>
      <c r="U83" s="6">
        <v>186</v>
      </c>
      <c r="V83">
        <v>373</v>
      </c>
      <c r="W83">
        <v>261</v>
      </c>
      <c r="X83">
        <v>273</v>
      </c>
      <c r="Y83" s="11">
        <v>1300</v>
      </c>
      <c r="AA83">
        <v>48.6</v>
      </c>
      <c r="AC83">
        <v>76.4</v>
      </c>
      <c r="AD83">
        <v>115</v>
      </c>
      <c r="AE83">
        <v>90.7</v>
      </c>
      <c r="AG83">
        <v>240</v>
      </c>
      <c r="AH83">
        <v>350</v>
      </c>
      <c r="AI83">
        <v>210</v>
      </c>
      <c r="AK83" t="s">
        <v>148</v>
      </c>
      <c r="AM83">
        <f t="shared" si="40"/>
        <v>0.6857142857142857</v>
      </c>
    </row>
    <row r="84" spans="1:39" ht="12.75">
      <c r="A84" t="s">
        <v>149</v>
      </c>
      <c r="C84">
        <f t="shared" si="29"/>
        <v>0.42201834862385323</v>
      </c>
      <c r="D84">
        <f t="shared" si="33"/>
        <v>1.4829931972789117</v>
      </c>
      <c r="E84">
        <f t="shared" si="30"/>
        <v>0.22615384615384615</v>
      </c>
      <c r="F84">
        <f t="shared" si="31"/>
        <v>2.697247706422018</v>
      </c>
      <c r="G84">
        <f t="shared" si="27"/>
        <v>0.2553846153846154</v>
      </c>
      <c r="H84">
        <f t="shared" si="23"/>
        <v>3.0458715596330275</v>
      </c>
      <c r="I84">
        <f t="shared" si="34"/>
        <v>3.611111111111111</v>
      </c>
      <c r="J84">
        <f t="shared" si="35"/>
        <v>11.926605504587156</v>
      </c>
      <c r="K84">
        <f t="shared" si="36"/>
        <v>1.4673539518900345</v>
      </c>
      <c r="M84">
        <f t="shared" si="37"/>
        <v>0.7834862385321102</v>
      </c>
      <c r="N84">
        <f t="shared" si="32"/>
        <v>1.1745689655172413</v>
      </c>
      <c r="Q84">
        <f t="shared" si="38"/>
        <v>0.2577777777777778</v>
      </c>
      <c r="S84" s="2">
        <f t="shared" si="39"/>
        <v>0.7777777777777778</v>
      </c>
      <c r="T84" s="6">
        <v>92</v>
      </c>
      <c r="U84" s="6">
        <v>108</v>
      </c>
      <c r="V84">
        <v>218</v>
      </c>
      <c r="W84">
        <v>147</v>
      </c>
      <c r="X84">
        <v>166</v>
      </c>
      <c r="Y84" s="11">
        <v>650</v>
      </c>
      <c r="AA84">
        <v>29.1</v>
      </c>
      <c r="AC84">
        <v>42.7</v>
      </c>
      <c r="AD84">
        <v>54.5</v>
      </c>
      <c r="AE84">
        <v>46.4</v>
      </c>
      <c r="AG84">
        <v>140</v>
      </c>
      <c r="AH84">
        <v>180</v>
      </c>
      <c r="AI84">
        <v>110</v>
      </c>
      <c r="AK84" t="s">
        <v>150</v>
      </c>
      <c r="AM84">
        <f t="shared" si="40"/>
        <v>0.7777777777777778</v>
      </c>
    </row>
    <row r="85" spans="1:39" ht="12.75">
      <c r="A85" t="s">
        <v>151</v>
      </c>
      <c r="C85">
        <f t="shared" si="29"/>
        <v>0.4233082706766917</v>
      </c>
      <c r="D85">
        <f t="shared" si="33"/>
        <v>1.516533637400228</v>
      </c>
      <c r="E85">
        <f t="shared" si="30"/>
        <v>0.1948888888888889</v>
      </c>
      <c r="F85">
        <f t="shared" si="31"/>
        <v>2.470422535211268</v>
      </c>
      <c r="G85">
        <f t="shared" si="27"/>
        <v>0.23333333333333334</v>
      </c>
      <c r="H85">
        <f t="shared" si="23"/>
        <v>2.9577464788732395</v>
      </c>
      <c r="I85">
        <f t="shared" si="34"/>
        <v>3.2142857142857144</v>
      </c>
      <c r="J85">
        <f t="shared" si="35"/>
        <v>12.67605633802817</v>
      </c>
      <c r="K85">
        <f t="shared" si="36"/>
        <v>1.4261363636363635</v>
      </c>
      <c r="M85">
        <f t="shared" si="37"/>
        <v>0.7070422535211268</v>
      </c>
      <c r="N85">
        <f t="shared" si="32"/>
        <v>1.1414790996784565</v>
      </c>
      <c r="Q85">
        <f t="shared" si="38"/>
        <v>0.22214285714285714</v>
      </c>
      <c r="S85" s="2">
        <f t="shared" si="39"/>
        <v>0.6428571428571429</v>
      </c>
      <c r="T85" s="6">
        <v>56.3</v>
      </c>
      <c r="U85" s="6">
        <v>65</v>
      </c>
      <c r="V85">
        <v>133</v>
      </c>
      <c r="W85">
        <v>87.7</v>
      </c>
      <c r="X85">
        <v>105</v>
      </c>
      <c r="Y85" s="11">
        <v>450</v>
      </c>
      <c r="AA85">
        <v>17.6</v>
      </c>
      <c r="AC85">
        <v>25.1</v>
      </c>
      <c r="AD85">
        <v>35.5</v>
      </c>
      <c r="AE85">
        <v>31.1</v>
      </c>
      <c r="AG85">
        <v>90</v>
      </c>
      <c r="AH85">
        <v>140</v>
      </c>
      <c r="AI85">
        <v>70</v>
      </c>
      <c r="AK85" t="s">
        <v>152</v>
      </c>
      <c r="AM85">
        <f t="shared" si="40"/>
        <v>0.6428571428571429</v>
      </c>
    </row>
    <row r="86" spans="1:39" ht="12.75">
      <c r="A86" t="s">
        <v>153</v>
      </c>
      <c r="C86">
        <f t="shared" si="29"/>
        <v>0.4083333333333333</v>
      </c>
      <c r="D86">
        <f t="shared" si="33"/>
        <v>1.5602836879432624</v>
      </c>
      <c r="E86">
        <f t="shared" si="30"/>
        <v>0.2115</v>
      </c>
      <c r="F86">
        <f t="shared" si="31"/>
        <v>2.571428571428571</v>
      </c>
      <c r="G86">
        <f t="shared" si="27"/>
        <v>0.265</v>
      </c>
      <c r="H86">
        <f t="shared" si="23"/>
        <v>3.2218844984802435</v>
      </c>
      <c r="I86">
        <f t="shared" si="34"/>
        <v>2.857142857142857</v>
      </c>
      <c r="J86">
        <f t="shared" si="35"/>
        <v>12.158054711246201</v>
      </c>
      <c r="K86">
        <f t="shared" si="36"/>
        <v>1.5032258064516129</v>
      </c>
      <c r="M86">
        <f t="shared" si="37"/>
        <v>0.7082066869300913</v>
      </c>
      <c r="N86">
        <f t="shared" si="32"/>
        <v>1.0061162079510702</v>
      </c>
      <c r="Q86">
        <f t="shared" si="38"/>
        <v>0.2335714285714286</v>
      </c>
      <c r="S86" s="2">
        <f t="shared" si="39"/>
        <v>0.6428571428571429</v>
      </c>
      <c r="T86" s="6">
        <v>53.9</v>
      </c>
      <c r="U86" s="6">
        <v>64.5</v>
      </c>
      <c r="V86">
        <v>132</v>
      </c>
      <c r="W86">
        <v>84.6</v>
      </c>
      <c r="X86">
        <v>106</v>
      </c>
      <c r="Y86" s="11">
        <v>400</v>
      </c>
      <c r="AA86">
        <v>15.5</v>
      </c>
      <c r="AC86">
        <v>23.3</v>
      </c>
      <c r="AD86">
        <v>32.9</v>
      </c>
      <c r="AE86">
        <v>32.7</v>
      </c>
      <c r="AG86">
        <v>90</v>
      </c>
      <c r="AH86">
        <v>140</v>
      </c>
      <c r="AI86">
        <v>70</v>
      </c>
      <c r="AK86" t="s">
        <v>154</v>
      </c>
      <c r="AM86">
        <f t="shared" si="40"/>
        <v>0.6428571428571429</v>
      </c>
    </row>
    <row r="87" spans="1:39" ht="12.75">
      <c r="A87" t="s">
        <v>155</v>
      </c>
      <c r="C87">
        <f t="shared" si="29"/>
        <v>0.45979899497487436</v>
      </c>
      <c r="D87">
        <f t="shared" si="33"/>
        <v>1.4420289855072463</v>
      </c>
      <c r="E87">
        <f t="shared" si="30"/>
        <v>0.23</v>
      </c>
      <c r="F87">
        <f t="shared" si="31"/>
        <v>2.690058479532164</v>
      </c>
      <c r="G87">
        <f t="shared" si="27"/>
        <v>0.2783333333333333</v>
      </c>
      <c r="H87">
        <f t="shared" si="23"/>
        <v>3.2553606237816766</v>
      </c>
      <c r="I87">
        <f t="shared" si="34"/>
        <v>3</v>
      </c>
      <c r="J87">
        <f t="shared" si="35"/>
        <v>11.695906432748538</v>
      </c>
      <c r="K87">
        <f t="shared" si="36"/>
        <v>1.4942084942084943</v>
      </c>
      <c r="M87">
        <f t="shared" si="37"/>
        <v>0.7543859649122808</v>
      </c>
      <c r="N87">
        <f t="shared" si="32"/>
        <v>1.103225806451613</v>
      </c>
      <c r="Q87">
        <f t="shared" si="38"/>
        <v>0.2325</v>
      </c>
      <c r="S87" s="2">
        <f t="shared" si="39"/>
        <v>0.7</v>
      </c>
      <c r="T87" s="6">
        <v>91.5</v>
      </c>
      <c r="U87" s="6">
        <v>97.1</v>
      </c>
      <c r="V87">
        <v>199</v>
      </c>
      <c r="W87">
        <v>138</v>
      </c>
      <c r="X87">
        <v>167</v>
      </c>
      <c r="Y87" s="11">
        <v>600</v>
      </c>
      <c r="AA87">
        <v>25.9</v>
      </c>
      <c r="AC87">
        <v>38.7</v>
      </c>
      <c r="AD87">
        <v>51.3</v>
      </c>
      <c r="AE87">
        <v>46.5</v>
      </c>
      <c r="AG87">
        <v>140</v>
      </c>
      <c r="AH87">
        <v>200</v>
      </c>
      <c r="AI87">
        <v>110</v>
      </c>
      <c r="AK87" t="s">
        <v>156</v>
      </c>
      <c r="AM87">
        <f t="shared" si="40"/>
        <v>0.7</v>
      </c>
    </row>
    <row r="88" spans="1:39" ht="12.75">
      <c r="A88" t="s">
        <v>157</v>
      </c>
      <c r="C88">
        <f t="shared" si="29"/>
        <v>0.44358974358974357</v>
      </c>
      <c r="D88">
        <f t="shared" si="33"/>
        <v>1.407942238267148</v>
      </c>
      <c r="E88">
        <f t="shared" si="30"/>
        <v>0.27699999999999997</v>
      </c>
      <c r="F88">
        <f t="shared" si="31"/>
        <v>2.779264214046823</v>
      </c>
      <c r="G88">
        <f t="shared" si="27"/>
        <v>0.3566666666666667</v>
      </c>
      <c r="H88">
        <f t="shared" si="23"/>
        <v>3.578595317725753</v>
      </c>
      <c r="I88">
        <f t="shared" si="34"/>
        <v>2.3076923076923075</v>
      </c>
      <c r="J88">
        <f t="shared" si="35"/>
        <v>10.033444816053512</v>
      </c>
      <c r="K88">
        <f t="shared" si="36"/>
        <v>1.1780104712041883</v>
      </c>
      <c r="M88">
        <f t="shared" si="37"/>
        <v>0.7525083612040134</v>
      </c>
      <c r="N88">
        <f t="shared" si="32"/>
        <v>1.0418118466898953</v>
      </c>
      <c r="Q88">
        <f t="shared" si="38"/>
        <v>0.22076923076923077</v>
      </c>
      <c r="S88" s="2">
        <f t="shared" si="39"/>
        <v>0.6923076923076923</v>
      </c>
      <c r="T88" s="6">
        <v>51.9</v>
      </c>
      <c r="U88" s="6">
        <v>64.7</v>
      </c>
      <c r="V88">
        <v>117</v>
      </c>
      <c r="W88">
        <v>83.1</v>
      </c>
      <c r="X88">
        <v>107</v>
      </c>
      <c r="Y88" s="11">
        <v>300</v>
      </c>
      <c r="AA88">
        <v>19.1</v>
      </c>
      <c r="AC88">
        <v>22.5</v>
      </c>
      <c r="AD88">
        <v>29.9</v>
      </c>
      <c r="AE88">
        <v>28.7</v>
      </c>
      <c r="AG88">
        <v>90</v>
      </c>
      <c r="AH88">
        <v>130</v>
      </c>
      <c r="AI88">
        <v>70</v>
      </c>
      <c r="AK88" t="s">
        <v>158</v>
      </c>
      <c r="AM88">
        <f t="shared" si="40"/>
        <v>0.6923076923076923</v>
      </c>
    </row>
    <row r="89" spans="1:39" ht="12.75">
      <c r="A89" t="s">
        <v>159</v>
      </c>
      <c r="C89">
        <f t="shared" si="29"/>
        <v>0.4639344262295082</v>
      </c>
      <c r="D89">
        <f t="shared" si="33"/>
        <v>1.4169570267131244</v>
      </c>
      <c r="E89">
        <f t="shared" si="30"/>
        <v>0.287</v>
      </c>
      <c r="F89">
        <f t="shared" si="31"/>
        <v>2.8892617449664426</v>
      </c>
      <c r="G89">
        <f t="shared" si="27"/>
        <v>0.33666666666666667</v>
      </c>
      <c r="H89">
        <f t="shared" si="23"/>
        <v>3.389261744966443</v>
      </c>
      <c r="I89">
        <f t="shared" si="34"/>
        <v>2.4</v>
      </c>
      <c r="J89">
        <f t="shared" si="35"/>
        <v>10.06711409395973</v>
      </c>
      <c r="K89">
        <f t="shared" si="36"/>
        <v>1.4683544303797467</v>
      </c>
      <c r="M89">
        <f t="shared" si="37"/>
        <v>0.7785234899328859</v>
      </c>
      <c r="N89">
        <f t="shared" si="32"/>
        <v>0.9612903225806452</v>
      </c>
      <c r="Q89">
        <f t="shared" si="38"/>
        <v>0.248</v>
      </c>
      <c r="S89" s="2">
        <f t="shared" si="39"/>
        <v>0.72</v>
      </c>
      <c r="T89" s="6">
        <v>56.6</v>
      </c>
      <c r="U89" s="6">
        <v>61.7</v>
      </c>
      <c r="V89">
        <v>122</v>
      </c>
      <c r="W89">
        <v>86.1</v>
      </c>
      <c r="X89">
        <v>101</v>
      </c>
      <c r="Y89" s="11">
        <v>300</v>
      </c>
      <c r="AA89">
        <v>15.8</v>
      </c>
      <c r="AC89">
        <v>23.2</v>
      </c>
      <c r="AD89">
        <v>29.8</v>
      </c>
      <c r="AE89">
        <v>31</v>
      </c>
      <c r="AG89">
        <v>90</v>
      </c>
      <c r="AH89">
        <v>125</v>
      </c>
      <c r="AI89">
        <v>75</v>
      </c>
      <c r="AK89" t="s">
        <v>160</v>
      </c>
      <c r="AM89">
        <f t="shared" si="40"/>
        <v>0.72</v>
      </c>
    </row>
    <row r="90" spans="1:39" ht="12.75">
      <c r="A90" t="s">
        <v>161</v>
      </c>
      <c r="C90">
        <f t="shared" si="29"/>
        <v>0.6191176470588236</v>
      </c>
      <c r="D90">
        <f t="shared" si="33"/>
        <v>1.0303030303030303</v>
      </c>
      <c r="E90">
        <f t="shared" si="30"/>
        <v>0.4125</v>
      </c>
      <c r="F90">
        <f t="shared" si="31"/>
        <v>3.7931034482758625</v>
      </c>
      <c r="G90">
        <f t="shared" si="27"/>
        <v>0.5</v>
      </c>
      <c r="H90">
        <f t="shared" si="23"/>
        <v>4.597701149425288</v>
      </c>
      <c r="I90">
        <f t="shared" si="34"/>
        <v>2</v>
      </c>
      <c r="J90">
        <f t="shared" si="35"/>
        <v>9.195402298850576</v>
      </c>
      <c r="K90">
        <f t="shared" si="36"/>
        <v>1.4356435643564356</v>
      </c>
      <c r="M90">
        <f t="shared" si="37"/>
        <v>0.8333333333333334</v>
      </c>
      <c r="N90">
        <f t="shared" si="32"/>
        <v>0.7648351648351648</v>
      </c>
      <c r="Q90">
        <f t="shared" si="38"/>
        <v>0.284375</v>
      </c>
      <c r="S90" s="2">
        <f t="shared" si="39"/>
        <v>0.75</v>
      </c>
      <c r="T90" s="6">
        <v>84.2</v>
      </c>
      <c r="U90" s="6">
        <v>75.7</v>
      </c>
      <c r="V90">
        <v>136</v>
      </c>
      <c r="W90">
        <v>132</v>
      </c>
      <c r="X90">
        <v>160</v>
      </c>
      <c r="Y90" s="11">
        <v>320</v>
      </c>
      <c r="AA90">
        <v>20.2</v>
      </c>
      <c r="AC90">
        <v>29</v>
      </c>
      <c r="AD90">
        <v>34.8</v>
      </c>
      <c r="AE90">
        <v>45.5</v>
      </c>
      <c r="AG90">
        <v>120</v>
      </c>
      <c r="AH90">
        <v>160</v>
      </c>
      <c r="AI90">
        <v>90</v>
      </c>
      <c r="AK90" t="s">
        <v>162</v>
      </c>
      <c r="AM90">
        <f t="shared" si="40"/>
        <v>0.75</v>
      </c>
    </row>
    <row r="91" spans="1:39" ht="12.75">
      <c r="A91" t="s">
        <v>163</v>
      </c>
      <c r="C91">
        <f t="shared" si="29"/>
        <v>0.4289772727272727</v>
      </c>
      <c r="D91">
        <f t="shared" si="33"/>
        <v>1.4308943089430894</v>
      </c>
      <c r="E91">
        <f t="shared" si="30"/>
        <v>0.3</v>
      </c>
      <c r="F91">
        <f t="shared" si="31"/>
        <v>2.4404761904761907</v>
      </c>
      <c r="G91">
        <f t="shared" si="27"/>
        <v>0.3463414634146341</v>
      </c>
      <c r="H91">
        <f t="shared" si="23"/>
        <v>2.8174603174603177</v>
      </c>
      <c r="I91">
        <f t="shared" si="34"/>
        <v>2.2777777777777777</v>
      </c>
      <c r="J91">
        <f t="shared" si="35"/>
        <v>8.134920634920634</v>
      </c>
      <c r="K91">
        <f t="shared" si="36"/>
        <v>1.6835443037974684</v>
      </c>
      <c r="L91">
        <f t="shared" si="28"/>
        <v>1.0168776371308017</v>
      </c>
      <c r="M91">
        <f t="shared" si="37"/>
        <v>0.7916666666666666</v>
      </c>
      <c r="N91">
        <f t="shared" si="32"/>
        <v>1.2203389830508475</v>
      </c>
      <c r="Q91">
        <f t="shared" si="38"/>
        <v>0.22944444444444442</v>
      </c>
      <c r="S91" s="2">
        <f t="shared" si="39"/>
        <v>0.7777777777777778</v>
      </c>
      <c r="T91" s="6">
        <v>75.5</v>
      </c>
      <c r="U91" s="6">
        <v>85.2</v>
      </c>
      <c r="V91">
        <v>176</v>
      </c>
      <c r="W91">
        <v>123</v>
      </c>
      <c r="X91">
        <v>142</v>
      </c>
      <c r="Y91" s="11">
        <v>410</v>
      </c>
      <c r="AA91">
        <v>23.7</v>
      </c>
      <c r="AB91">
        <v>24.1</v>
      </c>
      <c r="AC91">
        <v>39.9</v>
      </c>
      <c r="AD91">
        <v>50.4</v>
      </c>
      <c r="AE91">
        <v>41.3</v>
      </c>
      <c r="AG91">
        <v>140</v>
      </c>
      <c r="AH91">
        <v>180</v>
      </c>
      <c r="AI91">
        <v>90</v>
      </c>
      <c r="AK91" t="s">
        <v>164</v>
      </c>
      <c r="AM91">
        <f t="shared" si="40"/>
        <v>0.7777777777777778</v>
      </c>
    </row>
    <row r="92" spans="1:39" ht="12.75">
      <c r="A92" t="s">
        <v>165</v>
      </c>
      <c r="C92">
        <f t="shared" si="29"/>
        <v>0.5509259259259259</v>
      </c>
      <c r="D92">
        <f t="shared" si="33"/>
        <v>1.3670886075949367</v>
      </c>
      <c r="E92">
        <f t="shared" si="30"/>
        <v>0.40512820512820513</v>
      </c>
      <c r="F92">
        <f t="shared" si="31"/>
        <v>0.541095890410959</v>
      </c>
      <c r="G92">
        <f t="shared" si="27"/>
        <v>0.45641025641025645</v>
      </c>
      <c r="H92">
        <f t="shared" si="23"/>
        <v>0.6095890410958904</v>
      </c>
      <c r="I92">
        <f t="shared" si="34"/>
        <v>1.625</v>
      </c>
      <c r="J92">
        <f t="shared" si="35"/>
        <v>1.3356164383561644</v>
      </c>
      <c r="K92">
        <f t="shared" si="36"/>
        <v>2.388758782201405</v>
      </c>
      <c r="L92">
        <f t="shared" si="28"/>
        <v>1.2177985948477754</v>
      </c>
      <c r="M92">
        <f t="shared" si="37"/>
        <v>0.6986301369863014</v>
      </c>
      <c r="N92">
        <f t="shared" si="32"/>
        <v>2.1791044776119404</v>
      </c>
      <c r="Q92">
        <f t="shared" si="38"/>
        <v>0.5583333333333333</v>
      </c>
      <c r="S92" s="2">
        <f t="shared" si="39"/>
        <v>0.9166666666666666</v>
      </c>
      <c r="T92" s="6">
        <v>11.9</v>
      </c>
      <c r="U92" s="6">
        <v>12.7</v>
      </c>
      <c r="V92">
        <v>21.6</v>
      </c>
      <c r="W92">
        <v>15.8</v>
      </c>
      <c r="X92">
        <v>17.8</v>
      </c>
      <c r="Y92" s="11">
        <v>39</v>
      </c>
      <c r="AA92">
        <v>8.54</v>
      </c>
      <c r="AB92">
        <v>10.4</v>
      </c>
      <c r="AC92">
        <v>20.4</v>
      </c>
      <c r="AD92">
        <v>29.2</v>
      </c>
      <c r="AE92">
        <v>13.4</v>
      </c>
      <c r="AG92">
        <v>22</v>
      </c>
      <c r="AH92">
        <v>24</v>
      </c>
      <c r="AI92">
        <v>19</v>
      </c>
      <c r="AJ92">
        <v>20</v>
      </c>
      <c r="AK92" t="s">
        <v>166</v>
      </c>
      <c r="AM92">
        <f t="shared" si="40"/>
        <v>0.9166666666666666</v>
      </c>
    </row>
    <row r="93" spans="1:21" ht="15">
      <c r="U93" s="13"/>
    </row>
    <row r="94" spans="1:39" ht="12.75">
      <c r="A94" t="s">
        <v>167</v>
      </c>
      <c r="C94">
        <f aca="true" t="shared" si="41" ref="C94:C135">T94/V94</f>
        <v>0.4804511278195488</v>
      </c>
      <c r="D94">
        <f aca="true" t="shared" si="42" ref="D94:D135">V94/W94</f>
        <v>1.0472440944881891</v>
      </c>
      <c r="E94">
        <f aca="true" t="shared" si="43" ref="E94:E135">W94/Y94</f>
        <v>0.2822222222222222</v>
      </c>
      <c r="F94">
        <f aca="true" t="shared" si="44" ref="F94:F135">W94/AD94</f>
        <v>0.5934579439252337</v>
      </c>
      <c r="G94">
        <f t="shared" si="27"/>
        <v>0.34</v>
      </c>
      <c r="H94">
        <f t="shared" si="23"/>
        <v>0.7149532710280375</v>
      </c>
      <c r="I94">
        <f t="shared" si="34"/>
        <v>0.75</v>
      </c>
      <c r="J94">
        <f t="shared" si="35"/>
        <v>2.1028037383177574</v>
      </c>
      <c r="K94">
        <f t="shared" si="36"/>
        <v>1.8471337579617833</v>
      </c>
      <c r="M94">
        <f t="shared" si="37"/>
        <v>0.8130841121495327</v>
      </c>
      <c r="N94">
        <f>AD94/AE94</f>
        <v>1.3048780487804879</v>
      </c>
      <c r="O94">
        <f>AD94/AF94</f>
        <v>0.7229729729729729</v>
      </c>
      <c r="P94">
        <f aca="true" t="shared" si="45" ref="P94:P133">AE94/AF94</f>
        <v>0.554054054054054</v>
      </c>
      <c r="Q94">
        <f t="shared" si="38"/>
        <v>0.2733333333333333</v>
      </c>
      <c r="R94">
        <f aca="true" t="shared" si="46" ref="R94:R132">AF94/AH94</f>
        <v>0.49333333333333335</v>
      </c>
      <c r="S94" s="2">
        <f>AG94/AH94</f>
        <v>0.6666666666666666</v>
      </c>
      <c r="T94" s="6">
        <v>6.39</v>
      </c>
      <c r="V94">
        <v>13.3</v>
      </c>
      <c r="W94">
        <v>12.7</v>
      </c>
      <c r="X94">
        <v>15.3</v>
      </c>
      <c r="Y94" s="11">
        <v>45</v>
      </c>
      <c r="Z94">
        <v>9.17</v>
      </c>
      <c r="AA94">
        <v>9.42</v>
      </c>
      <c r="AC94">
        <v>17.4</v>
      </c>
      <c r="AD94">
        <v>21.4</v>
      </c>
      <c r="AE94">
        <v>16.4</v>
      </c>
      <c r="AF94" s="4">
        <v>29.6</v>
      </c>
      <c r="AG94">
        <v>40</v>
      </c>
      <c r="AH94">
        <v>60</v>
      </c>
      <c r="AI94">
        <v>32</v>
      </c>
      <c r="AJ94">
        <v>40</v>
      </c>
      <c r="AK94" t="s">
        <v>168</v>
      </c>
      <c r="AM94">
        <f>AG94/AH94</f>
        <v>0.6666666666666666</v>
      </c>
    </row>
    <row r="95" spans="1:37" ht="12.75">
      <c r="A95" t="s">
        <v>169</v>
      </c>
      <c r="C95">
        <f t="shared" si="41"/>
        <v>0.21372549019607845</v>
      </c>
      <c r="D95">
        <f t="shared" si="42"/>
        <v>5.828571428571428</v>
      </c>
      <c r="E95">
        <f t="shared" si="43"/>
        <v>0.5833333333333334</v>
      </c>
      <c r="F95">
        <f t="shared" si="44"/>
        <v>1.5086206896551726</v>
      </c>
      <c r="G95">
        <f t="shared" si="27"/>
        <v>0.65</v>
      </c>
      <c r="H95">
        <f t="shared" si="23"/>
        <v>1.6810344827586208</v>
      </c>
      <c r="I95">
        <f t="shared" si="34"/>
        <v>1.5</v>
      </c>
      <c r="J95">
        <f t="shared" si="35"/>
        <v>2.586206896551724</v>
      </c>
      <c r="M95">
        <f t="shared" si="37"/>
        <v>0.9310344827586208</v>
      </c>
      <c r="N95">
        <f aca="true" t="shared" si="47" ref="N95:N135">AD95/AE95</f>
        <v>1.7575757575757573</v>
      </c>
      <c r="O95">
        <f aca="true" t="shared" si="48" ref="O95:O135">AD95/AF95</f>
        <v>0.7532467532467532</v>
      </c>
      <c r="P95">
        <f t="shared" si="45"/>
        <v>0.4285714285714286</v>
      </c>
      <c r="Q95">
        <f t="shared" si="38"/>
        <v>0.33</v>
      </c>
      <c r="R95">
        <f t="shared" si="46"/>
        <v>0.77</v>
      </c>
      <c r="T95" s="6">
        <v>2.18</v>
      </c>
      <c r="V95">
        <v>10.2</v>
      </c>
      <c r="W95">
        <v>1.75</v>
      </c>
      <c r="X95">
        <v>1.95</v>
      </c>
      <c r="Y95" s="11">
        <v>3</v>
      </c>
      <c r="Z95">
        <v>0.7</v>
      </c>
      <c r="AC95">
        <v>1.08</v>
      </c>
      <c r="AD95">
        <v>1.16</v>
      </c>
      <c r="AE95">
        <v>0.66</v>
      </c>
      <c r="AF95" s="4">
        <v>1.54</v>
      </c>
      <c r="AH95">
        <v>2</v>
      </c>
      <c r="AI95">
        <v>2.5</v>
      </c>
      <c r="AK95" t="s">
        <v>170</v>
      </c>
    </row>
    <row r="96" spans="1:37" ht="12.75">
      <c r="A96" t="s">
        <v>171</v>
      </c>
      <c r="C96">
        <f t="shared" si="41"/>
        <v>0.5923076923076923</v>
      </c>
      <c r="D96">
        <f t="shared" si="42"/>
        <v>1.6762177650429797</v>
      </c>
      <c r="E96">
        <f t="shared" si="43"/>
        <v>0.5816666666666667</v>
      </c>
      <c r="F96">
        <f t="shared" si="44"/>
        <v>0.30086206896551726</v>
      </c>
      <c r="G96">
        <f t="shared" si="27"/>
        <v>0.6025</v>
      </c>
      <c r="H96">
        <f t="shared" si="23"/>
        <v>0.3116379310344828</v>
      </c>
      <c r="I96">
        <f t="shared" si="34"/>
        <v>0.75</v>
      </c>
      <c r="J96">
        <f t="shared" si="35"/>
        <v>0.5172413793103449</v>
      </c>
      <c r="K96">
        <f t="shared" si="36"/>
        <v>1.7806841046277666</v>
      </c>
      <c r="M96">
        <f t="shared" si="37"/>
        <v>0.7629310344827586</v>
      </c>
      <c r="N96">
        <f t="shared" si="47"/>
        <v>1.4591194968553458</v>
      </c>
      <c r="O96">
        <f t="shared" si="48"/>
        <v>1.183673469387755</v>
      </c>
      <c r="P96">
        <f t="shared" si="45"/>
        <v>0.8112244897959183</v>
      </c>
      <c r="Q96">
        <f t="shared" si="38"/>
        <v>0.99375</v>
      </c>
      <c r="R96">
        <f t="shared" si="46"/>
        <v>1.225</v>
      </c>
      <c r="T96" s="6">
        <v>6.93</v>
      </c>
      <c r="V96">
        <v>11.7</v>
      </c>
      <c r="W96">
        <v>6.98</v>
      </c>
      <c r="X96">
        <v>7.23</v>
      </c>
      <c r="Y96" s="11">
        <v>12</v>
      </c>
      <c r="Z96">
        <v>9.08</v>
      </c>
      <c r="AA96">
        <v>9.94</v>
      </c>
      <c r="AC96">
        <v>17.7</v>
      </c>
      <c r="AD96">
        <v>23.2</v>
      </c>
      <c r="AE96">
        <v>15.9</v>
      </c>
      <c r="AF96" s="4">
        <v>19.6</v>
      </c>
      <c r="AH96">
        <v>16</v>
      </c>
      <c r="AI96">
        <v>14</v>
      </c>
      <c r="AK96" t="s">
        <v>172</v>
      </c>
    </row>
    <row r="97" spans="1:37" ht="12.75">
      <c r="A97" t="s">
        <v>173</v>
      </c>
      <c r="C97">
        <f t="shared" si="41"/>
        <v>0.8231481481481482</v>
      </c>
      <c r="D97">
        <f t="shared" si="42"/>
        <v>1.0485436893203883</v>
      </c>
      <c r="E97">
        <f t="shared" si="43"/>
        <v>0.5421052631578948</v>
      </c>
      <c r="F97">
        <f t="shared" si="44"/>
        <v>0.3515358361774744</v>
      </c>
      <c r="G97">
        <f t="shared" si="27"/>
        <v>0.6052631578947368</v>
      </c>
      <c r="H97">
        <f t="shared" si="23"/>
        <v>0.3924914675767918</v>
      </c>
      <c r="I97">
        <f t="shared" si="34"/>
        <v>0.7037037037037037</v>
      </c>
      <c r="J97">
        <f t="shared" si="35"/>
        <v>0.6484641638225256</v>
      </c>
      <c r="K97">
        <f t="shared" si="36"/>
        <v>2.1018518518518516</v>
      </c>
      <c r="M97">
        <f t="shared" si="37"/>
        <v>0.7747440273037542</v>
      </c>
      <c r="N97">
        <f t="shared" si="47"/>
        <v>1.487309644670051</v>
      </c>
      <c r="O97">
        <f t="shared" si="48"/>
        <v>1.0427046263345194</v>
      </c>
      <c r="P97">
        <f t="shared" si="45"/>
        <v>0.701067615658363</v>
      </c>
      <c r="Q97">
        <f t="shared" si="38"/>
        <v>0.7296296296296296</v>
      </c>
      <c r="R97">
        <f t="shared" si="46"/>
        <v>1.0407407407407407</v>
      </c>
      <c r="T97" s="6">
        <v>8.89</v>
      </c>
      <c r="V97">
        <v>10.8</v>
      </c>
      <c r="W97">
        <v>10.3</v>
      </c>
      <c r="X97">
        <v>11.5</v>
      </c>
      <c r="Y97" s="11">
        <v>19</v>
      </c>
      <c r="Z97">
        <v>10.8</v>
      </c>
      <c r="AA97">
        <v>10.8</v>
      </c>
      <c r="AC97">
        <v>22.7</v>
      </c>
      <c r="AD97">
        <v>29.3</v>
      </c>
      <c r="AE97">
        <v>19.7</v>
      </c>
      <c r="AF97" s="4">
        <v>28.1</v>
      </c>
      <c r="AH97">
        <v>27</v>
      </c>
      <c r="AI97">
        <v>22</v>
      </c>
      <c r="AK97" t="s">
        <v>174</v>
      </c>
    </row>
    <row r="98" spans="1:37" ht="12.75">
      <c r="A98" t="s">
        <v>175</v>
      </c>
      <c r="C98">
        <f t="shared" si="41"/>
        <v>0.4854881266490765</v>
      </c>
      <c r="D98">
        <f t="shared" si="42"/>
        <v>0.9921465968586386</v>
      </c>
      <c r="E98">
        <f t="shared" si="43"/>
        <v>0.5457142857142857</v>
      </c>
      <c r="F98">
        <f t="shared" si="44"/>
        <v>1.720720720720721</v>
      </c>
      <c r="G98">
        <f t="shared" si="27"/>
        <v>0.7857142857142857</v>
      </c>
      <c r="H98">
        <f t="shared" si="23"/>
        <v>2.4774774774774775</v>
      </c>
      <c r="I98">
        <f t="shared" si="34"/>
        <v>1.8666666666666667</v>
      </c>
      <c r="J98">
        <f t="shared" si="35"/>
        <v>3.1531531531531534</v>
      </c>
      <c r="K98">
        <f t="shared" si="36"/>
        <v>1.9550561797752806</v>
      </c>
      <c r="M98">
        <f t="shared" si="37"/>
        <v>0.7837837837837838</v>
      </c>
      <c r="N98">
        <f t="shared" si="47"/>
        <v>1.1777188328912465</v>
      </c>
      <c r="O98">
        <f t="shared" si="48"/>
        <v>0.8844621513944222</v>
      </c>
      <c r="P98">
        <f t="shared" si="45"/>
        <v>0.750996015936255</v>
      </c>
      <c r="Q98">
        <f t="shared" si="38"/>
        <v>0.5026666666666667</v>
      </c>
      <c r="R98">
        <f t="shared" si="46"/>
        <v>0.6693333333333333</v>
      </c>
      <c r="T98" s="6">
        <v>36.8</v>
      </c>
      <c r="V98">
        <v>75.8</v>
      </c>
      <c r="W98">
        <v>76.4</v>
      </c>
      <c r="X98">
        <v>110</v>
      </c>
      <c r="Y98" s="11">
        <v>140</v>
      </c>
      <c r="Z98">
        <v>17.6</v>
      </c>
      <c r="AA98">
        <v>17.8</v>
      </c>
      <c r="AC98">
        <v>34.8</v>
      </c>
      <c r="AD98">
        <v>44.4</v>
      </c>
      <c r="AE98">
        <v>37.7</v>
      </c>
      <c r="AF98" s="4">
        <v>50.2</v>
      </c>
      <c r="AH98">
        <v>75</v>
      </c>
      <c r="AI98">
        <v>44</v>
      </c>
      <c r="AK98" t="s">
        <v>176</v>
      </c>
    </row>
    <row r="99" spans="1:37" ht="12.75">
      <c r="A99" t="s">
        <v>177</v>
      </c>
      <c r="C99">
        <f t="shared" si="41"/>
        <v>0.5619047619047619</v>
      </c>
      <c r="D99">
        <f t="shared" si="42"/>
        <v>0.3523489932885906</v>
      </c>
      <c r="E99">
        <f t="shared" si="43"/>
        <v>1.568421052631579</v>
      </c>
      <c r="F99">
        <f t="shared" si="44"/>
        <v>7.3580246913580245</v>
      </c>
      <c r="G99">
        <f t="shared" si="27"/>
        <v>2.6315789473684212</v>
      </c>
      <c r="H99">
        <f aca="true" t="shared" si="49" ref="H99:H135">X99/AD99</f>
        <v>12.345679012345679</v>
      </c>
      <c r="I99">
        <f t="shared" si="34"/>
        <v>1.9</v>
      </c>
      <c r="J99">
        <f t="shared" si="35"/>
        <v>4.691358024691358</v>
      </c>
      <c r="K99">
        <f t="shared" si="36"/>
        <v>1.4852941176470589</v>
      </c>
      <c r="M99">
        <f t="shared" si="37"/>
        <v>0.7481481481481481</v>
      </c>
      <c r="N99">
        <f t="shared" si="47"/>
        <v>0.9310344827586207</v>
      </c>
      <c r="O99">
        <f t="shared" si="48"/>
        <v>0.8842794759825328</v>
      </c>
      <c r="P99">
        <f t="shared" si="45"/>
        <v>0.9497816593886463</v>
      </c>
      <c r="Q99">
        <f t="shared" si="38"/>
        <v>0.435</v>
      </c>
      <c r="R99">
        <f t="shared" si="46"/>
        <v>0.45799999999999996</v>
      </c>
      <c r="T99" s="6">
        <v>59</v>
      </c>
      <c r="V99">
        <v>105</v>
      </c>
      <c r="W99">
        <v>298</v>
      </c>
      <c r="X99">
        <v>500</v>
      </c>
      <c r="Y99" s="11">
        <v>190</v>
      </c>
      <c r="AA99">
        <v>20.4</v>
      </c>
      <c r="AC99">
        <v>30.3</v>
      </c>
      <c r="AD99">
        <v>40.5</v>
      </c>
      <c r="AE99">
        <v>43.5</v>
      </c>
      <c r="AF99" s="4">
        <v>45.8</v>
      </c>
      <c r="AH99">
        <v>100</v>
      </c>
      <c r="AI99">
        <v>150</v>
      </c>
      <c r="AK99" t="s">
        <v>178</v>
      </c>
    </row>
    <row r="100" spans="1:37" ht="12.75">
      <c r="A100" t="s">
        <v>179</v>
      </c>
      <c r="C100">
        <f t="shared" si="41"/>
        <v>0.6369047619047619</v>
      </c>
      <c r="D100">
        <f t="shared" si="42"/>
        <v>0.3310344827586207</v>
      </c>
      <c r="E100">
        <f t="shared" si="43"/>
        <v>1.6916666666666667</v>
      </c>
      <c r="F100">
        <f t="shared" si="44"/>
        <v>7.868217054263566</v>
      </c>
      <c r="G100">
        <f t="shared" si="27"/>
        <v>2.7583333333333333</v>
      </c>
      <c r="H100">
        <f t="shared" si="49"/>
        <v>12.829457364341085</v>
      </c>
      <c r="I100">
        <f t="shared" si="34"/>
        <v>1.6</v>
      </c>
      <c r="J100">
        <f t="shared" si="35"/>
        <v>4.651162790697675</v>
      </c>
      <c r="K100">
        <f t="shared" si="36"/>
        <v>1.5714285714285716</v>
      </c>
      <c r="M100">
        <f t="shared" si="37"/>
        <v>0.8953488372093024</v>
      </c>
      <c r="N100">
        <f t="shared" si="47"/>
        <v>0.728813559322034</v>
      </c>
      <c r="O100">
        <f t="shared" si="48"/>
        <v>0.7029972752043596</v>
      </c>
      <c r="P100">
        <f t="shared" si="45"/>
        <v>0.9645776566757492</v>
      </c>
      <c r="Q100">
        <f t="shared" si="38"/>
        <v>0.472</v>
      </c>
      <c r="R100">
        <f t="shared" si="46"/>
        <v>0.4893333333333334</v>
      </c>
      <c r="T100" s="6">
        <v>42.8</v>
      </c>
      <c r="V100">
        <v>67.2</v>
      </c>
      <c r="W100">
        <v>203</v>
      </c>
      <c r="X100">
        <v>331</v>
      </c>
      <c r="Y100" s="11">
        <v>120</v>
      </c>
      <c r="AA100">
        <v>14.7</v>
      </c>
      <c r="AC100">
        <v>23.1</v>
      </c>
      <c r="AD100">
        <v>25.8</v>
      </c>
      <c r="AE100">
        <v>35.4</v>
      </c>
      <c r="AF100" s="4">
        <v>36.7</v>
      </c>
      <c r="AH100">
        <v>75</v>
      </c>
      <c r="AI100">
        <v>95</v>
      </c>
      <c r="AK100" t="s">
        <v>180</v>
      </c>
    </row>
    <row r="101" spans="1:37" ht="12.75">
      <c r="A101" t="s">
        <v>181</v>
      </c>
      <c r="C101">
        <f t="shared" si="41"/>
        <v>0.5593220338983051</v>
      </c>
      <c r="D101">
        <f t="shared" si="42"/>
        <v>0.45384615384615384</v>
      </c>
      <c r="E101">
        <f t="shared" si="43"/>
        <v>1.3</v>
      </c>
      <c r="F101">
        <f t="shared" si="44"/>
        <v>5.032258064516129</v>
      </c>
      <c r="G101">
        <f t="shared" si="27"/>
        <v>2.183333333333333</v>
      </c>
      <c r="H101">
        <f t="shared" si="49"/>
        <v>8.451612903225806</v>
      </c>
      <c r="I101">
        <f t="shared" si="34"/>
        <v>1.5</v>
      </c>
      <c r="J101">
        <f t="shared" si="35"/>
        <v>3.870967741935484</v>
      </c>
      <c r="K101">
        <f t="shared" si="36"/>
        <v>1.5644555694618272</v>
      </c>
      <c r="M101">
        <f t="shared" si="37"/>
        <v>0.8064516129032258</v>
      </c>
      <c r="N101">
        <f t="shared" si="47"/>
        <v>0.9226190476190476</v>
      </c>
      <c r="O101">
        <f t="shared" si="48"/>
        <v>0.7345971563981042</v>
      </c>
      <c r="P101">
        <f t="shared" si="45"/>
        <v>0.7962085308056872</v>
      </c>
      <c r="Q101">
        <f t="shared" si="38"/>
        <v>0.42000000000000004</v>
      </c>
      <c r="R101">
        <f t="shared" si="46"/>
        <v>0.5275000000000001</v>
      </c>
      <c r="T101" s="6">
        <v>19.8</v>
      </c>
      <c r="V101">
        <v>35.4</v>
      </c>
      <c r="W101">
        <v>78</v>
      </c>
      <c r="X101">
        <v>131</v>
      </c>
      <c r="Y101" s="11">
        <v>60</v>
      </c>
      <c r="AA101">
        <v>7.99</v>
      </c>
      <c r="AC101">
        <v>12.5</v>
      </c>
      <c r="AD101">
        <v>15.5</v>
      </c>
      <c r="AE101">
        <v>16.8</v>
      </c>
      <c r="AF101" s="4">
        <v>21.1</v>
      </c>
      <c r="AH101">
        <v>40</v>
      </c>
      <c r="AI101">
        <v>48</v>
      </c>
      <c r="AK101" t="s">
        <v>182</v>
      </c>
    </row>
    <row r="102" spans="1:37" ht="12.75">
      <c r="A102" t="s">
        <v>183</v>
      </c>
      <c r="C102">
        <f t="shared" si="41"/>
        <v>0.6373626373626373</v>
      </c>
      <c r="D102">
        <f t="shared" si="42"/>
        <v>0.4727272727272727</v>
      </c>
      <c r="E102">
        <f t="shared" si="43"/>
        <v>1.1</v>
      </c>
      <c r="F102">
        <f t="shared" si="44"/>
        <v>4.487179487179487</v>
      </c>
      <c r="G102">
        <f t="shared" si="27"/>
        <v>1.7885714285714287</v>
      </c>
      <c r="H102">
        <f t="shared" si="49"/>
        <v>7.296037296037296</v>
      </c>
      <c r="I102">
        <f t="shared" si="34"/>
        <v>1.2962962962962963</v>
      </c>
      <c r="J102">
        <f t="shared" si="35"/>
        <v>4.0792540792540795</v>
      </c>
      <c r="K102">
        <f t="shared" si="36"/>
        <v>1.5927601809954752</v>
      </c>
      <c r="M102">
        <f t="shared" si="37"/>
        <v>0.8205128205128205</v>
      </c>
      <c r="N102">
        <f t="shared" si="47"/>
        <v>0.8330097087378641</v>
      </c>
      <c r="O102">
        <f t="shared" si="48"/>
        <v>0.6755905511811024</v>
      </c>
      <c r="P102">
        <f t="shared" si="45"/>
        <v>0.8110236220472442</v>
      </c>
      <c r="Q102">
        <f t="shared" si="38"/>
        <v>0.38148148148148153</v>
      </c>
      <c r="R102">
        <f t="shared" si="46"/>
        <v>0.4703703703703703</v>
      </c>
      <c r="T102" s="6">
        <v>11.6</v>
      </c>
      <c r="V102">
        <v>18.2</v>
      </c>
      <c r="W102">
        <v>38.5</v>
      </c>
      <c r="X102">
        <v>62.6</v>
      </c>
      <c r="Y102" s="11">
        <v>35</v>
      </c>
      <c r="AA102">
        <v>4.42</v>
      </c>
      <c r="AC102">
        <v>7.04</v>
      </c>
      <c r="AD102">
        <v>8.58</v>
      </c>
      <c r="AE102">
        <v>10.3</v>
      </c>
      <c r="AF102" s="4">
        <v>12.7</v>
      </c>
      <c r="AH102">
        <v>27</v>
      </c>
      <c r="AI102">
        <v>38</v>
      </c>
      <c r="AK102" t="s">
        <v>184</v>
      </c>
    </row>
    <row r="103" spans="1:37" ht="12.75">
      <c r="A103" t="s">
        <v>185</v>
      </c>
      <c r="C103">
        <f t="shared" si="41"/>
        <v>0.506872852233677</v>
      </c>
      <c r="D103">
        <f t="shared" si="42"/>
        <v>0.8471615720524017</v>
      </c>
      <c r="E103">
        <f t="shared" si="43"/>
        <v>0.7633333333333333</v>
      </c>
      <c r="F103">
        <f t="shared" si="44"/>
        <v>1.0346385542168675</v>
      </c>
      <c r="G103">
        <f aca="true" t="shared" si="50" ref="G103:G135">X103/Y103</f>
        <v>1.7222222222222223</v>
      </c>
      <c r="H103">
        <f t="shared" si="49"/>
        <v>2.3343373493975905</v>
      </c>
      <c r="I103">
        <f t="shared" si="34"/>
        <v>0.5</v>
      </c>
      <c r="J103">
        <f t="shared" si="35"/>
        <v>1.355421686746988</v>
      </c>
      <c r="K103">
        <f t="shared" si="36"/>
        <v>6.925531914893617</v>
      </c>
      <c r="M103">
        <f t="shared" si="37"/>
        <v>0.9804216867469879</v>
      </c>
      <c r="N103">
        <f t="shared" si="47"/>
        <v>0.9021739130434782</v>
      </c>
      <c r="O103">
        <f t="shared" si="48"/>
        <v>0.6902286902286903</v>
      </c>
      <c r="P103">
        <f t="shared" si="45"/>
        <v>0.7650727650727651</v>
      </c>
      <c r="Q103">
        <f t="shared" si="38"/>
        <v>0.4088888888888889</v>
      </c>
      <c r="R103">
        <f t="shared" si="46"/>
        <v>0.5344444444444444</v>
      </c>
      <c r="T103" s="6">
        <v>2.95</v>
      </c>
      <c r="V103">
        <v>5.82</v>
      </c>
      <c r="W103">
        <v>6.87</v>
      </c>
      <c r="X103">
        <v>15.5</v>
      </c>
      <c r="Y103" s="11">
        <v>9</v>
      </c>
      <c r="AA103">
        <v>0.94</v>
      </c>
      <c r="AC103">
        <v>6.51</v>
      </c>
      <c r="AD103">
        <v>6.64</v>
      </c>
      <c r="AE103">
        <v>7.36</v>
      </c>
      <c r="AF103" s="4">
        <v>9.62</v>
      </c>
      <c r="AH103">
        <v>18</v>
      </c>
      <c r="AK103" t="s">
        <v>186</v>
      </c>
    </row>
    <row r="104" spans="1:37" ht="12.75">
      <c r="A104" t="s">
        <v>187</v>
      </c>
      <c r="C104">
        <f t="shared" si="41"/>
        <v>0</v>
      </c>
      <c r="D104">
        <f t="shared" si="42"/>
        <v>0.30853391684901527</v>
      </c>
      <c r="E104">
        <f t="shared" si="43"/>
        <v>2.1761904761904765</v>
      </c>
      <c r="F104">
        <f t="shared" si="44"/>
        <v>7.693602693602694</v>
      </c>
      <c r="G104">
        <f t="shared" si="50"/>
        <v>3.4095238095238094</v>
      </c>
      <c r="H104">
        <f t="shared" si="49"/>
        <v>12.053872053872052</v>
      </c>
      <c r="I104">
        <f t="shared" si="34"/>
        <v>1.4</v>
      </c>
      <c r="J104">
        <f t="shared" si="35"/>
        <v>3.535353535353535</v>
      </c>
      <c r="K104">
        <f t="shared" si="36"/>
        <v>1.9244604316546763</v>
      </c>
      <c r="M104">
        <f t="shared" si="37"/>
        <v>0.9006734006734005</v>
      </c>
      <c r="N104">
        <f t="shared" si="47"/>
        <v>0.8307692307692308</v>
      </c>
      <c r="O104">
        <f t="shared" si="48"/>
        <v>0.7122302158273381</v>
      </c>
      <c r="P104">
        <f t="shared" si="45"/>
        <v>0.8573141486810553</v>
      </c>
      <c r="Q104">
        <f t="shared" si="38"/>
        <v>0.4766666666666667</v>
      </c>
      <c r="R104">
        <f t="shared" si="46"/>
        <v>0.5559999999999999</v>
      </c>
      <c r="V104">
        <v>14.1</v>
      </c>
      <c r="W104">
        <v>45.7</v>
      </c>
      <c r="X104">
        <v>71.6</v>
      </c>
      <c r="Y104" s="11">
        <v>21</v>
      </c>
      <c r="AA104">
        <v>2.78</v>
      </c>
      <c r="AC104">
        <v>5.35</v>
      </c>
      <c r="AD104">
        <v>5.94</v>
      </c>
      <c r="AE104">
        <v>7.15</v>
      </c>
      <c r="AF104" s="4">
        <v>8.34</v>
      </c>
      <c r="AH104">
        <v>15</v>
      </c>
      <c r="AI104">
        <v>18</v>
      </c>
      <c r="AK104" t="s">
        <v>188</v>
      </c>
    </row>
    <row r="105" spans="1:37" ht="12.75">
      <c r="A105" t="s">
        <v>189</v>
      </c>
      <c r="C105">
        <f t="shared" si="41"/>
        <v>0.4375</v>
      </c>
      <c r="D105">
        <f t="shared" si="42"/>
        <v>0.40268456375838924</v>
      </c>
      <c r="E105">
        <f t="shared" si="43"/>
        <v>1.7529411764705882</v>
      </c>
      <c r="F105">
        <f t="shared" si="44"/>
        <v>5.137931034482759</v>
      </c>
      <c r="G105">
        <f t="shared" si="50"/>
        <v>2.847058823529412</v>
      </c>
      <c r="H105">
        <f t="shared" si="49"/>
        <v>8.344827586206897</v>
      </c>
      <c r="I105">
        <f t="shared" si="34"/>
        <v>1.3076923076923077</v>
      </c>
      <c r="J105">
        <f t="shared" si="35"/>
        <v>2.931034482758621</v>
      </c>
      <c r="K105">
        <f t="shared" si="36"/>
        <v>1.5080906148867315</v>
      </c>
      <c r="M105">
        <f t="shared" si="37"/>
        <v>0.803448275862069</v>
      </c>
      <c r="N105">
        <f t="shared" si="47"/>
        <v>0.9235668789808916</v>
      </c>
      <c r="O105">
        <f t="shared" si="48"/>
        <v>0.774365821094793</v>
      </c>
      <c r="P105">
        <f t="shared" si="45"/>
        <v>0.8384512683578105</v>
      </c>
      <c r="Q105">
        <f t="shared" si="38"/>
        <v>0.48307692307692307</v>
      </c>
      <c r="R105">
        <f t="shared" si="46"/>
        <v>0.5761538461538461</v>
      </c>
      <c r="T105" s="6">
        <v>5.25</v>
      </c>
      <c r="V105">
        <v>12</v>
      </c>
      <c r="W105">
        <v>29.8</v>
      </c>
      <c r="X105">
        <v>48.4</v>
      </c>
      <c r="Y105" s="11">
        <v>17</v>
      </c>
      <c r="AA105">
        <v>3.09</v>
      </c>
      <c r="AC105">
        <v>4.66</v>
      </c>
      <c r="AD105">
        <v>5.8</v>
      </c>
      <c r="AE105">
        <v>6.28</v>
      </c>
      <c r="AF105" s="4">
        <v>7.49</v>
      </c>
      <c r="AH105">
        <v>13</v>
      </c>
      <c r="AI105">
        <v>12</v>
      </c>
      <c r="AK105" t="s">
        <v>190</v>
      </c>
    </row>
    <row r="106" spans="1:37" ht="12.75">
      <c r="A106" t="s">
        <v>191</v>
      </c>
      <c r="C106">
        <f t="shared" si="41"/>
        <v>0.43047830923248054</v>
      </c>
      <c r="D106">
        <f t="shared" si="42"/>
        <v>0.4220657276995305</v>
      </c>
      <c r="E106">
        <f t="shared" si="43"/>
        <v>1.5214285714285716</v>
      </c>
      <c r="F106">
        <f t="shared" si="44"/>
        <v>4.428274428274428</v>
      </c>
      <c r="G106">
        <f t="shared" si="50"/>
        <v>2.5</v>
      </c>
      <c r="H106">
        <f t="shared" si="49"/>
        <v>7.276507276507277</v>
      </c>
      <c r="I106">
        <f t="shared" si="34"/>
        <v>1.4</v>
      </c>
      <c r="J106">
        <f t="shared" si="35"/>
        <v>2.9106029106029108</v>
      </c>
      <c r="K106">
        <f t="shared" si="36"/>
        <v>1.0501392757660168</v>
      </c>
      <c r="M106">
        <f t="shared" si="37"/>
        <v>0.7837837837837839</v>
      </c>
      <c r="N106">
        <f t="shared" si="47"/>
        <v>0.8321799307958476</v>
      </c>
      <c r="O106">
        <f t="shared" si="48"/>
        <v>0.7770597738287559</v>
      </c>
      <c r="P106">
        <f t="shared" si="45"/>
        <v>0.9337641357027463</v>
      </c>
      <c r="Q106">
        <f t="shared" si="38"/>
        <v>0.5780000000000001</v>
      </c>
      <c r="R106">
        <f t="shared" si="46"/>
        <v>0.619</v>
      </c>
      <c r="T106" s="6">
        <v>3.87</v>
      </c>
      <c r="V106">
        <v>8.99</v>
      </c>
      <c r="W106">
        <v>21.3</v>
      </c>
      <c r="X106">
        <v>35</v>
      </c>
      <c r="Y106" s="11">
        <v>14</v>
      </c>
      <c r="AA106">
        <v>3.59</v>
      </c>
      <c r="AC106">
        <v>3.77</v>
      </c>
      <c r="AD106">
        <v>4.81</v>
      </c>
      <c r="AE106">
        <v>5.78</v>
      </c>
      <c r="AF106" s="4">
        <v>6.19</v>
      </c>
      <c r="AH106">
        <v>10</v>
      </c>
      <c r="AI106">
        <v>14</v>
      </c>
      <c r="AK106" t="s">
        <v>192</v>
      </c>
    </row>
    <row r="107" spans="1:37" ht="12.75">
      <c r="A107" t="s">
        <v>193</v>
      </c>
      <c r="C107">
        <f t="shared" si="41"/>
        <v>0.47520661157024796</v>
      </c>
      <c r="D107">
        <f t="shared" si="42"/>
        <v>0.5931372549019608</v>
      </c>
      <c r="E107">
        <f t="shared" si="43"/>
        <v>1.2</v>
      </c>
      <c r="F107">
        <f t="shared" si="44"/>
        <v>2.635658914728682</v>
      </c>
      <c r="G107">
        <f t="shared" si="50"/>
        <v>1.9176470588235295</v>
      </c>
      <c r="H107">
        <f t="shared" si="49"/>
        <v>4.2118863049095605</v>
      </c>
      <c r="I107">
        <f t="shared" si="34"/>
        <v>1.1333333333333333</v>
      </c>
      <c r="J107">
        <f t="shared" si="35"/>
        <v>2.1963824289405682</v>
      </c>
      <c r="K107">
        <f t="shared" si="36"/>
        <v>1.519047619047619</v>
      </c>
      <c r="M107">
        <f t="shared" si="37"/>
        <v>0.8242894056847545</v>
      </c>
      <c r="N107">
        <f t="shared" si="47"/>
        <v>0.86</v>
      </c>
      <c r="O107">
        <f t="shared" si="48"/>
        <v>0.9638854296388544</v>
      </c>
      <c r="P107">
        <f t="shared" si="45"/>
        <v>1.1207970112079702</v>
      </c>
      <c r="Q107">
        <f t="shared" si="38"/>
        <v>0.6</v>
      </c>
      <c r="R107">
        <f t="shared" si="46"/>
        <v>0.5353333333333333</v>
      </c>
      <c r="T107" s="6">
        <v>5.75</v>
      </c>
      <c r="V107">
        <v>12.1</v>
      </c>
      <c r="W107">
        <v>20.4</v>
      </c>
      <c r="X107">
        <v>32.6</v>
      </c>
      <c r="Y107" s="11">
        <v>17</v>
      </c>
      <c r="AA107">
        <v>4.2</v>
      </c>
      <c r="AC107">
        <v>6.38</v>
      </c>
      <c r="AD107">
        <v>7.74</v>
      </c>
      <c r="AE107">
        <v>9</v>
      </c>
      <c r="AF107" s="4">
        <v>8.03</v>
      </c>
      <c r="AH107">
        <v>15</v>
      </c>
      <c r="AI107">
        <v>20</v>
      </c>
      <c r="AK107" t="s">
        <v>194</v>
      </c>
    </row>
    <row r="108" spans="1:37" ht="12.75">
      <c r="A108" t="s">
        <v>195</v>
      </c>
      <c r="C108">
        <f t="shared" si="41"/>
        <v>0.3717472118959108</v>
      </c>
      <c r="D108">
        <f t="shared" si="42"/>
        <v>0.8996655518394648</v>
      </c>
      <c r="E108">
        <f t="shared" si="43"/>
        <v>0.6361702127659574</v>
      </c>
      <c r="F108">
        <f t="shared" si="44"/>
        <v>1.6519337016574585</v>
      </c>
      <c r="G108">
        <f t="shared" si="50"/>
        <v>0.9212765957446808</v>
      </c>
      <c r="H108">
        <f t="shared" si="49"/>
        <v>2.3922651933701653</v>
      </c>
      <c r="I108">
        <f t="shared" si="34"/>
        <v>1.236842105263158</v>
      </c>
      <c r="J108">
        <f t="shared" si="35"/>
        <v>2.596685082872928</v>
      </c>
      <c r="K108">
        <f t="shared" si="36"/>
        <v>1.7117117117117115</v>
      </c>
      <c r="M108">
        <f t="shared" si="37"/>
        <v>0.8397790055248617</v>
      </c>
      <c r="N108">
        <f t="shared" si="47"/>
        <v>1.2569444444444444</v>
      </c>
      <c r="O108">
        <f t="shared" si="48"/>
        <v>1.0710059171597635</v>
      </c>
      <c r="P108">
        <f t="shared" si="45"/>
        <v>0.8520710059171599</v>
      </c>
      <c r="Q108">
        <f t="shared" si="38"/>
        <v>0.37894736842105264</v>
      </c>
      <c r="R108">
        <f t="shared" si="46"/>
        <v>0.4447368421052631</v>
      </c>
      <c r="T108" s="6">
        <v>10</v>
      </c>
      <c r="V108">
        <v>26.9</v>
      </c>
      <c r="W108">
        <v>29.9</v>
      </c>
      <c r="X108">
        <v>43.3</v>
      </c>
      <c r="Y108" s="11">
        <v>47</v>
      </c>
      <c r="AA108">
        <v>8.88</v>
      </c>
      <c r="AC108">
        <v>15.2</v>
      </c>
      <c r="AD108">
        <v>18.1</v>
      </c>
      <c r="AE108">
        <v>14.4</v>
      </c>
      <c r="AF108" s="4">
        <v>16.9</v>
      </c>
      <c r="AH108">
        <v>38</v>
      </c>
      <c r="AI108">
        <v>55</v>
      </c>
      <c r="AK108" t="s">
        <v>196</v>
      </c>
    </row>
    <row r="109" spans="1:37" ht="12.75">
      <c r="A109" t="s">
        <v>197</v>
      </c>
      <c r="C109">
        <f t="shared" si="41"/>
        <v>0.3289473684210526</v>
      </c>
      <c r="D109">
        <f t="shared" si="42"/>
        <v>1.1906005221932117</v>
      </c>
      <c r="E109">
        <f t="shared" si="43"/>
        <v>0.5471428571428572</v>
      </c>
      <c r="F109">
        <f t="shared" si="44"/>
        <v>0.9871134020618557</v>
      </c>
      <c r="G109">
        <f t="shared" si="50"/>
        <v>0.7528571428571429</v>
      </c>
      <c r="H109">
        <f t="shared" si="49"/>
        <v>1.3582474226804127</v>
      </c>
      <c r="I109">
        <f t="shared" si="34"/>
        <v>1</v>
      </c>
      <c r="J109">
        <f t="shared" si="35"/>
        <v>1.8041237113402062</v>
      </c>
      <c r="K109">
        <f t="shared" si="36"/>
        <v>1.690721649484536</v>
      </c>
      <c r="M109">
        <f t="shared" si="37"/>
        <v>0.845360824742268</v>
      </c>
      <c r="N109">
        <f t="shared" si="47"/>
        <v>1.3956834532374098</v>
      </c>
      <c r="O109">
        <f t="shared" si="48"/>
        <v>1.2087227414330217</v>
      </c>
      <c r="P109">
        <f t="shared" si="45"/>
        <v>0.8660436137071651</v>
      </c>
      <c r="Q109">
        <f t="shared" si="38"/>
        <v>0.39714285714285713</v>
      </c>
      <c r="R109">
        <f t="shared" si="46"/>
        <v>0.4585714285714286</v>
      </c>
      <c r="T109" s="6">
        <v>15</v>
      </c>
      <c r="V109">
        <v>45.6</v>
      </c>
      <c r="W109">
        <v>38.3</v>
      </c>
      <c r="X109">
        <v>52.7</v>
      </c>
      <c r="Y109" s="11">
        <v>70</v>
      </c>
      <c r="AA109">
        <v>19.4</v>
      </c>
      <c r="AC109">
        <v>32.8</v>
      </c>
      <c r="AD109">
        <v>38.8</v>
      </c>
      <c r="AE109">
        <v>27.8</v>
      </c>
      <c r="AF109" s="4">
        <v>32.1</v>
      </c>
      <c r="AH109">
        <v>70</v>
      </c>
      <c r="AI109">
        <v>100</v>
      </c>
      <c r="AK109" t="s">
        <v>198</v>
      </c>
    </row>
    <row r="110" spans="1:37" ht="12.75">
      <c r="A110" t="s">
        <v>199</v>
      </c>
      <c r="C110">
        <f t="shared" si="41"/>
        <v>0.3860640301318267</v>
      </c>
      <c r="D110">
        <f t="shared" si="42"/>
        <v>1.1493506493506493</v>
      </c>
      <c r="E110">
        <f t="shared" si="43"/>
        <v>0.616</v>
      </c>
      <c r="F110">
        <f t="shared" si="44"/>
        <v>0.7777777777777778</v>
      </c>
      <c r="G110">
        <f t="shared" si="50"/>
        <v>0.8546666666666666</v>
      </c>
      <c r="H110">
        <f t="shared" si="49"/>
        <v>1.0791245791245792</v>
      </c>
      <c r="I110">
        <f t="shared" si="34"/>
        <v>0.75</v>
      </c>
      <c r="J110">
        <f t="shared" si="35"/>
        <v>1.2626262626262628</v>
      </c>
      <c r="K110">
        <f t="shared" si="36"/>
        <v>1.492063492063492</v>
      </c>
      <c r="M110">
        <f t="shared" si="37"/>
        <v>0.7912457912457913</v>
      </c>
      <c r="N110">
        <f t="shared" si="47"/>
        <v>1.343891402714932</v>
      </c>
      <c r="O110">
        <f t="shared" si="48"/>
        <v>1.1927710843373494</v>
      </c>
      <c r="P110">
        <f t="shared" si="45"/>
        <v>0.887550200803213</v>
      </c>
      <c r="Q110">
        <f t="shared" si="38"/>
        <v>0.442</v>
      </c>
      <c r="R110">
        <f t="shared" si="46"/>
        <v>0.498</v>
      </c>
      <c r="T110" s="6">
        <v>20.5</v>
      </c>
      <c r="V110">
        <v>53.1</v>
      </c>
      <c r="W110">
        <v>46.2</v>
      </c>
      <c r="X110">
        <v>64.1</v>
      </c>
      <c r="Y110" s="11">
        <v>75</v>
      </c>
      <c r="AA110">
        <v>31.5</v>
      </c>
      <c r="AC110">
        <v>47</v>
      </c>
      <c r="AD110">
        <v>59.4</v>
      </c>
      <c r="AE110">
        <v>44.2</v>
      </c>
      <c r="AF110" s="4">
        <v>49.8</v>
      </c>
      <c r="AH110">
        <v>100</v>
      </c>
      <c r="AI110">
        <v>160</v>
      </c>
      <c r="AK110" t="s">
        <v>200</v>
      </c>
    </row>
    <row r="111" spans="1:37" ht="12.75">
      <c r="A111" t="s">
        <v>201</v>
      </c>
      <c r="C111">
        <f t="shared" si="41"/>
        <v>0.42700000000000005</v>
      </c>
      <c r="D111">
        <f t="shared" si="42"/>
        <v>1.0615711252653928</v>
      </c>
      <c r="E111">
        <f t="shared" si="43"/>
        <v>0.6728571428571429</v>
      </c>
      <c r="F111">
        <f t="shared" si="44"/>
        <v>0.8051282051282052</v>
      </c>
      <c r="G111">
        <f t="shared" si="50"/>
        <v>0.8142857142857143</v>
      </c>
      <c r="H111">
        <f t="shared" si="49"/>
        <v>0.9743589743589743</v>
      </c>
      <c r="I111">
        <f t="shared" si="34"/>
        <v>0.6666666666666666</v>
      </c>
      <c r="J111">
        <f t="shared" si="35"/>
        <v>1.1965811965811965</v>
      </c>
      <c r="K111">
        <f t="shared" si="36"/>
        <v>1.315340909090909</v>
      </c>
      <c r="M111">
        <f t="shared" si="37"/>
        <v>0.7914529914529914</v>
      </c>
      <c r="N111">
        <f t="shared" si="47"/>
        <v>1.0263157894736843</v>
      </c>
      <c r="O111">
        <f t="shared" si="48"/>
        <v>0.9512195121951219</v>
      </c>
      <c r="P111">
        <f t="shared" si="45"/>
        <v>0.926829268292683</v>
      </c>
      <c r="Q111">
        <f t="shared" si="38"/>
        <v>0.5428571428571428</v>
      </c>
      <c r="R111">
        <f t="shared" si="46"/>
        <v>0.5857142857142857</v>
      </c>
      <c r="T111" s="6">
        <v>42.7</v>
      </c>
      <c r="V111">
        <v>100</v>
      </c>
      <c r="W111">
        <v>94.2</v>
      </c>
      <c r="X111">
        <v>114</v>
      </c>
      <c r="Y111" s="11">
        <v>140</v>
      </c>
      <c r="AA111">
        <v>70.4</v>
      </c>
      <c r="AC111">
        <v>92.6</v>
      </c>
      <c r="AD111">
        <v>117</v>
      </c>
      <c r="AE111">
        <v>114</v>
      </c>
      <c r="AF111" s="4">
        <v>123</v>
      </c>
      <c r="AH111">
        <v>210</v>
      </c>
      <c r="AI111">
        <v>360</v>
      </c>
      <c r="AK111" t="s">
        <v>202</v>
      </c>
    </row>
    <row r="112" spans="1:37" ht="12.75">
      <c r="A112" t="s">
        <v>203</v>
      </c>
      <c r="C112">
        <f t="shared" si="41"/>
        <v>0.6313497822931785</v>
      </c>
      <c r="D112">
        <f t="shared" si="42"/>
        <v>1.252727272727273</v>
      </c>
      <c r="E112">
        <f t="shared" si="43"/>
        <v>0.5</v>
      </c>
      <c r="F112">
        <f t="shared" si="44"/>
        <v>0.9151414309484193</v>
      </c>
      <c r="G112">
        <f t="shared" si="50"/>
        <v>0.7281818181818182</v>
      </c>
      <c r="H112">
        <f t="shared" si="49"/>
        <v>1.3327787021630615</v>
      </c>
      <c r="I112">
        <f t="shared" si="34"/>
        <v>0.9166666666666666</v>
      </c>
      <c r="J112">
        <f t="shared" si="35"/>
        <v>1.8302828618968385</v>
      </c>
      <c r="K112">
        <f t="shared" si="36"/>
        <v>1.8320312499999998</v>
      </c>
      <c r="M112">
        <f t="shared" si="37"/>
        <v>0.7803660565723793</v>
      </c>
      <c r="N112">
        <f t="shared" si="47"/>
        <v>1.2733050847457628</v>
      </c>
      <c r="O112">
        <f t="shared" si="48"/>
        <v>1.0050167224080269</v>
      </c>
      <c r="P112">
        <f t="shared" si="45"/>
        <v>0.7892976588628764</v>
      </c>
      <c r="Q112">
        <f t="shared" si="38"/>
        <v>0.39333333333333337</v>
      </c>
      <c r="R112">
        <f t="shared" si="46"/>
        <v>0.4983333333333333</v>
      </c>
      <c r="T112" s="6">
        <v>43.5</v>
      </c>
      <c r="V112">
        <v>68.9</v>
      </c>
      <c r="W112">
        <v>55</v>
      </c>
      <c r="X112">
        <v>80.1</v>
      </c>
      <c r="Y112" s="11">
        <v>110</v>
      </c>
      <c r="AA112">
        <v>25.6</v>
      </c>
      <c r="AC112">
        <v>46.9</v>
      </c>
      <c r="AD112">
        <v>60.1</v>
      </c>
      <c r="AE112">
        <v>47.2</v>
      </c>
      <c r="AF112" s="4">
        <v>59.8</v>
      </c>
      <c r="AH112">
        <v>120</v>
      </c>
      <c r="AI112">
        <v>140</v>
      </c>
      <c r="AK112" t="s">
        <v>204</v>
      </c>
    </row>
    <row r="113" spans="1:37" ht="12.75">
      <c r="A113" t="s">
        <v>205</v>
      </c>
      <c r="C113">
        <f t="shared" si="41"/>
        <v>0.641726618705036</v>
      </c>
      <c r="D113">
        <f t="shared" si="42"/>
        <v>1.349514563106796</v>
      </c>
      <c r="E113">
        <f t="shared" si="43"/>
        <v>0.6866666666666668</v>
      </c>
      <c r="F113">
        <f t="shared" si="44"/>
        <v>0.7463768115942029</v>
      </c>
      <c r="G113">
        <f t="shared" si="50"/>
        <v>1.0733333333333335</v>
      </c>
      <c r="H113">
        <f t="shared" si="49"/>
        <v>1.1666666666666667</v>
      </c>
      <c r="I113">
        <f t="shared" si="34"/>
        <v>0.75</v>
      </c>
      <c r="J113">
        <f t="shared" si="35"/>
        <v>1.0869565217391304</v>
      </c>
      <c r="K113">
        <f t="shared" si="36"/>
        <v>1.5240641711229945</v>
      </c>
      <c r="M113">
        <f t="shared" si="37"/>
        <v>0.8260869565217391</v>
      </c>
      <c r="N113">
        <f t="shared" si="47"/>
        <v>1.2212389380530972</v>
      </c>
      <c r="O113">
        <f t="shared" si="48"/>
        <v>1</v>
      </c>
      <c r="P113">
        <f t="shared" si="45"/>
        <v>0.8188405797101449</v>
      </c>
      <c r="Q113">
        <f t="shared" si="38"/>
        <v>0.5650000000000001</v>
      </c>
      <c r="R113">
        <f t="shared" si="46"/>
        <v>0.6900000000000001</v>
      </c>
      <c r="T113" s="6">
        <v>8.92</v>
      </c>
      <c r="V113">
        <v>13.9</v>
      </c>
      <c r="W113">
        <v>10.3</v>
      </c>
      <c r="X113">
        <v>16.1</v>
      </c>
      <c r="Y113" s="11">
        <v>15</v>
      </c>
      <c r="AA113">
        <v>7.48</v>
      </c>
      <c r="AC113">
        <v>11.4</v>
      </c>
      <c r="AD113">
        <v>13.8</v>
      </c>
      <c r="AE113">
        <v>11.3</v>
      </c>
      <c r="AF113" s="4">
        <v>13.8</v>
      </c>
      <c r="AH113">
        <v>20</v>
      </c>
      <c r="AI113">
        <v>28</v>
      </c>
      <c r="AK113" t="s">
        <v>206</v>
      </c>
    </row>
    <row r="114" spans="1:37" ht="12.75">
      <c r="A114" t="s">
        <v>207</v>
      </c>
      <c r="C114">
        <f t="shared" si="41"/>
        <v>0.7965616045845271</v>
      </c>
      <c r="D114">
        <f t="shared" si="42"/>
        <v>1.6698564593301437</v>
      </c>
      <c r="E114">
        <f t="shared" si="43"/>
        <v>0.6966666666666667</v>
      </c>
      <c r="F114">
        <f t="shared" si="44"/>
        <v>0.625748502994012</v>
      </c>
      <c r="G114">
        <f t="shared" si="50"/>
        <v>0.9566666666666667</v>
      </c>
      <c r="H114">
        <f t="shared" si="49"/>
        <v>0.8592814371257486</v>
      </c>
      <c r="J114">
        <f t="shared" si="35"/>
        <v>0.8982035928143713</v>
      </c>
      <c r="K114">
        <f t="shared" si="36"/>
        <v>2.7450980392156863</v>
      </c>
      <c r="M114">
        <f t="shared" si="37"/>
        <v>1.25748502994012</v>
      </c>
      <c r="N114">
        <f t="shared" si="47"/>
        <v>1.1597222222222223</v>
      </c>
      <c r="O114">
        <f t="shared" si="48"/>
        <v>0.8067632850241546</v>
      </c>
      <c r="P114">
        <f t="shared" si="45"/>
        <v>0.6956521739130435</v>
      </c>
      <c r="T114" s="6">
        <v>2.78</v>
      </c>
      <c r="V114">
        <v>3.49</v>
      </c>
      <c r="W114">
        <v>2.09</v>
      </c>
      <c r="X114">
        <v>2.87</v>
      </c>
      <c r="Y114" s="11">
        <v>3</v>
      </c>
      <c r="AA114">
        <v>1.53</v>
      </c>
      <c r="AC114">
        <v>4.2</v>
      </c>
      <c r="AD114">
        <v>3.34</v>
      </c>
      <c r="AE114">
        <v>2.88</v>
      </c>
      <c r="AF114" s="4">
        <v>4.14</v>
      </c>
      <c r="AI114">
        <v>15</v>
      </c>
      <c r="AK114" t="s">
        <v>208</v>
      </c>
    </row>
    <row r="115" spans="1:37" ht="12.75">
      <c r="A115" t="s">
        <v>209</v>
      </c>
      <c r="C115">
        <f t="shared" si="41"/>
        <v>0.48616600790513836</v>
      </c>
      <c r="D115">
        <f t="shared" si="42"/>
        <v>1.5379939209726443</v>
      </c>
      <c r="E115">
        <f t="shared" si="43"/>
        <v>0.658</v>
      </c>
      <c r="F115">
        <f t="shared" si="44"/>
        <v>0.5492487479131887</v>
      </c>
      <c r="G115">
        <f t="shared" si="50"/>
        <v>0.77</v>
      </c>
      <c r="H115">
        <f t="shared" si="49"/>
        <v>0.6427378964941569</v>
      </c>
      <c r="I115">
        <f t="shared" si="34"/>
        <v>0.7142857142857143</v>
      </c>
      <c r="J115">
        <f t="shared" si="35"/>
        <v>0.8347245409015025</v>
      </c>
      <c r="K115">
        <f t="shared" si="36"/>
        <v>1.3097014925373134</v>
      </c>
      <c r="M115">
        <f t="shared" si="37"/>
        <v>0.5859766277128547</v>
      </c>
      <c r="N115">
        <f t="shared" si="47"/>
        <v>1.1366223908918407</v>
      </c>
      <c r="O115">
        <f t="shared" si="48"/>
        <v>0.9048338368580061</v>
      </c>
      <c r="P115">
        <f t="shared" si="45"/>
        <v>0.7960725075528701</v>
      </c>
      <c r="Q115">
        <f t="shared" si="38"/>
        <v>0.7528571428571428</v>
      </c>
      <c r="R115">
        <f t="shared" si="46"/>
        <v>0.9457142857142857</v>
      </c>
      <c r="T115" s="6">
        <v>2.46</v>
      </c>
      <c r="V115">
        <v>5.06</v>
      </c>
      <c r="W115">
        <v>3.29</v>
      </c>
      <c r="X115">
        <v>3.85</v>
      </c>
      <c r="Y115" s="11">
        <v>5</v>
      </c>
      <c r="AA115">
        <v>2.68</v>
      </c>
      <c r="AC115">
        <v>3.51</v>
      </c>
      <c r="AD115">
        <v>5.99</v>
      </c>
      <c r="AE115">
        <v>5.27</v>
      </c>
      <c r="AF115" s="4">
        <v>6.62</v>
      </c>
      <c r="AH115">
        <v>7</v>
      </c>
      <c r="AI115">
        <v>12</v>
      </c>
      <c r="AK115" t="s">
        <v>210</v>
      </c>
    </row>
    <row r="116" spans="1:37" ht="12.75">
      <c r="A116" t="s">
        <v>211</v>
      </c>
      <c r="C116">
        <f t="shared" si="41"/>
        <v>1.5</v>
      </c>
      <c r="D116">
        <f t="shared" si="42"/>
        <v>2.857142857142857</v>
      </c>
      <c r="E116">
        <f t="shared" si="43"/>
        <v>0.105</v>
      </c>
      <c r="F116">
        <f t="shared" si="44"/>
        <v>0.19444444444444442</v>
      </c>
      <c r="G116">
        <f t="shared" si="50"/>
        <v>0.115</v>
      </c>
      <c r="H116">
        <f t="shared" si="49"/>
        <v>0.21296296296296297</v>
      </c>
      <c r="J116">
        <f t="shared" si="35"/>
        <v>1.8518518518518516</v>
      </c>
      <c r="K116">
        <f t="shared" si="36"/>
        <v>1.8043478260869563</v>
      </c>
      <c r="M116">
        <f t="shared" si="37"/>
        <v>0.7685185185185184</v>
      </c>
      <c r="N116">
        <f t="shared" si="47"/>
        <v>1.2</v>
      </c>
      <c r="O116">
        <f t="shared" si="48"/>
        <v>1.0693069306930694</v>
      </c>
      <c r="P116">
        <f t="shared" si="45"/>
        <v>0.8910891089108911</v>
      </c>
      <c r="T116" s="6">
        <v>0.9</v>
      </c>
      <c r="V116">
        <v>0.6</v>
      </c>
      <c r="W116">
        <v>0.21</v>
      </c>
      <c r="X116">
        <v>0.23</v>
      </c>
      <c r="Y116" s="11">
        <v>2</v>
      </c>
      <c r="AA116">
        <v>0.46</v>
      </c>
      <c r="AC116">
        <v>0.83</v>
      </c>
      <c r="AD116">
        <v>1.08</v>
      </c>
      <c r="AE116">
        <v>0.9</v>
      </c>
      <c r="AF116" s="4">
        <v>1.01</v>
      </c>
      <c r="AH116" t="s">
        <v>255</v>
      </c>
      <c r="AK116" t="s">
        <v>212</v>
      </c>
    </row>
    <row r="117" spans="1:37" ht="12.75">
      <c r="A117" t="s">
        <v>213</v>
      </c>
      <c r="C117">
        <f t="shared" si="41"/>
        <v>0.5614617940199335</v>
      </c>
      <c r="D117">
        <f t="shared" si="42"/>
        <v>1.0134680134680136</v>
      </c>
      <c r="E117">
        <f t="shared" si="43"/>
        <v>0.27</v>
      </c>
      <c r="F117">
        <f t="shared" si="44"/>
        <v>1.6318681318681318</v>
      </c>
      <c r="G117">
        <f t="shared" si="50"/>
        <v>0.3463636363636364</v>
      </c>
      <c r="H117">
        <f t="shared" si="49"/>
        <v>2.0934065934065935</v>
      </c>
      <c r="I117">
        <f t="shared" si="34"/>
        <v>3.6666666666666665</v>
      </c>
      <c r="J117">
        <f t="shared" si="35"/>
        <v>6.043956043956044</v>
      </c>
      <c r="K117">
        <f t="shared" si="36"/>
        <v>1.6620111731843576</v>
      </c>
      <c r="M117">
        <f t="shared" si="37"/>
        <v>0.6538461538461539</v>
      </c>
      <c r="N117">
        <f t="shared" si="47"/>
        <v>1.1973684210526316</v>
      </c>
      <c r="O117">
        <f t="shared" si="48"/>
        <v>1.4796747967479673</v>
      </c>
      <c r="P117">
        <f t="shared" si="45"/>
        <v>1.235772357723577</v>
      </c>
      <c r="Q117">
        <f t="shared" si="38"/>
        <v>0.5066666666666666</v>
      </c>
      <c r="R117">
        <f t="shared" si="46"/>
        <v>0.41000000000000003</v>
      </c>
      <c r="T117" s="6">
        <v>16.9</v>
      </c>
      <c r="V117">
        <v>30.1</v>
      </c>
      <c r="W117">
        <v>29.7</v>
      </c>
      <c r="X117">
        <v>38.1</v>
      </c>
      <c r="Y117" s="11">
        <v>110</v>
      </c>
      <c r="AA117">
        <v>7.16</v>
      </c>
      <c r="AC117">
        <v>11.9</v>
      </c>
      <c r="AD117">
        <v>18.2</v>
      </c>
      <c r="AE117">
        <v>15.2</v>
      </c>
      <c r="AF117" s="4">
        <v>12.3</v>
      </c>
      <c r="AH117">
        <v>30</v>
      </c>
      <c r="AI117">
        <v>30</v>
      </c>
      <c r="AK117" t="s">
        <v>214</v>
      </c>
    </row>
    <row r="118" spans="1:37" ht="12.75">
      <c r="A118" t="s">
        <v>215</v>
      </c>
      <c r="C118">
        <f t="shared" si="41"/>
        <v>0.5288888888888889</v>
      </c>
      <c r="D118">
        <f t="shared" si="42"/>
        <v>0.9677419354838709</v>
      </c>
      <c r="E118">
        <f t="shared" si="43"/>
        <v>0.4133333333333334</v>
      </c>
      <c r="F118">
        <f t="shared" si="44"/>
        <v>1.24</v>
      </c>
      <c r="G118">
        <f t="shared" si="50"/>
        <v>0.4933333333333333</v>
      </c>
      <c r="H118">
        <f t="shared" si="49"/>
        <v>1.48</v>
      </c>
      <c r="I118">
        <f t="shared" si="34"/>
        <v>2.25</v>
      </c>
      <c r="J118">
        <f t="shared" si="35"/>
        <v>3</v>
      </c>
      <c r="K118">
        <f t="shared" si="36"/>
        <v>1.6833333333333333</v>
      </c>
      <c r="M118">
        <f t="shared" si="37"/>
        <v>0.6733333333333333</v>
      </c>
      <c r="O118">
        <f t="shared" si="48"/>
        <v>1.632208922742111</v>
      </c>
      <c r="P118">
        <f t="shared" si="45"/>
        <v>0</v>
      </c>
      <c r="Q118">
        <f t="shared" si="38"/>
        <v>0</v>
      </c>
      <c r="R118">
        <f t="shared" si="46"/>
        <v>0.45949999999999996</v>
      </c>
      <c r="T118" s="6">
        <v>9.52</v>
      </c>
      <c r="V118">
        <v>18</v>
      </c>
      <c r="W118">
        <v>18.6</v>
      </c>
      <c r="X118">
        <v>22.2</v>
      </c>
      <c r="Y118" s="11">
        <v>45</v>
      </c>
      <c r="AA118">
        <v>6</v>
      </c>
      <c r="AC118">
        <v>10.1</v>
      </c>
      <c r="AD118">
        <v>15</v>
      </c>
      <c r="AE118"/>
      <c r="AF118" s="4">
        <v>9.19</v>
      </c>
      <c r="AH118">
        <v>20</v>
      </c>
      <c r="AI118">
        <v>18</v>
      </c>
      <c r="AK118" t="s">
        <v>216</v>
      </c>
    </row>
    <row r="119" spans="1:37" ht="12.75">
      <c r="A119" t="s">
        <v>217</v>
      </c>
      <c r="C119">
        <f t="shared" si="41"/>
        <v>0.48581997533908755</v>
      </c>
      <c r="D119">
        <f t="shared" si="42"/>
        <v>1.1438645980253879</v>
      </c>
      <c r="E119">
        <f t="shared" si="43"/>
        <v>0.32227272727272727</v>
      </c>
      <c r="F119">
        <f t="shared" si="44"/>
        <v>0.9403183023872679</v>
      </c>
      <c r="G119">
        <f t="shared" si="50"/>
        <v>0.40090909090909094</v>
      </c>
      <c r="H119">
        <f t="shared" si="49"/>
        <v>1.169761273209549</v>
      </c>
      <c r="I119">
        <f t="shared" si="34"/>
        <v>2.2</v>
      </c>
      <c r="J119">
        <f t="shared" si="35"/>
        <v>2.9177718832891246</v>
      </c>
      <c r="K119">
        <f t="shared" si="36"/>
        <v>1.6640316205533598</v>
      </c>
      <c r="M119">
        <f t="shared" si="37"/>
        <v>0.5583554376657824</v>
      </c>
      <c r="N119">
        <f t="shared" si="47"/>
        <v>1.1338345864661654</v>
      </c>
      <c r="O119">
        <f t="shared" si="48"/>
        <v>1.4067164179104477</v>
      </c>
      <c r="P119">
        <f t="shared" si="45"/>
        <v>1.2406716417910448</v>
      </c>
      <c r="Q119">
        <f t="shared" si="38"/>
        <v>0.665</v>
      </c>
      <c r="R119">
        <f t="shared" si="46"/>
        <v>0.536</v>
      </c>
      <c r="T119" s="6">
        <v>3.94</v>
      </c>
      <c r="V119">
        <v>8.11</v>
      </c>
      <c r="W119">
        <v>7.09</v>
      </c>
      <c r="X119">
        <v>8.82</v>
      </c>
      <c r="Y119" s="11">
        <v>22</v>
      </c>
      <c r="AA119">
        <v>2.53</v>
      </c>
      <c r="AC119">
        <v>4.21</v>
      </c>
      <c r="AD119">
        <v>7.54</v>
      </c>
      <c r="AE119">
        <v>6.65</v>
      </c>
      <c r="AF119" s="4">
        <v>5.36</v>
      </c>
      <c r="AH119">
        <v>10</v>
      </c>
      <c r="AI119">
        <v>10</v>
      </c>
      <c r="AK119" t="s">
        <v>218</v>
      </c>
    </row>
    <row r="120" spans="1:37" ht="12.75">
      <c r="A120" t="s">
        <v>219</v>
      </c>
      <c r="C120">
        <f t="shared" si="41"/>
        <v>0.5911016949152543</v>
      </c>
      <c r="D120">
        <f t="shared" si="42"/>
        <v>0.9833333333333333</v>
      </c>
      <c r="E120">
        <f t="shared" si="43"/>
        <v>0.3692307692307692</v>
      </c>
      <c r="F120">
        <f t="shared" si="44"/>
        <v>1.3296398891966759</v>
      </c>
      <c r="G120">
        <f t="shared" si="50"/>
        <v>0.3092307692307692</v>
      </c>
      <c r="H120">
        <f t="shared" si="49"/>
        <v>1.113573407202216</v>
      </c>
      <c r="I120">
        <f t="shared" si="34"/>
        <v>1.8571428571428572</v>
      </c>
      <c r="J120">
        <f t="shared" si="35"/>
        <v>3.6011080332409975</v>
      </c>
      <c r="K120">
        <f t="shared" si="36"/>
        <v>1.2920792079207921</v>
      </c>
      <c r="M120">
        <f t="shared" si="37"/>
        <v>0.7229916897506925</v>
      </c>
      <c r="N120">
        <f t="shared" si="47"/>
        <v>0.882640586797066</v>
      </c>
      <c r="O120">
        <f t="shared" si="48"/>
        <v>0.9626666666666667</v>
      </c>
      <c r="P120">
        <f t="shared" si="45"/>
        <v>1.0906666666666667</v>
      </c>
      <c r="Q120">
        <f t="shared" si="38"/>
        <v>0.5842857142857143</v>
      </c>
      <c r="R120">
        <f t="shared" si="46"/>
        <v>0.5357142857142857</v>
      </c>
      <c r="T120" s="6">
        <v>2.79</v>
      </c>
      <c r="V120">
        <v>4.72</v>
      </c>
      <c r="W120">
        <v>4.8</v>
      </c>
      <c r="X120">
        <v>4.02</v>
      </c>
      <c r="Y120" s="11">
        <v>13</v>
      </c>
      <c r="AA120">
        <v>2.02</v>
      </c>
      <c r="AC120">
        <v>2.61</v>
      </c>
      <c r="AD120">
        <v>3.61</v>
      </c>
      <c r="AE120">
        <v>4.09</v>
      </c>
      <c r="AF120" s="4">
        <v>3.75</v>
      </c>
      <c r="AH120">
        <v>7</v>
      </c>
      <c r="AI120">
        <v>6</v>
      </c>
      <c r="AK120" t="s">
        <v>220</v>
      </c>
    </row>
    <row r="121" spans="1:37" ht="12.75">
      <c r="A121" t="s">
        <v>223</v>
      </c>
      <c r="C121">
        <f t="shared" si="41"/>
        <v>0.47767857142857145</v>
      </c>
      <c r="D121">
        <f t="shared" si="42"/>
        <v>1.6115107913669062</v>
      </c>
      <c r="E121">
        <f t="shared" si="43"/>
        <v>0.34750000000000003</v>
      </c>
      <c r="F121">
        <f t="shared" si="44"/>
        <v>0.9328859060402684</v>
      </c>
      <c r="G121">
        <f t="shared" si="50"/>
        <v>0.41500000000000004</v>
      </c>
      <c r="H121">
        <f t="shared" si="49"/>
        <v>1.1140939597315438</v>
      </c>
      <c r="I121">
        <f t="shared" si="34"/>
        <v>1.4285714285714286</v>
      </c>
      <c r="J121">
        <f t="shared" si="35"/>
        <v>2.684563758389262</v>
      </c>
      <c r="K121">
        <f t="shared" si="36"/>
        <v>1.5957446808510638</v>
      </c>
      <c r="M121">
        <f t="shared" si="37"/>
        <v>0.6543624161073825</v>
      </c>
      <c r="N121">
        <f t="shared" si="47"/>
        <v>0.9551282051282052</v>
      </c>
      <c r="O121">
        <f t="shared" si="48"/>
        <v>1.128787878787879</v>
      </c>
      <c r="P121">
        <f t="shared" si="45"/>
        <v>1.1818181818181819</v>
      </c>
      <c r="Q121">
        <f t="shared" si="38"/>
        <v>0.5571428571428572</v>
      </c>
      <c r="R121">
        <f t="shared" si="46"/>
        <v>0.4714285714285714</v>
      </c>
      <c r="T121" s="6">
        <v>10.7</v>
      </c>
      <c r="V121">
        <v>22.4</v>
      </c>
      <c r="W121">
        <v>13.9</v>
      </c>
      <c r="X121">
        <v>16.6</v>
      </c>
      <c r="Y121" s="11">
        <v>40</v>
      </c>
      <c r="AA121">
        <v>6.11</v>
      </c>
      <c r="AC121">
        <v>9.75</v>
      </c>
      <c r="AD121">
        <v>14.9</v>
      </c>
      <c r="AE121">
        <v>15.6</v>
      </c>
      <c r="AF121" s="4">
        <v>13.2</v>
      </c>
      <c r="AH121">
        <v>28</v>
      </c>
      <c r="AI121">
        <v>30</v>
      </c>
      <c r="AK121" t="s">
        <v>224</v>
      </c>
    </row>
    <row r="122" spans="1:37" ht="12.75">
      <c r="A122" t="s">
        <v>225</v>
      </c>
      <c r="C122">
        <f t="shared" si="41"/>
        <v>0.4158536585365854</v>
      </c>
      <c r="D122">
        <f t="shared" si="42"/>
        <v>1.5327102803738317</v>
      </c>
      <c r="E122">
        <f t="shared" si="43"/>
        <v>0.35666666666666663</v>
      </c>
      <c r="F122">
        <f t="shared" si="44"/>
        <v>1.1493018259935552</v>
      </c>
      <c r="I122">
        <f t="shared" si="34"/>
        <v>1.6666666666666667</v>
      </c>
      <c r="J122">
        <f t="shared" si="35"/>
        <v>3.2223415682062297</v>
      </c>
      <c r="K122">
        <f t="shared" si="36"/>
        <v>1.4363636363636363</v>
      </c>
      <c r="M122">
        <f t="shared" si="37"/>
        <v>0.7636949516648764</v>
      </c>
      <c r="N122">
        <f t="shared" si="47"/>
        <v>0.9319319319319319</v>
      </c>
      <c r="O122">
        <f t="shared" si="48"/>
        <v>0.903883495145631</v>
      </c>
      <c r="P122">
        <f t="shared" si="45"/>
        <v>0.9699029126213592</v>
      </c>
      <c r="Q122">
        <f t="shared" si="38"/>
        <v>0.555</v>
      </c>
      <c r="R122">
        <f t="shared" si="46"/>
        <v>0.5722222222222223</v>
      </c>
      <c r="T122" s="6">
        <v>6.82</v>
      </c>
      <c r="V122">
        <v>16.4</v>
      </c>
      <c r="W122">
        <v>10.7</v>
      </c>
      <c r="X122"/>
      <c r="Y122" s="11">
        <v>30</v>
      </c>
      <c r="AA122">
        <v>4.95</v>
      </c>
      <c r="AC122">
        <v>7.11</v>
      </c>
      <c r="AD122">
        <v>9.31</v>
      </c>
      <c r="AE122">
        <v>9.99</v>
      </c>
      <c r="AF122" s="4">
        <v>10.3</v>
      </c>
      <c r="AH122">
        <v>18</v>
      </c>
      <c r="AI122">
        <v>20</v>
      </c>
      <c r="AK122" t="s">
        <v>226</v>
      </c>
    </row>
    <row r="123" spans="1:37" ht="12.75">
      <c r="A123" t="s">
        <v>227</v>
      </c>
      <c r="C123">
        <f t="shared" si="41"/>
        <v>0.4953488372093023</v>
      </c>
      <c r="D123">
        <f t="shared" si="42"/>
        <v>1.7503392130257802</v>
      </c>
      <c r="E123">
        <f t="shared" si="43"/>
        <v>0.3204347826086957</v>
      </c>
      <c r="F123">
        <f t="shared" si="44"/>
        <v>0.8890229191797347</v>
      </c>
      <c r="G123">
        <f t="shared" si="50"/>
        <v>0.3665217391304348</v>
      </c>
      <c r="H123">
        <f t="shared" si="49"/>
        <v>1.0168878166465622</v>
      </c>
      <c r="I123">
        <f t="shared" si="34"/>
        <v>1.4375</v>
      </c>
      <c r="J123">
        <f t="shared" si="35"/>
        <v>2.774427020506635</v>
      </c>
      <c r="K123">
        <f t="shared" si="36"/>
        <v>1.3807106598984773</v>
      </c>
      <c r="M123">
        <f t="shared" si="37"/>
        <v>0.6562123039806997</v>
      </c>
      <c r="N123">
        <f t="shared" si="47"/>
        <v>0.9833926453143534</v>
      </c>
      <c r="O123">
        <f t="shared" si="48"/>
        <v>1.0573979591836733</v>
      </c>
      <c r="P123">
        <f t="shared" si="45"/>
        <v>1.0752551020408163</v>
      </c>
      <c r="Q123">
        <f t="shared" si="38"/>
        <v>0.526875</v>
      </c>
      <c r="R123">
        <f t="shared" si="46"/>
        <v>0.49</v>
      </c>
      <c r="T123" s="6">
        <v>6.39</v>
      </c>
      <c r="V123">
        <v>12.9</v>
      </c>
      <c r="W123">
        <v>7.37</v>
      </c>
      <c r="X123">
        <v>8.43</v>
      </c>
      <c r="Y123" s="11">
        <v>23</v>
      </c>
      <c r="AA123">
        <v>3.94</v>
      </c>
      <c r="AC123">
        <v>5.44</v>
      </c>
      <c r="AD123">
        <v>8.29</v>
      </c>
      <c r="AE123">
        <v>8.43</v>
      </c>
      <c r="AF123" s="4">
        <v>7.84</v>
      </c>
      <c r="AH123">
        <v>16</v>
      </c>
      <c r="AI123">
        <v>15</v>
      </c>
      <c r="AK123" t="s">
        <v>228</v>
      </c>
    </row>
    <row r="124" spans="1:37" ht="12.75">
      <c r="A124" t="s">
        <v>229</v>
      </c>
      <c r="C124">
        <f t="shared" si="41"/>
        <v>0.6235849056603774</v>
      </c>
      <c r="D124">
        <f t="shared" si="42"/>
        <v>1.4887640449438202</v>
      </c>
      <c r="E124">
        <f t="shared" si="43"/>
        <v>0.33904761904761904</v>
      </c>
      <c r="F124">
        <f t="shared" si="44"/>
        <v>0.8714810281517749</v>
      </c>
      <c r="G124">
        <f t="shared" si="50"/>
        <v>0.4033333333333334</v>
      </c>
      <c r="H124">
        <f t="shared" si="49"/>
        <v>1.03671970624235</v>
      </c>
      <c r="I124">
        <f t="shared" si="34"/>
        <v>1.1666666666666667</v>
      </c>
      <c r="J124">
        <f t="shared" si="35"/>
        <v>2.570379436964504</v>
      </c>
      <c r="K124">
        <f t="shared" si="36"/>
        <v>1.4691943127962086</v>
      </c>
      <c r="M124">
        <f t="shared" si="37"/>
        <v>0.758873929008568</v>
      </c>
      <c r="N124">
        <f t="shared" si="47"/>
        <v>0.817</v>
      </c>
      <c r="O124">
        <f t="shared" si="48"/>
        <v>0.9634433962264151</v>
      </c>
      <c r="P124">
        <f t="shared" si="45"/>
        <v>1.1792452830188678</v>
      </c>
      <c r="Q124">
        <f t="shared" si="38"/>
        <v>0.5555555555555556</v>
      </c>
      <c r="R124">
        <f t="shared" si="46"/>
        <v>0.47111111111111115</v>
      </c>
      <c r="T124" s="6">
        <v>6.61</v>
      </c>
      <c r="V124">
        <v>10.6</v>
      </c>
      <c r="W124">
        <v>7.12</v>
      </c>
      <c r="X124">
        <v>8.47</v>
      </c>
      <c r="Y124" s="11">
        <v>21</v>
      </c>
      <c r="AA124">
        <v>4.22</v>
      </c>
      <c r="AC124">
        <v>6.2</v>
      </c>
      <c r="AD124">
        <v>8.17</v>
      </c>
      <c r="AE124">
        <v>10</v>
      </c>
      <c r="AF124" s="4">
        <v>8.48</v>
      </c>
      <c r="AH124">
        <v>18</v>
      </c>
      <c r="AI124">
        <v>18</v>
      </c>
      <c r="AK124" t="s">
        <v>230</v>
      </c>
    </row>
    <row r="125" spans="1:37" ht="12.75">
      <c r="A125" t="s">
        <v>221</v>
      </c>
      <c r="C125">
        <f t="shared" si="41"/>
        <v>1.0569948186528497</v>
      </c>
      <c r="D125">
        <f t="shared" si="42"/>
        <v>1.5819672131147542</v>
      </c>
      <c r="E125">
        <f t="shared" si="43"/>
        <v>0.305</v>
      </c>
      <c r="F125">
        <f t="shared" si="44"/>
        <v>0.07870967741935483</v>
      </c>
      <c r="G125">
        <f t="shared" si="50"/>
        <v>0.33875</v>
      </c>
      <c r="H125">
        <f t="shared" si="49"/>
        <v>0.08741935483870968</v>
      </c>
      <c r="I125">
        <f t="shared" si="34"/>
        <v>0.16</v>
      </c>
      <c r="J125">
        <f t="shared" si="35"/>
        <v>0.25806451612903225</v>
      </c>
      <c r="K125">
        <f t="shared" si="36"/>
        <v>11.818181818181818</v>
      </c>
      <c r="M125">
        <f t="shared" si="37"/>
        <v>0.8806451612903226</v>
      </c>
      <c r="N125">
        <f t="shared" si="47"/>
        <v>1.3304721030042919</v>
      </c>
      <c r="O125">
        <f t="shared" si="48"/>
        <v>1.4761904761904763</v>
      </c>
      <c r="P125">
        <f t="shared" si="45"/>
        <v>1.1095238095238096</v>
      </c>
      <c r="Q125">
        <f t="shared" si="38"/>
        <v>0.466</v>
      </c>
      <c r="R125">
        <f>AF125/AH125</f>
        <v>0.42</v>
      </c>
      <c r="T125" s="6">
        <v>4.08</v>
      </c>
      <c r="V125">
        <v>3.86</v>
      </c>
      <c r="W125">
        <v>2.44</v>
      </c>
      <c r="X125">
        <v>2.71</v>
      </c>
      <c r="Y125" s="11">
        <v>8</v>
      </c>
      <c r="AA125">
        <v>2.31</v>
      </c>
      <c r="AC125">
        <v>27.3</v>
      </c>
      <c r="AD125">
        <v>31</v>
      </c>
      <c r="AE125">
        <v>23.3</v>
      </c>
      <c r="AF125" s="4">
        <v>21</v>
      </c>
      <c r="AH125">
        <v>50</v>
      </c>
      <c r="AI125">
        <v>22</v>
      </c>
      <c r="AK125" t="s">
        <v>222</v>
      </c>
    </row>
    <row r="126" spans="1:37" ht="12.75">
      <c r="A126" t="s">
        <v>231</v>
      </c>
      <c r="C126">
        <f t="shared" si="41"/>
        <v>0.8151515151515151</v>
      </c>
      <c r="D126">
        <f t="shared" si="42"/>
        <v>1.3580246913580247</v>
      </c>
      <c r="E126">
        <f t="shared" si="43"/>
        <v>0.30375</v>
      </c>
      <c r="F126">
        <f t="shared" si="44"/>
        <v>0.7253731343283583</v>
      </c>
      <c r="G126">
        <f t="shared" si="50"/>
        <v>0.315</v>
      </c>
      <c r="H126">
        <f t="shared" si="49"/>
        <v>0.7522388059701492</v>
      </c>
      <c r="I126">
        <f t="shared" si="34"/>
        <v>1.3333333333333333</v>
      </c>
      <c r="J126">
        <f t="shared" si="35"/>
        <v>2.388059701492537</v>
      </c>
      <c r="K126">
        <f t="shared" si="36"/>
        <v>1.857142857142857</v>
      </c>
      <c r="M126">
        <f t="shared" si="37"/>
        <v>0.7373134328358208</v>
      </c>
      <c r="N126">
        <f t="shared" si="47"/>
        <v>1.2007168458781363</v>
      </c>
      <c r="O126">
        <f t="shared" si="48"/>
        <v>1.2934362934362935</v>
      </c>
      <c r="P126">
        <f t="shared" si="45"/>
        <v>1.0772200772200773</v>
      </c>
      <c r="Q126">
        <f t="shared" si="38"/>
        <v>0.46499999999999997</v>
      </c>
      <c r="R126">
        <f t="shared" si="46"/>
        <v>0.43166666666666664</v>
      </c>
      <c r="T126" s="6">
        <v>26.9</v>
      </c>
      <c r="V126">
        <v>33</v>
      </c>
      <c r="W126">
        <v>24.3</v>
      </c>
      <c r="X126">
        <v>25.2</v>
      </c>
      <c r="Y126" s="11">
        <v>80</v>
      </c>
      <c r="AA126">
        <v>13.3</v>
      </c>
      <c r="AC126">
        <v>24.7</v>
      </c>
      <c r="AD126">
        <v>33.5</v>
      </c>
      <c r="AE126">
        <v>27.9</v>
      </c>
      <c r="AF126" s="4">
        <v>25.9</v>
      </c>
      <c r="AH126">
        <v>60</v>
      </c>
      <c r="AI126">
        <v>38</v>
      </c>
      <c r="AK126" t="s">
        <v>232</v>
      </c>
    </row>
    <row r="127" spans="1:37" ht="12.75">
      <c r="A127" t="s">
        <v>233</v>
      </c>
      <c r="C127">
        <f t="shared" si="41"/>
        <v>1.0347826086956522</v>
      </c>
      <c r="D127">
        <f t="shared" si="42"/>
        <v>1.3372093023255816</v>
      </c>
      <c r="E127">
        <f t="shared" si="43"/>
        <v>0.344</v>
      </c>
      <c r="F127">
        <f t="shared" si="44"/>
        <v>0.8075117370892018</v>
      </c>
      <c r="G127">
        <f t="shared" si="50"/>
        <v>0.37799999999999995</v>
      </c>
      <c r="H127">
        <f t="shared" si="49"/>
        <v>0.8873239436619718</v>
      </c>
      <c r="I127">
        <f t="shared" si="34"/>
        <v>1</v>
      </c>
      <c r="J127">
        <f t="shared" si="35"/>
        <v>2.347417840375587</v>
      </c>
      <c r="K127">
        <f t="shared" si="36"/>
        <v>1.7561521252796422</v>
      </c>
      <c r="M127">
        <f t="shared" si="37"/>
        <v>0.7370892018779343</v>
      </c>
      <c r="N127">
        <f t="shared" si="47"/>
        <v>1.0240384615384615</v>
      </c>
      <c r="O127">
        <f t="shared" si="48"/>
        <v>1.065</v>
      </c>
      <c r="P127">
        <f t="shared" si="45"/>
        <v>1.04</v>
      </c>
      <c r="Q127">
        <f t="shared" si="38"/>
        <v>0.41600000000000004</v>
      </c>
      <c r="R127">
        <f t="shared" si="46"/>
        <v>0.4</v>
      </c>
      <c r="T127" s="6">
        <v>23.8</v>
      </c>
      <c r="V127">
        <v>23</v>
      </c>
      <c r="W127">
        <v>17.2</v>
      </c>
      <c r="X127">
        <v>18.9</v>
      </c>
      <c r="Y127" s="11">
        <v>50</v>
      </c>
      <c r="AA127">
        <v>8.94</v>
      </c>
      <c r="AC127">
        <v>15.7</v>
      </c>
      <c r="AD127">
        <v>21.3</v>
      </c>
      <c r="AE127">
        <v>20.8</v>
      </c>
      <c r="AF127" s="4">
        <v>20</v>
      </c>
      <c r="AH127">
        <v>50</v>
      </c>
      <c r="AI127">
        <v>30</v>
      </c>
      <c r="AK127" t="s">
        <v>234</v>
      </c>
    </row>
    <row r="128" spans="1:37" ht="12.75">
      <c r="A128" t="s">
        <v>235</v>
      </c>
      <c r="C128">
        <f t="shared" si="41"/>
        <v>1.5021645021645023</v>
      </c>
      <c r="D128">
        <f t="shared" si="42"/>
        <v>1.276243093922652</v>
      </c>
      <c r="E128">
        <f t="shared" si="43"/>
        <v>0.3290909090909091</v>
      </c>
      <c r="F128">
        <f t="shared" si="44"/>
        <v>0.8786407766990292</v>
      </c>
      <c r="G128">
        <f t="shared" si="50"/>
        <v>0.32545454545454544</v>
      </c>
      <c r="H128">
        <f t="shared" si="49"/>
        <v>0.8689320388349513</v>
      </c>
      <c r="I128">
        <f t="shared" si="34"/>
        <v>0.9166666666666666</v>
      </c>
      <c r="J128">
        <f t="shared" si="35"/>
        <v>2.669902912621359</v>
      </c>
      <c r="K128">
        <f t="shared" si="36"/>
        <v>1.849836779107726</v>
      </c>
      <c r="M128">
        <f t="shared" si="37"/>
        <v>0.8252427184466019</v>
      </c>
      <c r="N128">
        <f t="shared" si="47"/>
        <v>0.7984496124031009</v>
      </c>
      <c r="O128">
        <f t="shared" si="48"/>
        <v>0.8728813559322034</v>
      </c>
      <c r="P128">
        <f t="shared" si="45"/>
        <v>1.0932203389830508</v>
      </c>
      <c r="Q128">
        <f t="shared" si="38"/>
        <v>0.43</v>
      </c>
      <c r="R128">
        <f t="shared" si="46"/>
        <v>0.39333333333333337</v>
      </c>
      <c r="T128" s="6">
        <v>34.7</v>
      </c>
      <c r="V128">
        <v>23.1</v>
      </c>
      <c r="W128">
        <v>18.1</v>
      </c>
      <c r="X128">
        <v>17.9</v>
      </c>
      <c r="Y128" s="11">
        <v>55</v>
      </c>
      <c r="AA128">
        <v>9.19</v>
      </c>
      <c r="AC128">
        <v>17</v>
      </c>
      <c r="AD128">
        <v>20.6</v>
      </c>
      <c r="AE128">
        <v>25.8</v>
      </c>
      <c r="AF128" s="4">
        <v>23.6</v>
      </c>
      <c r="AH128">
        <v>60</v>
      </c>
      <c r="AI128">
        <v>40</v>
      </c>
      <c r="AK128" t="s">
        <v>236</v>
      </c>
    </row>
    <row r="129" spans="1:37" ht="12.75">
      <c r="A129" t="s">
        <v>237</v>
      </c>
      <c r="C129">
        <f t="shared" si="41"/>
        <v>4.891304347826087</v>
      </c>
      <c r="D129">
        <f t="shared" si="42"/>
        <v>1.5144032921810697</v>
      </c>
      <c r="E129">
        <f t="shared" si="43"/>
        <v>0.324</v>
      </c>
      <c r="F129">
        <f t="shared" si="44"/>
        <v>0.8379310344827586</v>
      </c>
      <c r="G129">
        <f t="shared" si="50"/>
        <v>0.39466666666666667</v>
      </c>
      <c r="H129">
        <f t="shared" si="49"/>
        <v>1.0206896551724138</v>
      </c>
      <c r="I129">
        <f t="shared" si="34"/>
        <v>0.75</v>
      </c>
      <c r="J129">
        <f t="shared" si="35"/>
        <v>2.586206896551724</v>
      </c>
      <c r="K129">
        <f t="shared" si="36"/>
        <v>0.8779342723004694</v>
      </c>
      <c r="M129">
        <f t="shared" si="37"/>
        <v>0.6448275862068965</v>
      </c>
      <c r="N129">
        <f t="shared" si="47"/>
        <v>0.6921241050119332</v>
      </c>
      <c r="O129">
        <f t="shared" si="48"/>
        <v>0.7055961070559611</v>
      </c>
      <c r="P129">
        <f t="shared" si="45"/>
        <v>1.0194647201946472</v>
      </c>
      <c r="Q129">
        <f t="shared" si="38"/>
        <v>0.419</v>
      </c>
      <c r="R129">
        <f t="shared" si="46"/>
        <v>0.41100000000000003</v>
      </c>
      <c r="T129" s="6">
        <v>180</v>
      </c>
      <c r="V129">
        <v>36.8</v>
      </c>
      <c r="W129">
        <v>24.3</v>
      </c>
      <c r="X129">
        <v>29.6</v>
      </c>
      <c r="Y129" s="11">
        <v>75</v>
      </c>
      <c r="AA129">
        <v>21.3</v>
      </c>
      <c r="AC129">
        <v>18.7</v>
      </c>
      <c r="AD129">
        <v>29</v>
      </c>
      <c r="AE129">
        <v>41.9</v>
      </c>
      <c r="AF129" s="4">
        <v>41.1</v>
      </c>
      <c r="AH129">
        <v>100</v>
      </c>
      <c r="AI129">
        <v>90</v>
      </c>
      <c r="AK129" t="s">
        <v>238</v>
      </c>
    </row>
    <row r="130" spans="1:37" ht="12.75">
      <c r="A130" t="s">
        <v>239</v>
      </c>
      <c r="C130">
        <f t="shared" si="41"/>
        <v>4.893617021276596</v>
      </c>
      <c r="D130">
        <f t="shared" si="42"/>
        <v>1.8908045977011494</v>
      </c>
      <c r="E130">
        <f t="shared" si="43"/>
        <v>0.29</v>
      </c>
      <c r="F130">
        <f t="shared" si="44"/>
        <v>0.3270676691729323</v>
      </c>
      <c r="G130">
        <f t="shared" si="50"/>
        <v>0.43333333333333335</v>
      </c>
      <c r="H130">
        <f t="shared" si="49"/>
        <v>0.48872180451127817</v>
      </c>
      <c r="I130">
        <f t="shared" si="34"/>
        <v>0.6666666666666666</v>
      </c>
      <c r="J130">
        <f t="shared" si="35"/>
        <v>1.1278195488721805</v>
      </c>
      <c r="K130">
        <f t="shared" si="36"/>
        <v>1.9426229508196722</v>
      </c>
      <c r="M130">
        <f t="shared" si="37"/>
        <v>0.8909774436090225</v>
      </c>
      <c r="N130">
        <f t="shared" si="47"/>
        <v>1.2819277108433735</v>
      </c>
      <c r="O130">
        <f t="shared" si="48"/>
        <v>1.0370370370370372</v>
      </c>
      <c r="P130">
        <f t="shared" si="45"/>
        <v>0.8089668615984406</v>
      </c>
      <c r="Q130">
        <f t="shared" si="38"/>
        <v>0.46111111111111114</v>
      </c>
      <c r="R130">
        <f t="shared" si="46"/>
        <v>0.57</v>
      </c>
      <c r="T130" s="6">
        <v>161</v>
      </c>
      <c r="V130">
        <v>32.9</v>
      </c>
      <c r="W130">
        <v>17.4</v>
      </c>
      <c r="X130">
        <v>26</v>
      </c>
      <c r="Y130" s="11">
        <v>60</v>
      </c>
      <c r="AA130">
        <v>24.4</v>
      </c>
      <c r="AC130">
        <v>47.4</v>
      </c>
      <c r="AD130">
        <v>53.2</v>
      </c>
      <c r="AE130">
        <v>41.5</v>
      </c>
      <c r="AF130" s="4">
        <v>51.3</v>
      </c>
      <c r="AH130">
        <v>90</v>
      </c>
      <c r="AI130">
        <v>75</v>
      </c>
      <c r="AK130" t="s">
        <v>240</v>
      </c>
    </row>
    <row r="131" spans="1:37" ht="12.75">
      <c r="A131" t="s">
        <v>241</v>
      </c>
      <c r="C131">
        <f t="shared" si="41"/>
        <v>7.236842105263158</v>
      </c>
      <c r="D131">
        <f t="shared" si="42"/>
        <v>1.1875</v>
      </c>
      <c r="E131">
        <f t="shared" si="43"/>
        <v>0.64</v>
      </c>
      <c r="F131">
        <f t="shared" si="44"/>
        <v>0.13150684931506848</v>
      </c>
      <c r="G131">
        <f t="shared" si="50"/>
        <v>0.9500000000000001</v>
      </c>
      <c r="H131">
        <f t="shared" si="49"/>
        <v>0.1952054794520548</v>
      </c>
      <c r="I131">
        <f t="shared" si="34"/>
        <v>0.75</v>
      </c>
      <c r="J131">
        <f t="shared" si="35"/>
        <v>0.20547945205479454</v>
      </c>
      <c r="K131">
        <f t="shared" si="36"/>
        <v>2.0121065375302667</v>
      </c>
      <c r="M131">
        <f t="shared" si="37"/>
        <v>0.5691780821917809</v>
      </c>
      <c r="N131">
        <f t="shared" si="47"/>
        <v>2.1098265895953756</v>
      </c>
      <c r="O131">
        <f t="shared" si="48"/>
        <v>1.9729729729729728</v>
      </c>
      <c r="P131">
        <f t="shared" si="45"/>
        <v>0.9351351351351351</v>
      </c>
      <c r="Q131">
        <f t="shared" si="38"/>
        <v>1.73</v>
      </c>
      <c r="R131">
        <f t="shared" si="46"/>
        <v>1.85</v>
      </c>
      <c r="T131" s="6">
        <v>16.5</v>
      </c>
      <c r="V131">
        <v>2.28</v>
      </c>
      <c r="W131">
        <v>1.92</v>
      </c>
      <c r="X131">
        <v>2.85</v>
      </c>
      <c r="Y131" s="11">
        <v>3</v>
      </c>
      <c r="AA131">
        <v>4.13</v>
      </c>
      <c r="AC131">
        <v>8.31</v>
      </c>
      <c r="AD131">
        <v>14.6</v>
      </c>
      <c r="AE131">
        <v>6.92</v>
      </c>
      <c r="AF131" s="4">
        <v>7.4</v>
      </c>
      <c r="AH131">
        <v>4</v>
      </c>
      <c r="AI131">
        <v>4</v>
      </c>
      <c r="AK131" t="s">
        <v>242</v>
      </c>
    </row>
    <row r="132" spans="1:37" ht="12.75">
      <c r="A132" t="s">
        <v>243</v>
      </c>
      <c r="C132">
        <f t="shared" si="41"/>
        <v>2.50561797752809</v>
      </c>
      <c r="D132">
        <f t="shared" si="42"/>
        <v>0.7235772357723578</v>
      </c>
      <c r="E132">
        <f t="shared" si="43"/>
        <v>0.984</v>
      </c>
      <c r="F132">
        <f t="shared" si="44"/>
        <v>0.4106844741235392</v>
      </c>
      <c r="G132">
        <f t="shared" si="50"/>
        <v>0.908</v>
      </c>
      <c r="H132">
        <f t="shared" si="49"/>
        <v>0.3789649415692821</v>
      </c>
      <c r="I132">
        <f t="shared" si="34"/>
        <v>0.25</v>
      </c>
      <c r="J132">
        <f t="shared" si="35"/>
        <v>0.41736227045075125</v>
      </c>
      <c r="K132">
        <f t="shared" si="36"/>
        <v>1.8493723849372383</v>
      </c>
      <c r="M132">
        <f t="shared" si="37"/>
        <v>0.7378964941569282</v>
      </c>
      <c r="N132">
        <f t="shared" si="47"/>
        <v>0.8389355742296919</v>
      </c>
      <c r="O132">
        <f t="shared" si="48"/>
        <v>0.8401122019635344</v>
      </c>
      <c r="P132">
        <f t="shared" si="45"/>
        <v>1.0014025245441796</v>
      </c>
      <c r="Q132">
        <f t="shared" si="38"/>
        <v>0.714</v>
      </c>
      <c r="R132">
        <f t="shared" si="46"/>
        <v>0.713</v>
      </c>
      <c r="T132" s="6">
        <v>4.46</v>
      </c>
      <c r="V132">
        <v>1.78</v>
      </c>
      <c r="W132">
        <v>2.46</v>
      </c>
      <c r="X132">
        <v>2.27</v>
      </c>
      <c r="Y132" s="11">
        <v>2.5</v>
      </c>
      <c r="AA132">
        <v>2.39</v>
      </c>
      <c r="AC132">
        <v>4.42</v>
      </c>
      <c r="AD132">
        <v>5.99</v>
      </c>
      <c r="AE132">
        <v>7.14</v>
      </c>
      <c r="AF132" s="4">
        <v>7.13</v>
      </c>
      <c r="AH132">
        <v>10</v>
      </c>
      <c r="AI132">
        <v>6</v>
      </c>
      <c r="AK132" t="s">
        <v>244</v>
      </c>
    </row>
    <row r="133" spans="1:39" ht="12.75">
      <c r="A133" t="s">
        <v>247</v>
      </c>
      <c r="C133">
        <f t="shared" si="41"/>
        <v>5.999999999999999</v>
      </c>
      <c r="D133">
        <f t="shared" si="42"/>
        <v>0.5114503816793893</v>
      </c>
      <c r="F133">
        <f t="shared" si="44"/>
        <v>1.4395604395604396</v>
      </c>
      <c r="H133">
        <f t="shared" si="49"/>
        <v>0.7472527472527473</v>
      </c>
      <c r="K133">
        <f t="shared" si="36"/>
        <v>1.0625</v>
      </c>
      <c r="M133">
        <f t="shared" si="37"/>
        <v>0.7472527472527473</v>
      </c>
      <c r="N133">
        <f t="shared" si="47"/>
        <v>0.8666666666666667</v>
      </c>
      <c r="O133">
        <f t="shared" si="48"/>
        <v>0.3215547703180212</v>
      </c>
      <c r="P133">
        <f t="shared" si="45"/>
        <v>0.3710247349823322</v>
      </c>
      <c r="Q133">
        <f t="shared" si="38"/>
        <v>0.07</v>
      </c>
      <c r="R133">
        <f>AF133/AH133</f>
        <v>0.18866666666666668</v>
      </c>
      <c r="S133" s="2">
        <f>AG133/AH133</f>
        <v>0.4666666666666667</v>
      </c>
      <c r="T133" s="6">
        <v>4.02</v>
      </c>
      <c r="V133">
        <v>0.67</v>
      </c>
      <c r="W133">
        <v>1.31</v>
      </c>
      <c r="X133">
        <v>0.68</v>
      </c>
      <c r="Y133" s="11" t="s">
        <v>255</v>
      </c>
      <c r="AA133">
        <v>0.64</v>
      </c>
      <c r="AC133">
        <v>0.68</v>
      </c>
      <c r="AD133">
        <v>0.91</v>
      </c>
      <c r="AE133">
        <v>1.05</v>
      </c>
      <c r="AF133" s="4">
        <v>2.83</v>
      </c>
      <c r="AG133">
        <v>7</v>
      </c>
      <c r="AH133">
        <v>15</v>
      </c>
      <c r="AK133" t="s">
        <v>248</v>
      </c>
      <c r="AM133">
        <f>AG133/AH133</f>
        <v>0.4666666666666667</v>
      </c>
    </row>
    <row r="134" spans="1:39" ht="12.75">
      <c r="A134" t="s">
        <v>245</v>
      </c>
      <c r="C134">
        <f t="shared" si="41"/>
        <v>3.071969696969697</v>
      </c>
      <c r="D134">
        <f t="shared" si="42"/>
        <v>0.6821705426356588</v>
      </c>
      <c r="E134">
        <f t="shared" si="43"/>
        <v>0.516</v>
      </c>
      <c r="F134">
        <f t="shared" si="44"/>
        <v>0.589939024390244</v>
      </c>
      <c r="G134">
        <f t="shared" si="50"/>
        <v>0.484</v>
      </c>
      <c r="H134">
        <f t="shared" si="49"/>
        <v>0.5533536585365854</v>
      </c>
      <c r="I134">
        <f>Y134/AH134</f>
        <v>0.375</v>
      </c>
      <c r="J134">
        <f>Y134/AD134</f>
        <v>1.1432926829268293</v>
      </c>
      <c r="K134">
        <f>AC134/AA134</f>
        <v>1.2765957446808511</v>
      </c>
      <c r="M134">
        <f>AC134/AD134</f>
        <v>0.8231707317073171</v>
      </c>
      <c r="N134">
        <f t="shared" si="47"/>
        <v>0.9085872576177284</v>
      </c>
      <c r="O134">
        <f t="shared" si="48"/>
        <v>0.7053763440860215</v>
      </c>
      <c r="P134">
        <f>AE134/AF134</f>
        <v>0.7763440860215054</v>
      </c>
      <c r="Q134">
        <f>AE134/AH134</f>
        <v>0.361</v>
      </c>
      <c r="R134">
        <f>AF134/AH134</f>
        <v>0.465</v>
      </c>
      <c r="S134" s="2">
        <f>AG134/AH134</f>
        <v>3</v>
      </c>
      <c r="T134" s="6">
        <v>81.1</v>
      </c>
      <c r="V134">
        <v>26.4</v>
      </c>
      <c r="W134">
        <v>38.7</v>
      </c>
      <c r="X134">
        <v>36.3</v>
      </c>
      <c r="Y134" s="11">
        <v>75</v>
      </c>
      <c r="AA134">
        <v>42.3</v>
      </c>
      <c r="AC134">
        <v>54</v>
      </c>
      <c r="AD134">
        <v>65.6</v>
      </c>
      <c r="AE134">
        <v>72.2</v>
      </c>
      <c r="AF134" s="4">
        <v>93</v>
      </c>
      <c r="AG134">
        <v>600</v>
      </c>
      <c r="AH134">
        <v>200</v>
      </c>
      <c r="AJ134">
        <v>1500</v>
      </c>
      <c r="AK134" t="s">
        <v>246</v>
      </c>
      <c r="AM134">
        <f>AG134/AH134</f>
        <v>3</v>
      </c>
    </row>
    <row r="135" spans="1:37" ht="12.75">
      <c r="A135" t="s">
        <v>249</v>
      </c>
      <c r="C135">
        <f t="shared" si="41"/>
        <v>1.5682656826568266</v>
      </c>
      <c r="D135">
        <f t="shared" si="42"/>
        <v>0.811377245508982</v>
      </c>
      <c r="E135">
        <f t="shared" si="43"/>
        <v>0.5566666666666666</v>
      </c>
      <c r="F135">
        <f t="shared" si="44"/>
        <v>0.32427184466019415</v>
      </c>
      <c r="G135">
        <f t="shared" si="50"/>
        <v>0.6766666666666666</v>
      </c>
      <c r="H135">
        <f t="shared" si="49"/>
        <v>0.3941747572815533</v>
      </c>
      <c r="I135">
        <f>Y135/AH135</f>
        <v>0.375</v>
      </c>
      <c r="J135">
        <f>Y135/AD135</f>
        <v>0.5825242718446602</v>
      </c>
      <c r="K135">
        <f>AC135/AA135</f>
        <v>1.6260504201680674</v>
      </c>
      <c r="M135">
        <f>AC135/AD135</f>
        <v>0.7514563106796116</v>
      </c>
      <c r="N135">
        <f t="shared" si="47"/>
        <v>1.3570487483530962</v>
      </c>
      <c r="O135">
        <f t="shared" si="48"/>
        <v>1</v>
      </c>
      <c r="P135">
        <f>AE135/AF135</f>
        <v>0.7368932038834951</v>
      </c>
      <c r="Q135">
        <f>AE135/AH135</f>
        <v>0.474375</v>
      </c>
      <c r="R135">
        <f>AF135/AH135</f>
        <v>0.64375</v>
      </c>
      <c r="T135" s="6">
        <v>4.25</v>
      </c>
      <c r="V135">
        <v>2.71</v>
      </c>
      <c r="W135">
        <v>3.34</v>
      </c>
      <c r="X135">
        <v>4.06</v>
      </c>
      <c r="Y135" s="11">
        <v>6</v>
      </c>
      <c r="AA135">
        <v>4.76</v>
      </c>
      <c r="AC135">
        <v>7.74</v>
      </c>
      <c r="AD135">
        <v>10.3</v>
      </c>
      <c r="AE135">
        <v>7.59</v>
      </c>
      <c r="AF135" s="4">
        <v>10.3</v>
      </c>
      <c r="AH135">
        <v>16</v>
      </c>
      <c r="AI135">
        <v>20</v>
      </c>
      <c r="AK135" t="s">
        <v>250</v>
      </c>
    </row>
    <row r="136" spans="16:19" ht="12.75">
      <c r="P136" s="2"/>
      <c r="Q136" s="2">
        <f>AVERAGE(Q5:Q135)</f>
        <v>0.4868299319079137</v>
      </c>
      <c r="R136" s="2">
        <f>AVERAGE(R5:R135)</f>
        <v>0.5944873110813991</v>
      </c>
      <c r="S136" s="2">
        <f>AVERAGE(S5:S135)</f>
        <v>0.745659836157157</v>
      </c>
    </row>
    <row r="139" ht="12.75">
      <c r="Q139">
        <f>MAX(Q5:Q135)</f>
        <v>4</v>
      </c>
    </row>
  </sheetData>
  <printOptions/>
  <pageMargins left="0.75" right="0.75" top="1" bottom="1" header="0.5" footer="0.5"/>
  <pageSetup fitToHeight="2" fitToWidth="1" horizontalDpi="600" verticalDpi="600" orientation="landscape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5:A44"/>
  <sheetViews>
    <sheetView workbookViewId="0" topLeftCell="A1">
      <selection activeCell="C4" sqref="C4"/>
    </sheetView>
  </sheetViews>
  <sheetFormatPr defaultColWidth="9.140625" defaultRowHeight="12.75"/>
  <sheetData>
    <row r="5" ht="12.75">
      <c r="A5">
        <v>0.1</v>
      </c>
    </row>
    <row r="6" ht="12.75">
      <c r="A6">
        <f>A5+0.1</f>
        <v>0.2</v>
      </c>
    </row>
    <row r="7" ht="12.75">
      <c r="A7">
        <f aca="true" t="shared" si="0" ref="A7:A44">A6+0.1</f>
        <v>0.30000000000000004</v>
      </c>
    </row>
    <row r="8" ht="12.75">
      <c r="A8">
        <f t="shared" si="0"/>
        <v>0.4</v>
      </c>
    </row>
    <row r="9" ht="12.75">
      <c r="A9">
        <f t="shared" si="0"/>
        <v>0.5</v>
      </c>
    </row>
    <row r="10" ht="12.75">
      <c r="A10">
        <f t="shared" si="0"/>
        <v>0.6</v>
      </c>
    </row>
    <row r="11" ht="12.75">
      <c r="A11">
        <f t="shared" si="0"/>
        <v>0.7</v>
      </c>
    </row>
    <row r="12" ht="12.75">
      <c r="A12">
        <f t="shared" si="0"/>
        <v>0.7999999999999999</v>
      </c>
    </row>
    <row r="13" ht="12.75">
      <c r="A13">
        <f t="shared" si="0"/>
        <v>0.8999999999999999</v>
      </c>
    </row>
    <row r="14" ht="12.75">
      <c r="A14">
        <f t="shared" si="0"/>
        <v>0.9999999999999999</v>
      </c>
    </row>
    <row r="15" ht="12.75">
      <c r="A15">
        <f t="shared" si="0"/>
        <v>1.0999999999999999</v>
      </c>
    </row>
    <row r="16" ht="12.75">
      <c r="A16">
        <f t="shared" si="0"/>
        <v>1.2</v>
      </c>
    </row>
    <row r="17" ht="12.75">
      <c r="A17">
        <f t="shared" si="0"/>
        <v>1.3</v>
      </c>
    </row>
    <row r="18" ht="12.75">
      <c r="A18">
        <f t="shared" si="0"/>
        <v>1.4000000000000001</v>
      </c>
    </row>
    <row r="19" ht="12.75">
      <c r="A19">
        <f t="shared" si="0"/>
        <v>1.5000000000000002</v>
      </c>
    </row>
    <row r="20" ht="12.75">
      <c r="A20">
        <f t="shared" si="0"/>
        <v>1.6000000000000003</v>
      </c>
    </row>
    <row r="21" ht="12.75">
      <c r="A21">
        <f t="shared" si="0"/>
        <v>1.7000000000000004</v>
      </c>
    </row>
    <row r="22" ht="12.75">
      <c r="A22">
        <f t="shared" si="0"/>
        <v>1.8000000000000005</v>
      </c>
    </row>
    <row r="23" ht="12.75">
      <c r="A23">
        <f t="shared" si="0"/>
        <v>1.9000000000000006</v>
      </c>
    </row>
    <row r="24" ht="12.75">
      <c r="A24">
        <f t="shared" si="0"/>
        <v>2.0000000000000004</v>
      </c>
    </row>
    <row r="25" ht="12.75">
      <c r="A25">
        <f t="shared" si="0"/>
        <v>2.1000000000000005</v>
      </c>
    </row>
    <row r="26" ht="12.75">
      <c r="A26">
        <f t="shared" si="0"/>
        <v>2.2000000000000006</v>
      </c>
    </row>
    <row r="27" ht="12.75">
      <c r="A27">
        <f t="shared" si="0"/>
        <v>2.3000000000000007</v>
      </c>
    </row>
    <row r="28" ht="12.75">
      <c r="A28">
        <f t="shared" si="0"/>
        <v>2.400000000000001</v>
      </c>
    </row>
    <row r="29" ht="12.75">
      <c r="A29">
        <f t="shared" si="0"/>
        <v>2.500000000000001</v>
      </c>
    </row>
    <row r="30" ht="12.75">
      <c r="A30">
        <f t="shared" si="0"/>
        <v>2.600000000000001</v>
      </c>
    </row>
    <row r="31" ht="12.75">
      <c r="A31">
        <f t="shared" si="0"/>
        <v>2.700000000000001</v>
      </c>
    </row>
    <row r="32" ht="12.75">
      <c r="A32">
        <f t="shared" si="0"/>
        <v>2.800000000000001</v>
      </c>
    </row>
    <row r="33" ht="12.75">
      <c r="A33">
        <f t="shared" si="0"/>
        <v>2.9000000000000012</v>
      </c>
    </row>
    <row r="34" ht="12.75">
      <c r="A34">
        <f t="shared" si="0"/>
        <v>3.0000000000000013</v>
      </c>
    </row>
    <row r="35" ht="12.75">
      <c r="A35">
        <f t="shared" si="0"/>
        <v>3.1000000000000014</v>
      </c>
    </row>
    <row r="36" ht="12.75">
      <c r="A36">
        <f t="shared" si="0"/>
        <v>3.2000000000000015</v>
      </c>
    </row>
    <row r="37" ht="12.75">
      <c r="A37">
        <f t="shared" si="0"/>
        <v>3.3000000000000016</v>
      </c>
    </row>
    <row r="38" ht="12.75">
      <c r="A38">
        <f t="shared" si="0"/>
        <v>3.4000000000000017</v>
      </c>
    </row>
    <row r="39" ht="12.75">
      <c r="A39">
        <f t="shared" si="0"/>
        <v>3.5000000000000018</v>
      </c>
    </row>
    <row r="40" ht="12.75">
      <c r="A40">
        <f t="shared" si="0"/>
        <v>3.600000000000002</v>
      </c>
    </row>
    <row r="41" ht="12.75">
      <c r="A41">
        <f t="shared" si="0"/>
        <v>3.700000000000002</v>
      </c>
    </row>
    <row r="42" ht="12.75">
      <c r="A42">
        <f t="shared" si="0"/>
        <v>3.800000000000002</v>
      </c>
    </row>
    <row r="43" ht="12.75">
      <c r="A43">
        <f t="shared" si="0"/>
        <v>3.900000000000002</v>
      </c>
    </row>
    <row r="44" ht="12.75">
      <c r="A44">
        <f t="shared" si="0"/>
        <v>4.000000000000002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Fermilab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%username%</dc:creator>
  <cp:keywords/>
  <dc:description/>
  <cp:lastModifiedBy>bcbrown</cp:lastModifiedBy>
  <cp:lastPrinted>2006-08-03T23:49:42Z</cp:lastPrinted>
  <dcterms:created xsi:type="dcterms:W3CDTF">2005-05-31T18:44:22Z</dcterms:created>
  <dcterms:modified xsi:type="dcterms:W3CDTF">2007-06-15T19:20:57Z</dcterms:modified>
  <cp:category/>
  <cp:version/>
  <cp:contentType/>
  <cp:contentStatus/>
</cp:coreProperties>
</file>