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Type &amp; Control" sheetId="1" r:id="rId1"/>
    <sheet name="State List" sheetId="2" r:id="rId2"/>
  </sheets>
  <definedNames/>
  <calcPr fullCalcOnLoad="1"/>
</workbook>
</file>

<file path=xl/sharedStrings.xml><?xml version="1.0" encoding="utf-8"?>
<sst xmlns="http://schemas.openxmlformats.org/spreadsheetml/2006/main" count="88" uniqueCount="76">
  <si>
    <t>Job Location and Development Program</t>
  </si>
  <si>
    <t>Total</t>
  </si>
  <si>
    <t>Inst.</t>
  </si>
  <si>
    <t>Federal</t>
  </si>
  <si>
    <t>Average</t>
  </si>
  <si>
    <t>Expenditures</t>
  </si>
  <si>
    <t>Share</t>
  </si>
  <si>
    <t>Recipients</t>
  </si>
  <si>
    <t>Earnings</t>
  </si>
  <si>
    <t>Public 2 Year</t>
  </si>
  <si>
    <t>Public 4 Year</t>
  </si>
  <si>
    <t>Private 2 Year</t>
  </si>
  <si>
    <t>Private 4 Year</t>
  </si>
  <si>
    <t>Proprietary</t>
  </si>
  <si>
    <t>U.S. TOTAL</t>
  </si>
  <si>
    <t>Institutions</t>
  </si>
  <si>
    <t>NOTE:   Number of Institutions represents schools that reported these FWS account transactions.</t>
  </si>
  <si>
    <t>JLD Fiscal Data</t>
  </si>
  <si>
    <t>Spent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</si>
  <si>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</si>
  <si>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</si>
  <si>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</si>
  <si>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</si>
  <si>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</si>
  <si>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</si>
  <si>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</si>
  <si>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</si>
  <si>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</si>
  <si>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</si>
  <si>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</si>
  <si>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</si>
  <si>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</si>
  <si>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</si>
  <si>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</si>
  <si>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</si>
  <si>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</si>
  <si>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</si>
  <si>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</si>
  <si>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</si>
  <si>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</si>
  <si>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</si>
  <si>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</si>
  <si>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</si>
  <si>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</si>
  <si>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</si>
  <si>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</si>
  <si>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</si>
  <si>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</si>
  <si>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</si>
  <si>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</si>
  <si>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</si>
  <si>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</si>
  <si>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</si>
  <si>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</si>
  <si>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</si>
  <si>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</si>
  <si>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</si>
  <si>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</si>
  <si>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</si>
  <si>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</si>
  <si>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</si>
  <si>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</si>
  <si>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</si>
  <si>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</si>
  <si>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</si>
  <si>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</si>
  <si>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</si>
  <si>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</si>
  <si>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</si>
  <si>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</si>
  <si>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</si>
  <si>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</si>
  <si>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</si>
  <si>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</si>
  <si>
    <t>Fiscal Data for Award Year 2003-2004</t>
  </si>
  <si>
    <t>for Award Year 2003-2004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</si>
</sst>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0" fillId="0" borderId="0" xfId="0" applyFont="1" applyAlignment="1">
      <alignment/>
    </xf>
    <xf numFmtId="6" fontId="2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38" fontId="3" fillId="0" borderId="0" xfId="0" applyNumberFormat="1" applyFont="1" applyAlignment="1">
      <alignment horizontal="center"/>
    </xf>
    <xf numFmtId="38" fontId="3" fillId="0" borderId="0" xfId="0" applyNumberFormat="1" applyFont="1" applyAlignment="1">
      <alignment/>
    </xf>
    <xf numFmtId="0" fontId="0" fillId="0" borderId="0" xfId="0" applyFill="1" applyAlignment="1">
      <alignment/>
    </xf>
    <xf numFmtId="6" fontId="0" fillId="0" borderId="0" xfId="0" applyNumberFormat="1" applyFill="1" applyAlignment="1">
      <alignment/>
    </xf>
    <xf numFmtId="38" fontId="0" fillId="0" borderId="0" xfId="0" applyNumberFormat="1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75" zoomScaleNormal="75" workbookViewId="0" topLeftCell="A1">
      <selection activeCell="C41" sqref="C41"/>
    </sheetView>
  </sheetViews>
  <sheetFormatPr defaultColWidth="9.140625" defaultRowHeight="12.75"/>
  <cols>
    <col min="1" max="1" width="21.8515625" style="0" customWidth="1"/>
    <col min="2" max="2" width="2.7109375" style="0" customWidth="1"/>
    <col min="3" max="5" width="14.7109375" style="0" customWidth="1"/>
    <col min="6" max="6" width="12.7109375" style="0" customWidth="1"/>
    <col min="7" max="7" width="16.7109375" style="0" customWidth="1"/>
    <col min="8" max="8" width="10.7109375" style="0" customWidth="1"/>
  </cols>
  <sheetData>
    <row r="1" spans="1:8" ht="18">
      <c r="A1" s="13" t="s">
        <v>0</v>
      </c>
      <c r="B1" s="13"/>
      <c r="C1" s="13"/>
      <c r="D1" s="13"/>
      <c r="E1" s="13"/>
      <c r="F1" s="13"/>
      <c r="G1" s="13"/>
      <c r="H1" s="13"/>
    </row>
    <row r="2" spans="1:8" ht="18">
      <c r="A2" s="13" t="s">
        <v>74</v>
      </c>
      <c r="B2" s="13"/>
      <c r="C2" s="13"/>
      <c r="D2" s="13"/>
      <c r="E2" s="13"/>
      <c r="F2" s="13"/>
      <c r="G2" s="13"/>
      <c r="H2" s="13"/>
    </row>
    <row r="5" spans="3:8" ht="12.75">
      <c r="C5" s="1" t="s">
        <v>1</v>
      </c>
      <c r="D5" s="1" t="s">
        <v>2</v>
      </c>
      <c r="E5" s="1" t="s">
        <v>3</v>
      </c>
      <c r="F5" s="1"/>
      <c r="G5" s="1"/>
      <c r="H5" s="1" t="s">
        <v>4</v>
      </c>
    </row>
    <row r="6" spans="3:8" ht="12.75">
      <c r="C6" s="1" t="s">
        <v>5</v>
      </c>
      <c r="D6" s="1" t="s">
        <v>6</v>
      </c>
      <c r="E6" s="1" t="s">
        <v>6</v>
      </c>
      <c r="F6" s="1" t="s">
        <v>7</v>
      </c>
      <c r="G6" s="1" t="s">
        <v>8</v>
      </c>
      <c r="H6" s="1" t="s">
        <v>8</v>
      </c>
    </row>
    <row r="8" spans="1:13" ht="12.75">
      <c r="A8" s="2" t="s">
        <v>9</v>
      </c>
      <c r="B8" s="2"/>
      <c r="C8" s="3">
        <v>5785779</v>
      </c>
      <c r="D8" s="3">
        <v>3647337</v>
      </c>
      <c r="E8" s="3">
        <f>C8-D8</f>
        <v>2138442</v>
      </c>
      <c r="F8" s="2">
        <v>24988</v>
      </c>
      <c r="G8" s="3">
        <v>142177088</v>
      </c>
      <c r="H8" s="3">
        <f>SUM(G8/F8)</f>
        <v>5689.814631022891</v>
      </c>
      <c r="I8" s="2"/>
      <c r="J8" s="2"/>
      <c r="K8" s="2"/>
      <c r="L8" s="2"/>
      <c r="M8" s="2"/>
    </row>
    <row r="9" spans="1:13" ht="12.75">
      <c r="A9" s="2" t="s">
        <v>10</v>
      </c>
      <c r="B9" s="2"/>
      <c r="C9" s="2">
        <v>14038418</v>
      </c>
      <c r="D9" s="2">
        <v>5252844</v>
      </c>
      <c r="E9" s="2">
        <f>C9-D9</f>
        <v>8785574</v>
      </c>
      <c r="F9" s="2">
        <v>142064</v>
      </c>
      <c r="G9" s="2">
        <v>587788199</v>
      </c>
      <c r="H9" s="2">
        <f aca="true" t="shared" si="0" ref="H9:H14">SUM(G9/F9)</f>
        <v>4137.488730431355</v>
      </c>
      <c r="I9" s="2"/>
      <c r="J9" s="2"/>
      <c r="K9" s="2"/>
      <c r="L9" s="2"/>
      <c r="M9" s="2"/>
    </row>
    <row r="10" spans="1:13" ht="12.75">
      <c r="A10" s="2" t="s">
        <v>11</v>
      </c>
      <c r="B10" s="2"/>
      <c r="C10" s="2">
        <v>14664</v>
      </c>
      <c r="D10" s="2">
        <v>2933</v>
      </c>
      <c r="E10" s="2">
        <f>C10-D10</f>
        <v>11731</v>
      </c>
      <c r="F10" s="2">
        <v>19</v>
      </c>
      <c r="G10" s="2">
        <v>19629</v>
      </c>
      <c r="H10" s="2">
        <f t="shared" si="0"/>
        <v>1033.1052631578948</v>
      </c>
      <c r="I10" s="2"/>
      <c r="J10" s="2"/>
      <c r="K10" s="2"/>
      <c r="L10" s="2"/>
      <c r="M10" s="2"/>
    </row>
    <row r="11" spans="1:13" ht="12.75">
      <c r="A11" s="2" t="s">
        <v>12</v>
      </c>
      <c r="B11" s="2"/>
      <c r="C11" s="2">
        <v>6224880</v>
      </c>
      <c r="D11" s="2">
        <v>3613081</v>
      </c>
      <c r="E11" s="2">
        <f>C11-D11</f>
        <v>2611799</v>
      </c>
      <c r="F11" s="2">
        <v>33393</v>
      </c>
      <c r="G11" s="2">
        <v>68602367</v>
      </c>
      <c r="H11" s="2">
        <f t="shared" si="0"/>
        <v>2054.393645374779</v>
      </c>
      <c r="I11" s="2"/>
      <c r="J11" s="2"/>
      <c r="K11" s="2"/>
      <c r="L11" s="2"/>
      <c r="M11" s="2"/>
    </row>
    <row r="12" spans="1:13" ht="12.75">
      <c r="A12" s="2" t="s">
        <v>13</v>
      </c>
      <c r="B12" s="2"/>
      <c r="C12" s="2">
        <v>3935483</v>
      </c>
      <c r="D12" s="2">
        <v>3009755</v>
      </c>
      <c r="E12" s="2">
        <f>C12-D12</f>
        <v>925728</v>
      </c>
      <c r="F12" s="2">
        <v>30069</v>
      </c>
      <c r="G12" s="2">
        <v>201915102</v>
      </c>
      <c r="H12" s="2">
        <f t="shared" si="0"/>
        <v>6715.058764840866</v>
      </c>
      <c r="I12" s="2"/>
      <c r="J12" s="2"/>
      <c r="K12" s="2"/>
      <c r="L12" s="2"/>
      <c r="M12" s="2"/>
    </row>
    <row r="13" spans="4:8" ht="12.75">
      <c r="D13" s="4"/>
      <c r="E13" s="4"/>
      <c r="H13" s="2"/>
    </row>
    <row r="14" spans="1:8" ht="12.75">
      <c r="A14" s="1" t="s">
        <v>14</v>
      </c>
      <c r="C14" s="5">
        <f>SUM(C8:C13)</f>
        <v>29999224</v>
      </c>
      <c r="D14" s="5">
        <f>SUM(D8:D13)</f>
        <v>15525950</v>
      </c>
      <c r="E14" s="5">
        <f>SUM(E8:E13)</f>
        <v>14473274</v>
      </c>
      <c r="F14" s="6">
        <f>SUM(F8:F13)</f>
        <v>230533</v>
      </c>
      <c r="G14" s="5">
        <f>SUM(G8:G13)</f>
        <v>1000502385</v>
      </c>
      <c r="H14" s="5">
        <f t="shared" si="0"/>
        <v>4339.953000221227</v>
      </c>
    </row>
    <row r="15" spans="1:8" ht="12.75">
      <c r="A15" s="7" t="s">
        <v>15</v>
      </c>
      <c r="C15" s="8">
        <v>504</v>
      </c>
      <c r="D15" s="8">
        <v>504</v>
      </c>
      <c r="E15" s="8">
        <v>504</v>
      </c>
      <c r="F15" s="8">
        <v>503</v>
      </c>
      <c r="G15" s="8">
        <v>503</v>
      </c>
      <c r="H15" s="8"/>
    </row>
    <row r="18" ht="12.75">
      <c r="A18" t="s">
        <v>16</v>
      </c>
    </row>
    <row r="25" spans="3:8" ht="12.75">
      <c r="C25" s="9"/>
      <c r="D25" s="9"/>
      <c r="E25" s="9"/>
      <c r="F25" s="9"/>
      <c r="G25" s="9"/>
      <c r="H25" s="9"/>
    </row>
    <row r="26" spans="3:8" ht="12.75">
      <c r="C26" s="10"/>
      <c r="D26" s="10"/>
      <c r="E26" s="10"/>
      <c r="F26" s="11"/>
      <c r="G26" s="10"/>
      <c r="H26" s="11"/>
    </row>
    <row r="27" spans="3:8" ht="12.75">
      <c r="C27" s="11"/>
      <c r="D27" s="11"/>
      <c r="E27" s="11"/>
      <c r="F27" s="11"/>
      <c r="G27" s="11"/>
      <c r="H27" s="11"/>
    </row>
    <row r="28" spans="3:8" ht="12.75">
      <c r="C28" s="11"/>
      <c r="D28" s="11"/>
      <c r="E28" s="11"/>
      <c r="F28" s="11"/>
      <c r="G28" s="11"/>
      <c r="H28" s="11"/>
    </row>
    <row r="29" spans="3:8" ht="12.75">
      <c r="C29" s="11"/>
      <c r="D29" s="11"/>
      <c r="E29" s="11"/>
      <c r="F29" s="11"/>
      <c r="G29" s="11"/>
      <c r="H29" s="11"/>
    </row>
    <row r="30" spans="3:8" ht="12.75">
      <c r="C30" s="11"/>
      <c r="D30" s="11"/>
      <c r="E30" s="11"/>
      <c r="F30" s="11"/>
      <c r="G30" s="11"/>
      <c r="H30" s="11"/>
    </row>
    <row r="31" spans="3:8" ht="12.75">
      <c r="C31" s="9"/>
      <c r="D31" s="9"/>
      <c r="E31" s="11"/>
      <c r="F31" s="9"/>
      <c r="G31" s="9"/>
      <c r="H31" s="11"/>
    </row>
    <row r="32" spans="3:8" ht="12.75">
      <c r="C32" s="11"/>
      <c r="D32" s="11"/>
      <c r="E32" s="11"/>
      <c r="F32" s="11"/>
      <c r="G32" s="11"/>
      <c r="H32" s="11"/>
    </row>
  </sheetData>
  <mergeCells count="2">
    <mergeCell ref="A1:H1"/>
    <mergeCell ref="A2:H2"/>
  </mergeCells>
  <printOptions/>
  <pageMargins left="1.43" right="0.75" top="1.4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="75" zoomScaleNormal="75" workbookViewId="0" topLeftCell="A1">
      <selection activeCell="A2" sqref="A2:H2"/>
    </sheetView>
  </sheetViews>
  <sheetFormatPr defaultColWidth="9.140625" defaultRowHeight="12.75"/>
  <cols>
    <col min="1" max="1" width="18.00390625" style="0" customWidth="1"/>
    <col min="2" max="2" width="2.7109375" style="0" customWidth="1"/>
    <col min="3" max="3" width="14.7109375" style="0" customWidth="1"/>
    <col min="4" max="4" width="13.8515625" style="0" customWidth="1"/>
    <col min="5" max="5" width="14.7109375" style="0" customWidth="1"/>
    <col min="6" max="6" width="12.7109375" style="0" customWidth="1"/>
    <col min="7" max="7" width="16.7109375" style="0" customWidth="1"/>
    <col min="8" max="8" width="12.7109375" style="0" customWidth="1"/>
    <col min="9" max="9" width="9.28125" style="0" bestFit="1" customWidth="1"/>
  </cols>
  <sheetData>
    <row r="1" spans="1:8" ht="18">
      <c r="A1" s="13" t="s">
        <v>17</v>
      </c>
      <c r="B1" s="13"/>
      <c r="C1" s="13"/>
      <c r="D1" s="13"/>
      <c r="E1" s="13"/>
      <c r="F1" s="13"/>
      <c r="G1" s="13"/>
      <c r="H1" s="13"/>
    </row>
    <row r="2" spans="1:8" ht="18">
      <c r="A2" s="13" t="s">
        <v>75</v>
      </c>
      <c r="B2" s="13"/>
      <c r="C2" s="13"/>
      <c r="D2" s="13"/>
      <c r="E2" s="13"/>
      <c r="F2" s="13"/>
      <c r="G2" s="13"/>
      <c r="H2" s="13"/>
    </row>
    <row r="5" spans="3:8" ht="12.75">
      <c r="C5" s="1" t="s">
        <v>1</v>
      </c>
      <c r="D5" s="1" t="s">
        <v>2</v>
      </c>
      <c r="E5" s="1" t="s">
        <v>3</v>
      </c>
      <c r="F5" s="1"/>
      <c r="G5" s="1"/>
      <c r="H5" s="1" t="s">
        <v>4</v>
      </c>
    </row>
    <row r="6" spans="3:8" ht="12.75">
      <c r="C6" s="1" t="s">
        <v>18</v>
      </c>
      <c r="D6" s="1" t="s">
        <v>6</v>
      </c>
      <c r="E6" s="1" t="s">
        <v>6</v>
      </c>
      <c r="F6" s="1" t="s">
        <v>7</v>
      </c>
      <c r="G6" s="1" t="s">
        <v>8</v>
      </c>
      <c r="H6" s="1" t="s">
        <v>8</v>
      </c>
    </row>
    <row r="8" spans="1:14" ht="12.75">
      <c r="A8" t="s">
        <v>19</v>
      </c>
      <c r="C8" s="3">
        <v>913208</v>
      </c>
      <c r="D8" s="3">
        <v>562877</v>
      </c>
      <c r="E8" s="3">
        <f>C8-D8</f>
        <v>350331</v>
      </c>
      <c r="F8" s="2">
        <v>10388</v>
      </c>
      <c r="G8" s="3">
        <v>14081448</v>
      </c>
      <c r="H8" s="3">
        <f>SUM(G8/F8)</f>
        <v>1355.5494801694263</v>
      </c>
      <c r="J8" s="3"/>
      <c r="K8" s="2"/>
      <c r="L8" s="2"/>
      <c r="M8" s="2"/>
      <c r="N8" s="2"/>
    </row>
    <row r="9" spans="1:14" ht="12.75">
      <c r="A9" t="s">
        <v>20</v>
      </c>
      <c r="C9" s="2">
        <v>36011</v>
      </c>
      <c r="D9" s="2">
        <v>10175</v>
      </c>
      <c r="E9" s="2">
        <f>C9-D9</f>
        <v>25836</v>
      </c>
      <c r="F9" s="2">
        <v>63</v>
      </c>
      <c r="G9" s="2">
        <v>346093</v>
      </c>
      <c r="H9" s="2">
        <f aca="true" t="shared" si="0" ref="H9:H64">SUM(G9/F9)</f>
        <v>5493.539682539683</v>
      </c>
      <c r="J9" s="2"/>
      <c r="K9" s="2"/>
      <c r="L9" s="2"/>
      <c r="M9" s="2"/>
      <c r="N9" s="2"/>
    </row>
    <row r="10" spans="1:14" ht="12.75">
      <c r="A10" t="s">
        <v>21</v>
      </c>
      <c r="C10" s="2">
        <v>277819</v>
      </c>
      <c r="D10" s="2">
        <v>139272</v>
      </c>
      <c r="E10" s="2">
        <f aca="true" t="shared" si="1" ref="E10:E62">C10-D10</f>
        <v>138547</v>
      </c>
      <c r="F10" s="2">
        <v>1567</v>
      </c>
      <c r="G10" s="2">
        <v>11231011</v>
      </c>
      <c r="H10" s="2">
        <f t="shared" si="0"/>
        <v>7167.205488194001</v>
      </c>
      <c r="J10" s="2"/>
      <c r="K10" s="2"/>
      <c r="L10" s="2"/>
      <c r="M10" s="2"/>
      <c r="N10" s="2"/>
    </row>
    <row r="11" spans="1:14" ht="12.75">
      <c r="A11" t="s">
        <v>22</v>
      </c>
      <c r="C11" s="2">
        <v>62500</v>
      </c>
      <c r="D11" s="2">
        <v>12500</v>
      </c>
      <c r="E11" s="2">
        <f t="shared" si="1"/>
        <v>50000</v>
      </c>
      <c r="F11" s="2">
        <v>1109</v>
      </c>
      <c r="G11" s="2">
        <v>2878017</v>
      </c>
      <c r="H11" s="2">
        <f t="shared" si="0"/>
        <v>2595.14607754734</v>
      </c>
      <c r="J11" s="2"/>
      <c r="K11" s="2"/>
      <c r="L11" s="2"/>
      <c r="M11" s="2"/>
      <c r="N11" s="2"/>
    </row>
    <row r="12" spans="1:14" ht="12.75">
      <c r="A12" t="s">
        <v>23</v>
      </c>
      <c r="C12" s="2">
        <v>5481087</v>
      </c>
      <c r="D12" s="2">
        <v>3651001</v>
      </c>
      <c r="E12" s="2">
        <f t="shared" si="1"/>
        <v>1830086</v>
      </c>
      <c r="F12" s="2">
        <v>41665</v>
      </c>
      <c r="G12" s="2">
        <v>205374029</v>
      </c>
      <c r="H12" s="2">
        <f t="shared" si="0"/>
        <v>4929.173862954518</v>
      </c>
      <c r="J12" s="2"/>
      <c r="K12" s="2"/>
      <c r="L12" s="2"/>
      <c r="M12" s="2"/>
      <c r="N12" s="2"/>
    </row>
    <row r="13" spans="1:14" ht="12.75">
      <c r="A13" t="s">
        <v>24</v>
      </c>
      <c r="C13" s="2">
        <v>735610</v>
      </c>
      <c r="D13" s="2">
        <v>422332</v>
      </c>
      <c r="E13" s="2">
        <f t="shared" si="1"/>
        <v>313278</v>
      </c>
      <c r="F13" s="2">
        <v>8320</v>
      </c>
      <c r="G13" s="2">
        <v>42089407</v>
      </c>
      <c r="H13" s="2">
        <f t="shared" si="0"/>
        <v>5058.822956730769</v>
      </c>
      <c r="J13" s="2"/>
      <c r="K13" s="2"/>
      <c r="L13" s="2"/>
      <c r="M13" s="2"/>
      <c r="N13" s="2"/>
    </row>
    <row r="14" spans="1:14" ht="12.75">
      <c r="A14" t="s">
        <v>25</v>
      </c>
      <c r="C14" s="2">
        <v>163245</v>
      </c>
      <c r="D14" s="2">
        <v>78156</v>
      </c>
      <c r="E14" s="2">
        <f t="shared" si="1"/>
        <v>85089</v>
      </c>
      <c r="F14" s="2">
        <v>444</v>
      </c>
      <c r="G14" s="2">
        <v>1807478</v>
      </c>
      <c r="H14" s="2">
        <f t="shared" si="0"/>
        <v>4070.8963963963965</v>
      </c>
      <c r="J14" s="2"/>
      <c r="K14" s="2"/>
      <c r="L14" s="2"/>
      <c r="M14" s="2"/>
      <c r="N14" s="2"/>
    </row>
    <row r="15" spans="1:14" ht="12.75">
      <c r="A15" t="s">
        <v>26</v>
      </c>
      <c r="C15" s="2">
        <v>0</v>
      </c>
      <c r="D15" s="2">
        <v>0</v>
      </c>
      <c r="E15" s="2">
        <f t="shared" si="1"/>
        <v>0</v>
      </c>
      <c r="F15" s="2">
        <v>0</v>
      </c>
      <c r="G15" s="2">
        <v>0</v>
      </c>
      <c r="H15" s="2"/>
      <c r="J15" s="2"/>
      <c r="K15" s="2"/>
      <c r="L15" s="2"/>
      <c r="M15" s="2"/>
      <c r="N15" s="2"/>
    </row>
    <row r="16" spans="1:14" ht="12.75">
      <c r="A16" t="s">
        <v>27</v>
      </c>
      <c r="C16" s="2">
        <v>326079</v>
      </c>
      <c r="D16" s="2">
        <v>117541</v>
      </c>
      <c r="E16" s="2">
        <f t="shared" si="1"/>
        <v>208538</v>
      </c>
      <c r="F16" s="2">
        <v>2135</v>
      </c>
      <c r="G16" s="2">
        <v>7190502</v>
      </c>
      <c r="H16" s="2">
        <f t="shared" si="0"/>
        <v>3367.9166276346605</v>
      </c>
      <c r="J16" s="2"/>
      <c r="K16" s="2"/>
      <c r="L16" s="2"/>
      <c r="M16" s="2"/>
      <c r="N16" s="2"/>
    </row>
    <row r="17" spans="1:14" ht="12.75">
      <c r="A17" t="s">
        <v>28</v>
      </c>
      <c r="C17" s="2">
        <v>1259963</v>
      </c>
      <c r="D17" s="2">
        <v>632174</v>
      </c>
      <c r="E17" s="2">
        <f t="shared" si="1"/>
        <v>627789</v>
      </c>
      <c r="F17" s="2">
        <v>11694</v>
      </c>
      <c r="G17" s="2">
        <v>44421279</v>
      </c>
      <c r="H17" s="2">
        <f t="shared" si="0"/>
        <v>3798.6385325808105</v>
      </c>
      <c r="J17" s="2"/>
      <c r="K17" s="2"/>
      <c r="L17" s="2"/>
      <c r="M17" s="2"/>
      <c r="N17" s="2"/>
    </row>
    <row r="18" spans="1:14" ht="12.75">
      <c r="A18" t="s">
        <v>29</v>
      </c>
      <c r="C18" s="2">
        <v>596292</v>
      </c>
      <c r="D18" s="2">
        <v>250938</v>
      </c>
      <c r="E18" s="2">
        <f t="shared" si="1"/>
        <v>345354</v>
      </c>
      <c r="F18" s="2">
        <v>5324</v>
      </c>
      <c r="G18" s="2">
        <v>19517797</v>
      </c>
      <c r="H18" s="2">
        <f t="shared" si="0"/>
        <v>3666.002441773103</v>
      </c>
      <c r="J18" s="2"/>
      <c r="K18" s="2"/>
      <c r="L18" s="2"/>
      <c r="M18" s="2"/>
      <c r="N18" s="2"/>
    </row>
    <row r="19" spans="1:14" ht="12.75">
      <c r="A19" t="s">
        <v>30</v>
      </c>
      <c r="C19" s="2">
        <v>55583</v>
      </c>
      <c r="D19" s="2">
        <v>15924</v>
      </c>
      <c r="E19" s="2">
        <f t="shared" si="1"/>
        <v>39659</v>
      </c>
      <c r="F19" s="2">
        <v>274</v>
      </c>
      <c r="G19" s="2">
        <v>1078768</v>
      </c>
      <c r="H19" s="2">
        <f t="shared" si="0"/>
        <v>3937.109489051095</v>
      </c>
      <c r="J19" s="2"/>
      <c r="K19" s="2"/>
      <c r="L19" s="2"/>
      <c r="M19" s="2"/>
      <c r="N19" s="2"/>
    </row>
    <row r="20" spans="1:14" ht="12.75">
      <c r="A20" t="s">
        <v>31</v>
      </c>
      <c r="C20" s="2">
        <v>227651</v>
      </c>
      <c r="D20" s="2">
        <v>81111</v>
      </c>
      <c r="E20" s="2">
        <f t="shared" si="1"/>
        <v>146540</v>
      </c>
      <c r="F20" s="2">
        <v>4409</v>
      </c>
      <c r="G20" s="2">
        <v>38107708</v>
      </c>
      <c r="H20" s="2">
        <f t="shared" si="0"/>
        <v>8643.163529144931</v>
      </c>
      <c r="J20" s="2"/>
      <c r="K20" s="2"/>
      <c r="L20" s="2"/>
      <c r="M20" s="2"/>
      <c r="N20" s="2"/>
    </row>
    <row r="21" spans="1:14" ht="12.75">
      <c r="A21" t="s">
        <v>32</v>
      </c>
      <c r="C21" s="2">
        <v>931770</v>
      </c>
      <c r="D21" s="2">
        <v>376425</v>
      </c>
      <c r="E21" s="2">
        <f t="shared" si="1"/>
        <v>555345</v>
      </c>
      <c r="F21" s="2">
        <v>2692</v>
      </c>
      <c r="G21" s="2">
        <v>11794248</v>
      </c>
      <c r="H21" s="2">
        <f t="shared" si="0"/>
        <v>4381.221396731055</v>
      </c>
      <c r="J21" s="2"/>
      <c r="K21" s="2"/>
      <c r="L21" s="2"/>
      <c r="M21" s="2"/>
      <c r="N21" s="2"/>
    </row>
    <row r="22" spans="1:14" ht="12.75">
      <c r="A22" t="s">
        <v>33</v>
      </c>
      <c r="C22" s="2">
        <v>949725</v>
      </c>
      <c r="D22" s="2">
        <v>644535</v>
      </c>
      <c r="E22" s="2">
        <f t="shared" si="1"/>
        <v>305190</v>
      </c>
      <c r="F22" s="2">
        <v>10148</v>
      </c>
      <c r="G22" s="2">
        <v>57339935</v>
      </c>
      <c r="H22" s="2">
        <f t="shared" si="0"/>
        <v>5650.3680528182895</v>
      </c>
      <c r="J22" s="2"/>
      <c r="K22" s="2"/>
      <c r="L22" s="2"/>
      <c r="M22" s="2"/>
      <c r="N22" s="2"/>
    </row>
    <row r="23" spans="1:14" ht="12.75">
      <c r="A23" t="s">
        <v>34</v>
      </c>
      <c r="C23" s="2">
        <v>87126</v>
      </c>
      <c r="D23" s="2">
        <v>44641</v>
      </c>
      <c r="E23" s="2">
        <f t="shared" si="1"/>
        <v>42485</v>
      </c>
      <c r="F23" s="2">
        <v>230</v>
      </c>
      <c r="G23" s="2">
        <v>714283</v>
      </c>
      <c r="H23" s="2">
        <f t="shared" si="0"/>
        <v>3105.5782608695654</v>
      </c>
      <c r="J23" s="2"/>
      <c r="K23" s="2"/>
      <c r="L23" s="2"/>
      <c r="M23" s="2"/>
      <c r="N23" s="2"/>
    </row>
    <row r="24" spans="1:14" ht="12.75">
      <c r="A24" t="s">
        <v>35</v>
      </c>
      <c r="C24" s="2">
        <v>130493</v>
      </c>
      <c r="D24" s="2">
        <v>41805</v>
      </c>
      <c r="E24" s="2">
        <f t="shared" si="1"/>
        <v>88688</v>
      </c>
      <c r="F24" s="2">
        <v>629</v>
      </c>
      <c r="G24" s="2">
        <v>3278640</v>
      </c>
      <c r="H24" s="2">
        <f t="shared" si="0"/>
        <v>5212.464228934818</v>
      </c>
      <c r="J24" s="2"/>
      <c r="K24" s="2"/>
      <c r="L24" s="2"/>
      <c r="M24" s="2"/>
      <c r="N24" s="2"/>
    </row>
    <row r="25" spans="1:14" ht="12.75">
      <c r="A25" t="s">
        <v>36</v>
      </c>
      <c r="C25" s="2">
        <v>180491</v>
      </c>
      <c r="D25" s="2">
        <v>42051</v>
      </c>
      <c r="E25" s="2">
        <f t="shared" si="1"/>
        <v>138440</v>
      </c>
      <c r="F25" s="2">
        <v>1190</v>
      </c>
      <c r="G25" s="2">
        <v>7362505</v>
      </c>
      <c r="H25" s="2">
        <f t="shared" si="0"/>
        <v>6186.9789915966385</v>
      </c>
      <c r="J25" s="2"/>
      <c r="K25" s="2"/>
      <c r="L25" s="2"/>
      <c r="M25" s="2"/>
      <c r="N25" s="2"/>
    </row>
    <row r="26" spans="1:14" ht="12.75">
      <c r="A26" t="s">
        <v>37</v>
      </c>
      <c r="C26" s="2">
        <v>307265</v>
      </c>
      <c r="D26" s="2">
        <v>83419</v>
      </c>
      <c r="E26" s="2">
        <f t="shared" si="1"/>
        <v>223846</v>
      </c>
      <c r="F26" s="2">
        <v>1936</v>
      </c>
      <c r="G26" s="2">
        <v>11857647</v>
      </c>
      <c r="H26" s="2">
        <f t="shared" si="0"/>
        <v>6124.817665289256</v>
      </c>
      <c r="J26" s="2"/>
      <c r="K26" s="2"/>
      <c r="L26" s="2"/>
      <c r="M26" s="2"/>
      <c r="N26" s="2"/>
    </row>
    <row r="27" spans="1:14" ht="12.75">
      <c r="A27" t="s">
        <v>38</v>
      </c>
      <c r="C27" s="2">
        <v>275865</v>
      </c>
      <c r="D27" s="2">
        <v>122089</v>
      </c>
      <c r="E27" s="2">
        <f t="shared" si="1"/>
        <v>153776</v>
      </c>
      <c r="F27" s="2">
        <v>1938</v>
      </c>
      <c r="G27" s="2">
        <v>2018299</v>
      </c>
      <c r="H27" s="2">
        <f t="shared" si="0"/>
        <v>1041.4339525283797</v>
      </c>
      <c r="J27" s="2"/>
      <c r="K27" s="2"/>
      <c r="L27" s="2"/>
      <c r="M27" s="2"/>
      <c r="N27" s="2"/>
    </row>
    <row r="28" spans="1:14" ht="12.75">
      <c r="A28" t="s">
        <v>39</v>
      </c>
      <c r="C28" s="2">
        <v>500201</v>
      </c>
      <c r="D28" s="2">
        <v>179093</v>
      </c>
      <c r="E28" s="2">
        <f t="shared" si="1"/>
        <v>321108</v>
      </c>
      <c r="F28" s="2">
        <v>4344</v>
      </c>
      <c r="G28" s="2">
        <v>28816715</v>
      </c>
      <c r="H28" s="2">
        <f t="shared" si="0"/>
        <v>6633.682090239411</v>
      </c>
      <c r="J28" s="2"/>
      <c r="K28" s="2"/>
      <c r="L28" s="2"/>
      <c r="M28" s="2"/>
      <c r="N28" s="2"/>
    </row>
    <row r="29" spans="1:14" ht="12.75">
      <c r="A29" t="s">
        <v>40</v>
      </c>
      <c r="C29" s="2">
        <v>719388</v>
      </c>
      <c r="D29" s="2">
        <v>270445</v>
      </c>
      <c r="E29" s="2">
        <f t="shared" si="1"/>
        <v>448943</v>
      </c>
      <c r="F29" s="2">
        <v>5780</v>
      </c>
      <c r="G29" s="2">
        <v>8935506</v>
      </c>
      <c r="H29" s="2">
        <f t="shared" si="0"/>
        <v>1545.9352941176471</v>
      </c>
      <c r="J29" s="2"/>
      <c r="K29" s="2"/>
      <c r="L29" s="2"/>
      <c r="M29" s="2"/>
      <c r="N29" s="2"/>
    </row>
    <row r="30" spans="1:14" ht="12.75">
      <c r="A30" t="s">
        <v>41</v>
      </c>
      <c r="C30" s="2">
        <v>1426813</v>
      </c>
      <c r="D30" s="2">
        <v>761828</v>
      </c>
      <c r="E30" s="2">
        <f t="shared" si="1"/>
        <v>664985</v>
      </c>
      <c r="F30" s="2">
        <v>12939</v>
      </c>
      <c r="G30" s="2">
        <v>58237651</v>
      </c>
      <c r="H30" s="2">
        <f t="shared" si="0"/>
        <v>4500.939098848443</v>
      </c>
      <c r="J30" s="2"/>
      <c r="K30" s="2"/>
      <c r="L30" s="2"/>
      <c r="M30" s="2"/>
      <c r="N30" s="2"/>
    </row>
    <row r="31" spans="1:14" ht="12.75">
      <c r="A31" t="s">
        <v>42</v>
      </c>
      <c r="C31" s="2">
        <v>154029</v>
      </c>
      <c r="D31" s="2">
        <v>51938</v>
      </c>
      <c r="E31" s="2">
        <f t="shared" si="1"/>
        <v>102091</v>
      </c>
      <c r="F31" s="2">
        <v>376</v>
      </c>
      <c r="G31" s="2">
        <v>2078010</v>
      </c>
      <c r="H31" s="2">
        <f t="shared" si="0"/>
        <v>5526.622340425532</v>
      </c>
      <c r="J31" s="2"/>
      <c r="K31" s="2"/>
      <c r="L31" s="2"/>
      <c r="M31" s="2"/>
      <c r="N31" s="2"/>
    </row>
    <row r="32" spans="1:14" ht="12.75">
      <c r="A32" t="s">
        <v>43</v>
      </c>
      <c r="C32" s="2">
        <v>204424</v>
      </c>
      <c r="D32" s="2">
        <v>47128</v>
      </c>
      <c r="E32" s="2">
        <f t="shared" si="1"/>
        <v>157296</v>
      </c>
      <c r="F32" s="2">
        <v>753</v>
      </c>
      <c r="G32" s="2">
        <v>2184271</v>
      </c>
      <c r="H32" s="2">
        <f t="shared" si="0"/>
        <v>2900.758300132802</v>
      </c>
      <c r="J32" s="2"/>
      <c r="K32" s="2"/>
      <c r="L32" s="2"/>
      <c r="M32" s="2"/>
      <c r="N32" s="2"/>
    </row>
    <row r="33" spans="1:14" ht="12.75">
      <c r="A33" t="s">
        <v>44</v>
      </c>
      <c r="C33" s="2">
        <v>495311</v>
      </c>
      <c r="D33" s="2">
        <v>186109</v>
      </c>
      <c r="E33" s="2">
        <f t="shared" si="1"/>
        <v>309202</v>
      </c>
      <c r="F33" s="2">
        <v>4843</v>
      </c>
      <c r="G33" s="2">
        <v>17020488</v>
      </c>
      <c r="H33" s="2">
        <f t="shared" si="0"/>
        <v>3514.451373115837</v>
      </c>
      <c r="J33" s="2"/>
      <c r="K33" s="2"/>
      <c r="L33" s="2"/>
      <c r="M33" s="2"/>
      <c r="N33" s="2"/>
    </row>
    <row r="34" spans="1:14" ht="12.75">
      <c r="A34" t="s">
        <v>45</v>
      </c>
      <c r="C34" s="2">
        <v>48359</v>
      </c>
      <c r="D34" s="2">
        <v>20127</v>
      </c>
      <c r="E34" s="2">
        <f t="shared" si="1"/>
        <v>28232</v>
      </c>
      <c r="F34" s="2">
        <v>392</v>
      </c>
      <c r="G34" s="2">
        <v>1548960</v>
      </c>
      <c r="H34" s="2">
        <f t="shared" si="0"/>
        <v>3951.4285714285716</v>
      </c>
      <c r="J34" s="2"/>
      <c r="K34" s="2"/>
      <c r="L34" s="2"/>
      <c r="M34" s="2"/>
      <c r="N34" s="2"/>
    </row>
    <row r="35" spans="1:14" ht="12.75">
      <c r="A35" t="s">
        <v>46</v>
      </c>
      <c r="C35" s="2">
        <v>153459</v>
      </c>
      <c r="D35" s="2">
        <v>37380</v>
      </c>
      <c r="E35" s="2">
        <f t="shared" si="1"/>
        <v>116079</v>
      </c>
      <c r="F35" s="2">
        <v>1734</v>
      </c>
      <c r="G35" s="2">
        <v>8524788</v>
      </c>
      <c r="H35" s="2">
        <f t="shared" si="0"/>
        <v>4916.256055363322</v>
      </c>
      <c r="J35" s="2"/>
      <c r="K35" s="2"/>
      <c r="L35" s="2"/>
      <c r="M35" s="2"/>
      <c r="N35" s="2"/>
    </row>
    <row r="36" spans="1:14" ht="12.75">
      <c r="A36" t="s">
        <v>47</v>
      </c>
      <c r="C36" s="2">
        <v>234134</v>
      </c>
      <c r="D36" s="2">
        <v>116805</v>
      </c>
      <c r="E36" s="2">
        <f t="shared" si="1"/>
        <v>117329</v>
      </c>
      <c r="F36" s="2">
        <v>1874</v>
      </c>
      <c r="G36" s="2">
        <v>6899537</v>
      </c>
      <c r="H36" s="2">
        <f t="shared" si="0"/>
        <v>3681.7166488794023</v>
      </c>
      <c r="J36" s="2"/>
      <c r="K36" s="2"/>
      <c r="L36" s="2"/>
      <c r="M36" s="2"/>
      <c r="N36" s="2"/>
    </row>
    <row r="37" spans="1:14" ht="12.75">
      <c r="A37" t="s">
        <v>48</v>
      </c>
      <c r="C37" s="2">
        <v>234853</v>
      </c>
      <c r="D37" s="2">
        <v>111596</v>
      </c>
      <c r="E37" s="2">
        <f t="shared" si="1"/>
        <v>123257</v>
      </c>
      <c r="F37" s="2">
        <v>941</v>
      </c>
      <c r="G37" s="2">
        <v>1604108</v>
      </c>
      <c r="H37" s="2">
        <f t="shared" si="0"/>
        <v>1704.6843783209351</v>
      </c>
      <c r="J37" s="2"/>
      <c r="K37" s="2"/>
      <c r="L37" s="2"/>
      <c r="M37" s="2"/>
      <c r="N37" s="2"/>
    </row>
    <row r="38" spans="1:14" ht="12.75">
      <c r="A38" t="s">
        <v>49</v>
      </c>
      <c r="C38" s="2">
        <v>909746</v>
      </c>
      <c r="D38" s="2">
        <v>423018</v>
      </c>
      <c r="E38" s="2">
        <f t="shared" si="1"/>
        <v>486728</v>
      </c>
      <c r="F38" s="2">
        <v>3566</v>
      </c>
      <c r="G38" s="2">
        <v>17383874</v>
      </c>
      <c r="H38" s="2">
        <f t="shared" si="0"/>
        <v>4874.894559730791</v>
      </c>
      <c r="J38" s="2"/>
      <c r="K38" s="2"/>
      <c r="L38" s="2"/>
      <c r="M38" s="2"/>
      <c r="N38" s="2"/>
    </row>
    <row r="39" spans="1:14" ht="12.75">
      <c r="A39" t="s">
        <v>50</v>
      </c>
      <c r="C39" s="2">
        <v>48332</v>
      </c>
      <c r="D39" s="2">
        <v>10230</v>
      </c>
      <c r="E39" s="2">
        <f t="shared" si="1"/>
        <v>38102</v>
      </c>
      <c r="F39" s="2">
        <v>203</v>
      </c>
      <c r="G39" s="2">
        <v>884210</v>
      </c>
      <c r="H39" s="2">
        <f t="shared" si="0"/>
        <v>4355.714285714285</v>
      </c>
      <c r="J39" s="2"/>
      <c r="K39" s="2"/>
      <c r="L39" s="2"/>
      <c r="M39" s="2"/>
      <c r="N39" s="2"/>
    </row>
    <row r="40" spans="1:14" ht="12.75">
      <c r="A40" t="s">
        <v>51</v>
      </c>
      <c r="C40" s="2">
        <v>1528452</v>
      </c>
      <c r="D40" s="2">
        <v>623485</v>
      </c>
      <c r="E40" s="2">
        <f t="shared" si="1"/>
        <v>904967</v>
      </c>
      <c r="F40" s="2">
        <v>5722</v>
      </c>
      <c r="G40" s="2">
        <v>23541482</v>
      </c>
      <c r="H40" s="2">
        <f t="shared" si="0"/>
        <v>4114.205173016428</v>
      </c>
      <c r="J40" s="2"/>
      <c r="K40" s="2"/>
      <c r="L40" s="2"/>
      <c r="M40" s="2"/>
      <c r="N40" s="2"/>
    </row>
    <row r="41" spans="1:14" ht="12.75">
      <c r="A41" t="s">
        <v>52</v>
      </c>
      <c r="C41" s="2">
        <v>850129</v>
      </c>
      <c r="D41" s="2">
        <v>378732</v>
      </c>
      <c r="E41" s="2">
        <f t="shared" si="1"/>
        <v>471397</v>
      </c>
      <c r="F41" s="2">
        <v>13088</v>
      </c>
      <c r="G41" s="2">
        <v>6837369</v>
      </c>
      <c r="H41" s="2">
        <f t="shared" si="0"/>
        <v>522.4151130806846</v>
      </c>
      <c r="J41" s="2"/>
      <c r="K41" s="2"/>
      <c r="L41" s="2"/>
      <c r="M41" s="2"/>
      <c r="N41" s="2"/>
    </row>
    <row r="42" spans="1:14" ht="12.75">
      <c r="A42" t="s">
        <v>53</v>
      </c>
      <c r="C42" s="2">
        <v>33804</v>
      </c>
      <c r="D42" s="2">
        <v>8423</v>
      </c>
      <c r="E42" s="2">
        <f t="shared" si="1"/>
        <v>25381</v>
      </c>
      <c r="F42" s="2">
        <v>815</v>
      </c>
      <c r="G42" s="2">
        <v>2135349</v>
      </c>
      <c r="H42" s="2">
        <f t="shared" si="0"/>
        <v>2620.0601226993863</v>
      </c>
      <c r="J42" s="2"/>
      <c r="K42" s="2"/>
      <c r="L42" s="2"/>
      <c r="M42" s="2"/>
      <c r="N42" s="2"/>
    </row>
    <row r="43" spans="1:14" ht="12.75">
      <c r="A43" t="s">
        <v>54</v>
      </c>
      <c r="C43" s="2">
        <v>1344880</v>
      </c>
      <c r="D43" s="2">
        <v>801718</v>
      </c>
      <c r="E43" s="2">
        <f t="shared" si="1"/>
        <v>543162</v>
      </c>
      <c r="F43" s="2">
        <v>7851</v>
      </c>
      <c r="G43" s="2">
        <v>32424940</v>
      </c>
      <c r="H43" s="2">
        <f t="shared" si="0"/>
        <v>4130.03948541587</v>
      </c>
      <c r="J43" s="2"/>
      <c r="K43" s="2"/>
      <c r="L43" s="2"/>
      <c r="M43" s="2"/>
      <c r="N43" s="2"/>
    </row>
    <row r="44" spans="1:14" ht="12.75">
      <c r="A44" t="s">
        <v>55</v>
      </c>
      <c r="C44" s="2">
        <v>315761</v>
      </c>
      <c r="D44" s="2">
        <v>142854</v>
      </c>
      <c r="E44" s="2">
        <f t="shared" si="1"/>
        <v>172907</v>
      </c>
      <c r="F44" s="2">
        <v>3451</v>
      </c>
      <c r="G44" s="2">
        <v>26269122</v>
      </c>
      <c r="H44" s="2">
        <f t="shared" si="0"/>
        <v>7612.031874818893</v>
      </c>
      <c r="J44" s="2"/>
      <c r="K44" s="2"/>
      <c r="L44" s="2"/>
      <c r="M44" s="2"/>
      <c r="N44" s="2"/>
    </row>
    <row r="45" spans="1:14" ht="12.75">
      <c r="A45" t="s">
        <v>56</v>
      </c>
      <c r="C45" s="2">
        <v>828177</v>
      </c>
      <c r="D45" s="2">
        <v>507417</v>
      </c>
      <c r="E45" s="2">
        <f t="shared" si="1"/>
        <v>320760</v>
      </c>
      <c r="F45" s="2">
        <v>2293</v>
      </c>
      <c r="G45" s="2">
        <v>12334876</v>
      </c>
      <c r="H45" s="2">
        <f t="shared" si="0"/>
        <v>5379.3615351068465</v>
      </c>
      <c r="J45" s="2"/>
      <c r="K45" s="2"/>
      <c r="L45" s="2"/>
      <c r="M45" s="2"/>
      <c r="N45" s="2"/>
    </row>
    <row r="46" spans="1:14" ht="12.75">
      <c r="A46" t="s">
        <v>57</v>
      </c>
      <c r="C46" s="2">
        <v>944404</v>
      </c>
      <c r="D46" s="2">
        <v>403079</v>
      </c>
      <c r="E46" s="2">
        <f t="shared" si="1"/>
        <v>541325</v>
      </c>
      <c r="F46" s="2">
        <v>6035</v>
      </c>
      <c r="G46" s="2">
        <v>18961104</v>
      </c>
      <c r="H46" s="2">
        <f t="shared" si="0"/>
        <v>3141.856503728252</v>
      </c>
      <c r="J46" s="2"/>
      <c r="K46" s="2"/>
      <c r="L46" s="2"/>
      <c r="M46" s="2"/>
      <c r="N46" s="2"/>
    </row>
    <row r="47" spans="1:14" ht="12.75">
      <c r="A47" t="s">
        <v>58</v>
      </c>
      <c r="C47" s="2">
        <v>0</v>
      </c>
      <c r="D47" s="2">
        <v>0</v>
      </c>
      <c r="E47" s="2">
        <f t="shared" si="1"/>
        <v>0</v>
      </c>
      <c r="F47" s="2">
        <v>0</v>
      </c>
      <c r="G47" s="2">
        <v>0</v>
      </c>
      <c r="H47" s="2">
        <v>0</v>
      </c>
      <c r="J47" s="2"/>
      <c r="K47" s="2"/>
      <c r="L47" s="2"/>
      <c r="M47" s="2"/>
      <c r="N47" s="2"/>
    </row>
    <row r="48" spans="1:14" ht="12.75">
      <c r="A48" t="s">
        <v>59</v>
      </c>
      <c r="C48" s="2">
        <v>62500</v>
      </c>
      <c r="D48" s="2">
        <v>12500</v>
      </c>
      <c r="E48" s="2">
        <f t="shared" si="1"/>
        <v>50000</v>
      </c>
      <c r="F48" s="2">
        <v>101</v>
      </c>
      <c r="G48" s="2">
        <v>394039</v>
      </c>
      <c r="H48" s="2">
        <f t="shared" si="0"/>
        <v>3901.3762376237623</v>
      </c>
      <c r="J48" s="2"/>
      <c r="K48" s="2"/>
      <c r="L48" s="2"/>
      <c r="M48" s="2"/>
      <c r="N48" s="2"/>
    </row>
    <row r="49" spans="1:14" ht="12.75">
      <c r="A49" t="s">
        <v>60</v>
      </c>
      <c r="C49" s="2">
        <v>588806</v>
      </c>
      <c r="D49" s="2">
        <v>220104</v>
      </c>
      <c r="E49" s="2">
        <f t="shared" si="1"/>
        <v>368702</v>
      </c>
      <c r="F49" s="2">
        <v>4382</v>
      </c>
      <c r="G49" s="2">
        <v>12744852</v>
      </c>
      <c r="H49" s="2">
        <f t="shared" si="0"/>
        <v>2908.4554997717937</v>
      </c>
      <c r="J49" s="2"/>
      <c r="K49" s="2"/>
      <c r="L49" s="2"/>
      <c r="M49" s="2"/>
      <c r="N49" s="2"/>
    </row>
    <row r="50" spans="1:14" ht="12.75">
      <c r="A50" t="s">
        <v>61</v>
      </c>
      <c r="C50" s="2">
        <v>176294</v>
      </c>
      <c r="D50" s="2">
        <v>63905</v>
      </c>
      <c r="E50" s="2">
        <f t="shared" si="1"/>
        <v>112389</v>
      </c>
      <c r="F50" s="2">
        <v>1211</v>
      </c>
      <c r="G50" s="2">
        <v>3264864</v>
      </c>
      <c r="H50" s="2">
        <f t="shared" si="0"/>
        <v>2696.0066061106522</v>
      </c>
      <c r="J50" s="2"/>
      <c r="K50" s="2"/>
      <c r="L50" s="2"/>
      <c r="M50" s="2"/>
      <c r="N50" s="2"/>
    </row>
    <row r="51" spans="1:14" ht="12.75">
      <c r="A51" t="s">
        <v>62</v>
      </c>
      <c r="C51" s="2">
        <v>516594</v>
      </c>
      <c r="D51" s="2">
        <v>329444</v>
      </c>
      <c r="E51" s="2">
        <f t="shared" si="1"/>
        <v>187150</v>
      </c>
      <c r="F51" s="2">
        <v>1785</v>
      </c>
      <c r="G51" s="2">
        <v>15134377</v>
      </c>
      <c r="H51" s="2">
        <f t="shared" si="0"/>
        <v>8478.642577030812</v>
      </c>
      <c r="J51" s="2"/>
      <c r="K51" s="2"/>
      <c r="L51" s="2"/>
      <c r="M51" s="2"/>
      <c r="N51" s="2"/>
    </row>
    <row r="52" spans="1:14" ht="12.75">
      <c r="A52" t="s">
        <v>63</v>
      </c>
      <c r="C52" s="2">
        <v>1375339</v>
      </c>
      <c r="D52" s="2">
        <v>688594</v>
      </c>
      <c r="E52" s="2">
        <f t="shared" si="1"/>
        <v>686745</v>
      </c>
      <c r="F52" s="2">
        <v>11449</v>
      </c>
      <c r="G52" s="2">
        <v>79165018</v>
      </c>
      <c r="H52" s="2">
        <f t="shared" si="0"/>
        <v>6914.579264564591</v>
      </c>
      <c r="J52" s="2"/>
      <c r="K52" s="2"/>
      <c r="L52" s="2"/>
      <c r="M52" s="2"/>
      <c r="N52" s="2"/>
    </row>
    <row r="53" spans="1:14" ht="12.75">
      <c r="A53" t="s">
        <v>64</v>
      </c>
      <c r="C53" s="2">
        <v>369479</v>
      </c>
      <c r="D53" s="2">
        <v>163190</v>
      </c>
      <c r="E53" s="2">
        <f t="shared" si="1"/>
        <v>206289</v>
      </c>
      <c r="F53" s="2">
        <v>10872</v>
      </c>
      <c r="G53" s="2">
        <v>59608028</v>
      </c>
      <c r="H53" s="2">
        <f t="shared" si="0"/>
        <v>5482.710448859455</v>
      </c>
      <c r="J53" s="2"/>
      <c r="K53" s="2"/>
      <c r="L53" s="2"/>
      <c r="M53" s="2"/>
      <c r="N53" s="2"/>
    </row>
    <row r="54" spans="1:14" ht="12.75">
      <c r="A54" t="s">
        <v>65</v>
      </c>
      <c r="C54" s="2">
        <v>53050</v>
      </c>
      <c r="D54" s="2">
        <v>44641</v>
      </c>
      <c r="E54" s="2">
        <f t="shared" si="1"/>
        <v>8409</v>
      </c>
      <c r="F54" s="2">
        <v>38</v>
      </c>
      <c r="G54" s="2">
        <v>57321</v>
      </c>
      <c r="H54" s="2">
        <f t="shared" si="0"/>
        <v>1508.4473684210527</v>
      </c>
      <c r="J54" s="2"/>
      <c r="K54" s="2"/>
      <c r="L54" s="2"/>
      <c r="M54" s="2"/>
      <c r="N54" s="2"/>
    </row>
    <row r="55" spans="1:14" ht="12.75">
      <c r="A55" t="s">
        <v>66</v>
      </c>
      <c r="C55" s="2">
        <v>464076</v>
      </c>
      <c r="D55" s="2">
        <v>278764</v>
      </c>
      <c r="E55" s="2">
        <f t="shared" si="1"/>
        <v>185312</v>
      </c>
      <c r="F55" s="2">
        <v>705</v>
      </c>
      <c r="G55" s="2">
        <v>2266333</v>
      </c>
      <c r="H55" s="2">
        <f t="shared" si="0"/>
        <v>3214.6567375886525</v>
      </c>
      <c r="J55" s="2"/>
      <c r="K55" s="2"/>
      <c r="L55" s="2"/>
      <c r="M55" s="2"/>
      <c r="N55" s="2"/>
    </row>
    <row r="56" spans="1:14" ht="12.75">
      <c r="A56" t="s">
        <v>67</v>
      </c>
      <c r="C56" s="2">
        <v>1529611</v>
      </c>
      <c r="D56" s="2">
        <v>943779</v>
      </c>
      <c r="E56" s="2">
        <f t="shared" si="1"/>
        <v>585832</v>
      </c>
      <c r="F56" s="2">
        <v>11037</v>
      </c>
      <c r="G56" s="2">
        <v>45498339</v>
      </c>
      <c r="H56" s="2">
        <f t="shared" si="0"/>
        <v>4122.346561565643</v>
      </c>
      <c r="J56" s="2"/>
      <c r="K56" s="2"/>
      <c r="L56" s="2"/>
      <c r="M56" s="2"/>
      <c r="N56" s="2"/>
    </row>
    <row r="57" spans="1:14" ht="12.75">
      <c r="A57" t="s">
        <v>68</v>
      </c>
      <c r="C57" s="2">
        <v>136376</v>
      </c>
      <c r="D57" s="2">
        <v>39410</v>
      </c>
      <c r="E57" s="2">
        <f t="shared" si="1"/>
        <v>96966</v>
      </c>
      <c r="F57" s="2">
        <v>1247</v>
      </c>
      <c r="G57" s="2">
        <v>2858614</v>
      </c>
      <c r="H57" s="2">
        <f t="shared" si="0"/>
        <v>2292.392943063352</v>
      </c>
      <c r="J57" s="2"/>
      <c r="K57" s="2"/>
      <c r="L57" s="2"/>
      <c r="M57" s="2"/>
      <c r="N57" s="2"/>
    </row>
    <row r="58" spans="1:14" ht="12.75">
      <c r="A58" t="s">
        <v>69</v>
      </c>
      <c r="C58" s="2">
        <v>745994</v>
      </c>
      <c r="D58" s="2">
        <v>329513</v>
      </c>
      <c r="E58" s="2">
        <f t="shared" si="1"/>
        <v>416481</v>
      </c>
      <c r="F58" s="2">
        <v>4498</v>
      </c>
      <c r="G58" s="2">
        <v>19476145</v>
      </c>
      <c r="H58" s="2">
        <f t="shared" si="0"/>
        <v>4329.956647398844</v>
      </c>
      <c r="J58" s="2"/>
      <c r="K58" s="2"/>
      <c r="L58" s="2"/>
      <c r="M58" s="2"/>
      <c r="N58" s="2"/>
    </row>
    <row r="59" spans="1:14" ht="12.75">
      <c r="A59" t="s">
        <v>70</v>
      </c>
      <c r="C59" s="2">
        <v>8666</v>
      </c>
      <c r="D59" s="2">
        <v>1735</v>
      </c>
      <c r="E59" s="2">
        <f t="shared" si="1"/>
        <v>6931</v>
      </c>
      <c r="F59" s="2">
        <v>53</v>
      </c>
      <c r="G59" s="2">
        <v>923001</v>
      </c>
      <c r="H59" s="2">
        <f t="shared" si="0"/>
        <v>17415.11320754717</v>
      </c>
      <c r="J59" s="2"/>
      <c r="K59" s="2"/>
      <c r="L59" s="2"/>
      <c r="M59" s="2"/>
      <c r="N59" s="2"/>
    </row>
    <row r="60" spans="1:14" ht="12.75">
      <c r="A60" t="s">
        <v>71</v>
      </c>
      <c r="C60" s="2">
        <v>0</v>
      </c>
      <c r="D60" s="2">
        <v>0</v>
      </c>
      <c r="E60" s="2">
        <f t="shared" si="1"/>
        <v>0</v>
      </c>
      <c r="F60" s="2">
        <v>0</v>
      </c>
      <c r="G60" s="2">
        <v>0</v>
      </c>
      <c r="H60" s="2">
        <v>0</v>
      </c>
      <c r="J60" s="2"/>
      <c r="K60" s="2"/>
      <c r="L60" s="2"/>
      <c r="M60" s="2"/>
      <c r="N60" s="2"/>
    </row>
    <row r="61" spans="1:14" ht="12.75">
      <c r="A61" t="s">
        <v>72</v>
      </c>
      <c r="C61" s="2">
        <v>0</v>
      </c>
      <c r="D61" s="2">
        <v>0</v>
      </c>
      <c r="E61" s="2">
        <f t="shared" si="1"/>
        <v>0</v>
      </c>
      <c r="F61" s="2">
        <v>0</v>
      </c>
      <c r="G61" s="2">
        <v>0</v>
      </c>
      <c r="H61" s="2">
        <v>0</v>
      </c>
      <c r="J61" s="2"/>
      <c r="K61" s="2"/>
      <c r="L61" s="2"/>
      <c r="M61" s="2"/>
      <c r="N61" s="2"/>
    </row>
    <row r="62" spans="1:14" ht="12.75">
      <c r="A62" t="s">
        <v>73</v>
      </c>
      <c r="C62" s="2">
        <v>0</v>
      </c>
      <c r="D62" s="2">
        <v>0</v>
      </c>
      <c r="E62" s="2">
        <f t="shared" si="1"/>
        <v>0</v>
      </c>
      <c r="F62" s="2">
        <v>0</v>
      </c>
      <c r="G62" s="2">
        <v>0</v>
      </c>
      <c r="H62" s="2">
        <v>0</v>
      </c>
      <c r="J62" s="2"/>
      <c r="K62" s="2"/>
      <c r="L62" s="2"/>
      <c r="M62" s="2"/>
      <c r="N62" s="2"/>
    </row>
    <row r="63" spans="8:14" ht="12.75">
      <c r="H63" s="2"/>
      <c r="J63" s="2"/>
      <c r="K63" s="2"/>
      <c r="L63" s="2"/>
      <c r="M63" s="2"/>
      <c r="N63" s="2"/>
    </row>
    <row r="64" spans="1:14" ht="12.75">
      <c r="A64" s="12" t="s">
        <v>14</v>
      </c>
      <c r="C64" s="5">
        <f>SUM(C8:C62)</f>
        <v>29999224</v>
      </c>
      <c r="D64" s="5">
        <f>SUM(D8:D62)</f>
        <v>15525950</v>
      </c>
      <c r="E64" s="5">
        <f>SUM(E8:E62)</f>
        <v>14473274</v>
      </c>
      <c r="F64" s="6">
        <f>SUM(F8:F62)</f>
        <v>230533</v>
      </c>
      <c r="G64" s="5">
        <f>SUM(G8:G62)</f>
        <v>1000502385</v>
      </c>
      <c r="H64" s="5">
        <f t="shared" si="0"/>
        <v>4339.953000221227</v>
      </c>
      <c r="J64" s="2"/>
      <c r="K64" s="2"/>
      <c r="L64" s="2"/>
      <c r="M64" s="2"/>
      <c r="N64" s="2"/>
    </row>
  </sheetData>
  <mergeCells count="2">
    <mergeCell ref="A1:H1"/>
    <mergeCell ref="A2:H2"/>
  </mergeCells>
  <printOptions/>
  <pageMargins left="0.89" right="0.36" top="0.56" bottom="1" header="0.5" footer="0.5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Job Location and Development Program - Fiscal Data - Award Year 2003-2004</dc:title>
  <dc:subject/>
  <dc:creator>Philip.Schulz</dc:creator>
  <cp:keywords/>
  <dc:description/>
  <cp:lastModifiedBy> Philip Schulz</cp:lastModifiedBy>
  <dcterms:created xsi:type="dcterms:W3CDTF">2005-07-05T18:29:51Z</dcterms:created>
  <dcterms:modified xsi:type="dcterms:W3CDTF">2005-07-08T15:47:13Z</dcterms:modified>
  <cp:category/>
  <cp:version/>
  <cp:contentType/>
  <cp:contentStatus/>
</cp:coreProperties>
</file>