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<sst xmlns="http://schemas.openxmlformats.org/spreadsheetml/2006/main" count="18" uniqueCount="14">
  <si>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Table 1</t>
  </si>
  <si>
    <t>World's Leading Unmanufactured Tobacco Producing, Trading</t>
  </si>
  <si>
    <t>and Consuming Countries</t>
  </si>
  <si>
    <t>(Metric Tons Dry Weight, Calendar Years)</t>
  </si>
  <si>
    <t>Production</t>
  </si>
  <si>
    <t>World Total</t>
  </si>
  <si>
    <t>Exports</t>
  </si>
  <si>
    <t>Malawi</t>
  </si>
  <si>
    <t>Imports</t>
  </si>
  <si>
    <t>Consumption</t>
  </si>
  <si>
    <t>Ending Stocks</t>
  </si>
  <si>
    <t>1/  Unified Germany</t>
  </si>
  <si>
    <t>2/  General Imports (Actual Arrivals)</t>
  </si>
  <si>
    <t>PREPARED BY USDA/FAS/COTS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</si>
</sst>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\-\ yyyy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MP\COTS\Analysis\Tobacco\Circular\Tables\Numbers\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1 Worksheet"/>
      <sheetName val="Macros"/>
    </sheetNames>
    <sheetDataSet>
      <sheetData sheetId="16">
        <row r="6">
          <cell r="B6">
            <v>7722327</v>
          </cell>
          <cell r="C6">
            <v>5848455</v>
          </cell>
          <cell r="D6">
            <v>5923797</v>
          </cell>
          <cell r="E6">
            <v>5883324</v>
          </cell>
          <cell r="F6">
            <v>5678753</v>
          </cell>
        </row>
        <row r="7">
          <cell r="A7" t="str">
            <v>China; Peoples Republic of</v>
          </cell>
          <cell r="B7">
            <v>3613350</v>
          </cell>
          <cell r="C7">
            <v>2010250</v>
          </cell>
          <cell r="D7">
            <v>2098905</v>
          </cell>
          <cell r="E7">
            <v>2161697</v>
          </cell>
          <cell r="F7">
            <v>2199532</v>
          </cell>
        </row>
        <row r="8">
          <cell r="A8" t="str">
            <v>India</v>
          </cell>
          <cell r="B8">
            <v>561330</v>
          </cell>
          <cell r="C8">
            <v>572200</v>
          </cell>
          <cell r="D8">
            <v>587600</v>
          </cell>
          <cell r="E8">
            <v>599400</v>
          </cell>
          <cell r="F8">
            <v>530000</v>
          </cell>
        </row>
        <row r="9">
          <cell r="A9" t="str">
            <v>Brazil</v>
          </cell>
          <cell r="B9">
            <v>485100</v>
          </cell>
          <cell r="C9">
            <v>373150</v>
          </cell>
          <cell r="D9">
            <v>498400</v>
          </cell>
          <cell r="E9">
            <v>493100</v>
          </cell>
          <cell r="F9">
            <v>454900</v>
          </cell>
        </row>
        <row r="10">
          <cell r="A10" t="str">
            <v>United States</v>
          </cell>
          <cell r="B10">
            <v>729139</v>
          </cell>
          <cell r="C10">
            <v>604131</v>
          </cell>
          <cell r="D10">
            <v>527720</v>
          </cell>
          <cell r="E10">
            <v>408200</v>
          </cell>
          <cell r="F10">
            <v>405000</v>
          </cell>
        </row>
        <row r="11">
          <cell r="A11" t="str">
            <v>Zimbabwe</v>
          </cell>
          <cell r="B11">
            <v>729139</v>
          </cell>
          <cell r="D11">
            <v>170941</v>
          </cell>
          <cell r="E11">
            <v>210690</v>
          </cell>
          <cell r="F11">
            <v>172111</v>
          </cell>
        </row>
        <row r="12">
          <cell r="A12" t="str">
            <v>Indonesia</v>
          </cell>
          <cell r="B12">
            <v>148775</v>
          </cell>
          <cell r="C12">
            <v>123653</v>
          </cell>
          <cell r="D12">
            <v>133350</v>
          </cell>
          <cell r="E12">
            <v>157353</v>
          </cell>
          <cell r="F12">
            <v>157353</v>
          </cell>
        </row>
        <row r="263">
          <cell r="B263">
            <v>7234803</v>
          </cell>
          <cell r="C263">
            <v>6808813</v>
          </cell>
          <cell r="D263">
            <v>7285581</v>
          </cell>
          <cell r="E263">
            <v>6883843</v>
          </cell>
          <cell r="F263">
            <v>6204930</v>
          </cell>
        </row>
        <row r="264">
          <cell r="A264" t="str">
            <v>China; Peoples Republic of</v>
          </cell>
          <cell r="B264">
            <v>3201864</v>
          </cell>
          <cell r="C264">
            <v>2787478</v>
          </cell>
          <cell r="D264">
            <v>3340032</v>
          </cell>
          <cell r="E264">
            <v>2941020</v>
          </cell>
          <cell r="F264">
            <v>2541432</v>
          </cell>
        </row>
        <row r="265">
          <cell r="A265" t="str">
            <v>United States</v>
          </cell>
          <cell r="B265">
            <v>1583749</v>
          </cell>
          <cell r="C265">
            <v>1605890</v>
          </cell>
          <cell r="D265">
            <v>1610000</v>
          </cell>
          <cell r="E265">
            <v>1596079</v>
          </cell>
          <cell r="F265">
            <v>1558679</v>
          </cell>
        </row>
        <row r="266">
          <cell r="A266" t="str">
            <v>Turkey</v>
          </cell>
          <cell r="B266">
            <v>293898</v>
          </cell>
          <cell r="C266">
            <v>311010</v>
          </cell>
          <cell r="D266">
            <v>329499</v>
          </cell>
          <cell r="E266">
            <v>351551</v>
          </cell>
          <cell r="F266">
            <v>334706</v>
          </cell>
        </row>
        <row r="267">
          <cell r="A267" t="str">
            <v>Brazil</v>
          </cell>
          <cell r="B267">
            <v>231500</v>
          </cell>
          <cell r="C267">
            <v>162950</v>
          </cell>
          <cell r="D267">
            <v>212130</v>
          </cell>
          <cell r="E267">
            <v>266980</v>
          </cell>
          <cell r="F267">
            <v>264930</v>
          </cell>
        </row>
        <row r="268">
          <cell r="A268" t="str">
            <v>Japan</v>
          </cell>
          <cell r="B268">
            <v>285818</v>
          </cell>
          <cell r="C268">
            <v>272700</v>
          </cell>
          <cell r="D268">
            <v>247500</v>
          </cell>
          <cell r="E268">
            <v>226350</v>
          </cell>
          <cell r="F268">
            <v>198550</v>
          </cell>
        </row>
        <row r="269">
          <cell r="A269" t="str">
            <v>Italy</v>
          </cell>
          <cell r="B269">
            <v>141900</v>
          </cell>
          <cell r="C269">
            <v>140922</v>
          </cell>
          <cell r="D269">
            <v>151464</v>
          </cell>
          <cell r="E269">
            <v>151274</v>
          </cell>
          <cell r="F269">
            <v>157474</v>
          </cell>
        </row>
        <row r="270">
          <cell r="A270" t="str">
            <v>Korea; Republic of</v>
          </cell>
          <cell r="B270">
            <v>148793</v>
          </cell>
          <cell r="C270">
            <v>132329</v>
          </cell>
          <cell r="D270">
            <v>127909</v>
          </cell>
          <cell r="E270">
            <v>126473</v>
          </cell>
          <cell r="F270">
            <v>125673</v>
          </cell>
        </row>
        <row r="520">
          <cell r="B520">
            <v>2004455</v>
          </cell>
          <cell r="C520">
            <v>1920389</v>
          </cell>
          <cell r="D520">
            <v>2069950</v>
          </cell>
          <cell r="E520">
            <v>1965828</v>
          </cell>
          <cell r="F520">
            <v>1951091</v>
          </cell>
        </row>
        <row r="521">
          <cell r="A521" t="str">
            <v>Brazil</v>
          </cell>
          <cell r="B521">
            <v>319000</v>
          </cell>
          <cell r="C521">
            <v>300500</v>
          </cell>
          <cell r="D521">
            <v>343000</v>
          </cell>
          <cell r="E521">
            <v>341500</v>
          </cell>
          <cell r="F521">
            <v>354900</v>
          </cell>
        </row>
        <row r="522">
          <cell r="A522" t="str">
            <v>Zimbabwe</v>
          </cell>
          <cell r="B522">
            <v>159941</v>
          </cell>
          <cell r="C522">
            <v>168804</v>
          </cell>
          <cell r="D522">
            <v>215744</v>
          </cell>
          <cell r="E522">
            <v>182072</v>
          </cell>
          <cell r="F522">
            <v>185000</v>
          </cell>
        </row>
        <row r="523">
          <cell r="A523" t="str">
            <v>United States</v>
          </cell>
          <cell r="B523">
            <v>221512</v>
          </cell>
          <cell r="C523">
            <v>211917</v>
          </cell>
          <cell r="D523">
            <v>189379</v>
          </cell>
          <cell r="E523">
            <v>182517</v>
          </cell>
          <cell r="F523">
            <v>185000</v>
          </cell>
        </row>
        <row r="524">
          <cell r="A524" t="str">
            <v>India</v>
          </cell>
          <cell r="B524">
            <v>117900</v>
          </cell>
          <cell r="C524">
            <v>81790</v>
          </cell>
          <cell r="D524">
            <v>119643</v>
          </cell>
          <cell r="E524">
            <v>123185</v>
          </cell>
          <cell r="F524">
            <v>125000</v>
          </cell>
        </row>
        <row r="525">
          <cell r="A525" t="str">
            <v>China; Peoples Republic of</v>
          </cell>
          <cell r="B525">
            <v>77796</v>
          </cell>
          <cell r="C525">
            <v>92173</v>
          </cell>
          <cell r="D525">
            <v>113259</v>
          </cell>
          <cell r="E525">
            <v>113594</v>
          </cell>
          <cell r="F525">
            <v>115080</v>
          </cell>
        </row>
        <row r="526">
          <cell r="B526">
            <v>111449</v>
          </cell>
          <cell r="C526">
            <v>135300</v>
          </cell>
          <cell r="D526">
            <v>107600</v>
          </cell>
          <cell r="E526">
            <v>101250</v>
          </cell>
          <cell r="F526">
            <v>101250</v>
          </cell>
        </row>
        <row r="777">
          <cell r="B777">
            <v>6511187</v>
          </cell>
          <cell r="C777">
            <v>6282690</v>
          </cell>
          <cell r="D777">
            <v>6368524</v>
          </cell>
          <cell r="E777">
            <v>6284934</v>
          </cell>
          <cell r="F777">
            <v>6303036</v>
          </cell>
        </row>
        <row r="778">
          <cell r="A778" t="str">
            <v>China; Peoples Republic of</v>
          </cell>
          <cell r="B778">
            <v>2289834</v>
          </cell>
          <cell r="C778">
            <v>2342220</v>
          </cell>
          <cell r="D778">
            <v>2410545</v>
          </cell>
          <cell r="E778">
            <v>2484946</v>
          </cell>
          <cell r="F778">
            <v>2523737</v>
          </cell>
        </row>
        <row r="779">
          <cell r="A779" t="str">
            <v>United States</v>
          </cell>
          <cell r="B779">
            <v>772932</v>
          </cell>
          <cell r="C779">
            <v>616835</v>
          </cell>
          <cell r="D779">
            <v>575296</v>
          </cell>
          <cell r="E779">
            <v>436200</v>
          </cell>
          <cell r="F779">
            <v>472400</v>
          </cell>
        </row>
        <row r="780">
          <cell r="A780" t="str">
            <v>India</v>
          </cell>
          <cell r="B780">
            <v>476850</v>
          </cell>
          <cell r="C780">
            <v>483360</v>
          </cell>
          <cell r="D780">
            <v>478350</v>
          </cell>
          <cell r="E780">
            <v>474275</v>
          </cell>
          <cell r="F780">
            <v>470305</v>
          </cell>
        </row>
        <row r="781">
          <cell r="A781" t="str">
            <v>Russian Federation</v>
          </cell>
          <cell r="B781">
            <v>175100</v>
          </cell>
          <cell r="C781">
            <v>180460</v>
          </cell>
          <cell r="D781">
            <v>265700</v>
          </cell>
          <cell r="E781">
            <v>301480</v>
          </cell>
          <cell r="F781">
            <v>301500</v>
          </cell>
        </row>
        <row r="782">
          <cell r="A782" t="str">
            <v>Germany</v>
          </cell>
          <cell r="B782">
            <v>158000</v>
          </cell>
          <cell r="C782">
            <v>142651</v>
          </cell>
          <cell r="D782">
            <v>163500</v>
          </cell>
          <cell r="E782">
            <v>184304</v>
          </cell>
          <cell r="F782">
            <v>184300</v>
          </cell>
        </row>
        <row r="783">
          <cell r="A783" t="str">
            <v>Japan</v>
          </cell>
          <cell r="B783">
            <v>184100</v>
          </cell>
          <cell r="C783">
            <v>172700</v>
          </cell>
          <cell r="D783">
            <v>184112</v>
          </cell>
          <cell r="E783">
            <v>169455</v>
          </cell>
          <cell r="F783">
            <v>173500</v>
          </cell>
        </row>
        <row r="1034">
          <cell r="B1034">
            <v>1992939</v>
          </cell>
          <cell r="C1034">
            <v>1907849</v>
          </cell>
          <cell r="D1034">
            <v>2021219</v>
          </cell>
          <cell r="E1034">
            <v>1965700</v>
          </cell>
          <cell r="F1034">
            <v>1949249</v>
          </cell>
        </row>
        <row r="1035">
          <cell r="A1035" t="str">
            <v>Russian Federation</v>
          </cell>
          <cell r="B1035">
            <v>184900</v>
          </cell>
          <cell r="C1035">
            <v>200900</v>
          </cell>
          <cell r="D1035">
            <v>264670</v>
          </cell>
          <cell r="E1035">
            <v>285000</v>
          </cell>
          <cell r="F1035">
            <v>299800</v>
          </cell>
        </row>
        <row r="1036">
          <cell r="A1036" t="str">
            <v>Germany</v>
          </cell>
          <cell r="B1036">
            <v>222080</v>
          </cell>
          <cell r="C1036">
            <v>222591</v>
          </cell>
          <cell r="D1036">
            <v>266978</v>
          </cell>
          <cell r="E1036">
            <v>263077</v>
          </cell>
          <cell r="F1036">
            <v>263000</v>
          </cell>
        </row>
        <row r="1037">
          <cell r="A1037" t="str">
            <v>United States</v>
          </cell>
          <cell r="B1037">
            <v>306838</v>
          </cell>
          <cell r="C1037">
            <v>246762</v>
          </cell>
          <cell r="D1037">
            <v>241065</v>
          </cell>
          <cell r="E1037">
            <v>196596</v>
          </cell>
          <cell r="F1037">
            <v>215000</v>
          </cell>
        </row>
        <row r="1038">
          <cell r="A1038" t="str">
            <v>United Kingdom</v>
          </cell>
          <cell r="B1038">
            <v>157689</v>
          </cell>
          <cell r="C1038">
            <v>149756</v>
          </cell>
          <cell r="D1038">
            <v>137183</v>
          </cell>
          <cell r="E1038">
            <v>108427</v>
          </cell>
          <cell r="F1038">
            <v>104000</v>
          </cell>
        </row>
        <row r="1039">
          <cell r="A1039" t="str">
            <v>Japan</v>
          </cell>
          <cell r="B1039">
            <v>90469</v>
          </cell>
          <cell r="C1039">
            <v>101442</v>
          </cell>
          <cell r="D1039">
            <v>98920</v>
          </cell>
          <cell r="E1039">
            <v>93928</v>
          </cell>
          <cell r="F1039">
            <v>92000</v>
          </cell>
        </row>
        <row r="1040">
          <cell r="A1040" t="str">
            <v>Netherlands</v>
          </cell>
          <cell r="B1040">
            <v>105358</v>
          </cell>
          <cell r="C1040">
            <v>84813</v>
          </cell>
          <cell r="D1040">
            <v>84860</v>
          </cell>
          <cell r="E1040">
            <v>79993</v>
          </cell>
          <cell r="F1040">
            <v>75986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4" sqref="G4"/>
    </sheetView>
  </sheetViews>
  <sheetFormatPr defaultColWidth="9.140625" defaultRowHeight="12.75"/>
  <cols>
    <col min="1" max="1" width="25.57421875" style="1" customWidth="1"/>
    <col min="2" max="6" width="15.7109375" style="1" customWidth="1"/>
    <col min="7" max="16384" width="9.140625" style="1" customWidth="1"/>
  </cols>
  <sheetData>
    <row r="1" spans="1:6" ht="15.75">
      <c r="A1" s="2" t="s">
        <v>0</v>
      </c>
      <c r="B1" s="2"/>
      <c r="C1" s="2"/>
      <c r="D1" s="2"/>
      <c r="E1" s="2"/>
      <c r="F1" s="2"/>
    </row>
    <row r="2" spans="1:6" ht="15.75">
      <c r="A2" s="2" t="s">
        <v>1</v>
      </c>
      <c r="B2" s="2"/>
      <c r="C2" s="2"/>
      <c r="D2" s="2"/>
      <c r="E2" s="2"/>
      <c r="F2" s="2"/>
    </row>
    <row r="3" spans="1:6" ht="15.75">
      <c r="A3" s="2" t="s">
        <v>2</v>
      </c>
      <c r="B3" s="2"/>
      <c r="C3" s="2"/>
      <c r="D3" s="2"/>
      <c r="E3" s="2"/>
      <c r="F3" s="2"/>
    </row>
    <row r="4" spans="1:6" ht="15.75">
      <c r="A4" s="2" t="s">
        <v>3</v>
      </c>
      <c r="B4" s="2"/>
      <c r="C4" s="2"/>
      <c r="D4" s="2"/>
      <c r="E4" s="2"/>
      <c r="F4" s="2"/>
    </row>
    <row r="5" spans="1:6" ht="15.75">
      <c r="A5"/>
      <c r="B5"/>
      <c r="C5"/>
      <c r="D5"/>
      <c r="E5"/>
      <c r="F5"/>
    </row>
    <row r="6" spans="1:6" ht="15.75">
      <c r="A6" s="3"/>
      <c r="B6" s="4">
        <v>1998</v>
      </c>
      <c r="C6" s="4">
        <v>1999</v>
      </c>
      <c r="D6" s="4">
        <v>2000</v>
      </c>
      <c r="E6" s="4">
        <v>2001</v>
      </c>
      <c r="F6" s="5">
        <v>2002</v>
      </c>
    </row>
    <row r="7" spans="1:6" ht="15.75">
      <c r="A7" s="6" t="s">
        <v>4</v>
      </c>
      <c r="B7" s="7"/>
      <c r="C7" s="7"/>
      <c r="D7" s="7"/>
      <c r="E7" s="7"/>
      <c r="F7" s="7"/>
    </row>
    <row r="8" spans="1:6" ht="15.75">
      <c r="A8" s="8" t="s">
        <v>5</v>
      </c>
      <c r="B8" s="9">
        <f>'[1]T1 Worksheet'!B6</f>
        <v>7722327</v>
      </c>
      <c r="C8" s="9">
        <f>'[1]T1 Worksheet'!C6</f>
        <v>5848455</v>
      </c>
      <c r="D8" s="9">
        <f>'[1]T1 Worksheet'!D6</f>
        <v>5923797</v>
      </c>
      <c r="E8" s="9">
        <f>'[1]T1 Worksheet'!E6</f>
        <v>5883324</v>
      </c>
      <c r="F8" s="9">
        <f>'[1]T1 Worksheet'!F6</f>
        <v>5678753</v>
      </c>
    </row>
    <row r="9" spans="1:6" ht="15.75">
      <c r="A9" s="8" t="str">
        <f>IF(('[1]T1 Worksheet'!A7)="GERMANY","Germany 2/",('[1]T1 Worksheet'!A7))</f>
        <v>China; Peoples Republic of</v>
      </c>
      <c r="B9" s="9">
        <f>'[1]T1 Worksheet'!B7</f>
        <v>3613350</v>
      </c>
      <c r="C9" s="9">
        <f>'[1]T1 Worksheet'!C7</f>
        <v>2010250</v>
      </c>
      <c r="D9" s="9">
        <f>'[1]T1 Worksheet'!D7</f>
        <v>2098905</v>
      </c>
      <c r="E9" s="9">
        <f>'[1]T1 Worksheet'!E7</f>
        <v>2161697</v>
      </c>
      <c r="F9" s="9">
        <f>'[1]T1 Worksheet'!F7</f>
        <v>2199532</v>
      </c>
    </row>
    <row r="10" spans="1:6" ht="15.75">
      <c r="A10" s="8" t="str">
        <f>IF(('[1]T1 Worksheet'!A8)="GERMANY","Germany 2/",('[1]T1 Worksheet'!A8))</f>
        <v>India</v>
      </c>
      <c r="B10" s="9">
        <f>'[1]T1 Worksheet'!B8</f>
        <v>561330</v>
      </c>
      <c r="C10" s="9">
        <f>'[1]T1 Worksheet'!C8</f>
        <v>572200</v>
      </c>
      <c r="D10" s="9">
        <f>'[1]T1 Worksheet'!D8</f>
        <v>587600</v>
      </c>
      <c r="E10" s="9">
        <f>'[1]T1 Worksheet'!E8</f>
        <v>599400</v>
      </c>
      <c r="F10" s="9">
        <f>'[1]T1 Worksheet'!F8</f>
        <v>530000</v>
      </c>
    </row>
    <row r="11" spans="1:6" ht="15.75">
      <c r="A11" s="8" t="str">
        <f>IF(('[1]T1 Worksheet'!A9)="GERMANY","Germany 2/",('[1]T1 Worksheet'!A9))</f>
        <v>Brazil</v>
      </c>
      <c r="B11" s="9">
        <f>'[1]T1 Worksheet'!B9</f>
        <v>485100</v>
      </c>
      <c r="C11" s="9">
        <f>'[1]T1 Worksheet'!C9</f>
        <v>373150</v>
      </c>
      <c r="D11" s="9">
        <f>'[1]T1 Worksheet'!D9</f>
        <v>498400</v>
      </c>
      <c r="E11" s="9">
        <f>'[1]T1 Worksheet'!E9</f>
        <v>493100</v>
      </c>
      <c r="F11" s="9">
        <f>'[1]T1 Worksheet'!F9</f>
        <v>454900</v>
      </c>
    </row>
    <row r="12" spans="1:6" ht="15.75">
      <c r="A12" s="8" t="str">
        <f>IF(('[1]T1 Worksheet'!A10)="GERMANY","Germany 2/",('[1]T1 Worksheet'!A10))</f>
        <v>United States</v>
      </c>
      <c r="B12" s="9">
        <f>'[1]T1 Worksheet'!B10</f>
        <v>729139</v>
      </c>
      <c r="C12" s="9">
        <f>'[1]T1 Worksheet'!C10</f>
        <v>604131</v>
      </c>
      <c r="D12" s="9">
        <f>'[1]T1 Worksheet'!D10</f>
        <v>527720</v>
      </c>
      <c r="E12" s="9">
        <f>'[1]T1 Worksheet'!E10</f>
        <v>408200</v>
      </c>
      <c r="F12" s="9">
        <f>'[1]T1 Worksheet'!F10</f>
        <v>405000</v>
      </c>
    </row>
    <row r="13" spans="1:6" ht="15.75">
      <c r="A13" s="8" t="str">
        <f>IF(('[1]T1 Worksheet'!A11)="GERMANY","Germany 2/",('[1]T1 Worksheet'!A11))</f>
        <v>Zimbabwe</v>
      </c>
      <c r="B13" s="9">
        <f>'[1]T1 Worksheet'!B11</f>
        <v>729139</v>
      </c>
      <c r="C13" s="9">
        <v>37408</v>
      </c>
      <c r="D13" s="9">
        <f>'[1]T1 Worksheet'!D11</f>
        <v>170941</v>
      </c>
      <c r="E13" s="9">
        <f>'[1]T1 Worksheet'!E11</f>
        <v>210690</v>
      </c>
      <c r="F13" s="9">
        <f>'[1]T1 Worksheet'!F11</f>
        <v>172111</v>
      </c>
    </row>
    <row r="14" spans="1:6" ht="15.75">
      <c r="A14" s="8" t="str">
        <f>IF(('[1]T1 Worksheet'!A12)="GERMANY","Germany 2/",('[1]T1 Worksheet'!A12))</f>
        <v>Indonesia</v>
      </c>
      <c r="B14" s="9">
        <f>'[1]T1 Worksheet'!B12</f>
        <v>148775</v>
      </c>
      <c r="C14" s="9">
        <f>'[1]T1 Worksheet'!C12</f>
        <v>123653</v>
      </c>
      <c r="D14" s="9">
        <f>'[1]T1 Worksheet'!D12</f>
        <v>133350</v>
      </c>
      <c r="E14" s="9">
        <f>'[1]T1 Worksheet'!E12</f>
        <v>157353</v>
      </c>
      <c r="F14" s="9">
        <f>'[1]T1 Worksheet'!F12</f>
        <v>157353</v>
      </c>
    </row>
    <row r="15" spans="1:6" ht="16.5" thickBot="1">
      <c r="A15" s="8"/>
      <c r="B15" s="9"/>
      <c r="C15" s="9"/>
      <c r="D15" s="9"/>
      <c r="E15" s="9"/>
      <c r="F15" s="9"/>
    </row>
    <row r="16" spans="1:6" ht="15.75">
      <c r="A16" s="10" t="s">
        <v>6</v>
      </c>
      <c r="B16" s="11"/>
      <c r="C16" s="11"/>
      <c r="D16" s="11"/>
      <c r="E16" s="11"/>
      <c r="F16" s="11"/>
    </row>
    <row r="17" spans="1:6" ht="15.75">
      <c r="A17" s="8" t="s">
        <v>5</v>
      </c>
      <c r="B17" s="9">
        <f>'[1]T1 Worksheet'!B520</f>
        <v>2004455</v>
      </c>
      <c r="C17" s="9">
        <f>'[1]T1 Worksheet'!C520</f>
        <v>1920389</v>
      </c>
      <c r="D17" s="9">
        <f>'[1]T1 Worksheet'!D520</f>
        <v>2069950</v>
      </c>
      <c r="E17" s="9">
        <f>'[1]T1 Worksheet'!E520</f>
        <v>1965828</v>
      </c>
      <c r="F17" s="9">
        <f>'[1]T1 Worksheet'!F520</f>
        <v>1951091</v>
      </c>
    </row>
    <row r="18" spans="1:6" ht="15.75">
      <c r="A18" s="8" t="str">
        <f>IF(('[1]T1 Worksheet'!A521)="GERMANY","Germany 2/",('[1]T1 Worksheet'!A521))</f>
        <v>Brazil</v>
      </c>
      <c r="B18" s="9">
        <f>'[1]T1 Worksheet'!B521</f>
        <v>319000</v>
      </c>
      <c r="C18" s="9">
        <f>'[1]T1 Worksheet'!C521</f>
        <v>300500</v>
      </c>
      <c r="D18" s="9">
        <f>'[1]T1 Worksheet'!D521</f>
        <v>343000</v>
      </c>
      <c r="E18" s="9">
        <f>'[1]T1 Worksheet'!E521</f>
        <v>341500</v>
      </c>
      <c r="F18" s="9">
        <f>'[1]T1 Worksheet'!F521</f>
        <v>354900</v>
      </c>
    </row>
    <row r="19" spans="1:6" ht="15.75">
      <c r="A19" s="8" t="str">
        <f>IF(('[1]T1 Worksheet'!A522)="GERMANY","Germany 2/",('[1]T1 Worksheet'!A522))</f>
        <v>Zimbabwe</v>
      </c>
      <c r="B19" s="9">
        <f>'[1]T1 Worksheet'!B522</f>
        <v>159941</v>
      </c>
      <c r="C19" s="9">
        <f>'[1]T1 Worksheet'!C522</f>
        <v>168804</v>
      </c>
      <c r="D19" s="9">
        <f>'[1]T1 Worksheet'!D522</f>
        <v>215744</v>
      </c>
      <c r="E19" s="9">
        <f>'[1]T1 Worksheet'!E522</f>
        <v>182072</v>
      </c>
      <c r="F19" s="9">
        <f>'[1]T1 Worksheet'!F522</f>
        <v>185000</v>
      </c>
    </row>
    <row r="20" spans="1:6" ht="15.75">
      <c r="A20" s="8" t="str">
        <f>IF(('[1]T1 Worksheet'!A523)="GERMANY","Germany 2/",('[1]T1 Worksheet'!A523))</f>
        <v>United States</v>
      </c>
      <c r="B20" s="9">
        <f>'[1]T1 Worksheet'!B523</f>
        <v>221512</v>
      </c>
      <c r="C20" s="9">
        <f>'[1]T1 Worksheet'!C523</f>
        <v>211917</v>
      </c>
      <c r="D20" s="9">
        <f>'[1]T1 Worksheet'!D523</f>
        <v>189379</v>
      </c>
      <c r="E20" s="9">
        <f>'[1]T1 Worksheet'!E523</f>
        <v>182517</v>
      </c>
      <c r="F20" s="9">
        <f>'[1]T1 Worksheet'!F523</f>
        <v>185000</v>
      </c>
    </row>
    <row r="21" spans="1:6" ht="15.75">
      <c r="A21" s="8" t="str">
        <f>IF(('[1]T1 Worksheet'!A524)="GERMANY","Germany 2/",('[1]T1 Worksheet'!A524))</f>
        <v>India</v>
      </c>
      <c r="B21" s="9">
        <f>'[1]T1 Worksheet'!B524</f>
        <v>117900</v>
      </c>
      <c r="C21" s="9">
        <f>'[1]T1 Worksheet'!C524</f>
        <v>81790</v>
      </c>
      <c r="D21" s="9">
        <f>'[1]T1 Worksheet'!D524</f>
        <v>119643</v>
      </c>
      <c r="E21" s="9">
        <f>'[1]T1 Worksheet'!E524</f>
        <v>123185</v>
      </c>
      <c r="F21" s="9">
        <f>'[1]T1 Worksheet'!F524</f>
        <v>125000</v>
      </c>
    </row>
    <row r="22" spans="1:6" ht="15.75">
      <c r="A22" s="8" t="str">
        <f>IF(('[1]T1 Worksheet'!A525)="GERMANY","Germany 2/",('[1]T1 Worksheet'!A525))</f>
        <v>China; Peoples Republic of</v>
      </c>
      <c r="B22" s="9">
        <f>'[1]T1 Worksheet'!B525</f>
        <v>77796</v>
      </c>
      <c r="C22" s="9">
        <f>'[1]T1 Worksheet'!C525</f>
        <v>92173</v>
      </c>
      <c r="D22" s="9">
        <f>'[1]T1 Worksheet'!D525</f>
        <v>113259</v>
      </c>
      <c r="E22" s="9">
        <f>'[1]T1 Worksheet'!E525</f>
        <v>113594</v>
      </c>
      <c r="F22" s="9">
        <f>'[1]T1 Worksheet'!F525</f>
        <v>115080</v>
      </c>
    </row>
    <row r="23" spans="1:6" ht="15.75">
      <c r="A23" s="12" t="s">
        <v>7</v>
      </c>
      <c r="B23" s="9">
        <f>'[1]T1 Worksheet'!B526</f>
        <v>111449</v>
      </c>
      <c r="C23" s="9">
        <f>'[1]T1 Worksheet'!C526</f>
        <v>135300</v>
      </c>
      <c r="D23" s="9">
        <f>'[1]T1 Worksheet'!D526</f>
        <v>107600</v>
      </c>
      <c r="E23" s="9">
        <f>'[1]T1 Worksheet'!E526</f>
        <v>101250</v>
      </c>
      <c r="F23" s="9">
        <f>'[1]T1 Worksheet'!F526</f>
        <v>101250</v>
      </c>
    </row>
    <row r="24" spans="1:6" ht="16.5" thickBot="1">
      <c r="A24" s="8"/>
      <c r="B24" s="9"/>
      <c r="C24" s="9"/>
      <c r="D24" s="9"/>
      <c r="E24" s="9"/>
      <c r="F24" s="9"/>
    </row>
    <row r="25" spans="1:6" ht="15.75">
      <c r="A25" s="10" t="s">
        <v>8</v>
      </c>
      <c r="B25" s="11"/>
      <c r="C25" s="11"/>
      <c r="D25" s="11"/>
      <c r="E25" s="11"/>
      <c r="F25" s="11"/>
    </row>
    <row r="26" spans="1:6" ht="15.75">
      <c r="A26" s="8" t="s">
        <v>5</v>
      </c>
      <c r="B26" s="9">
        <f>'[1]T1 Worksheet'!B1034</f>
        <v>1992939</v>
      </c>
      <c r="C26" s="9">
        <f>'[1]T1 Worksheet'!C1034</f>
        <v>1907849</v>
      </c>
      <c r="D26" s="9">
        <f>'[1]T1 Worksheet'!D1034</f>
        <v>2021219</v>
      </c>
      <c r="E26" s="9">
        <f>'[1]T1 Worksheet'!E1034</f>
        <v>1965700</v>
      </c>
      <c r="F26" s="9">
        <f>'[1]T1 Worksheet'!F1034</f>
        <v>1949249</v>
      </c>
    </row>
    <row r="27" spans="1:6" ht="15.75">
      <c r="A27" s="8" t="str">
        <f>IF(TRIM('[1]T1 Worksheet'!A1035)="GERMANY","Germany 1/",IF(TRIM('[1]T1 Worksheet'!A1035)="United States",'[1]T1 Worksheet'!A1035&amp;" 2/",'[1]T1 Worksheet'!A1035))</f>
        <v>Russian Federation</v>
      </c>
      <c r="B27" s="9">
        <f>'[1]T1 Worksheet'!B1035</f>
        <v>184900</v>
      </c>
      <c r="C27" s="9">
        <f>'[1]T1 Worksheet'!C1035</f>
        <v>200900</v>
      </c>
      <c r="D27" s="9">
        <f>'[1]T1 Worksheet'!D1035</f>
        <v>264670</v>
      </c>
      <c r="E27" s="9">
        <f>'[1]T1 Worksheet'!E1035</f>
        <v>285000</v>
      </c>
      <c r="F27" s="9">
        <f>'[1]T1 Worksheet'!F1035</f>
        <v>299800</v>
      </c>
    </row>
    <row r="28" spans="1:6" ht="15.75">
      <c r="A28" s="8" t="str">
        <f>IF(TRIM('[1]T1 Worksheet'!A1036)="GERMANY","Germany 1/",IF(TRIM('[1]T1 Worksheet'!A1036)="United States",'[1]T1 Worksheet'!A1036&amp;" 2/",'[1]T1 Worksheet'!A1036))</f>
        <v>Germany 1/</v>
      </c>
      <c r="B28" s="9">
        <f>'[1]T1 Worksheet'!B1036</f>
        <v>222080</v>
      </c>
      <c r="C28" s="9">
        <f>'[1]T1 Worksheet'!C1036</f>
        <v>222591</v>
      </c>
      <c r="D28" s="9">
        <f>'[1]T1 Worksheet'!D1036</f>
        <v>266978</v>
      </c>
      <c r="E28" s="9">
        <f>'[1]T1 Worksheet'!E1036</f>
        <v>263077</v>
      </c>
      <c r="F28" s="9">
        <f>'[1]T1 Worksheet'!F1036</f>
        <v>263000</v>
      </c>
    </row>
    <row r="29" spans="1:6" ht="15.75">
      <c r="A29" s="8" t="str">
        <f>IF(TRIM('[1]T1 Worksheet'!A1037)="GERMANY","Germany 1/",IF(TRIM('[1]T1 Worksheet'!A1037)="United States",'[1]T1 Worksheet'!A1037&amp;" 2/",'[1]T1 Worksheet'!A1037))</f>
        <v>United States 2/</v>
      </c>
      <c r="B29" s="9">
        <f>'[1]T1 Worksheet'!B1037</f>
        <v>306838</v>
      </c>
      <c r="C29" s="9">
        <f>'[1]T1 Worksheet'!C1037</f>
        <v>246762</v>
      </c>
      <c r="D29" s="9">
        <f>'[1]T1 Worksheet'!D1037</f>
        <v>241065</v>
      </c>
      <c r="E29" s="9">
        <f>'[1]T1 Worksheet'!E1037</f>
        <v>196596</v>
      </c>
      <c r="F29" s="9">
        <f>'[1]T1 Worksheet'!F1037</f>
        <v>215000</v>
      </c>
    </row>
    <row r="30" spans="1:6" ht="15.75">
      <c r="A30" s="8" t="str">
        <f>IF(TRIM('[1]T1 Worksheet'!A1038)="GERMANY","Germany 1/",IF(TRIM('[1]T1 Worksheet'!A1038)="United States",'[1]T1 Worksheet'!A1038&amp;" 2/",'[1]T1 Worksheet'!A1038))</f>
        <v>United Kingdom</v>
      </c>
      <c r="B30" s="9">
        <f>'[1]T1 Worksheet'!B1038</f>
        <v>157689</v>
      </c>
      <c r="C30" s="9">
        <f>'[1]T1 Worksheet'!C1038</f>
        <v>149756</v>
      </c>
      <c r="D30" s="9">
        <f>'[1]T1 Worksheet'!D1038</f>
        <v>137183</v>
      </c>
      <c r="E30" s="9">
        <f>'[1]T1 Worksheet'!E1038</f>
        <v>108427</v>
      </c>
      <c r="F30" s="9">
        <f>'[1]T1 Worksheet'!F1038</f>
        <v>104000</v>
      </c>
    </row>
    <row r="31" spans="1:6" ht="15.75">
      <c r="A31" s="8" t="str">
        <f>IF(TRIM('[1]T1 Worksheet'!A1039)="GERMANY","Germany 2/",IF(TRIM('[1]T1 Worksheet'!A1038)="United States",'[1]T1 Worksheet'!A1039&amp;" 1/",'[1]T1 Worksheet'!A1039))</f>
        <v>Japan</v>
      </c>
      <c r="B31" s="9">
        <f>'[1]T1 Worksheet'!B1039</f>
        <v>90469</v>
      </c>
      <c r="C31" s="9">
        <f>'[1]T1 Worksheet'!C1039</f>
        <v>101442</v>
      </c>
      <c r="D31" s="9">
        <f>'[1]T1 Worksheet'!D1039</f>
        <v>98920</v>
      </c>
      <c r="E31" s="9">
        <f>'[1]T1 Worksheet'!E1039</f>
        <v>93928</v>
      </c>
      <c r="F31" s="9">
        <f>'[1]T1 Worksheet'!F1039</f>
        <v>92000</v>
      </c>
    </row>
    <row r="32" spans="1:6" ht="15.75">
      <c r="A32" s="8" t="str">
        <f>IF(TRIM('[1]T1 Worksheet'!A1040)="GERMANY","Germany 2/",IF(TRIM('[1]T1 Worksheet'!A1039)="United States",'[1]T1 Worksheet'!A1040&amp;" 1/",'[1]T1 Worksheet'!A1040))</f>
        <v>Netherlands</v>
      </c>
      <c r="B32" s="9">
        <f>'[1]T1 Worksheet'!B1040</f>
        <v>105358</v>
      </c>
      <c r="C32" s="9">
        <f>'[1]T1 Worksheet'!C1040</f>
        <v>84813</v>
      </c>
      <c r="D32" s="9">
        <f>'[1]T1 Worksheet'!D1040</f>
        <v>84860</v>
      </c>
      <c r="E32" s="9">
        <f>'[1]T1 Worksheet'!E1040</f>
        <v>79993</v>
      </c>
      <c r="F32" s="9">
        <f>'[1]T1 Worksheet'!F1040</f>
        <v>75986</v>
      </c>
    </row>
    <row r="33" spans="1:6" ht="16.5" thickBot="1">
      <c r="A33" s="8"/>
      <c r="B33" s="9"/>
      <c r="C33" s="9"/>
      <c r="D33" s="9"/>
      <c r="E33" s="9"/>
      <c r="F33" s="9"/>
    </row>
    <row r="34" spans="1:6" ht="15.75">
      <c r="A34" s="10" t="s">
        <v>9</v>
      </c>
      <c r="B34" s="11"/>
      <c r="C34" s="11"/>
      <c r="D34" s="11"/>
      <c r="E34" s="11"/>
      <c r="F34" s="11"/>
    </row>
    <row r="35" spans="1:6" ht="15.75">
      <c r="A35" s="8" t="s">
        <v>5</v>
      </c>
      <c r="B35" s="9">
        <f>'[1]T1 Worksheet'!B777</f>
        <v>6511187</v>
      </c>
      <c r="C35" s="9">
        <f>'[1]T1 Worksheet'!C777</f>
        <v>6282690</v>
      </c>
      <c r="D35" s="9">
        <f>'[1]T1 Worksheet'!D777</f>
        <v>6368524</v>
      </c>
      <c r="E35" s="9">
        <f>'[1]T1 Worksheet'!E777</f>
        <v>6284934</v>
      </c>
      <c r="F35" s="9">
        <f>'[1]T1 Worksheet'!F777</f>
        <v>6303036</v>
      </c>
    </row>
    <row r="36" spans="1:6" ht="15.75">
      <c r="A36" s="8" t="str">
        <f>IF(('[1]T1 Worksheet'!A778)="GERMANY","Germany 2/",('[1]T1 Worksheet'!A778))</f>
        <v>China; Peoples Republic of</v>
      </c>
      <c r="B36" s="9">
        <f>'[1]T1 Worksheet'!B778</f>
        <v>2289834</v>
      </c>
      <c r="C36" s="9">
        <f>'[1]T1 Worksheet'!C778</f>
        <v>2342220</v>
      </c>
      <c r="D36" s="9">
        <f>'[1]T1 Worksheet'!D778</f>
        <v>2410545</v>
      </c>
      <c r="E36" s="9">
        <f>'[1]T1 Worksheet'!E778</f>
        <v>2484946</v>
      </c>
      <c r="F36" s="9">
        <f>'[1]T1 Worksheet'!F778</f>
        <v>2523737</v>
      </c>
    </row>
    <row r="37" spans="1:6" ht="15.75">
      <c r="A37" s="8" t="str">
        <f>IF(('[1]T1 Worksheet'!A779)="GERMANY","Germany 2/",('[1]T1 Worksheet'!A779))</f>
        <v>United States</v>
      </c>
      <c r="B37" s="9">
        <f>'[1]T1 Worksheet'!B779</f>
        <v>772932</v>
      </c>
      <c r="C37" s="9">
        <f>'[1]T1 Worksheet'!C779</f>
        <v>616835</v>
      </c>
      <c r="D37" s="9">
        <f>'[1]T1 Worksheet'!D779</f>
        <v>575296</v>
      </c>
      <c r="E37" s="9">
        <f>'[1]T1 Worksheet'!E779</f>
        <v>436200</v>
      </c>
      <c r="F37" s="9">
        <f>'[1]T1 Worksheet'!F779</f>
        <v>472400</v>
      </c>
    </row>
    <row r="38" spans="1:6" ht="15.75">
      <c r="A38" s="8" t="str">
        <f>IF(('[1]T1 Worksheet'!A780)="GERMANY","Germany 2/",('[1]T1 Worksheet'!A780))</f>
        <v>India</v>
      </c>
      <c r="B38" s="9">
        <f>'[1]T1 Worksheet'!B780</f>
        <v>476850</v>
      </c>
      <c r="C38" s="9">
        <f>'[1]T1 Worksheet'!C780</f>
        <v>483360</v>
      </c>
      <c r="D38" s="9">
        <f>'[1]T1 Worksheet'!D780</f>
        <v>478350</v>
      </c>
      <c r="E38" s="9">
        <f>'[1]T1 Worksheet'!E780</f>
        <v>474275</v>
      </c>
      <c r="F38" s="9">
        <f>'[1]T1 Worksheet'!F780</f>
        <v>470305</v>
      </c>
    </row>
    <row r="39" spans="1:6" ht="15.75">
      <c r="A39" s="8" t="str">
        <f>IF(('[1]T1 Worksheet'!A781)="GERMANY","Germany 2/",('[1]T1 Worksheet'!A781))</f>
        <v>Russian Federation</v>
      </c>
      <c r="B39" s="9">
        <f>'[1]T1 Worksheet'!B781</f>
        <v>175100</v>
      </c>
      <c r="C39" s="9">
        <f>'[1]T1 Worksheet'!C781</f>
        <v>180460</v>
      </c>
      <c r="D39" s="9">
        <f>'[1]T1 Worksheet'!D781</f>
        <v>265700</v>
      </c>
      <c r="E39" s="9">
        <f>'[1]T1 Worksheet'!E781</f>
        <v>301480</v>
      </c>
      <c r="F39" s="9">
        <f>'[1]T1 Worksheet'!F781</f>
        <v>301500</v>
      </c>
    </row>
    <row r="40" spans="1:6" ht="15.75">
      <c r="A40" s="8" t="str">
        <f>IF(('[1]T1 Worksheet'!A782)="GERMANY","Germany 1/",('[1]T1 Worksheet'!A782))</f>
        <v>Germany 1/</v>
      </c>
      <c r="B40" s="9">
        <f>'[1]T1 Worksheet'!B782</f>
        <v>158000</v>
      </c>
      <c r="C40" s="9">
        <f>'[1]T1 Worksheet'!C782</f>
        <v>142651</v>
      </c>
      <c r="D40" s="9">
        <f>'[1]T1 Worksheet'!D782</f>
        <v>163500</v>
      </c>
      <c r="E40" s="9">
        <f>'[1]T1 Worksheet'!E782</f>
        <v>184304</v>
      </c>
      <c r="F40" s="9">
        <f>'[1]T1 Worksheet'!F782</f>
        <v>184300</v>
      </c>
    </row>
    <row r="41" spans="1:6" ht="15.75">
      <c r="A41" s="8" t="str">
        <f>IF(('[1]T1 Worksheet'!A783)="GERMANY","Germany 2/",('[1]T1 Worksheet'!A783))</f>
        <v>Japan</v>
      </c>
      <c r="B41" s="9">
        <f>'[1]T1 Worksheet'!B783</f>
        <v>184100</v>
      </c>
      <c r="C41" s="9">
        <f>'[1]T1 Worksheet'!C783</f>
        <v>172700</v>
      </c>
      <c r="D41" s="9">
        <f>'[1]T1 Worksheet'!D783</f>
        <v>184112</v>
      </c>
      <c r="E41" s="9">
        <f>'[1]T1 Worksheet'!E783</f>
        <v>169455</v>
      </c>
      <c r="F41" s="9">
        <f>'[1]T1 Worksheet'!F783</f>
        <v>173500</v>
      </c>
    </row>
    <row r="42" spans="1:6" ht="16.5" thickBot="1">
      <c r="A42" s="13"/>
      <c r="B42" s="9"/>
      <c r="C42" s="9"/>
      <c r="D42" s="9"/>
      <c r="E42" s="9"/>
      <c r="F42" s="9"/>
    </row>
    <row r="43" spans="1:6" ht="15.75">
      <c r="A43" s="10" t="s">
        <v>10</v>
      </c>
      <c r="B43" s="11"/>
      <c r="C43" s="11"/>
      <c r="D43" s="11"/>
      <c r="E43" s="11"/>
      <c r="F43" s="11"/>
    </row>
    <row r="44" spans="1:6" ht="15.75">
      <c r="A44" s="8" t="s">
        <v>5</v>
      </c>
      <c r="B44" s="9">
        <f>'[1]T1 Worksheet'!B263</f>
        <v>7234803</v>
      </c>
      <c r="C44" s="9">
        <f>'[1]T1 Worksheet'!C263</f>
        <v>6808813</v>
      </c>
      <c r="D44" s="9">
        <f>'[1]T1 Worksheet'!D263</f>
        <v>7285581</v>
      </c>
      <c r="E44" s="9">
        <f>'[1]T1 Worksheet'!E263</f>
        <v>6883843</v>
      </c>
      <c r="F44" s="9">
        <f>'[1]T1 Worksheet'!F263</f>
        <v>6204930</v>
      </c>
    </row>
    <row r="45" spans="1:6" ht="15.75">
      <c r="A45" s="8" t="str">
        <f>IF(('[1]T1 Worksheet'!A264)="GERMANY","Germany 2/",('[1]T1 Worksheet'!A264))</f>
        <v>China; Peoples Republic of</v>
      </c>
      <c r="B45" s="9">
        <f>'[1]T1 Worksheet'!B264</f>
        <v>3201864</v>
      </c>
      <c r="C45" s="9">
        <f>'[1]T1 Worksheet'!C264</f>
        <v>2787478</v>
      </c>
      <c r="D45" s="9">
        <f>'[1]T1 Worksheet'!D264</f>
        <v>3340032</v>
      </c>
      <c r="E45" s="9">
        <f>'[1]T1 Worksheet'!E264</f>
        <v>2941020</v>
      </c>
      <c r="F45" s="9">
        <f>'[1]T1 Worksheet'!F264</f>
        <v>2541432</v>
      </c>
    </row>
    <row r="46" spans="1:6" ht="15.75">
      <c r="A46" s="8" t="str">
        <f>IF(('[1]T1 Worksheet'!A265)="GERMANY","Germany 2/",('[1]T1 Worksheet'!A265))</f>
        <v>United States</v>
      </c>
      <c r="B46" s="9">
        <f>'[1]T1 Worksheet'!B265</f>
        <v>1583749</v>
      </c>
      <c r="C46" s="9">
        <f>'[1]T1 Worksheet'!C265</f>
        <v>1605890</v>
      </c>
      <c r="D46" s="9">
        <f>'[1]T1 Worksheet'!D265</f>
        <v>1610000</v>
      </c>
      <c r="E46" s="9">
        <f>'[1]T1 Worksheet'!E265</f>
        <v>1596079</v>
      </c>
      <c r="F46" s="9">
        <f>'[1]T1 Worksheet'!F265</f>
        <v>1558679</v>
      </c>
    </row>
    <row r="47" spans="1:6" ht="15.75">
      <c r="A47" s="8" t="str">
        <f>IF(('[1]T1 Worksheet'!A266)="GERMANY","Germany 2/",('[1]T1 Worksheet'!A266))</f>
        <v>Turkey</v>
      </c>
      <c r="B47" s="9">
        <f>'[1]T1 Worksheet'!B266</f>
        <v>293898</v>
      </c>
      <c r="C47" s="9">
        <f>'[1]T1 Worksheet'!C266</f>
        <v>311010</v>
      </c>
      <c r="D47" s="9">
        <f>'[1]T1 Worksheet'!D266</f>
        <v>329499</v>
      </c>
      <c r="E47" s="9">
        <f>'[1]T1 Worksheet'!E266</f>
        <v>351551</v>
      </c>
      <c r="F47" s="9">
        <f>'[1]T1 Worksheet'!F266</f>
        <v>334706</v>
      </c>
    </row>
    <row r="48" spans="1:6" ht="15.75">
      <c r="A48" s="8" t="str">
        <f>IF(('[1]T1 Worksheet'!A267)="GERMANY","Germany 2/",('[1]T1 Worksheet'!A267))</f>
        <v>Brazil</v>
      </c>
      <c r="B48" s="9">
        <f>'[1]T1 Worksheet'!B267</f>
        <v>231500</v>
      </c>
      <c r="C48" s="9">
        <f>'[1]T1 Worksheet'!C267</f>
        <v>162950</v>
      </c>
      <c r="D48" s="9">
        <f>'[1]T1 Worksheet'!D267</f>
        <v>212130</v>
      </c>
      <c r="E48" s="9">
        <f>'[1]T1 Worksheet'!E267</f>
        <v>266980</v>
      </c>
      <c r="F48" s="9">
        <f>'[1]T1 Worksheet'!F267</f>
        <v>264930</v>
      </c>
    </row>
    <row r="49" spans="1:6" ht="15.75">
      <c r="A49" s="8" t="str">
        <f>IF(('[1]T1 Worksheet'!A268)="GERMANY","Germany 2/",('[1]T1 Worksheet'!A268))</f>
        <v>Japan</v>
      </c>
      <c r="B49" s="9">
        <f>'[1]T1 Worksheet'!B268</f>
        <v>285818</v>
      </c>
      <c r="C49" s="9">
        <f>'[1]T1 Worksheet'!C268</f>
        <v>272700</v>
      </c>
      <c r="D49" s="9">
        <f>'[1]T1 Worksheet'!D268</f>
        <v>247500</v>
      </c>
      <c r="E49" s="9">
        <f>'[1]T1 Worksheet'!E268</f>
        <v>226350</v>
      </c>
      <c r="F49" s="9">
        <f>'[1]T1 Worksheet'!F268</f>
        <v>198550</v>
      </c>
    </row>
    <row r="50" spans="1:6" ht="15.75">
      <c r="A50" s="8" t="str">
        <f>IF(('[1]T1 Worksheet'!A269)="GERMANY","Germany 2/",('[1]T1 Worksheet'!A269))</f>
        <v>Italy</v>
      </c>
      <c r="B50" s="9">
        <f>'[1]T1 Worksheet'!B269</f>
        <v>141900</v>
      </c>
      <c r="C50" s="9">
        <f>'[1]T1 Worksheet'!C269</f>
        <v>140922</v>
      </c>
      <c r="D50" s="9">
        <f>'[1]T1 Worksheet'!D269</f>
        <v>151464</v>
      </c>
      <c r="E50" s="9">
        <f>'[1]T1 Worksheet'!E269</f>
        <v>151274</v>
      </c>
      <c r="F50" s="9">
        <f>'[1]T1 Worksheet'!F269</f>
        <v>157474</v>
      </c>
    </row>
    <row r="51" spans="1:6" ht="16.5" thickBot="1">
      <c r="A51" s="8" t="str">
        <f>IF(('[1]T1 Worksheet'!A270)="GERMANY","Germany 2/",('[1]T1 Worksheet'!A270))</f>
        <v>Korea; Republic of</v>
      </c>
      <c r="B51" s="9">
        <f>'[1]T1 Worksheet'!B270</f>
        <v>148793</v>
      </c>
      <c r="C51" s="9">
        <f>'[1]T1 Worksheet'!C270</f>
        <v>132329</v>
      </c>
      <c r="D51" s="9">
        <f>'[1]T1 Worksheet'!D270</f>
        <v>127909</v>
      </c>
      <c r="E51" s="9">
        <f>'[1]T1 Worksheet'!E270</f>
        <v>126473</v>
      </c>
      <c r="F51" s="9">
        <f>'[1]T1 Worksheet'!F270</f>
        <v>125673</v>
      </c>
    </row>
    <row r="52" spans="1:6" ht="15.75">
      <c r="A52" s="14"/>
      <c r="B52" s="14"/>
      <c r="C52" s="14"/>
      <c r="D52" s="14"/>
      <c r="E52" s="14"/>
      <c r="F52" s="14"/>
    </row>
    <row r="53" spans="1:6" ht="15.75">
      <c r="A53" t="s">
        <v>11</v>
      </c>
      <c r="B53"/>
      <c r="C53"/>
      <c r="D53"/>
      <c r="E53"/>
      <c r="F53"/>
    </row>
    <row r="54" spans="1:6" ht="15.75">
      <c r="A54" t="s">
        <v>12</v>
      </c>
      <c r="B54"/>
      <c r="C54"/>
      <c r="D54"/>
      <c r="E54"/>
      <c r="F54"/>
    </row>
    <row r="55" spans="1:6" ht="15.75">
      <c r="A55" t="s">
        <v>13</v>
      </c>
      <c r="B55"/>
      <c r="C55"/>
      <c r="D55"/>
      <c r="E55"/>
      <c r="F55"/>
    </row>
    <row r="56" spans="1:6" ht="15.75">
      <c r="A56" s="15">
        <v>37470</v>
      </c>
      <c r="B56"/>
      <c r="C56"/>
      <c r="D56"/>
      <c r="E56"/>
      <c r="F56"/>
    </row>
    <row r="57" spans="1:6" ht="15.75">
      <c r="A57"/>
      <c r="B57"/>
      <c r="C57"/>
      <c r="D57"/>
      <c r="E57"/>
      <c r="F57"/>
    </row>
    <row r="58" spans="1:6" ht="15.75">
      <c r="A58"/>
      <c r="B58"/>
      <c r="C58"/>
      <c r="D58"/>
      <c r="E58"/>
      <c r="F58"/>
    </row>
  </sheetData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trenta</cp:lastModifiedBy>
  <dcterms:created xsi:type="dcterms:W3CDTF">2001-12-04T13:12:20Z</dcterms:created>
  <dcterms:modified xsi:type="dcterms:W3CDTF">2002-08-29T20:03:42Z</dcterms:modified>
  <cp:category/>
  <cp:version/>
  <cp:contentType/>
  <cp:contentStatus/>
</cp:coreProperties>
</file>