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80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<sst xmlns="http://schemas.openxmlformats.org/spreadsheetml/2006/main" count="539" uniqueCount="329">
  <si>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</si>
  <si>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</si>
  <si>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</si>
  <si>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</si>
  <si>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</si>
  <si>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</si>
  <si>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</si>
  <si>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</si>
  <si>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</si>
  <si>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</si>
  <si>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</si>
  <si>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</si>
  <si>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</si>
  <si>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</si>
  <si>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</si>
  <si>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</si>
  <si>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</si>
  <si>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</si>
  <si>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</si>
  <si>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</si>
  <si>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</si>
  <si>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</si>
  <si>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</si>
  <si>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</si>
  <si>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</si>
  <si>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</si>
  <si>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</si>
  <si>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</si>
  <si>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</si>
  <si>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</si>
  <si>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</si>
  <si>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</si>
  <si>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</si>
  <si>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</si>
  <si>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</si>
  <si>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</si>
  <si>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</si>
  <si>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</si>
  <si>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</si>
  <si>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</si>
  <si>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</si>
  <si>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</si>
  <si>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</si>
  <si>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</si>
  <si>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</si>
  <si>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</si>
  <si>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</si>
  <si>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</si>
  <si>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</si>
  <si>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</si>
  <si>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</si>
  <si>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</si>
  <si>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</si>
  <si>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</si>
  <si>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</si>
  <si>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</si>
  <si>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</si>
  <si>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</si>
  <si>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</si>
  <si>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</si>
  <si>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</si>
  <si>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</si>
  <si>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</si>
  <si>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</si>
  <si>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</si>
  <si>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</si>
  <si>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</si>
  <si>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</si>
  <si>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</si>
  <si>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</si>
  <si>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</si>
  <si>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</si>
  <si>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</si>
  <si>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</si>
  <si>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</si>
  <si>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</si>
  <si>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</si>
  <si>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</si>
  <si>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</si>
  <si>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</si>
  <si>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</si>
  <si>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</si>
  <si>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</si>
  <si>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</si>
  <si>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</si>
  <si>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</si>
  <si>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</si>
  <si>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</si>
  <si>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</si>
  <si>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</si>
  <si>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</si>
  <si>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</si>
  <si>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</si>
  <si>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</si>
  <si>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</si>
  <si>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</si>
  <si>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</si>
  <si>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</si>
  <si>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</si>
  <si>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</si>
  <si>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</si>
  <si>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</si>
  <si>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</si>
  <si>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</si>
  <si>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</si>
  <si>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</si>
  <si>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</si>
  <si>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</si>
  <si>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</si>
  <si>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</si>
  <si>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</si>
  <si>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</si>
  <si>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</si>
  <si>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</si>
  <si>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</si>
  <si>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</si>
  <si>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</si>
  <si>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</si>
  <si>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</si>
  <si>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</si>
  <si>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</si>
  <si>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</si>
  <si>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</si>
  <si>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</si>
  <si>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</si>
  <si>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</si>
  <si>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</si>
  <si>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</si>
  <si>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</si>
  <si>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</si>
  <si>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</si>
  <si>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</si>
  <si>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</si>
  <si>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</si>
  <si>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</si>
  <si>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</si>
  <si>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</si>
  <si>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</si>
  <si>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</si>
  <si>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</si>
  <si>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</si>
  <si>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</si>
  <si>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</si>
  <si>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</si>
  <si>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</si>
  <si>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</si>
  <si>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</si>
  <si>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</si>
  <si>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</si>
  <si>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</si>
  <si>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</si>
  <si>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</si>
  <si>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</si>
  <si>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</si>
  <si>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</si>
  <si>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</si>
  <si>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</si>
  <si>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</si>
  <si>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</si>
  <si>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</si>
  <si>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</si>
  <si>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</si>
  <si>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</si>
  <si>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</si>
  <si>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</si>
  <si>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</si>
  <si>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</si>
  <si>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</si>
  <si>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</si>
  <si>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</si>
  <si>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</si>
  <si>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</si>
  <si>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</si>
  <si>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</si>
  <si>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</si>
  <si>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</si>
  <si>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</si>
  <si>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</si>
  <si>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</si>
  <si>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</si>
  <si>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</si>
  <si>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</si>
  <si>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</si>
  <si>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</si>
  <si>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</si>
  <si>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</si>
  <si>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</si>
  <si>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</si>
  <si>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</si>
  <si>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</si>
  <si>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</si>
  <si>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</si>
  <si>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</si>
  <si>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</si>
  <si>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</si>
  <si>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</si>
  <si>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</si>
  <si>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</si>
  <si>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</si>
  <si>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</si>
  <si>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</si>
  <si>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</si>
  <si>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</si>
  <si>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</si>
  <si>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</si>
  <si>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</si>
  <si>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</si>
  <si>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</si>
  <si>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</si>
  <si>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</si>
  <si>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</si>
  <si>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</si>
  <si>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</si>
  <si>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</si>
  <si>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</si>
  <si>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</si>
  <si>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</si>
  <si>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</si>
  <si>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</si>
  <si>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</si>
  <si>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</si>
  <si>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</si>
  <si>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</si>
  <si>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</si>
  <si>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</si>
  <si>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</si>
  <si>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</si>
  <si>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</si>
  <si>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</si>
  <si>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</si>
  <si>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</si>
  <si>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</si>
  <si>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</si>
  <si>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</si>
  <si>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</si>
  <si>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</si>
  <si>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</si>
  <si>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</si>
  <si>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</si>
  <si>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</si>
  <si>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</si>
  <si>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</si>
  <si>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</si>
  <si>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</si>
  <si>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</si>
  <si>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</si>
  <si>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</si>
  <si>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</si>
  <si>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</si>
  <si>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</si>
  <si>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</si>
  <si>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</si>
  <si>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</si>
  <si>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</si>
  <si>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</si>
  <si>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</si>
  <si>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</si>
  <si>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</si>
  <si>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</si>
  <si>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</si>
  <si>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</si>
  <si>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</si>
  <si>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</si>
  <si>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</si>
  <si>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</si>
  <si>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</si>
  <si>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</si>
  <si>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</si>
  <si>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</si>
  <si>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</si>
  <si>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</si>
  <si>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</si>
  <si>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</si>
  <si>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</si>
  <si>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</si>
  <si>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</si>
  <si>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</si>
  <si>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</si>
  <si>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</si>
  <si>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</si>
  <si>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</si>
  <si>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</si>
  <si>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</si>
  <si>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</si>
  <si>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</si>
  <si>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</si>
  <si>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</si>
  <si>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</si>
  <si>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</si>
  <si>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</si>
  <si>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</si>
  <si>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</si>
  <si>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</si>
  <si>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</si>
  <si>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</si>
  <si>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</si>
  <si>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</si>
  <si>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</si>
  <si>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</si>
  <si>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</si>
  <si>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</si>
  <si>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</si>
  <si>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</si>
  <si>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</si>
  <si>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</si>
  <si>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</si>
  <si>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</si>
  <si>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</si>
  <si>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</si>
  <si>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</si>
  <si>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</si>
  <si>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</si>
  <si>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</si>
  <si>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</si>
  <si>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</si>
  <si>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</si>
  <si>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</si>
  <si>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</si>
  <si>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</si>
  <si>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</si>
  <si>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</si>
  <si>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</si>
  <si>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</si>
  <si>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</si>
  <si>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</si>
  <si>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</si>
  <si>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</si>
  <si>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Jefferson County, Kentucky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</si>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</sst>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0" fillId="0" borderId="2" xfId="0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C31">
      <selection activeCell="E51" sqref="E51"/>
    </sheetView>
  </sheetViews>
  <sheetFormatPr defaultColWidth="9.140625" defaultRowHeight="12.75"/>
  <cols>
    <col min="1" max="1" width="45.28125" style="13" customWidth="1"/>
    <col min="2" max="2" width="11.421875" style="135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5"/>
      <c r="C1" s="79"/>
      <c r="D1" s="2"/>
      <c r="E1" s="14"/>
      <c r="F1" s="79"/>
      <c r="G1" s="79"/>
    </row>
    <row r="2" spans="1:7" ht="12.75">
      <c r="A2" t="s">
        <v>327</v>
      </c>
      <c r="B2" s="125"/>
      <c r="C2" s="80"/>
      <c r="E2"/>
      <c r="F2" s="80"/>
      <c r="G2" s="80"/>
    </row>
    <row r="3" spans="1:6" ht="12.75">
      <c r="A3"/>
      <c r="B3" s="125"/>
      <c r="C3" s="80"/>
      <c r="E3"/>
      <c r="F3" s="80"/>
    </row>
    <row r="4" spans="1:7" ht="12.75">
      <c r="A4" s="15" t="s">
        <v>192</v>
      </c>
      <c r="B4" s="125"/>
      <c r="C4" s="81"/>
      <c r="D4" s="16"/>
      <c r="E4" s="15"/>
      <c r="F4" s="81"/>
      <c r="G4" s="81"/>
    </row>
    <row r="5" spans="1:7" ht="12.75">
      <c r="A5" s="17"/>
      <c r="B5" s="126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7"/>
      <c r="C7" s="83"/>
      <c r="E7" s="1"/>
      <c r="F7" s="113"/>
      <c r="G7" s="84"/>
    </row>
    <row r="8" spans="1:7" ht="12.75">
      <c r="A8" s="24" t="s">
        <v>189</v>
      </c>
      <c r="B8" s="128"/>
      <c r="C8" s="84"/>
      <c r="E8" s="25" t="s">
        <v>190</v>
      </c>
      <c r="F8" s="136"/>
      <c r="G8" s="84"/>
    </row>
    <row r="9" spans="1:7" ht="12.75">
      <c r="A9" s="24" t="s">
        <v>191</v>
      </c>
      <c r="B9" s="128"/>
      <c r="C9" s="84"/>
      <c r="E9" s="25" t="s">
        <v>193</v>
      </c>
      <c r="F9" s="114">
        <v>693604</v>
      </c>
      <c r="G9" s="85">
        <v>100</v>
      </c>
    </row>
    <row r="10" spans="1:7" ht="12.75">
      <c r="A10" s="24" t="s">
        <v>194</v>
      </c>
      <c r="B10" s="78">
        <v>175028</v>
      </c>
      <c r="C10" s="85">
        <v>100</v>
      </c>
      <c r="E10" s="27" t="s">
        <v>195</v>
      </c>
      <c r="F10" s="73">
        <v>669709</v>
      </c>
      <c r="G10" s="64">
        <f aca="true" t="shared" si="0" ref="G10:G16">(F10/$F$9)*100</f>
        <v>96.55495066349098</v>
      </c>
    </row>
    <row r="11" spans="1:7" ht="12.75">
      <c r="A11" s="28" t="s">
        <v>196</v>
      </c>
      <c r="B11" s="77">
        <v>13185</v>
      </c>
      <c r="C11" s="29">
        <f>(B11/$B$10)*100</f>
        <v>7.533080421418287</v>
      </c>
      <c r="E11" s="27" t="s">
        <v>197</v>
      </c>
      <c r="F11" s="73">
        <v>665494</v>
      </c>
      <c r="G11" s="64">
        <f t="shared" si="0"/>
        <v>95.94725520614068</v>
      </c>
    </row>
    <row r="12" spans="1:7" ht="12.75">
      <c r="A12" s="28" t="s">
        <v>198</v>
      </c>
      <c r="B12" s="77">
        <v>9282</v>
      </c>
      <c r="C12" s="29">
        <f>(B12/$B$10)*100</f>
        <v>5.3031514957606785</v>
      </c>
      <c r="E12" s="27" t="s">
        <v>199</v>
      </c>
      <c r="F12" s="73">
        <v>510210</v>
      </c>
      <c r="G12" s="64">
        <f t="shared" si="0"/>
        <v>73.55926436410401</v>
      </c>
    </row>
    <row r="13" spans="1:7" ht="12.75">
      <c r="A13" s="28" t="s">
        <v>200</v>
      </c>
      <c r="B13" s="77">
        <v>77351</v>
      </c>
      <c r="C13" s="29">
        <f>(B13/$B$10)*100</f>
        <v>44.193500468496474</v>
      </c>
      <c r="E13" s="27" t="s">
        <v>201</v>
      </c>
      <c r="F13" s="73">
        <v>155284</v>
      </c>
      <c r="G13" s="64">
        <f t="shared" si="0"/>
        <v>22.38799084203667</v>
      </c>
    </row>
    <row r="14" spans="1:7" ht="12.75">
      <c r="A14" s="28" t="s">
        <v>202</v>
      </c>
      <c r="B14" s="77">
        <v>37241</v>
      </c>
      <c r="C14" s="29">
        <f>(B14/$B$10)*100</f>
        <v>21.277167081838336</v>
      </c>
      <c r="E14" s="27" t="s">
        <v>92</v>
      </c>
      <c r="F14" s="73">
        <v>4215</v>
      </c>
      <c r="G14" s="64">
        <f t="shared" si="0"/>
        <v>0.6076954573503036</v>
      </c>
    </row>
    <row r="15" spans="1:7" ht="12.75">
      <c r="A15" s="28" t="s">
        <v>248</v>
      </c>
      <c r="B15" s="77">
        <v>37969</v>
      </c>
      <c r="C15" s="29">
        <f>(B15/$B$10)*100</f>
        <v>21.69310053248623</v>
      </c>
      <c r="E15" s="27" t="s">
        <v>203</v>
      </c>
      <c r="F15" s="73">
        <v>23895</v>
      </c>
      <c r="G15" s="64">
        <f t="shared" si="0"/>
        <v>3.4450493365090167</v>
      </c>
    </row>
    <row r="16" spans="1:7" ht="12.75">
      <c r="A16" s="28"/>
      <c r="B16" s="78" t="s">
        <v>175</v>
      </c>
      <c r="C16" s="86"/>
      <c r="E16" s="27" t="s">
        <v>204</v>
      </c>
      <c r="F16" s="73">
        <v>14775</v>
      </c>
      <c r="G16" s="64">
        <f t="shared" si="0"/>
        <v>2.130178026654979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8317</v>
      </c>
      <c r="G17" s="64">
        <f>(F17/$F$9)*100</f>
        <v>1.1990991978131613</v>
      </c>
    </row>
    <row r="18" spans="1:7" ht="12.75">
      <c r="A18" s="24" t="s">
        <v>207</v>
      </c>
      <c r="B18" s="78">
        <v>464284</v>
      </c>
      <c r="C18" s="85">
        <v>100</v>
      </c>
      <c r="E18" s="27" t="s">
        <v>208</v>
      </c>
      <c r="F18" s="73">
        <v>15578</v>
      </c>
      <c r="G18" s="64">
        <f>(F18/$F$9)*100</f>
        <v>2.2459501386958554</v>
      </c>
    </row>
    <row r="19" spans="1:7" ht="12.75">
      <c r="A19" s="28" t="s">
        <v>209</v>
      </c>
      <c r="B19" s="77">
        <v>25039</v>
      </c>
      <c r="C19" s="64">
        <f aca="true" t="shared" si="1" ref="C19:C25">(B19/$B$18)*100</f>
        <v>5.393035297361098</v>
      </c>
      <c r="E19" s="27"/>
      <c r="F19" s="73" t="s">
        <v>175</v>
      </c>
      <c r="G19" s="64"/>
    </row>
    <row r="20" spans="1:7" ht="12.75">
      <c r="A20" s="28" t="s">
        <v>210</v>
      </c>
      <c r="B20" s="77">
        <v>59229</v>
      </c>
      <c r="C20" s="64">
        <f t="shared" si="1"/>
        <v>12.75706248761534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134929</v>
      </c>
      <c r="C21" s="64">
        <f t="shared" si="1"/>
        <v>29.06173807410981</v>
      </c>
      <c r="E21" s="30" t="s">
        <v>93</v>
      </c>
      <c r="F21" s="116">
        <v>23889</v>
      </c>
      <c r="G21" s="94">
        <v>100</v>
      </c>
    </row>
    <row r="22" spans="1:7" ht="12.75">
      <c r="A22" s="28" t="s">
        <v>226</v>
      </c>
      <c r="B22" s="77">
        <v>103830</v>
      </c>
      <c r="C22" s="64">
        <f t="shared" si="1"/>
        <v>22.363467188186544</v>
      </c>
      <c r="E22" s="27" t="s">
        <v>227</v>
      </c>
      <c r="F22" s="73">
        <v>6773</v>
      </c>
      <c r="G22" s="64">
        <f aca="true" t="shared" si="2" ref="G22:G27">(F22/$F$21)*100</f>
        <v>28.351961153669052</v>
      </c>
    </row>
    <row r="23" spans="1:7" ht="12.75">
      <c r="A23" s="28" t="s">
        <v>228</v>
      </c>
      <c r="B23" s="77">
        <v>25940</v>
      </c>
      <c r="C23" s="64">
        <f t="shared" si="1"/>
        <v>5.587097552360194</v>
      </c>
      <c r="E23" s="27" t="s">
        <v>229</v>
      </c>
      <c r="F23" s="73">
        <v>8766</v>
      </c>
      <c r="G23" s="64">
        <f t="shared" si="2"/>
        <v>36.69471304784629</v>
      </c>
    </row>
    <row r="24" spans="1:7" ht="12.75">
      <c r="A24" s="28" t="s">
        <v>230</v>
      </c>
      <c r="B24" s="77">
        <v>70793</v>
      </c>
      <c r="C24" s="64">
        <f t="shared" si="1"/>
        <v>15.24777937641616</v>
      </c>
      <c r="E24" s="27" t="s">
        <v>231</v>
      </c>
      <c r="F24" s="73">
        <v>1392</v>
      </c>
      <c r="G24" s="64">
        <f t="shared" si="2"/>
        <v>5.826949642094688</v>
      </c>
    </row>
    <row r="25" spans="1:7" ht="12.75">
      <c r="A25" s="28" t="s">
        <v>232</v>
      </c>
      <c r="B25" s="77">
        <v>44524</v>
      </c>
      <c r="C25" s="64">
        <f t="shared" si="1"/>
        <v>9.589820023950859</v>
      </c>
      <c r="E25" s="27" t="s">
        <v>233</v>
      </c>
      <c r="F25" s="73">
        <v>105</v>
      </c>
      <c r="G25" s="64">
        <f t="shared" si="2"/>
        <v>0.4395328393821424</v>
      </c>
    </row>
    <row r="26" spans="1:7" ht="12.75">
      <c r="A26" s="28"/>
      <c r="B26" s="78" t="s">
        <v>175</v>
      </c>
      <c r="C26" s="29"/>
      <c r="E26" s="27" t="s">
        <v>234</v>
      </c>
      <c r="F26" s="73">
        <v>6052</v>
      </c>
      <c r="G26" s="64">
        <f t="shared" si="2"/>
        <v>25.33383565657834</v>
      </c>
    </row>
    <row r="27" spans="1:7" ht="12.75">
      <c r="A27" s="28" t="s">
        <v>235</v>
      </c>
      <c r="B27" s="129">
        <v>81.8</v>
      </c>
      <c r="C27" s="29" t="s">
        <v>186</v>
      </c>
      <c r="E27" s="27" t="s">
        <v>236</v>
      </c>
      <c r="F27" s="73">
        <v>801</v>
      </c>
      <c r="G27" s="64">
        <f t="shared" si="2"/>
        <v>3.3530076604294865</v>
      </c>
    </row>
    <row r="28" spans="1:7" ht="12.75">
      <c r="A28" s="28" t="s">
        <v>237</v>
      </c>
      <c r="B28" s="129">
        <v>24.8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6">
        <v>647008</v>
      </c>
      <c r="G30" s="95">
        <v>100</v>
      </c>
      <c r="J30" s="31"/>
    </row>
    <row r="31" spans="1:10" ht="12.75">
      <c r="A31" s="71" t="s">
        <v>220</v>
      </c>
      <c r="B31" s="78">
        <v>552494</v>
      </c>
      <c r="C31" s="87">
        <v>100</v>
      </c>
      <c r="E31" s="27" t="s">
        <v>241</v>
      </c>
      <c r="F31" s="73">
        <v>611664</v>
      </c>
      <c r="G31" s="96">
        <f>(F31/$F$30)*100</f>
        <v>94.53731638557792</v>
      </c>
      <c r="J31" s="31"/>
    </row>
    <row r="32" spans="1:10" ht="12.75">
      <c r="A32" s="28" t="s">
        <v>242</v>
      </c>
      <c r="B32" s="77">
        <v>153192</v>
      </c>
      <c r="C32" s="86">
        <f>(B32/$B$31)*100</f>
        <v>27.72735993513052</v>
      </c>
      <c r="E32" s="27" t="s">
        <v>243</v>
      </c>
      <c r="F32" s="73">
        <v>35344</v>
      </c>
      <c r="G32" s="96">
        <f aca="true" t="shared" si="3" ref="G32:G39">(F32/$F$30)*100</f>
        <v>5.462683614422078</v>
      </c>
      <c r="J32" s="31"/>
    </row>
    <row r="33" spans="1:10" ht="12.75">
      <c r="A33" s="28" t="s">
        <v>244</v>
      </c>
      <c r="B33" s="77">
        <v>276753</v>
      </c>
      <c r="C33" s="86">
        <f aca="true" t="shared" si="4" ref="C33:C38">(B33/$B$31)*100</f>
        <v>50.09158470499228</v>
      </c>
      <c r="E33" s="27" t="s">
        <v>245</v>
      </c>
      <c r="F33" s="73">
        <v>15050</v>
      </c>
      <c r="G33" s="96">
        <f t="shared" si="3"/>
        <v>2.3260917948464317</v>
      </c>
      <c r="J33" s="31"/>
    </row>
    <row r="34" spans="1:7" ht="12.75">
      <c r="A34" s="28" t="s">
        <v>246</v>
      </c>
      <c r="B34" s="77">
        <v>11962</v>
      </c>
      <c r="C34" s="86">
        <f t="shared" si="4"/>
        <v>2.1650913856078073</v>
      </c>
      <c r="E34" s="27" t="s">
        <v>247</v>
      </c>
      <c r="F34" s="73">
        <v>14815</v>
      </c>
      <c r="G34" s="96">
        <f t="shared" si="3"/>
        <v>2.289770760176072</v>
      </c>
    </row>
    <row r="35" spans="1:7" ht="12.75">
      <c r="A35" s="28" t="s">
        <v>249</v>
      </c>
      <c r="B35" s="77">
        <v>41731</v>
      </c>
      <c r="C35" s="86">
        <f t="shared" si="4"/>
        <v>7.553204197692645</v>
      </c>
      <c r="E35" s="27" t="s">
        <v>245</v>
      </c>
      <c r="F35" s="73">
        <v>6689</v>
      </c>
      <c r="G35" s="96">
        <f t="shared" si="3"/>
        <v>1.033835748553341</v>
      </c>
    </row>
    <row r="36" spans="1:7" ht="12.75">
      <c r="A36" s="28" t="s">
        <v>221</v>
      </c>
      <c r="B36" s="77">
        <v>34428</v>
      </c>
      <c r="C36" s="86">
        <f t="shared" si="4"/>
        <v>6.23137988828838</v>
      </c>
      <c r="E36" s="27" t="s">
        <v>251</v>
      </c>
      <c r="F36" s="73">
        <v>12089</v>
      </c>
      <c r="G36" s="96">
        <f t="shared" si="3"/>
        <v>1.8684467579999011</v>
      </c>
    </row>
    <row r="37" spans="1:7" ht="12.75">
      <c r="A37" s="28" t="s">
        <v>250</v>
      </c>
      <c r="B37" s="77">
        <v>68856</v>
      </c>
      <c r="C37" s="86">
        <f t="shared" si="4"/>
        <v>12.46275977657676</v>
      </c>
      <c r="E37" s="27" t="s">
        <v>245</v>
      </c>
      <c r="F37" s="73">
        <v>4251</v>
      </c>
      <c r="G37" s="96">
        <f t="shared" si="3"/>
        <v>0.6570243335476532</v>
      </c>
    </row>
    <row r="38" spans="1:7" ht="12.75">
      <c r="A38" s="28" t="s">
        <v>221</v>
      </c>
      <c r="B38" s="77">
        <v>40733</v>
      </c>
      <c r="C38" s="86">
        <f t="shared" si="4"/>
        <v>7.372568751877849</v>
      </c>
      <c r="E38" s="27" t="s">
        <v>184</v>
      </c>
      <c r="F38" s="73">
        <v>6121</v>
      </c>
      <c r="G38" s="96">
        <f t="shared" si="3"/>
        <v>0.9460470349671102</v>
      </c>
    </row>
    <row r="39" spans="1:7" ht="12.75">
      <c r="A39" s="28"/>
      <c r="B39" s="77"/>
      <c r="C39" s="86"/>
      <c r="E39" s="27" t="s">
        <v>245</v>
      </c>
      <c r="F39" s="73">
        <v>3172</v>
      </c>
      <c r="G39" s="96">
        <f t="shared" si="3"/>
        <v>0.49025668925268306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13228</v>
      </c>
      <c r="C42" s="88">
        <v>100</v>
      </c>
      <c r="E42" s="25" t="s">
        <v>193</v>
      </c>
      <c r="F42" s="116">
        <v>693604</v>
      </c>
      <c r="G42" s="88">
        <f>(F42/$F$42)*100</f>
        <v>100</v>
      </c>
      <c r="I42" s="31"/>
    </row>
    <row r="43" spans="1:7" ht="12.75">
      <c r="A43" s="28" t="s">
        <v>225</v>
      </c>
      <c r="B43" s="77">
        <v>6371</v>
      </c>
      <c r="C43" s="86">
        <f>(B43/$B$42)*100</f>
        <v>48.16298760205625</v>
      </c>
      <c r="E43" s="48" t="s">
        <v>94</v>
      </c>
      <c r="F43" s="137">
        <v>654316</v>
      </c>
      <c r="G43" s="97">
        <f aca="true" t="shared" si="5" ref="G43:G71">(F43/$F$42)*100</f>
        <v>94.3356728046551</v>
      </c>
    </row>
    <row r="44" spans="1:7" ht="12.75">
      <c r="A44" s="28"/>
      <c r="B44" s="78" t="s">
        <v>175</v>
      </c>
      <c r="C44" s="86"/>
      <c r="E44" s="1" t="s">
        <v>253</v>
      </c>
      <c r="F44" s="73">
        <v>3128</v>
      </c>
      <c r="G44" s="96">
        <f t="shared" si="5"/>
        <v>0.45097779136221816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1237</v>
      </c>
      <c r="G45" s="96">
        <f t="shared" si="5"/>
        <v>0.17834383884752683</v>
      </c>
    </row>
    <row r="46" spans="1:7" ht="12.75">
      <c r="A46" s="24" t="s">
        <v>255</v>
      </c>
      <c r="B46" s="78">
        <v>524789</v>
      </c>
      <c r="C46" s="87">
        <v>100</v>
      </c>
      <c r="E46" s="1" t="s">
        <v>256</v>
      </c>
      <c r="F46" s="73">
        <v>979</v>
      </c>
      <c r="G46" s="96">
        <f t="shared" si="5"/>
        <v>0.14114682152928762</v>
      </c>
    </row>
    <row r="47" spans="1:7" ht="12.75">
      <c r="A47" s="28" t="s">
        <v>257</v>
      </c>
      <c r="B47" s="77">
        <v>71740</v>
      </c>
      <c r="C47" s="86">
        <f>(B47/$B$46)*100</f>
        <v>13.670256045763155</v>
      </c>
      <c r="E47" s="1" t="s">
        <v>258</v>
      </c>
      <c r="F47" s="73">
        <v>10073</v>
      </c>
      <c r="G47" s="96">
        <f t="shared" si="5"/>
        <v>1.4522695947543554</v>
      </c>
    </row>
    <row r="48" spans="1:7" ht="12.75">
      <c r="A48" s="28"/>
      <c r="B48" s="78" t="s">
        <v>175</v>
      </c>
      <c r="C48" s="86"/>
      <c r="E48" s="1" t="s">
        <v>259</v>
      </c>
      <c r="F48" s="73">
        <v>69153</v>
      </c>
      <c r="G48" s="96">
        <f t="shared" si="5"/>
        <v>9.97009821165968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15087</v>
      </c>
      <c r="G49" s="96">
        <f t="shared" si="5"/>
        <v>2.175160466202617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1687</v>
      </c>
      <c r="G50" s="96">
        <f t="shared" si="5"/>
        <v>0.24322235742585108</v>
      </c>
    </row>
    <row r="51" spans="1:7" ht="12.75">
      <c r="A51" s="4" t="s">
        <v>262</v>
      </c>
      <c r="B51" s="78">
        <v>146709</v>
      </c>
      <c r="C51" s="87">
        <v>100</v>
      </c>
      <c r="E51" s="1" t="s">
        <v>263</v>
      </c>
      <c r="F51" s="73">
        <v>129056</v>
      </c>
      <c r="G51" s="96">
        <f t="shared" si="5"/>
        <v>18.60658243032047</v>
      </c>
    </row>
    <row r="52" spans="1:7" ht="12.75">
      <c r="A52" s="3" t="s">
        <v>264</v>
      </c>
      <c r="B52" s="77">
        <v>12859</v>
      </c>
      <c r="C52" s="86">
        <f>(B52/$B$51)*100</f>
        <v>8.764970110899808</v>
      </c>
      <c r="E52" s="1" t="s">
        <v>265</v>
      </c>
      <c r="F52" s="73">
        <v>989</v>
      </c>
      <c r="G52" s="96">
        <f t="shared" si="5"/>
        <v>0.1425885663865837</v>
      </c>
    </row>
    <row r="53" spans="1:9" ht="12.75">
      <c r="A53" s="3"/>
      <c r="B53" s="78" t="s">
        <v>175</v>
      </c>
      <c r="C53" s="86"/>
      <c r="E53" s="1" t="s">
        <v>266</v>
      </c>
      <c r="F53" s="73">
        <v>1375</v>
      </c>
      <c r="G53" s="96">
        <f t="shared" si="5"/>
        <v>0.19823991787821293</v>
      </c>
      <c r="I53" s="91" t="s">
        <v>175</v>
      </c>
    </row>
    <row r="54" spans="1:7" ht="14.25">
      <c r="A54" s="4" t="s">
        <v>267</v>
      </c>
      <c r="B54" s="130">
        <v>403405</v>
      </c>
      <c r="C54" s="87">
        <v>100</v>
      </c>
      <c r="E54" s="1" t="s">
        <v>127</v>
      </c>
      <c r="F54" s="73">
        <v>90856</v>
      </c>
      <c r="G54" s="96">
        <f t="shared" si="5"/>
        <v>13.099117075449392</v>
      </c>
    </row>
    <row r="55" spans="1:10" ht="12.75">
      <c r="A55" s="3" t="s">
        <v>264</v>
      </c>
      <c r="B55" s="131">
        <v>80448</v>
      </c>
      <c r="C55" s="86">
        <f>(B55/$B$54)*100</f>
        <v>19.94224166780283</v>
      </c>
      <c r="E55" s="1" t="s">
        <v>268</v>
      </c>
      <c r="F55" s="73">
        <v>15568</v>
      </c>
      <c r="G55" s="96">
        <f t="shared" si="5"/>
        <v>2.2445083938385593</v>
      </c>
      <c r="J55" s="111" t="s">
        <v>175</v>
      </c>
    </row>
    <row r="56" spans="1:7" ht="12.75">
      <c r="A56" s="3" t="s">
        <v>269</v>
      </c>
      <c r="B56" s="132">
        <v>55</v>
      </c>
      <c r="C56" s="86" t="s">
        <v>186</v>
      </c>
      <c r="E56" s="1" t="s">
        <v>270</v>
      </c>
      <c r="F56" s="73">
        <v>726</v>
      </c>
      <c r="G56" s="96">
        <f t="shared" si="5"/>
        <v>0.10467067663969642</v>
      </c>
    </row>
    <row r="57" spans="1:7" ht="12.75">
      <c r="A57" s="3" t="s">
        <v>271</v>
      </c>
      <c r="B57" s="131">
        <v>322957</v>
      </c>
      <c r="C57" s="86">
        <f>(B57/$B$54)*100</f>
        <v>80.05775833219717</v>
      </c>
      <c r="E57" s="1" t="s">
        <v>272</v>
      </c>
      <c r="F57" s="73">
        <v>2091</v>
      </c>
      <c r="G57" s="96">
        <f t="shared" si="5"/>
        <v>0.30146884966061327</v>
      </c>
    </row>
    <row r="58" spans="1:7" ht="12.75">
      <c r="A58" s="3" t="s">
        <v>269</v>
      </c>
      <c r="B58" s="133">
        <v>79.4</v>
      </c>
      <c r="C58" s="86" t="s">
        <v>186</v>
      </c>
      <c r="E58" s="1" t="s">
        <v>273</v>
      </c>
      <c r="F58" s="73">
        <v>6965</v>
      </c>
      <c r="G58" s="96">
        <f t="shared" si="5"/>
        <v>1.0041752931067296</v>
      </c>
    </row>
    <row r="59" spans="1:7" ht="12.75">
      <c r="A59" s="3"/>
      <c r="B59" s="78" t="s">
        <v>175</v>
      </c>
      <c r="C59" s="86"/>
      <c r="E59" s="1" t="s">
        <v>274</v>
      </c>
      <c r="F59" s="73">
        <v>539</v>
      </c>
      <c r="G59" s="96">
        <f t="shared" si="5"/>
        <v>0.07771004780825946</v>
      </c>
    </row>
    <row r="60" spans="1:7" ht="12.75">
      <c r="A60" s="4" t="s">
        <v>275</v>
      </c>
      <c r="B60" s="78">
        <v>88648</v>
      </c>
      <c r="C60" s="87">
        <v>100</v>
      </c>
      <c r="E60" s="1" t="s">
        <v>276</v>
      </c>
      <c r="F60" s="73">
        <v>3403</v>
      </c>
      <c r="G60" s="96">
        <f t="shared" si="5"/>
        <v>0.49062577493786075</v>
      </c>
    </row>
    <row r="61" spans="1:7" ht="12.75">
      <c r="A61" s="3" t="s">
        <v>264</v>
      </c>
      <c r="B61" s="77">
        <v>37269</v>
      </c>
      <c r="C61" s="86">
        <f>(B61/$B$60)*100</f>
        <v>42.04155762115332</v>
      </c>
      <c r="E61" s="1" t="s">
        <v>277</v>
      </c>
      <c r="F61" s="73">
        <v>12080</v>
      </c>
      <c r="G61" s="96">
        <f t="shared" si="5"/>
        <v>1.7416277876136816</v>
      </c>
    </row>
    <row r="62" spans="1:7" ht="12.75">
      <c r="A62" s="3"/>
      <c r="B62" s="78" t="s">
        <v>175</v>
      </c>
      <c r="C62" s="86"/>
      <c r="E62" s="1" t="s">
        <v>278</v>
      </c>
      <c r="F62" s="73">
        <v>12226</v>
      </c>
      <c r="G62" s="96">
        <f t="shared" si="5"/>
        <v>1.7626772625302045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479</v>
      </c>
      <c r="G63" s="96">
        <f t="shared" si="5"/>
        <v>0.06905957866448291</v>
      </c>
    </row>
    <row r="64" spans="1:7" ht="12.75">
      <c r="A64" s="24" t="s">
        <v>281</v>
      </c>
      <c r="B64" s="78">
        <v>647008</v>
      </c>
      <c r="C64" s="87">
        <v>100</v>
      </c>
      <c r="E64" s="1" t="s">
        <v>282</v>
      </c>
      <c r="F64" s="73">
        <v>4264</v>
      </c>
      <c r="G64" s="96">
        <f t="shared" si="5"/>
        <v>0.6147600071510545</v>
      </c>
    </row>
    <row r="65" spans="1:7" ht="12.75">
      <c r="A65" s="3" t="s">
        <v>181</v>
      </c>
      <c r="B65" s="77">
        <v>346923</v>
      </c>
      <c r="C65" s="86">
        <f>(B65/$B$64)*100</f>
        <v>53.619584301894264</v>
      </c>
      <c r="E65" s="1" t="s">
        <v>283</v>
      </c>
      <c r="F65" s="73">
        <v>3470</v>
      </c>
      <c r="G65" s="96">
        <f t="shared" si="5"/>
        <v>0.5002854654817446</v>
      </c>
    </row>
    <row r="66" spans="1:7" ht="12.75">
      <c r="A66" s="3" t="s">
        <v>182</v>
      </c>
      <c r="B66" s="77">
        <v>288422</v>
      </c>
      <c r="C66" s="86">
        <f aca="true" t="shared" si="6" ref="C66:C71">(B66/$B$64)*100</f>
        <v>44.577810475295514</v>
      </c>
      <c r="E66" s="1" t="s">
        <v>284</v>
      </c>
      <c r="F66" s="73">
        <v>3306</v>
      </c>
      <c r="G66" s="96">
        <f t="shared" si="5"/>
        <v>0.4766408498220887</v>
      </c>
    </row>
    <row r="67" spans="1:7" ht="12.75">
      <c r="A67" s="3" t="s">
        <v>285</v>
      </c>
      <c r="B67" s="77">
        <v>207338</v>
      </c>
      <c r="C67" s="86">
        <f t="shared" si="6"/>
        <v>32.04566249567239</v>
      </c>
      <c r="E67" s="1" t="s">
        <v>286</v>
      </c>
      <c r="F67" s="73">
        <v>700</v>
      </c>
      <c r="G67" s="96">
        <f t="shared" si="5"/>
        <v>0.10092214001072657</v>
      </c>
    </row>
    <row r="68" spans="1:7" ht="12.75">
      <c r="A68" s="3" t="s">
        <v>287</v>
      </c>
      <c r="B68" s="77">
        <v>81084</v>
      </c>
      <c r="C68" s="86">
        <f t="shared" si="6"/>
        <v>12.532147979623126</v>
      </c>
      <c r="E68" s="1" t="s">
        <v>288</v>
      </c>
      <c r="F68" s="73">
        <v>78893</v>
      </c>
      <c r="G68" s="96">
        <f t="shared" si="5"/>
        <v>11.374357702666074</v>
      </c>
    </row>
    <row r="69" spans="1:7" ht="12.75">
      <c r="A69" s="3" t="s">
        <v>289</v>
      </c>
      <c r="B69" s="77">
        <v>26820</v>
      </c>
      <c r="C69" s="86">
        <f t="shared" si="6"/>
        <v>4.1452346802512485</v>
      </c>
      <c r="E69" s="1" t="s">
        <v>290</v>
      </c>
      <c r="F69" s="73">
        <v>3709</v>
      </c>
      <c r="G69" s="96">
        <f t="shared" si="5"/>
        <v>0.5347431675711213</v>
      </c>
    </row>
    <row r="70" spans="1:7" ht="12.75">
      <c r="A70" s="3" t="s">
        <v>291</v>
      </c>
      <c r="B70" s="77">
        <v>54264</v>
      </c>
      <c r="C70" s="86">
        <f t="shared" si="6"/>
        <v>8.386913299371876</v>
      </c>
      <c r="E70" s="1" t="s">
        <v>292</v>
      </c>
      <c r="F70" s="73">
        <v>947</v>
      </c>
      <c r="G70" s="96">
        <f t="shared" si="5"/>
        <v>0.1365332379859401</v>
      </c>
    </row>
    <row r="71" spans="1:7" ht="12.75">
      <c r="A71" s="6" t="s">
        <v>183</v>
      </c>
      <c r="B71" s="134">
        <v>11663</v>
      </c>
      <c r="C71" s="89">
        <f t="shared" si="6"/>
        <v>1.802605222810228</v>
      </c>
      <c r="D71" s="32"/>
      <c r="E71" s="8" t="s">
        <v>293</v>
      </c>
      <c r="F71" s="75">
        <v>181330</v>
      </c>
      <c r="G71" s="98">
        <f t="shared" si="5"/>
        <v>26.143159497350073</v>
      </c>
    </row>
    <row r="72" spans="2:6" ht="12.75">
      <c r="B72" s="125"/>
      <c r="E72" s="5"/>
      <c r="F72" s="80"/>
    </row>
    <row r="73" spans="1:2" ht="12.75">
      <c r="A73" s="93" t="s">
        <v>219</v>
      </c>
      <c r="B73" s="125"/>
    </row>
    <row r="74" spans="1:2" ht="13.5">
      <c r="A74" s="93" t="s">
        <v>326</v>
      </c>
      <c r="B74" s="125"/>
    </row>
    <row r="75" spans="1:2" ht="12.75">
      <c r="A75" s="93" t="s">
        <v>128</v>
      </c>
      <c r="B75" s="125"/>
    </row>
    <row r="76" spans="1:2" ht="12.75">
      <c r="A76" s="93" t="s">
        <v>91</v>
      </c>
      <c r="B76" s="125"/>
    </row>
    <row r="77" ht="12.75">
      <c r="B77" s="125"/>
    </row>
    <row r="78" ht="12.75">
      <c r="B78" s="125"/>
    </row>
    <row r="79" ht="12.75">
      <c r="B79" s="125"/>
    </row>
    <row r="80" ht="12.75">
      <c r="B80" s="125"/>
    </row>
    <row r="81" ht="12.75">
      <c r="B81" s="125"/>
    </row>
    <row r="82" ht="12.75">
      <c r="B82" s="125"/>
    </row>
    <row r="83" ht="12.75">
      <c r="B83" s="125"/>
    </row>
    <row r="84" ht="12.75">
      <c r="B84" s="125"/>
    </row>
    <row r="85" ht="12.75">
      <c r="B85" s="125"/>
    </row>
    <row r="86" ht="12.75">
      <c r="B86" s="125"/>
    </row>
    <row r="87" ht="12.75">
      <c r="B87" s="125"/>
    </row>
    <row r="88" ht="12.75">
      <c r="B88" s="125"/>
    </row>
    <row r="89" spans="1:5" ht="12.75">
      <c r="A89"/>
      <c r="B89" s="125"/>
      <c r="C89" s="80"/>
      <c r="E89"/>
    </row>
    <row r="90" spans="1:5" ht="12.75">
      <c r="A90"/>
      <c r="B90" s="125"/>
      <c r="C90" s="80"/>
      <c r="E90"/>
    </row>
    <row r="91" spans="1:5" ht="12.75">
      <c r="A91"/>
      <c r="B91" s="125"/>
      <c r="C91" s="80"/>
      <c r="E91"/>
    </row>
    <row r="92" spans="1:5" ht="12.75">
      <c r="A92"/>
      <c r="B92" s="125"/>
      <c r="C92" s="80"/>
      <c r="E92"/>
    </row>
    <row r="93" spans="1:5" ht="12.75">
      <c r="A93"/>
      <c r="B93" s="125"/>
      <c r="C93" s="80"/>
      <c r="E93"/>
    </row>
    <row r="94" spans="1:5" ht="12.75">
      <c r="A94"/>
      <c r="B94" s="125"/>
      <c r="C94" s="80"/>
      <c r="E94"/>
    </row>
    <row r="95" spans="1:5" ht="12.75">
      <c r="A95"/>
      <c r="B95" s="125"/>
      <c r="C95" s="80"/>
      <c r="E95"/>
    </row>
    <row r="96" spans="1:5" ht="12.75">
      <c r="A96"/>
      <c r="B96" s="125"/>
      <c r="C96" s="80"/>
      <c r="E96"/>
    </row>
    <row r="97" spans="1:5" ht="12.75">
      <c r="A97"/>
      <c r="B97" s="125"/>
      <c r="C97" s="80"/>
      <c r="E97"/>
    </row>
    <row r="98" spans="1:5" ht="12.75">
      <c r="A98"/>
      <c r="B98" s="125"/>
      <c r="C98" s="80"/>
      <c r="E98"/>
    </row>
    <row r="99" spans="1:5" ht="12.75">
      <c r="A99"/>
      <c r="B99" s="125"/>
      <c r="C99" s="80"/>
      <c r="E99"/>
    </row>
    <row r="100" spans="1:5" ht="12.75">
      <c r="A100"/>
      <c r="B100" s="125"/>
      <c r="C100" s="80"/>
      <c r="E100"/>
    </row>
    <row r="101" spans="1:5" ht="12.75">
      <c r="A101"/>
      <c r="B101" s="125"/>
      <c r="C101" s="80"/>
      <c r="E101"/>
    </row>
    <row r="102" spans="1:5" ht="12.75">
      <c r="A102"/>
      <c r="B102" s="125"/>
      <c r="C102" s="80"/>
      <c r="E102"/>
    </row>
    <row r="103" spans="1:5" ht="12.75">
      <c r="A103"/>
      <c r="B103" s="125"/>
      <c r="C103" s="80"/>
      <c r="E103"/>
    </row>
    <row r="104" spans="1:5" ht="12.75">
      <c r="A104"/>
      <c r="B104" s="125"/>
      <c r="C104" s="80"/>
      <c r="E104"/>
    </row>
    <row r="105" spans="1:5" ht="12.75">
      <c r="A105"/>
      <c r="B105" s="125"/>
      <c r="C105" s="80"/>
      <c r="E105"/>
    </row>
    <row r="106" spans="1:5" ht="12.75">
      <c r="A106"/>
      <c r="B106" s="125"/>
      <c r="C106" s="80"/>
      <c r="E106"/>
    </row>
    <row r="107" spans="1:5" ht="12.75">
      <c r="A107"/>
      <c r="B107" s="125"/>
      <c r="C107" s="80"/>
      <c r="E107"/>
    </row>
    <row r="108" spans="1:5" ht="12.75">
      <c r="A108"/>
      <c r="B108" s="125"/>
      <c r="C108" s="80"/>
      <c r="E108"/>
    </row>
    <row r="109" spans="1:5" ht="12.75">
      <c r="A109"/>
      <c r="B109" s="125"/>
      <c r="C109" s="80"/>
      <c r="E109"/>
    </row>
    <row r="110" spans="1:5" ht="12.75">
      <c r="A110"/>
      <c r="B110" s="125"/>
      <c r="C110" s="80"/>
      <c r="E110"/>
    </row>
    <row r="111" spans="1:5" ht="12.75">
      <c r="A111"/>
      <c r="B111" s="125"/>
      <c r="C111" s="80"/>
      <c r="E111"/>
    </row>
    <row r="112" spans="1:5" ht="12.75">
      <c r="A112"/>
      <c r="B112" s="125"/>
      <c r="C112" s="80"/>
      <c r="E112"/>
    </row>
    <row r="113" spans="1:5" ht="12.75">
      <c r="A113"/>
      <c r="B113" s="125"/>
      <c r="C113" s="80"/>
      <c r="E113"/>
    </row>
    <row r="114" spans="1:5" ht="12.75">
      <c r="A114"/>
      <c r="B114" s="125"/>
      <c r="C114" s="80"/>
      <c r="E114"/>
    </row>
    <row r="115" spans="1:5" ht="12.75">
      <c r="A115"/>
      <c r="B115" s="125"/>
      <c r="C115" s="80"/>
      <c r="E115"/>
    </row>
    <row r="116" spans="1:5" ht="12.75">
      <c r="A116"/>
      <c r="B116" s="125"/>
      <c r="C116" s="80"/>
      <c r="E116"/>
    </row>
    <row r="117" spans="1:5" ht="12.75">
      <c r="A117"/>
      <c r="B117" s="125"/>
      <c r="C117" s="80"/>
      <c r="E117"/>
    </row>
    <row r="118" spans="1:5" ht="12.75">
      <c r="A118"/>
      <c r="B118" s="125"/>
      <c r="C118" s="80"/>
      <c r="E118"/>
    </row>
    <row r="119" spans="1:5" ht="12.75">
      <c r="A119"/>
      <c r="B119" s="125"/>
      <c r="C119" s="80"/>
      <c r="E119"/>
    </row>
    <row r="120" spans="1:5" ht="12.75">
      <c r="A120"/>
      <c r="B120" s="125"/>
      <c r="C120" s="80"/>
      <c r="E120"/>
    </row>
    <row r="121" spans="1:5" ht="12.75">
      <c r="A121"/>
      <c r="B121" s="125"/>
      <c r="C121" s="80"/>
      <c r="E121"/>
    </row>
    <row r="122" spans="1:5" ht="12.75">
      <c r="A122"/>
      <c r="B122" s="125"/>
      <c r="C122" s="80"/>
      <c r="E122"/>
    </row>
    <row r="123" spans="1:5" ht="12.75">
      <c r="A123"/>
      <c r="B123" s="125"/>
      <c r="C123" s="80"/>
      <c r="E123"/>
    </row>
    <row r="124" spans="1:5" ht="12.75">
      <c r="A124"/>
      <c r="B124" s="125"/>
      <c r="C124" s="80"/>
      <c r="E124"/>
    </row>
    <row r="125" spans="1:5" ht="12.75">
      <c r="A125"/>
      <c r="B125" s="125"/>
      <c r="C125" s="80"/>
      <c r="E125"/>
    </row>
    <row r="126" spans="1:5" ht="12.75">
      <c r="A126"/>
      <c r="B126" s="125"/>
      <c r="C126" s="80"/>
      <c r="E126"/>
    </row>
    <row r="127" spans="1:5" ht="12.75">
      <c r="A127"/>
      <c r="B127" s="125"/>
      <c r="C127" s="80"/>
      <c r="E127"/>
    </row>
    <row r="128" spans="1:5" ht="12.75">
      <c r="A128"/>
      <c r="B128" s="125"/>
      <c r="C128" s="80"/>
      <c r="E128"/>
    </row>
    <row r="129" spans="1:5" ht="12.75">
      <c r="A129"/>
      <c r="B129" s="125"/>
      <c r="C129" s="80"/>
      <c r="E129"/>
    </row>
    <row r="130" spans="1:5" ht="12.75">
      <c r="A130"/>
      <c r="B130" s="125"/>
      <c r="C130" s="80"/>
      <c r="E130"/>
    </row>
    <row r="131" spans="1:5" ht="12.75">
      <c r="A131"/>
      <c r="B131" s="125"/>
      <c r="C131" s="80"/>
      <c r="E131"/>
    </row>
    <row r="132" spans="1:5" ht="12.75">
      <c r="A132"/>
      <c r="B132" s="125"/>
      <c r="C132" s="80"/>
      <c r="E132"/>
    </row>
    <row r="133" spans="1:5" ht="12.75">
      <c r="A133"/>
      <c r="B133" s="125"/>
      <c r="C133" s="80"/>
      <c r="E133"/>
    </row>
    <row r="134" spans="1:5" ht="12.75">
      <c r="A134"/>
      <c r="B134" s="125"/>
      <c r="C134" s="80"/>
      <c r="E134"/>
    </row>
    <row r="135" spans="1:5" ht="12.75">
      <c r="A135"/>
      <c r="B135" s="125"/>
      <c r="C135" s="80"/>
      <c r="E135"/>
    </row>
    <row r="136" spans="1:5" ht="12.75">
      <c r="A136"/>
      <c r="B136" s="125"/>
      <c r="C136" s="80"/>
      <c r="E136"/>
    </row>
    <row r="137" spans="1:5" ht="12.75">
      <c r="A137"/>
      <c r="B137" s="125"/>
      <c r="C137" s="80"/>
      <c r="E137"/>
    </row>
    <row r="138" spans="1:5" ht="12.75">
      <c r="A138"/>
      <c r="B138" s="125"/>
      <c r="C138" s="80"/>
      <c r="E138"/>
    </row>
    <row r="139" spans="1:5" ht="12.75">
      <c r="A139"/>
      <c r="B139" s="125"/>
      <c r="C139" s="80"/>
      <c r="E139"/>
    </row>
    <row r="140" spans="1:5" ht="12.75">
      <c r="A140"/>
      <c r="B140" s="125"/>
      <c r="C140" s="80"/>
      <c r="E140"/>
    </row>
    <row r="141" spans="1:5" ht="12.75">
      <c r="A141"/>
      <c r="B141" s="125"/>
      <c r="C141" s="80"/>
      <c r="E141"/>
    </row>
    <row r="142" spans="1:5" ht="12.75">
      <c r="A142"/>
      <c r="B142" s="125"/>
      <c r="C142" s="80"/>
      <c r="E142"/>
    </row>
    <row r="143" spans="1:5" ht="12.75">
      <c r="A143"/>
      <c r="B143" s="125"/>
      <c r="C143" s="80"/>
      <c r="E143"/>
    </row>
    <row r="144" spans="1:5" ht="12.75">
      <c r="A144"/>
      <c r="B144" s="125"/>
      <c r="C144" s="80"/>
      <c r="E144"/>
    </row>
    <row r="145" spans="1:5" ht="12.75">
      <c r="A145"/>
      <c r="B145" s="125"/>
      <c r="C145" s="80"/>
      <c r="E145"/>
    </row>
    <row r="146" spans="1:5" ht="12.75">
      <c r="A146"/>
      <c r="B146" s="125"/>
      <c r="C146" s="80"/>
      <c r="E146"/>
    </row>
    <row r="147" spans="1:5" ht="12.75">
      <c r="A147"/>
      <c r="B147" s="125"/>
      <c r="C147" s="80"/>
      <c r="E147"/>
    </row>
    <row r="148" spans="1:5" ht="12.75">
      <c r="A148"/>
      <c r="B148" s="125"/>
      <c r="C148" s="80"/>
      <c r="E148"/>
    </row>
    <row r="149" spans="1:5" ht="12.75">
      <c r="A149"/>
      <c r="B149" s="125"/>
      <c r="C149" s="80"/>
      <c r="E149"/>
    </row>
    <row r="150" spans="1:5" ht="12.75">
      <c r="A150"/>
      <c r="B150" s="125"/>
      <c r="C150" s="80"/>
      <c r="E150"/>
    </row>
    <row r="151" spans="1:5" ht="12.75">
      <c r="A151"/>
      <c r="B151" s="125"/>
      <c r="C151" s="80"/>
      <c r="E151"/>
    </row>
    <row r="152" spans="1:5" ht="12.75">
      <c r="A152"/>
      <c r="B152" s="125"/>
      <c r="C152" s="80"/>
      <c r="E152"/>
    </row>
    <row r="153" spans="1:5" ht="12.75">
      <c r="A153"/>
      <c r="B153" s="125"/>
      <c r="C153" s="80"/>
      <c r="E153"/>
    </row>
    <row r="154" spans="1:5" ht="12.75">
      <c r="A154"/>
      <c r="B154" s="125"/>
      <c r="C154" s="80"/>
      <c r="E154"/>
    </row>
    <row r="155" spans="1:5" ht="12.75">
      <c r="A155"/>
      <c r="B155" s="125"/>
      <c r="C155" s="80"/>
      <c r="E155"/>
    </row>
    <row r="156" spans="1:5" ht="12.75">
      <c r="A156"/>
      <c r="B156" s="125"/>
      <c r="C156" s="80"/>
      <c r="E156"/>
    </row>
    <row r="157" spans="1:5" ht="12.75">
      <c r="A157"/>
      <c r="B157" s="125"/>
      <c r="C157" s="80"/>
      <c r="E157"/>
    </row>
    <row r="158" spans="1:5" ht="12.75">
      <c r="A158"/>
      <c r="B158" s="125"/>
      <c r="C158" s="80"/>
      <c r="E158"/>
    </row>
    <row r="159" spans="1:5" ht="12.75">
      <c r="A159"/>
      <c r="B159" s="125"/>
      <c r="C159" s="80"/>
      <c r="E159"/>
    </row>
    <row r="160" spans="1:5" ht="12.75">
      <c r="A160"/>
      <c r="B160" s="125"/>
      <c r="C160" s="80"/>
      <c r="E160"/>
    </row>
    <row r="161" spans="1:5" ht="12.75">
      <c r="A161"/>
      <c r="B161" s="125"/>
      <c r="C161" s="80"/>
      <c r="E161"/>
    </row>
    <row r="162" spans="1:5" ht="12.75">
      <c r="A162"/>
      <c r="B162" s="125"/>
      <c r="C162" s="80"/>
      <c r="E162"/>
    </row>
    <row r="163" spans="1:5" ht="12.75">
      <c r="A163"/>
      <c r="B163" s="125"/>
      <c r="C163" s="80"/>
      <c r="E163"/>
    </row>
    <row r="164" spans="1:5" ht="12.75">
      <c r="A164"/>
      <c r="B164" s="125"/>
      <c r="C164" s="80"/>
      <c r="E164"/>
    </row>
    <row r="165" spans="1:5" ht="12.75">
      <c r="A165"/>
      <c r="B165" s="125"/>
      <c r="C165" s="80"/>
      <c r="E165"/>
    </row>
    <row r="166" spans="1:5" ht="12.75">
      <c r="A166"/>
      <c r="B166" s="125"/>
      <c r="C166" s="80"/>
      <c r="E166"/>
    </row>
    <row r="167" spans="1:5" ht="12.75">
      <c r="A167"/>
      <c r="B167" s="125"/>
      <c r="C167" s="80"/>
      <c r="E167"/>
    </row>
    <row r="168" spans="1:5" ht="12.75">
      <c r="A168"/>
      <c r="B168" s="125"/>
      <c r="C168" s="80"/>
      <c r="E168"/>
    </row>
    <row r="169" spans="1:5" ht="12.75">
      <c r="A169"/>
      <c r="B169" s="125"/>
      <c r="C169" s="80"/>
      <c r="E169"/>
    </row>
    <row r="170" spans="1:5" ht="12.75">
      <c r="A170"/>
      <c r="B170" s="125"/>
      <c r="C170" s="80"/>
      <c r="E170"/>
    </row>
    <row r="171" spans="1:5" ht="12.75">
      <c r="A171"/>
      <c r="B171" s="125"/>
      <c r="C171" s="80"/>
      <c r="E171"/>
    </row>
    <row r="172" spans="1:5" ht="12.75">
      <c r="A172"/>
      <c r="B172" s="125"/>
      <c r="C172" s="80"/>
      <c r="E172"/>
    </row>
    <row r="173" spans="1:5" ht="12.75">
      <c r="A173"/>
      <c r="B173" s="125"/>
      <c r="C173" s="80"/>
      <c r="E173"/>
    </row>
    <row r="174" spans="1:5" ht="12.75">
      <c r="A174"/>
      <c r="B174" s="125"/>
      <c r="C174" s="80"/>
      <c r="E174"/>
    </row>
    <row r="175" spans="1:5" ht="12.75">
      <c r="A175"/>
      <c r="B175" s="125"/>
      <c r="C175" s="80"/>
      <c r="E175"/>
    </row>
    <row r="176" spans="1:5" ht="12.75">
      <c r="A176"/>
      <c r="B176" s="125"/>
      <c r="C176" s="80"/>
      <c r="E176"/>
    </row>
    <row r="177" spans="1:5" ht="12.75">
      <c r="A177"/>
      <c r="B177" s="125"/>
      <c r="C177" s="80"/>
      <c r="E177"/>
    </row>
    <row r="178" spans="1:5" ht="12.75">
      <c r="A178"/>
      <c r="B178" s="125"/>
      <c r="C178" s="80"/>
      <c r="E178"/>
    </row>
    <row r="179" spans="1:5" ht="12.75">
      <c r="A179"/>
      <c r="B179" s="125"/>
      <c r="C179" s="80"/>
      <c r="E179"/>
    </row>
    <row r="180" spans="1:5" ht="12.75">
      <c r="A180"/>
      <c r="B180" s="125"/>
      <c r="C180" s="80"/>
      <c r="E180"/>
    </row>
    <row r="181" spans="1:5" ht="12.75">
      <c r="A181"/>
      <c r="B181" s="125"/>
      <c r="C181" s="80"/>
      <c r="E181"/>
    </row>
    <row r="182" spans="1:5" ht="12.75">
      <c r="A182"/>
      <c r="B182" s="125"/>
      <c r="C182" s="80"/>
      <c r="E182"/>
    </row>
    <row r="183" spans="1:5" ht="12.75">
      <c r="A183"/>
      <c r="B183" s="125"/>
      <c r="C183" s="80"/>
      <c r="E183"/>
    </row>
    <row r="184" spans="1:5" ht="12.75">
      <c r="A184"/>
      <c r="B184" s="125"/>
      <c r="C184" s="80"/>
      <c r="E184"/>
    </row>
    <row r="185" spans="1:5" ht="12.75">
      <c r="A185"/>
      <c r="B185" s="125"/>
      <c r="C185" s="80"/>
      <c r="E185"/>
    </row>
    <row r="186" spans="1:5" ht="12.75">
      <c r="A186"/>
      <c r="B186" s="125"/>
      <c r="C186" s="80"/>
      <c r="E186"/>
    </row>
    <row r="187" spans="1:5" ht="12.75">
      <c r="A187"/>
      <c r="B187" s="125"/>
      <c r="C187" s="80"/>
      <c r="E187"/>
    </row>
    <row r="188" spans="1:5" ht="12.75">
      <c r="A188"/>
      <c r="B188" s="125"/>
      <c r="C188" s="80"/>
      <c r="E188"/>
    </row>
    <row r="189" spans="1:5" ht="12.75">
      <c r="A189"/>
      <c r="B189" s="125"/>
      <c r="C189" s="80"/>
      <c r="E189"/>
    </row>
    <row r="190" spans="1:5" ht="12.75">
      <c r="A190"/>
      <c r="B190" s="125"/>
      <c r="C190" s="80"/>
      <c r="E190"/>
    </row>
    <row r="191" spans="1:5" ht="12.75">
      <c r="A191"/>
      <c r="B191" s="125"/>
      <c r="C191" s="80"/>
      <c r="E191"/>
    </row>
    <row r="192" spans="1:5" ht="12.75">
      <c r="A192"/>
      <c r="B192" s="125"/>
      <c r="C192" s="80"/>
      <c r="E192"/>
    </row>
    <row r="193" spans="1:5" ht="12.75">
      <c r="A193"/>
      <c r="B193" s="125"/>
      <c r="C193" s="80"/>
      <c r="E193"/>
    </row>
    <row r="194" spans="1:5" ht="12.75">
      <c r="A194"/>
      <c r="B194" s="125"/>
      <c r="C194" s="80"/>
      <c r="E194"/>
    </row>
    <row r="195" spans="1:5" ht="12.75">
      <c r="A195"/>
      <c r="B195" s="125"/>
      <c r="C195" s="80"/>
      <c r="E195"/>
    </row>
    <row r="196" spans="1:5" ht="12.75">
      <c r="A196"/>
      <c r="B196" s="125"/>
      <c r="C196" s="80"/>
      <c r="E196"/>
    </row>
    <row r="197" spans="1:5" ht="12.75">
      <c r="A197"/>
      <c r="B197" s="125"/>
      <c r="C197" s="80"/>
      <c r="E197"/>
    </row>
    <row r="198" spans="1:5" ht="12.75">
      <c r="A198"/>
      <c r="B198" s="125"/>
      <c r="C198" s="80"/>
      <c r="E198"/>
    </row>
    <row r="199" spans="1:5" ht="12.75">
      <c r="A199"/>
      <c r="B199" s="125"/>
      <c r="C199" s="80"/>
      <c r="E199"/>
    </row>
    <row r="200" spans="1:5" ht="12.75">
      <c r="A200"/>
      <c r="B200" s="125"/>
      <c r="C200" s="80"/>
      <c r="E200"/>
    </row>
    <row r="201" spans="1:5" ht="12.75">
      <c r="A201"/>
      <c r="B201" s="125"/>
      <c r="C201" s="80"/>
      <c r="E201"/>
    </row>
    <row r="202" spans="1:5" ht="12.75">
      <c r="A202"/>
      <c r="B202" s="125"/>
      <c r="C202" s="80"/>
      <c r="E202"/>
    </row>
    <row r="203" spans="1:5" ht="12.75">
      <c r="A203"/>
      <c r="B203" s="125"/>
      <c r="C203" s="80"/>
      <c r="E203"/>
    </row>
    <row r="204" spans="1:5" ht="12.75">
      <c r="A204"/>
      <c r="B204" s="125"/>
      <c r="C204" s="80"/>
      <c r="E204"/>
    </row>
    <row r="205" spans="1:5" ht="12.75">
      <c r="A205"/>
      <c r="B205" s="125"/>
      <c r="C205" s="80"/>
      <c r="E205"/>
    </row>
    <row r="206" spans="1:5" ht="12.75">
      <c r="A206"/>
      <c r="B206" s="125"/>
      <c r="C206" s="80"/>
      <c r="E206"/>
    </row>
    <row r="207" spans="1:5" ht="12.75">
      <c r="A207"/>
      <c r="B207" s="125"/>
      <c r="C207" s="80"/>
      <c r="E207"/>
    </row>
    <row r="208" spans="1:5" ht="12.75">
      <c r="A208"/>
      <c r="B208" s="125"/>
      <c r="C208" s="80"/>
      <c r="E208"/>
    </row>
    <row r="209" spans="1:5" ht="12.75">
      <c r="A209"/>
      <c r="B209" s="125"/>
      <c r="C209" s="80"/>
      <c r="E209"/>
    </row>
    <row r="210" spans="1:5" ht="12.75">
      <c r="A210"/>
      <c r="B210" s="125"/>
      <c r="C210" s="80"/>
      <c r="E210"/>
    </row>
    <row r="211" spans="1:5" ht="12.75">
      <c r="A211"/>
      <c r="B211" s="125"/>
      <c r="C211" s="80"/>
      <c r="E211"/>
    </row>
    <row r="212" spans="1:5" ht="12.75">
      <c r="A212"/>
      <c r="B212" s="125"/>
      <c r="C212" s="80"/>
      <c r="E212"/>
    </row>
    <row r="213" spans="1:5" ht="12.75">
      <c r="A213"/>
      <c r="B213" s="125"/>
      <c r="C213" s="80"/>
      <c r="E213"/>
    </row>
    <row r="214" spans="1:5" ht="12.75">
      <c r="A214"/>
      <c r="B214" s="125"/>
      <c r="C214" s="80"/>
      <c r="E214"/>
    </row>
    <row r="215" spans="1:5" ht="12.75">
      <c r="A215"/>
      <c r="B215" s="125"/>
      <c r="C215" s="80"/>
      <c r="E215"/>
    </row>
    <row r="216" spans="1:5" ht="12.75">
      <c r="A216"/>
      <c r="B216" s="125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B33">
      <selection activeCell="G66" sqref="G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9"/>
      <c r="C5" s="102"/>
      <c r="D5" s="57"/>
      <c r="E5" s="56"/>
      <c r="F5" s="119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20"/>
      <c r="C7" s="103"/>
      <c r="D7" s="52"/>
      <c r="E7" s="59"/>
      <c r="F7" s="120"/>
      <c r="G7" s="104"/>
    </row>
    <row r="8" spans="1:7" ht="12.75">
      <c r="A8" s="60" t="s">
        <v>302</v>
      </c>
      <c r="B8" s="121"/>
      <c r="C8" s="104"/>
      <c r="D8" s="52"/>
      <c r="E8" s="62" t="s">
        <v>303</v>
      </c>
      <c r="F8" s="121"/>
      <c r="G8" s="104"/>
    </row>
    <row r="9" spans="1:7" ht="12.75">
      <c r="A9" s="60" t="s">
        <v>304</v>
      </c>
      <c r="B9" s="116">
        <v>543567</v>
      </c>
      <c r="C9" s="94">
        <f>(B9/$B$9)*100</f>
        <v>100</v>
      </c>
      <c r="D9" s="52"/>
      <c r="E9" s="62" t="s">
        <v>305</v>
      </c>
      <c r="F9" s="116">
        <v>287133</v>
      </c>
      <c r="G9" s="94">
        <f>(F9/$F$9)*100</f>
        <v>100</v>
      </c>
    </row>
    <row r="10" spans="1:7" ht="12.75">
      <c r="A10" s="63" t="s">
        <v>306</v>
      </c>
      <c r="B10" s="73">
        <v>353318</v>
      </c>
      <c r="C10" s="74">
        <f>(B10/$B$9)*100</f>
        <v>64.99989881652124</v>
      </c>
      <c r="D10" s="52"/>
      <c r="E10" s="61" t="s">
        <v>307</v>
      </c>
      <c r="F10" s="73">
        <v>30656</v>
      </c>
      <c r="G10" s="74">
        <f aca="true" t="shared" si="0" ref="G10:G19">(F10/$F$9)*100</f>
        <v>10.676585415121217</v>
      </c>
    </row>
    <row r="11" spans="1:7" ht="12.75">
      <c r="A11" s="63" t="s">
        <v>308</v>
      </c>
      <c r="B11" s="73">
        <v>352732</v>
      </c>
      <c r="C11" s="74">
        <f aca="true" t="shared" si="1" ref="C11:C16">(B11/$B$9)*100</f>
        <v>64.8920924191498</v>
      </c>
      <c r="D11" s="52"/>
      <c r="E11" s="61" t="s">
        <v>309</v>
      </c>
      <c r="F11" s="73">
        <v>19279</v>
      </c>
      <c r="G11" s="74">
        <f t="shared" si="0"/>
        <v>6.714310093232056</v>
      </c>
    </row>
    <row r="12" spans="1:7" ht="12.75">
      <c r="A12" s="63" t="s">
        <v>310</v>
      </c>
      <c r="B12" s="73">
        <v>334938</v>
      </c>
      <c r="C12" s="74">
        <f t="shared" si="1"/>
        <v>61.61853092627035</v>
      </c>
      <c r="D12" s="52"/>
      <c r="E12" s="61" t="s">
        <v>311</v>
      </c>
      <c r="F12" s="73">
        <v>39664</v>
      </c>
      <c r="G12" s="74">
        <f t="shared" si="0"/>
        <v>13.813807538666751</v>
      </c>
    </row>
    <row r="13" spans="1:7" ht="12.75">
      <c r="A13" s="63" t="s">
        <v>312</v>
      </c>
      <c r="B13" s="73">
        <v>17794</v>
      </c>
      <c r="C13" s="74">
        <f t="shared" si="1"/>
        <v>3.2735614928794425</v>
      </c>
      <c r="D13" s="52"/>
      <c r="E13" s="61" t="s">
        <v>313</v>
      </c>
      <c r="F13" s="73">
        <v>38347</v>
      </c>
      <c r="G13" s="74">
        <f t="shared" si="0"/>
        <v>13.355135076776268</v>
      </c>
    </row>
    <row r="14" spans="1:7" ht="12.75">
      <c r="A14" s="63" t="s">
        <v>314</v>
      </c>
      <c r="B14" s="138">
        <v>5</v>
      </c>
      <c r="C14" s="74" t="s">
        <v>186</v>
      </c>
      <c r="D14" s="52"/>
      <c r="E14" s="61" t="s">
        <v>315</v>
      </c>
      <c r="F14" s="73">
        <v>48290</v>
      </c>
      <c r="G14" s="74">
        <f t="shared" si="0"/>
        <v>16.817990269317704</v>
      </c>
    </row>
    <row r="15" spans="1:7" ht="12.75">
      <c r="A15" s="63" t="s">
        <v>316</v>
      </c>
      <c r="B15" s="123">
        <v>586</v>
      </c>
      <c r="C15" s="74">
        <f t="shared" si="1"/>
        <v>0.10780639737143718</v>
      </c>
      <c r="D15" s="52"/>
      <c r="E15" s="61" t="s">
        <v>317</v>
      </c>
      <c r="F15" s="73">
        <v>52890</v>
      </c>
      <c r="G15" s="74">
        <f t="shared" si="0"/>
        <v>18.42003531464513</v>
      </c>
    </row>
    <row r="16" spans="1:7" ht="12.75">
      <c r="A16" s="63" t="s">
        <v>0</v>
      </c>
      <c r="B16" s="73">
        <v>190249</v>
      </c>
      <c r="C16" s="74">
        <f t="shared" si="1"/>
        <v>35.00010118347876</v>
      </c>
      <c r="D16" s="52"/>
      <c r="E16" s="61" t="s">
        <v>1</v>
      </c>
      <c r="F16" s="73">
        <v>27237</v>
      </c>
      <c r="G16" s="74">
        <f t="shared" si="0"/>
        <v>9.485848021648504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18933</v>
      </c>
      <c r="G17" s="74">
        <f t="shared" si="0"/>
        <v>6.593808444170471</v>
      </c>
    </row>
    <row r="18" spans="1:7" ht="12.75">
      <c r="A18" s="60" t="s">
        <v>3</v>
      </c>
      <c r="B18" s="116">
        <v>289208</v>
      </c>
      <c r="C18" s="94">
        <f>(B18/$B$18)*100</f>
        <v>100</v>
      </c>
      <c r="D18" s="52"/>
      <c r="E18" s="61" t="s">
        <v>96</v>
      </c>
      <c r="F18" s="73">
        <v>5541</v>
      </c>
      <c r="G18" s="74">
        <f t="shared" si="0"/>
        <v>1.9297677382954939</v>
      </c>
    </row>
    <row r="19" spans="1:7" ht="12.75">
      <c r="A19" s="63" t="s">
        <v>306</v>
      </c>
      <c r="B19" s="73">
        <v>170867</v>
      </c>
      <c r="C19" s="74">
        <f>(B19/$B$18)*100</f>
        <v>59.081007441011316</v>
      </c>
      <c r="D19" s="52"/>
      <c r="E19" s="61" t="s">
        <v>95</v>
      </c>
      <c r="F19" s="73">
        <v>6296</v>
      </c>
      <c r="G19" s="74">
        <f t="shared" si="0"/>
        <v>2.1927120881264086</v>
      </c>
    </row>
    <row r="20" spans="1:7" ht="12.75">
      <c r="A20" s="63" t="s">
        <v>308</v>
      </c>
      <c r="B20" s="73">
        <v>170791</v>
      </c>
      <c r="C20" s="74">
        <f>(B20/$B$18)*100</f>
        <v>59.054728776520705</v>
      </c>
      <c r="D20" s="52"/>
      <c r="E20" s="61" t="s">
        <v>4</v>
      </c>
      <c r="F20" s="73">
        <v>39457</v>
      </c>
      <c r="G20" s="74" t="s">
        <v>186</v>
      </c>
    </row>
    <row r="21" spans="1:7" ht="12.75">
      <c r="A21" s="63" t="s">
        <v>310</v>
      </c>
      <c r="B21" s="73">
        <v>162469</v>
      </c>
      <c r="C21" s="74">
        <f>(B21/$B$18)*100</f>
        <v>56.177215014799046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226641</v>
      </c>
      <c r="G22" s="74">
        <f>(F22/$F$9)*100</f>
        <v>78.93241111262029</v>
      </c>
    </row>
    <row r="23" spans="1:7" ht="14.25">
      <c r="A23" s="60" t="s">
        <v>6</v>
      </c>
      <c r="B23" s="116">
        <v>52992</v>
      </c>
      <c r="C23" s="94">
        <f>(B23/$B$23)*100</f>
        <v>100</v>
      </c>
      <c r="D23" s="52"/>
      <c r="E23" s="61" t="s">
        <v>319</v>
      </c>
      <c r="F23" s="73">
        <v>52994</v>
      </c>
      <c r="G23" s="74" t="s">
        <v>186</v>
      </c>
    </row>
    <row r="24" spans="1:7" ht="12.75">
      <c r="A24" s="63" t="s">
        <v>7</v>
      </c>
      <c r="B24" s="73">
        <v>34253</v>
      </c>
      <c r="C24" s="74">
        <f>(B24/$B$23)*100</f>
        <v>64.63805857487924</v>
      </c>
      <c r="D24" s="52"/>
      <c r="E24" s="61" t="s">
        <v>8</v>
      </c>
      <c r="F24" s="73">
        <v>77670</v>
      </c>
      <c r="G24" s="74">
        <f>(F24/$F$9)*100</f>
        <v>27.050182319691572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11274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12901</v>
      </c>
      <c r="G26" s="74">
        <f>(F26/$F$9)*100</f>
        <v>4.4930398108193765</v>
      </c>
    </row>
    <row r="27" spans="1:7" ht="14.25">
      <c r="A27" s="60" t="s">
        <v>13</v>
      </c>
      <c r="B27" s="116">
        <v>329091</v>
      </c>
      <c r="C27" s="94">
        <f>(B27/$B$27)*100</f>
        <v>100</v>
      </c>
      <c r="D27" s="52"/>
      <c r="E27" s="61" t="s">
        <v>321</v>
      </c>
      <c r="F27" s="73">
        <v>6038</v>
      </c>
      <c r="G27" s="74" t="s">
        <v>186</v>
      </c>
    </row>
    <row r="28" spans="1:7" ht="12.75">
      <c r="A28" s="63" t="s">
        <v>14</v>
      </c>
      <c r="B28" s="73">
        <v>265977</v>
      </c>
      <c r="C28" s="74">
        <f aca="true" t="shared" si="2" ref="C28:C33">(B28/$B$27)*100</f>
        <v>80.82171800505029</v>
      </c>
      <c r="D28" s="52"/>
      <c r="E28" s="61" t="s">
        <v>9</v>
      </c>
      <c r="F28" s="73">
        <v>8878</v>
      </c>
      <c r="G28" s="74">
        <f>(F28/$F$9)*100</f>
        <v>3.0919469374819335</v>
      </c>
    </row>
    <row r="29" spans="1:7" ht="14.25">
      <c r="A29" s="63" t="s">
        <v>15</v>
      </c>
      <c r="B29" s="73">
        <v>36332</v>
      </c>
      <c r="C29" s="74">
        <f t="shared" si="2"/>
        <v>11.04010744748413</v>
      </c>
      <c r="D29" s="52"/>
      <c r="E29" s="61" t="s">
        <v>322</v>
      </c>
      <c r="F29" s="73">
        <v>2175</v>
      </c>
      <c r="G29" s="74" t="s">
        <v>186</v>
      </c>
    </row>
    <row r="30" spans="1:7" ht="12.75">
      <c r="A30" s="63" t="s">
        <v>16</v>
      </c>
      <c r="B30" s="73">
        <v>10096</v>
      </c>
      <c r="C30" s="74">
        <f t="shared" si="2"/>
        <v>3.067844456396559</v>
      </c>
      <c r="D30" s="52"/>
      <c r="E30" s="61" t="s">
        <v>10</v>
      </c>
      <c r="F30" s="73">
        <v>53847</v>
      </c>
      <c r="G30" s="74">
        <f>(F30/$F$9)*100</f>
        <v>18.75333033820564</v>
      </c>
    </row>
    <row r="31" spans="1:7" ht="14.25">
      <c r="A31" s="63" t="s">
        <v>41</v>
      </c>
      <c r="B31" s="73">
        <v>6556</v>
      </c>
      <c r="C31" s="74">
        <f t="shared" si="2"/>
        <v>1.992154145813772</v>
      </c>
      <c r="D31" s="52"/>
      <c r="E31" s="61" t="s">
        <v>323</v>
      </c>
      <c r="F31" s="73">
        <v>17406</v>
      </c>
      <c r="G31" s="74" t="s">
        <v>186</v>
      </c>
    </row>
    <row r="32" spans="1:7" ht="12.75">
      <c r="A32" s="63" t="s">
        <v>17</v>
      </c>
      <c r="B32" s="73">
        <v>2782</v>
      </c>
      <c r="C32" s="74">
        <f t="shared" si="2"/>
        <v>0.8453588824975463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7348</v>
      </c>
      <c r="C33" s="74">
        <f t="shared" si="2"/>
        <v>2.2328170627577175</v>
      </c>
      <c r="D33" s="52"/>
      <c r="E33" s="62" t="s">
        <v>12</v>
      </c>
      <c r="F33" s="116">
        <v>183647</v>
      </c>
      <c r="G33" s="94">
        <f>(F33/$F$33)*100</f>
        <v>100</v>
      </c>
    </row>
    <row r="34" spans="1:7" ht="14.25">
      <c r="A34" s="63" t="s">
        <v>318</v>
      </c>
      <c r="B34" s="122">
        <v>21.9</v>
      </c>
      <c r="C34" s="74" t="s">
        <v>186</v>
      </c>
      <c r="D34" s="52"/>
      <c r="E34" s="61" t="s">
        <v>307</v>
      </c>
      <c r="F34" s="73">
        <v>12185</v>
      </c>
      <c r="G34" s="74">
        <f aca="true" t="shared" si="3" ref="G34:G43">(F34/$F$33)*100</f>
        <v>6.635011734468844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7608</v>
      </c>
      <c r="G35" s="74">
        <f t="shared" si="3"/>
        <v>4.142730346806645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20074</v>
      </c>
      <c r="G36" s="74">
        <f t="shared" si="3"/>
        <v>10.930753020740879</v>
      </c>
    </row>
    <row r="37" spans="1:7" ht="12.75">
      <c r="A37" s="60" t="s">
        <v>21</v>
      </c>
      <c r="B37" s="116">
        <v>334938</v>
      </c>
      <c r="C37" s="94">
        <f>(B37/$B$37)*100</f>
        <v>100</v>
      </c>
      <c r="D37" s="52"/>
      <c r="E37" s="61" t="s">
        <v>313</v>
      </c>
      <c r="F37" s="73">
        <v>21605</v>
      </c>
      <c r="G37" s="74">
        <f t="shared" si="3"/>
        <v>11.764417605514927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32030</v>
      </c>
      <c r="G38" s="74">
        <f t="shared" si="3"/>
        <v>17.441069007389174</v>
      </c>
    </row>
    <row r="39" spans="1:7" ht="12.75">
      <c r="A39" s="63" t="s">
        <v>23</v>
      </c>
      <c r="B39" s="73">
        <v>110677</v>
      </c>
      <c r="C39" s="74">
        <f>(B39/$B$37)*100</f>
        <v>33.044026058554124</v>
      </c>
      <c r="D39" s="52"/>
      <c r="E39" s="61" t="s">
        <v>317</v>
      </c>
      <c r="F39" s="73">
        <v>40582</v>
      </c>
      <c r="G39" s="74">
        <f t="shared" si="3"/>
        <v>22.09782898713292</v>
      </c>
    </row>
    <row r="40" spans="1:7" ht="12.75">
      <c r="A40" s="63" t="s">
        <v>24</v>
      </c>
      <c r="B40" s="73">
        <v>47317</v>
      </c>
      <c r="C40" s="74">
        <f>(B40/$B$37)*100</f>
        <v>14.127092178253886</v>
      </c>
      <c r="D40" s="52"/>
      <c r="E40" s="61" t="s">
        <v>1</v>
      </c>
      <c r="F40" s="73">
        <v>23102</v>
      </c>
      <c r="G40" s="74">
        <f t="shared" si="3"/>
        <v>12.579568411136583</v>
      </c>
    </row>
    <row r="41" spans="1:7" ht="12.75">
      <c r="A41" s="63" t="s">
        <v>26</v>
      </c>
      <c r="B41" s="73">
        <v>95673</v>
      </c>
      <c r="C41" s="74">
        <f>(B41/$B$37)*100</f>
        <v>28.56439102162191</v>
      </c>
      <c r="D41" s="52"/>
      <c r="E41" s="61" t="s">
        <v>2</v>
      </c>
      <c r="F41" s="73">
        <v>16267</v>
      </c>
      <c r="G41" s="74">
        <f t="shared" si="3"/>
        <v>8.857754278588814</v>
      </c>
    </row>
    <row r="42" spans="1:7" ht="12.75">
      <c r="A42" s="63" t="s">
        <v>185</v>
      </c>
      <c r="B42" s="73">
        <v>546</v>
      </c>
      <c r="C42" s="74">
        <f>(B42/$B$37)*100</f>
        <v>0.16301524461243572</v>
      </c>
      <c r="D42" s="52"/>
      <c r="E42" s="61" t="s">
        <v>96</v>
      </c>
      <c r="F42" s="73">
        <v>4722</v>
      </c>
      <c r="G42" s="74">
        <f t="shared" si="3"/>
        <v>2.571237210518005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5472</v>
      </c>
      <c r="G43" s="74">
        <f t="shared" si="3"/>
        <v>2.9796293977032025</v>
      </c>
    </row>
    <row r="44" spans="1:7" ht="12.75">
      <c r="A44" s="63" t="s">
        <v>216</v>
      </c>
      <c r="B44" s="73">
        <v>28105</v>
      </c>
      <c r="C44" s="74">
        <f>(B44/$B$37)*100</f>
        <v>8.391105219473454</v>
      </c>
      <c r="D44" s="52"/>
      <c r="E44" s="61" t="s">
        <v>20</v>
      </c>
      <c r="F44" s="73">
        <v>49161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52620</v>
      </c>
      <c r="C46" s="74">
        <f>(B46/$B$37)*100</f>
        <v>15.710370277484193</v>
      </c>
      <c r="D46" s="52"/>
      <c r="E46" s="61" t="s">
        <v>324</v>
      </c>
      <c r="F46" s="73">
        <v>22352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36484</v>
      </c>
      <c r="G48" s="74" t="s">
        <v>186</v>
      </c>
    </row>
    <row r="49" spans="1:7" ht="13.5" thickBot="1">
      <c r="A49" s="63" t="s">
        <v>217</v>
      </c>
      <c r="B49" s="73">
        <v>1185</v>
      </c>
      <c r="C49" s="74">
        <f aca="true" t="shared" si="4" ref="C49:C55">(B49/$B$37)*100</f>
        <v>0.35379682209841823</v>
      </c>
      <c r="D49" s="66"/>
      <c r="E49" s="67" t="s">
        <v>28</v>
      </c>
      <c r="F49" s="75">
        <v>26255</v>
      </c>
      <c r="G49" s="76" t="s">
        <v>186</v>
      </c>
    </row>
    <row r="50" spans="1:7" ht="13.5" thickTop="1">
      <c r="A50" s="63" t="s">
        <v>42</v>
      </c>
      <c r="B50" s="73">
        <v>20321</v>
      </c>
      <c r="C50" s="74">
        <f t="shared" si="4"/>
        <v>6.067093014229499</v>
      </c>
      <c r="D50" s="52"/>
      <c r="E50" s="61"/>
      <c r="F50" s="65"/>
      <c r="G50" s="64"/>
    </row>
    <row r="51" spans="1:7" ht="12.75">
      <c r="A51" s="63" t="s">
        <v>43</v>
      </c>
      <c r="B51" s="73">
        <v>45140</v>
      </c>
      <c r="C51" s="74">
        <f t="shared" si="4"/>
        <v>13.477121138837637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14059</v>
      </c>
      <c r="C52" s="74">
        <f t="shared" si="4"/>
        <v>4.197493267410684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37911</v>
      </c>
      <c r="C53" s="74">
        <f t="shared" si="4"/>
        <v>11.31881124267775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23796</v>
      </c>
      <c r="C54" s="74">
        <f t="shared" si="4"/>
        <v>7.104598462999122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8825</v>
      </c>
      <c r="C55" s="74">
        <f t="shared" si="4"/>
        <v>2.6348159957962367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27454</v>
      </c>
      <c r="C57" s="74">
        <f>(B57/$B$37)*100</f>
        <v>8.196740889358628</v>
      </c>
      <c r="D57" s="52"/>
      <c r="E57" s="62" t="s">
        <v>12</v>
      </c>
      <c r="F57" s="116">
        <v>17526</v>
      </c>
      <c r="G57" s="94">
        <v>9.5433086301437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14386</v>
      </c>
      <c r="G58" s="74">
        <v>15.328062735738488</v>
      </c>
    </row>
    <row r="59" spans="1:7" ht="12.75">
      <c r="A59" s="63" t="s">
        <v>38</v>
      </c>
      <c r="B59" s="73">
        <v>29570</v>
      </c>
      <c r="C59" s="74">
        <f>(B59/$B$37)*100</f>
        <v>8.828499602911585</v>
      </c>
      <c r="D59" s="52"/>
      <c r="E59" s="61" t="s">
        <v>46</v>
      </c>
      <c r="F59" s="73">
        <v>7422</v>
      </c>
      <c r="G59" s="74">
        <v>20.077366299672683</v>
      </c>
    </row>
    <row r="60" spans="1:7" ht="12.75">
      <c r="A60" s="63" t="s">
        <v>39</v>
      </c>
      <c r="B60" s="73">
        <v>67721</v>
      </c>
      <c r="C60" s="74">
        <f>(B60/$B$37)*100</f>
        <v>20.21896589816623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28844</v>
      </c>
      <c r="C62" s="74">
        <f>(B62/$B$37)*100</f>
        <v>8.611743068866478</v>
      </c>
      <c r="D62" s="52"/>
      <c r="E62" s="62" t="s">
        <v>49</v>
      </c>
      <c r="F62" s="116">
        <v>11621</v>
      </c>
      <c r="G62" s="94">
        <v>27.6954242135367</v>
      </c>
    </row>
    <row r="63" spans="1:7" ht="12.75">
      <c r="A63" s="49" t="s">
        <v>218</v>
      </c>
      <c r="B63" s="73">
        <v>18128</v>
      </c>
      <c r="C63" s="74">
        <f>(B63/$B$37)*100</f>
        <v>5.412344971308123</v>
      </c>
      <c r="D63" s="52"/>
      <c r="E63" s="61" t="s">
        <v>44</v>
      </c>
      <c r="F63" s="73">
        <v>10635</v>
      </c>
      <c r="G63" s="74">
        <v>36.909141389602276</v>
      </c>
    </row>
    <row r="64" spans="1:7" ht="12.75">
      <c r="A64" s="63" t="s">
        <v>40</v>
      </c>
      <c r="B64" s="73">
        <v>11984</v>
      </c>
      <c r="C64" s="74">
        <f>(B64/$B$37)*100</f>
        <v>3.5779756253396156</v>
      </c>
      <c r="D64" s="52"/>
      <c r="E64" s="61" t="s">
        <v>46</v>
      </c>
      <c r="F64" s="73">
        <v>5470</v>
      </c>
      <c r="G64" s="74">
        <v>51.026119402985074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6">
        <v>84143</v>
      </c>
      <c r="G66" s="94">
        <v>12.35794161102805</v>
      </c>
    </row>
    <row r="67" spans="1:7" ht="12.75">
      <c r="A67" s="63" t="s">
        <v>52</v>
      </c>
      <c r="B67" s="73">
        <v>279549</v>
      </c>
      <c r="C67" s="74">
        <f>(B67/$B$37)*100</f>
        <v>83.46290955340989</v>
      </c>
      <c r="D67" s="52"/>
      <c r="E67" s="61" t="s">
        <v>187</v>
      </c>
      <c r="F67" s="73">
        <v>53539</v>
      </c>
      <c r="G67" s="74">
        <v>10.383462175486503</v>
      </c>
    </row>
    <row r="68" spans="1:7" ht="12.75">
      <c r="A68" s="63" t="s">
        <v>54</v>
      </c>
      <c r="B68" s="73">
        <v>38764</v>
      </c>
      <c r="C68" s="74">
        <f>(B68/$B$37)*100</f>
        <v>11.573485242044796</v>
      </c>
      <c r="D68" s="52"/>
      <c r="E68" s="61" t="s">
        <v>53</v>
      </c>
      <c r="F68" s="73">
        <v>7811</v>
      </c>
      <c r="G68" s="74">
        <v>8.811253496976807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29817</v>
      </c>
      <c r="G69" s="74">
        <v>18.139840484751144</v>
      </c>
    </row>
    <row r="70" spans="1:7" ht="12.75">
      <c r="A70" s="63" t="s">
        <v>300</v>
      </c>
      <c r="B70" s="73">
        <v>15878</v>
      </c>
      <c r="C70" s="74">
        <f>(B70/$B$37)*100</f>
        <v>4.740578853399733</v>
      </c>
      <c r="D70" s="52"/>
      <c r="E70" s="61" t="s">
        <v>56</v>
      </c>
      <c r="F70" s="73">
        <v>19796</v>
      </c>
      <c r="G70" s="74">
        <v>16.708164178222667</v>
      </c>
    </row>
    <row r="71" spans="1:7" ht="13.5" thickBot="1">
      <c r="A71" s="68" t="s">
        <v>295</v>
      </c>
      <c r="B71" s="124">
        <v>747</v>
      </c>
      <c r="C71" s="105">
        <f>(B71/$B$37)*100</f>
        <v>0.22302635114558514</v>
      </c>
      <c r="D71" s="69"/>
      <c r="E71" s="70" t="s">
        <v>57</v>
      </c>
      <c r="F71" s="124">
        <v>27571</v>
      </c>
      <c r="G71" s="105">
        <v>20.30863288155569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1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305835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6">
        <v>287012</v>
      </c>
      <c r="G9" s="94">
        <f>(F9/$F$9)*100</f>
        <v>100</v>
      </c>
      <c r="I9" s="44"/>
    </row>
    <row r="10" spans="1:7" ht="12.75">
      <c r="A10" s="28" t="s">
        <v>63</v>
      </c>
      <c r="B10" s="73">
        <v>202956</v>
      </c>
      <c r="C10" s="74">
        <f aca="true" t="shared" si="0" ref="C10:C18">(B10/$B$8)*100</f>
        <v>66.36127323556819</v>
      </c>
      <c r="E10" s="26" t="s">
        <v>64</v>
      </c>
      <c r="F10" s="73">
        <v>280431</v>
      </c>
      <c r="G10" s="74">
        <f>(F10/$F$9)*100</f>
        <v>97.70706451298203</v>
      </c>
    </row>
    <row r="11" spans="1:7" ht="12.75">
      <c r="A11" s="28" t="s">
        <v>65</v>
      </c>
      <c r="B11" s="73">
        <v>7956</v>
      </c>
      <c r="C11" s="74">
        <f t="shared" si="0"/>
        <v>2.601402717151405</v>
      </c>
      <c r="E11" s="26" t="s">
        <v>66</v>
      </c>
      <c r="F11" s="73">
        <v>4542</v>
      </c>
      <c r="G11" s="74">
        <f>(F11/$F$9)*100</f>
        <v>1.5825122294538208</v>
      </c>
    </row>
    <row r="12" spans="1:7" ht="12.75">
      <c r="A12" s="28" t="s">
        <v>67</v>
      </c>
      <c r="B12" s="73">
        <v>7456</v>
      </c>
      <c r="C12" s="74">
        <f t="shared" si="0"/>
        <v>2.437915869668285</v>
      </c>
      <c r="E12" s="26" t="s">
        <v>68</v>
      </c>
      <c r="F12" s="73">
        <v>2039</v>
      </c>
      <c r="G12" s="74">
        <f>(F12/$F$9)*100</f>
        <v>0.7104232575641437</v>
      </c>
    </row>
    <row r="13" spans="1:7" ht="12.75">
      <c r="A13" s="28" t="s">
        <v>69</v>
      </c>
      <c r="B13" s="73">
        <v>21208</v>
      </c>
      <c r="C13" s="74">
        <f t="shared" si="0"/>
        <v>6.934458122844017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23053</v>
      </c>
      <c r="C14" s="74">
        <f t="shared" si="0"/>
        <v>7.53772459005673</v>
      </c>
      <c r="E14" s="33" t="s">
        <v>71</v>
      </c>
      <c r="F14" s="116">
        <v>169285</v>
      </c>
      <c r="G14" s="94">
        <f>(F14/$F$14)*100</f>
        <v>100</v>
      </c>
    </row>
    <row r="15" spans="1:7" ht="12.75">
      <c r="A15" s="28" t="s">
        <v>72</v>
      </c>
      <c r="B15" s="73">
        <v>18355</v>
      </c>
      <c r="C15" s="74">
        <f t="shared" si="0"/>
        <v>6.0016021711053344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20008</v>
      </c>
      <c r="C16" s="74">
        <f t="shared" si="0"/>
        <v>6.54208968888453</v>
      </c>
      <c r="E16" s="1" t="s">
        <v>75</v>
      </c>
      <c r="F16" s="73">
        <v>11889</v>
      </c>
      <c r="G16" s="74">
        <f>(F16/$F$14)*100</f>
        <v>7.023067607880202</v>
      </c>
    </row>
    <row r="17" spans="1:7" ht="12.75">
      <c r="A17" s="28" t="s">
        <v>76</v>
      </c>
      <c r="B17" s="73">
        <v>4770</v>
      </c>
      <c r="C17" s="74">
        <f t="shared" si="0"/>
        <v>1.5596645249889647</v>
      </c>
      <c r="E17" s="1" t="s">
        <v>77</v>
      </c>
      <c r="F17" s="73">
        <v>69663</v>
      </c>
      <c r="G17" s="74">
        <f aca="true" t="shared" si="1" ref="G17:G23">(F17/$F$14)*100</f>
        <v>41.15131287473787</v>
      </c>
    </row>
    <row r="18" spans="1:7" ht="12.75">
      <c r="A18" s="28" t="s">
        <v>78</v>
      </c>
      <c r="B18" s="73">
        <v>73</v>
      </c>
      <c r="C18" s="74" t="s">
        <v>328</v>
      </c>
      <c r="E18" s="1" t="s">
        <v>2</v>
      </c>
      <c r="F18" s="73">
        <v>45266</v>
      </c>
      <c r="G18" s="74">
        <f t="shared" si="1"/>
        <v>26.739522107688217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20030</v>
      </c>
      <c r="G19" s="74">
        <f t="shared" si="1"/>
        <v>11.832117435094663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14262</v>
      </c>
      <c r="G20" s="74">
        <f t="shared" si="1"/>
        <v>8.424845674454323</v>
      </c>
    </row>
    <row r="21" spans="1:7" ht="12.75">
      <c r="A21" s="28" t="s">
        <v>82</v>
      </c>
      <c r="B21" s="73">
        <v>6218</v>
      </c>
      <c r="C21" s="74">
        <f aca="true" t="shared" si="2" ref="C21:C28">(B21/$B$8)*100</f>
        <v>2.03312243530008</v>
      </c>
      <c r="E21" s="1" t="s">
        <v>83</v>
      </c>
      <c r="F21" s="73">
        <v>6099</v>
      </c>
      <c r="G21" s="74">
        <f t="shared" si="1"/>
        <v>3.602800011814396</v>
      </c>
    </row>
    <row r="22" spans="1:7" ht="12.75">
      <c r="A22" s="28" t="s">
        <v>84</v>
      </c>
      <c r="B22" s="73">
        <v>17067</v>
      </c>
      <c r="C22" s="74">
        <f t="shared" si="2"/>
        <v>5.580460051988818</v>
      </c>
      <c r="E22" s="1" t="s">
        <v>85</v>
      </c>
      <c r="F22" s="73">
        <v>1726</v>
      </c>
      <c r="G22" s="74">
        <f t="shared" si="1"/>
        <v>1.0195823611070087</v>
      </c>
    </row>
    <row r="23" spans="1:7" ht="12.75">
      <c r="A23" s="28" t="s">
        <v>86</v>
      </c>
      <c r="B23" s="73">
        <v>16052</v>
      </c>
      <c r="C23" s="74">
        <f t="shared" si="2"/>
        <v>5.248581751598084</v>
      </c>
      <c r="E23" s="1" t="s">
        <v>87</v>
      </c>
      <c r="F23" s="73">
        <v>350</v>
      </c>
      <c r="G23" s="74">
        <f t="shared" si="1"/>
        <v>0.20675192722332164</v>
      </c>
    </row>
    <row r="24" spans="1:7" ht="12.75">
      <c r="A24" s="28" t="s">
        <v>88</v>
      </c>
      <c r="B24" s="73">
        <v>26369</v>
      </c>
      <c r="C24" s="74">
        <f t="shared" si="2"/>
        <v>8.621969362564782</v>
      </c>
      <c r="E24" s="1" t="s">
        <v>89</v>
      </c>
      <c r="F24" s="73">
        <v>103000</v>
      </c>
      <c r="G24" s="74" t="s">
        <v>186</v>
      </c>
    </row>
    <row r="25" spans="1:7" ht="12.75">
      <c r="A25" s="28" t="s">
        <v>90</v>
      </c>
      <c r="B25" s="73">
        <v>53928</v>
      </c>
      <c r="C25" s="74">
        <f t="shared" si="2"/>
        <v>17.633037422139388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56326</v>
      </c>
      <c r="C26" s="74">
        <f t="shared" si="2"/>
        <v>18.417120342668433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83205</v>
      </c>
      <c r="C27" s="74">
        <f t="shared" si="2"/>
        <v>27.205846289665995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46670</v>
      </c>
      <c r="C28" s="74">
        <f t="shared" si="2"/>
        <v>15.259862344074419</v>
      </c>
      <c r="E28" s="26" t="s">
        <v>102</v>
      </c>
      <c r="F28" s="73">
        <v>117464</v>
      </c>
      <c r="G28" s="74">
        <f aca="true" t="shared" si="3" ref="G28:G35">(F28/$F$14)*100</f>
        <v>69.38830965531501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1316</v>
      </c>
      <c r="G29" s="74">
        <f t="shared" si="3"/>
        <v>0.7773872463596893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9561</v>
      </c>
      <c r="G30" s="74">
        <f t="shared" si="3"/>
        <v>5.64787193194908</v>
      </c>
    </row>
    <row r="31" spans="1:7" ht="12.75">
      <c r="A31" s="28" t="s">
        <v>106</v>
      </c>
      <c r="B31" s="73">
        <v>4264</v>
      </c>
      <c r="C31" s="74">
        <f aca="true" t="shared" si="4" ref="C31:C39">(B31/$B$8)*100</f>
        <v>1.3942158353360472</v>
      </c>
      <c r="E31" s="26" t="s">
        <v>107</v>
      </c>
      <c r="F31" s="73">
        <v>20975</v>
      </c>
      <c r="G31" s="74">
        <f t="shared" si="3"/>
        <v>12.390347638597632</v>
      </c>
    </row>
    <row r="32" spans="1:7" ht="12.75">
      <c r="A32" s="28" t="s">
        <v>108</v>
      </c>
      <c r="B32" s="73">
        <v>9338</v>
      </c>
      <c r="C32" s="74">
        <f t="shared" si="4"/>
        <v>3.0532803635947485</v>
      </c>
      <c r="E32" s="26" t="s">
        <v>109</v>
      </c>
      <c r="F32" s="73">
        <v>36190</v>
      </c>
      <c r="G32" s="74">
        <f t="shared" si="3"/>
        <v>21.378149274891456</v>
      </c>
    </row>
    <row r="33" spans="1:7" ht="12.75">
      <c r="A33" s="28" t="s">
        <v>110</v>
      </c>
      <c r="B33" s="73">
        <v>28842</v>
      </c>
      <c r="C33" s="74">
        <f t="shared" si="4"/>
        <v>9.430575310216295</v>
      </c>
      <c r="E33" s="26" t="s">
        <v>111</v>
      </c>
      <c r="F33" s="73">
        <v>32442</v>
      </c>
      <c r="G33" s="74">
        <f t="shared" si="3"/>
        <v>19.164131494225714</v>
      </c>
    </row>
    <row r="34" spans="1:7" ht="12.75">
      <c r="A34" s="28" t="s">
        <v>112</v>
      </c>
      <c r="B34" s="73">
        <v>51358</v>
      </c>
      <c r="C34" s="74">
        <f t="shared" si="4"/>
        <v>16.792715026076152</v>
      </c>
      <c r="E34" s="26" t="s">
        <v>113</v>
      </c>
      <c r="F34" s="73">
        <v>10521</v>
      </c>
      <c r="G34" s="74">
        <f t="shared" si="3"/>
        <v>6.214962932333048</v>
      </c>
    </row>
    <row r="35" spans="1:7" ht="12.75">
      <c r="A35" s="28" t="s">
        <v>114</v>
      </c>
      <c r="B35" s="73">
        <v>68548</v>
      </c>
      <c r="C35" s="74">
        <f t="shared" si="4"/>
        <v>22.413392842545818</v>
      </c>
      <c r="E35" s="26" t="s">
        <v>115</v>
      </c>
      <c r="F35" s="73">
        <v>6459</v>
      </c>
      <c r="G35" s="74">
        <f t="shared" si="3"/>
        <v>3.815459136958384</v>
      </c>
    </row>
    <row r="36" spans="1:7" ht="12.75">
      <c r="A36" s="28" t="s">
        <v>116</v>
      </c>
      <c r="B36" s="73">
        <v>55470</v>
      </c>
      <c r="C36" s="74">
        <f t="shared" si="4"/>
        <v>18.137230859777333</v>
      </c>
      <c r="E36" s="26" t="s">
        <v>117</v>
      </c>
      <c r="F36" s="73">
        <v>913</v>
      </c>
      <c r="G36" s="74" t="s">
        <v>186</v>
      </c>
    </row>
    <row r="37" spans="1:7" ht="12.75">
      <c r="A37" s="28" t="s">
        <v>118</v>
      </c>
      <c r="B37" s="73">
        <v>36755</v>
      </c>
      <c r="C37" s="74">
        <f t="shared" si="4"/>
        <v>12.01791815848415</v>
      </c>
      <c r="E37" s="26" t="s">
        <v>119</v>
      </c>
      <c r="F37" s="73">
        <v>51821</v>
      </c>
      <c r="G37" s="74">
        <f>(F37/$F$14)*100</f>
        <v>30.611690344684998</v>
      </c>
    </row>
    <row r="38" spans="1:7" ht="12.75">
      <c r="A38" s="28" t="s">
        <v>120</v>
      </c>
      <c r="B38" s="73">
        <v>25224</v>
      </c>
      <c r="C38" s="74">
        <f t="shared" si="4"/>
        <v>8.247584481828437</v>
      </c>
      <c r="E38" s="26" t="s">
        <v>117</v>
      </c>
      <c r="F38" s="73">
        <v>246</v>
      </c>
      <c r="G38" s="74" t="s">
        <v>186</v>
      </c>
    </row>
    <row r="39" spans="1:7" ht="12.75">
      <c r="A39" s="28" t="s">
        <v>121</v>
      </c>
      <c r="B39" s="73">
        <v>26036</v>
      </c>
      <c r="C39" s="74">
        <f t="shared" si="4"/>
        <v>8.513087122141023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15">
        <v>5.4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6">
        <v>287012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72678</v>
      </c>
      <c r="G43" s="74">
        <f aca="true" t="shared" si="5" ref="G43:G49">(F43/$F$14)*100</f>
        <v>42.932333047818766</v>
      </c>
    </row>
    <row r="44" spans="1:7" ht="12.75">
      <c r="A44" s="28" t="s">
        <v>134</v>
      </c>
      <c r="B44" s="73">
        <v>59948</v>
      </c>
      <c r="C44" s="74">
        <f aca="true" t="shared" si="6" ref="C44:C49">(B44/$B$42)*100</f>
        <v>20.886931556868703</v>
      </c>
      <c r="E44" s="26" t="s">
        <v>135</v>
      </c>
      <c r="F44" s="73">
        <v>29950</v>
      </c>
      <c r="G44" s="74">
        <f t="shared" si="5"/>
        <v>17.692057772395664</v>
      </c>
    </row>
    <row r="45" spans="1:7" ht="12.75">
      <c r="A45" s="28" t="s">
        <v>136</v>
      </c>
      <c r="B45" s="73">
        <v>81497</v>
      </c>
      <c r="C45" s="74">
        <f t="shared" si="6"/>
        <v>28.3949800008362</v>
      </c>
      <c r="E45" s="26" t="s">
        <v>137</v>
      </c>
      <c r="F45" s="73">
        <v>22240</v>
      </c>
      <c r="G45" s="74">
        <f t="shared" si="5"/>
        <v>13.13760817556192</v>
      </c>
    </row>
    <row r="46" spans="1:7" ht="12.75">
      <c r="A46" s="28" t="s">
        <v>138</v>
      </c>
      <c r="B46" s="73">
        <v>43683</v>
      </c>
      <c r="C46" s="74">
        <f t="shared" si="6"/>
        <v>15.21992111828077</v>
      </c>
      <c r="E46" s="26" t="s">
        <v>139</v>
      </c>
      <c r="F46" s="73">
        <v>13349</v>
      </c>
      <c r="G46" s="74">
        <f t="shared" si="5"/>
        <v>7.885518504297487</v>
      </c>
    </row>
    <row r="47" spans="1:7" ht="12.75">
      <c r="A47" s="28" t="s">
        <v>140</v>
      </c>
      <c r="B47" s="73">
        <v>39061</v>
      </c>
      <c r="C47" s="74">
        <f t="shared" si="6"/>
        <v>13.609535489805305</v>
      </c>
      <c r="E47" s="26" t="s">
        <v>141</v>
      </c>
      <c r="F47" s="73">
        <v>8178</v>
      </c>
      <c r="G47" s="74">
        <f t="shared" si="5"/>
        <v>4.830906459520926</v>
      </c>
    </row>
    <row r="48" spans="1:7" ht="12.75">
      <c r="A48" s="28" t="s">
        <v>142</v>
      </c>
      <c r="B48" s="73">
        <v>27997</v>
      </c>
      <c r="C48" s="74">
        <f t="shared" si="6"/>
        <v>9.754644405111982</v>
      </c>
      <c r="E48" s="26" t="s">
        <v>143</v>
      </c>
      <c r="F48" s="73">
        <v>21464</v>
      </c>
      <c r="G48" s="74">
        <f t="shared" si="5"/>
        <v>12.679209616918216</v>
      </c>
    </row>
    <row r="49" spans="1:7" ht="12.75">
      <c r="A49" s="28" t="s">
        <v>144</v>
      </c>
      <c r="B49" s="73">
        <v>34826</v>
      </c>
      <c r="C49" s="74">
        <f t="shared" si="6"/>
        <v>12.133987429097042</v>
      </c>
      <c r="E49" s="26" t="s">
        <v>145</v>
      </c>
      <c r="F49" s="73">
        <v>1426</v>
      </c>
      <c r="G49" s="74">
        <f t="shared" si="5"/>
        <v>0.842366423487019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6">
        <v>100365</v>
      </c>
      <c r="G51" s="94">
        <f>(F51/F$51)*100</f>
        <v>100</v>
      </c>
    </row>
    <row r="52" spans="1:7" ht="12.75">
      <c r="A52" s="3" t="s">
        <v>148</v>
      </c>
      <c r="B52" s="73">
        <v>32402</v>
      </c>
      <c r="C52" s="74">
        <f>(B52/$B$42)*100</f>
        <v>11.289423438741238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107646</v>
      </c>
      <c r="C53" s="74">
        <f>(B53/$B$42)*100</f>
        <v>37.50574888854821</v>
      </c>
      <c r="E53" s="26" t="s">
        <v>151</v>
      </c>
      <c r="F53" s="73">
        <v>8080</v>
      </c>
      <c r="G53" s="74">
        <f>(F53/F$51)*100</f>
        <v>8.050615254321727</v>
      </c>
    </row>
    <row r="54" spans="1:7" ht="12.75">
      <c r="A54" s="3" t="s">
        <v>152</v>
      </c>
      <c r="B54" s="73">
        <v>108170</v>
      </c>
      <c r="C54" s="74">
        <f>(B54/$B$42)*100</f>
        <v>37.68831965213998</v>
      </c>
      <c r="E54" s="26" t="s">
        <v>153</v>
      </c>
      <c r="F54" s="73">
        <v>5979</v>
      </c>
      <c r="G54" s="74">
        <f aca="true" t="shared" si="7" ref="G54:G60">(F54/F$51)*100</f>
        <v>5.957256015543267</v>
      </c>
    </row>
    <row r="55" spans="1:7" ht="12.75">
      <c r="A55" s="3" t="s">
        <v>154</v>
      </c>
      <c r="B55" s="73">
        <v>38794</v>
      </c>
      <c r="C55" s="74">
        <f>(B55/$B$42)*100</f>
        <v>13.51650802057057</v>
      </c>
      <c r="E55" s="26" t="s">
        <v>155</v>
      </c>
      <c r="F55" s="73">
        <v>35762</v>
      </c>
      <c r="G55" s="74">
        <f t="shared" si="7"/>
        <v>35.63194340656604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33966</v>
      </c>
      <c r="G56" s="74">
        <f t="shared" si="7"/>
        <v>33.842474966372734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9823</v>
      </c>
      <c r="G57" s="74">
        <f t="shared" si="7"/>
        <v>9.787276440990384</v>
      </c>
    </row>
    <row r="58" spans="1:7" ht="12.75">
      <c r="A58" s="28" t="s">
        <v>159</v>
      </c>
      <c r="B58" s="73">
        <v>212265</v>
      </c>
      <c r="C58" s="74">
        <f aca="true" t="shared" si="8" ref="C58:C66">(B58/$B$42)*100</f>
        <v>73.95683804161499</v>
      </c>
      <c r="E58" s="26" t="s">
        <v>160</v>
      </c>
      <c r="F58" s="73">
        <v>2486</v>
      </c>
      <c r="G58" s="74">
        <f t="shared" si="7"/>
        <v>2.4769590992876003</v>
      </c>
    </row>
    <row r="59" spans="1:7" ht="12.75">
      <c r="A59" s="28" t="s">
        <v>161</v>
      </c>
      <c r="B59" s="73">
        <v>3704</v>
      </c>
      <c r="C59" s="74">
        <f t="shared" si="8"/>
        <v>1.290538374702103</v>
      </c>
      <c r="E59" s="26" t="s">
        <v>162</v>
      </c>
      <c r="F59" s="73">
        <v>757</v>
      </c>
      <c r="G59" s="74">
        <f t="shared" si="7"/>
        <v>0.7542469984556369</v>
      </c>
    </row>
    <row r="60" spans="1:7" ht="12.75">
      <c r="A60" s="28" t="s">
        <v>163</v>
      </c>
      <c r="B60" s="73">
        <v>67210</v>
      </c>
      <c r="C60" s="74">
        <f t="shared" si="8"/>
        <v>23.41713935305841</v>
      </c>
      <c r="E60" s="26" t="s">
        <v>164</v>
      </c>
      <c r="F60" s="73">
        <v>3512</v>
      </c>
      <c r="G60" s="74">
        <f t="shared" si="7"/>
        <v>3.4992278184626113</v>
      </c>
    </row>
    <row r="61" spans="1:7" ht="12.75">
      <c r="A61" s="28" t="s">
        <v>165</v>
      </c>
      <c r="B61" s="73">
        <v>1399</v>
      </c>
      <c r="C61" s="74">
        <f t="shared" si="8"/>
        <v>0.48743606539099416</v>
      </c>
      <c r="E61" s="26" t="s">
        <v>89</v>
      </c>
      <c r="F61" s="73">
        <v>494</v>
      </c>
      <c r="G61" s="74" t="s">
        <v>186</v>
      </c>
    </row>
    <row r="62" spans="1:7" ht="12.75">
      <c r="A62" s="28" t="s">
        <v>166</v>
      </c>
      <c r="B62" s="73">
        <v>63</v>
      </c>
      <c r="C62" s="74" t="s">
        <v>328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245</v>
      </c>
      <c r="C63" s="74">
        <f t="shared" si="8"/>
        <v>0.08536228450378382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12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1249</v>
      </c>
      <c r="C65" s="74">
        <f t="shared" si="8"/>
        <v>0.43517344222541215</v>
      </c>
      <c r="E65" s="26" t="s">
        <v>133</v>
      </c>
      <c r="F65" s="73">
        <v>21381</v>
      </c>
      <c r="G65" s="74">
        <f aca="true" t="shared" si="9" ref="G65:G71">(F65/F$51)*100</f>
        <v>21.30324316245703</v>
      </c>
    </row>
    <row r="66" spans="1:7" ht="12.75">
      <c r="A66" s="28" t="s">
        <v>172</v>
      </c>
      <c r="B66" s="73">
        <v>865</v>
      </c>
      <c r="C66" s="74">
        <f t="shared" si="8"/>
        <v>0.3013811269215224</v>
      </c>
      <c r="E66" s="26" t="s">
        <v>135</v>
      </c>
      <c r="F66" s="73">
        <v>15746</v>
      </c>
      <c r="G66" s="74">
        <f t="shared" si="9"/>
        <v>15.688736113186868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12806</v>
      </c>
      <c r="G67" s="74">
        <f t="shared" si="9"/>
        <v>12.759428087480696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10103</v>
      </c>
      <c r="G68" s="74">
        <f t="shared" si="9"/>
        <v>10.066258157724306</v>
      </c>
    </row>
    <row r="69" spans="1:7" ht="12.75">
      <c r="A69" s="28" t="s">
        <v>174</v>
      </c>
      <c r="B69" s="73">
        <v>1086</v>
      </c>
      <c r="C69" s="74">
        <f>(B69/$B$42)*100</f>
        <v>0.37838139171881313</v>
      </c>
      <c r="E69" s="26" t="s">
        <v>141</v>
      </c>
      <c r="F69" s="73">
        <v>6692</v>
      </c>
      <c r="G69" s="74">
        <f t="shared" si="9"/>
        <v>6.667663029940717</v>
      </c>
    </row>
    <row r="70" spans="1:7" ht="12.75">
      <c r="A70" s="28" t="s">
        <v>176</v>
      </c>
      <c r="B70" s="73">
        <v>1244</v>
      </c>
      <c r="C70" s="74">
        <f>(B70/$B$42)*100</f>
        <v>0.4334313547865594</v>
      </c>
      <c r="E70" s="26" t="s">
        <v>143</v>
      </c>
      <c r="F70" s="73">
        <v>27312</v>
      </c>
      <c r="G70" s="74">
        <f t="shared" si="9"/>
        <v>27.21267374084591</v>
      </c>
    </row>
    <row r="71" spans="1:7" ht="12.75">
      <c r="A71" s="45" t="s">
        <v>177</v>
      </c>
      <c r="B71" s="75">
        <v>6842</v>
      </c>
      <c r="C71" s="76">
        <f>(B71/$B$42)*100</f>
        <v>2.3838724513260767</v>
      </c>
      <c r="D71" s="32"/>
      <c r="E71" s="35" t="s">
        <v>145</v>
      </c>
      <c r="F71" s="75">
        <v>6325</v>
      </c>
      <c r="G71" s="76">
        <f t="shared" si="9"/>
        <v>6.301997708364469</v>
      </c>
    </row>
    <row r="73" spans="1:4" ht="12.75">
      <c r="A73" s="93" t="s">
        <v>219</v>
      </c>
      <c r="B73" s="117"/>
      <c r="C73" s="108"/>
      <c r="D73" s="47"/>
    </row>
    <row r="74" spans="1:4" ht="12.75">
      <c r="A74" s="93"/>
      <c r="B74" s="117"/>
      <c r="C74" s="108"/>
      <c r="D74" s="47"/>
    </row>
    <row r="75" spans="1:4" ht="12.75">
      <c r="A75" s="93" t="s">
        <v>91</v>
      </c>
      <c r="B75" s="118"/>
      <c r="C75" s="108"/>
      <c r="D75" s="47"/>
    </row>
    <row r="76" spans="1:4" ht="12.75">
      <c r="A76" s="46"/>
      <c r="B76" s="117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2002-05-03T15:29:29Z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