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Data'!$A$1:$V$99</definedName>
    <definedName name="_xlnm.Print_Titles" localSheetId="2">'LRF - Beginning Farmer Data'!$C:$D,'LRF - Beginning Farmer Data'!$1:$1</definedName>
    <definedName name="qry1AllNationalData">'LRF - Beginning Farmer Data'!$A$1:$J$99</definedName>
  </definedNames>
  <calcPr fullCalcOnLoad="1"/>
</workbook>
</file>

<file path=xl/sharedStrings.xml><?xml version="1.0" encoding="utf-8"?>
<sst xmlns="http://schemas.openxmlformats.org/spreadsheetml/2006/main" count="561" uniqueCount="270">
  <si>
    <t>51107</t>
  </si>
  <si>
    <t>Loudoun</t>
  </si>
  <si>
    <t>51109</t>
  </si>
  <si>
    <t>51001</t>
  </si>
  <si>
    <t>Accomack</t>
  </si>
  <si>
    <t>51003</t>
  </si>
  <si>
    <t>Albemarle</t>
  </si>
  <si>
    <t>51005</t>
  </si>
  <si>
    <t>51007</t>
  </si>
  <si>
    <t>Amelia</t>
  </si>
  <si>
    <t>51009</t>
  </si>
  <si>
    <t>Amherst</t>
  </si>
  <si>
    <t>51011</t>
  </si>
  <si>
    <t>Appomattox</t>
  </si>
  <si>
    <t>51013</t>
  </si>
  <si>
    <t>Arlington</t>
  </si>
  <si>
    <t>51015</t>
  </si>
  <si>
    <t>Augusta</t>
  </si>
  <si>
    <t>51017</t>
  </si>
  <si>
    <t>51019</t>
  </si>
  <si>
    <t>51021</t>
  </si>
  <si>
    <t>Bland</t>
  </si>
  <si>
    <t>51023</t>
  </si>
  <si>
    <t>Botetourt</t>
  </si>
  <si>
    <t>51025</t>
  </si>
  <si>
    <t>51027</t>
  </si>
  <si>
    <t>51029</t>
  </si>
  <si>
    <t>Buckingham</t>
  </si>
  <si>
    <t>51031</t>
  </si>
  <si>
    <t>51033</t>
  </si>
  <si>
    <t>51035</t>
  </si>
  <si>
    <t>51036</t>
  </si>
  <si>
    <t>Charles City</t>
  </si>
  <si>
    <t>51037</t>
  </si>
  <si>
    <t>51041</t>
  </si>
  <si>
    <t>51043</t>
  </si>
  <si>
    <t>51045</t>
  </si>
  <si>
    <t>51047</t>
  </si>
  <si>
    <t>Culpeper</t>
  </si>
  <si>
    <t>51049</t>
  </si>
  <si>
    <t>51051</t>
  </si>
  <si>
    <t>Dickenson</t>
  </si>
  <si>
    <t>51053</t>
  </si>
  <si>
    <t>Dinwiddie</t>
  </si>
  <si>
    <t>51057</t>
  </si>
  <si>
    <t>51059</t>
  </si>
  <si>
    <t>Fairfax</t>
  </si>
  <si>
    <t>51061</t>
  </si>
  <si>
    <t>Fauquier</t>
  </si>
  <si>
    <t>51111</t>
  </si>
  <si>
    <t>Lunenburg</t>
  </si>
  <si>
    <t>51113</t>
  </si>
  <si>
    <t>51115</t>
  </si>
  <si>
    <t>Mathews</t>
  </si>
  <si>
    <t>51117</t>
  </si>
  <si>
    <t>51119</t>
  </si>
  <si>
    <t>51121</t>
  </si>
  <si>
    <t>51125</t>
  </si>
  <si>
    <t>51127</t>
  </si>
  <si>
    <t>New Kent</t>
  </si>
  <si>
    <t>51131</t>
  </si>
  <si>
    <t>51133</t>
  </si>
  <si>
    <t>51135</t>
  </si>
  <si>
    <t>Nottoway</t>
  </si>
  <si>
    <t>51137</t>
  </si>
  <si>
    <t>51139</t>
  </si>
  <si>
    <t>51141</t>
  </si>
  <si>
    <t>Patrick</t>
  </si>
  <si>
    <t>51143</t>
  </si>
  <si>
    <t>Pittsylvania</t>
  </si>
  <si>
    <t>51145</t>
  </si>
  <si>
    <t>Powhatan</t>
  </si>
  <si>
    <t>51147</t>
  </si>
  <si>
    <t>Prince Edward</t>
  </si>
  <si>
    <t>51149</t>
  </si>
  <si>
    <t>Prince George</t>
  </si>
  <si>
    <t>51153</t>
  </si>
  <si>
    <t>Prince William</t>
  </si>
  <si>
    <t>51155</t>
  </si>
  <si>
    <t>51157</t>
  </si>
  <si>
    <t>Rappahannock</t>
  </si>
  <si>
    <t>51159</t>
  </si>
  <si>
    <t>51161</t>
  </si>
  <si>
    <t>Roanoke</t>
  </si>
  <si>
    <t>51163</t>
  </si>
  <si>
    <t>Rockbridge</t>
  </si>
  <si>
    <t>51165</t>
  </si>
  <si>
    <t>51167</t>
  </si>
  <si>
    <t>51169</t>
  </si>
  <si>
    <t>51171</t>
  </si>
  <si>
    <t>Shenandoah</t>
  </si>
  <si>
    <t>51173</t>
  </si>
  <si>
    <t>Smyth</t>
  </si>
  <si>
    <t>51175</t>
  </si>
  <si>
    <t>Southampton</t>
  </si>
  <si>
    <t>51177</t>
  </si>
  <si>
    <t>Spotsylvania</t>
  </si>
  <si>
    <t>51179</t>
  </si>
  <si>
    <t>51181</t>
  </si>
  <si>
    <t>51183</t>
  </si>
  <si>
    <t>51185</t>
  </si>
  <si>
    <t>51187</t>
  </si>
  <si>
    <t>51191</t>
  </si>
  <si>
    <t>51193</t>
  </si>
  <si>
    <t>51195</t>
  </si>
  <si>
    <t>51197</t>
  </si>
  <si>
    <t>Wythe</t>
  </si>
  <si>
    <t>51199</t>
  </si>
  <si>
    <t>51550</t>
  </si>
  <si>
    <t>Chesapeake*</t>
  </si>
  <si>
    <t>51800</t>
  </si>
  <si>
    <t>Suffolk*</t>
  </si>
  <si>
    <t>51810</t>
  </si>
  <si>
    <t>Virginia Beach*</t>
  </si>
  <si>
    <t>Number of Farms (1997 Ag Census)</t>
  </si>
  <si>
    <t>Total amount of land in farms (1997 Ag Census)</t>
  </si>
  <si>
    <t>The average farm size (1997 Ag Census)</t>
  </si>
  <si>
    <t>Cumberland</t>
  </si>
  <si>
    <t>Tazewell</t>
  </si>
  <si>
    <t>Buchanan</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</si>
  <si>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</si>
  <si>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</si>
  <si>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</si>
  <si>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</si>
  <si>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</si>
  <si>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</si>
  <si>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</si>
  <si>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</si>
  <si>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</si>
  <si>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</si>
  <si>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</si>
  <si>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</si>
  <si>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</si>
  <si>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</si>
  <si>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</si>
  <si>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</si>
  <si>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</si>
  <si>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</si>
  <si>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</si>
  <si>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</si>
  <si>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</si>
  <si>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</si>
  <si>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</si>
  <si>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</si>
  <si>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</si>
  <si>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</si>
  <si>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</si>
  <si>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Louisa</t>
  </si>
  <si>
    <t>Page</t>
  </si>
  <si>
    <t>Bath</t>
  </si>
  <si>
    <t>Campbell</t>
  </si>
  <si>
    <t>Nelson</t>
  </si>
  <si>
    <t>Caroline</t>
  </si>
  <si>
    <t>Frederick</t>
  </si>
  <si>
    <t>York</t>
  </si>
  <si>
    <t>Essex</t>
  </si>
  <si>
    <t>Alleghany</t>
  </si>
  <si>
    <t>Brunswick</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</si>
  <si>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</si>
  <si>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</si>
  <si>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</si>
  <si>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</si>
  <si>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</si>
  <si>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</si>
  <si>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</si>
  <si>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</si>
  <si>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</si>
  <si>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</si>
  <si>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</si>
  <si>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</si>
  <si>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Lancaster</t>
  </si>
  <si>
    <t>Rockingham</t>
  </si>
  <si>
    <t>Gloucester</t>
  </si>
  <si>
    <t>Stafford</t>
  </si>
  <si>
    <t>Grayson</t>
  </si>
  <si>
    <t>Southeast</t>
  </si>
  <si>
    <t>Clarke</t>
  </si>
  <si>
    <t>Franklin</t>
  </si>
  <si>
    <t>Greene</t>
  </si>
  <si>
    <t>Henry</t>
  </si>
  <si>
    <t>Lee</t>
  </si>
  <si>
    <t>Madison</t>
  </si>
  <si>
    <t>Montgomery</t>
  </si>
  <si>
    <t>Russell</t>
  </si>
  <si>
    <t>Washington</t>
  </si>
  <si>
    <t>Carroll</t>
  </si>
  <si>
    <t>Pulaski</t>
  </si>
  <si>
    <t>Scott</t>
  </si>
  <si>
    <t>Orange</t>
  </si>
  <si>
    <t>Halifax</t>
  </si>
  <si>
    <t>Mecklenburg</t>
  </si>
  <si>
    <t>Westmoreland</t>
  </si>
  <si>
    <t>Chesterfield</t>
  </si>
  <si>
    <t>Giles</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</si>
  <si>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</si>
  <si>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</si>
  <si>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</si>
  <si>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</si>
  <si>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</si>
  <si>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</si>
  <si>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</si>
  <si>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</si>
  <si>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</si>
  <si>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</si>
  <si>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</si>
  <si>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</si>
  <si>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</si>
  <si>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</si>
  <si>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</si>
  <si>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</si>
  <si>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</si>
  <si>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</si>
  <si>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</si>
  <si>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</si>
  <si>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</si>
  <si>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Northampton</t>
  </si>
  <si>
    <t>Surry</t>
  </si>
  <si>
    <t>Highland</t>
  </si>
  <si>
    <t>Craig</t>
  </si>
  <si>
    <t>Northumberland</t>
  </si>
  <si>
    <t>Bedford</t>
  </si>
  <si>
    <t>State Abbreviation</t>
  </si>
  <si>
    <t>State Name</t>
  </si>
  <si>
    <t>NRCS Region</t>
  </si>
  <si>
    <t>Combined State County Fips Code</t>
  </si>
  <si>
    <t>County Name</t>
  </si>
  <si>
    <t>Total Number of Farms with Value of Sales Less Than $100,000</t>
  </si>
  <si>
    <t>Number of Years Operator Has Been On Present Farm is Less Than 10</t>
  </si>
  <si>
    <t>Middlesex</t>
  </si>
  <si>
    <t>Charlotte</t>
  </si>
  <si>
    <t>Sussex</t>
  </si>
  <si>
    <t>Floyd</t>
  </si>
  <si>
    <t>Richmond</t>
  </si>
  <si>
    <t>Warren</t>
  </si>
  <si>
    <t>Wise</t>
  </si>
  <si>
    <t>51063</t>
  </si>
  <si>
    <t>VA</t>
  </si>
  <si>
    <t>Virginia</t>
  </si>
  <si>
    <t>51065</t>
  </si>
  <si>
    <t>Fluvanna</t>
  </si>
  <si>
    <t>51067</t>
  </si>
  <si>
    <t>51069</t>
  </si>
  <si>
    <t>51071</t>
  </si>
  <si>
    <t>51073</t>
  </si>
  <si>
    <t>51075</t>
  </si>
  <si>
    <t>Goochland</t>
  </si>
  <si>
    <t>51077</t>
  </si>
  <si>
    <t>51079</t>
  </si>
  <si>
    <t>51081</t>
  </si>
  <si>
    <t>Greensville</t>
  </si>
  <si>
    <t>51083</t>
  </si>
  <si>
    <t>51085</t>
  </si>
  <si>
    <t>Hanover</t>
  </si>
  <si>
    <t>51087</t>
  </si>
  <si>
    <t>Henrico</t>
  </si>
  <si>
    <t>51089</t>
  </si>
  <si>
    <t>51091</t>
  </si>
  <si>
    <t>51093</t>
  </si>
  <si>
    <t>Isle of Wight</t>
  </si>
  <si>
    <t>51095</t>
  </si>
  <si>
    <t>James City</t>
  </si>
  <si>
    <t>51097</t>
  </si>
  <si>
    <t>King and Queen</t>
  </si>
  <si>
    <t>51099</t>
  </si>
  <si>
    <t>King George</t>
  </si>
  <si>
    <t>51101</t>
  </si>
  <si>
    <t>King William</t>
  </si>
  <si>
    <t>51103</t>
  </si>
  <si>
    <t>51105</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</si>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</sst>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196</v>
      </c>
      <c r="B1" s="24"/>
      <c r="C1" s="24"/>
      <c r="D1" s="24"/>
      <c r="E1" s="24"/>
      <c r="F1" s="24"/>
      <c r="G1" s="24"/>
      <c r="H1" s="24"/>
      <c r="I1" s="24"/>
      <c r="J1" s="22"/>
      <c r="K1" s="22"/>
      <c r="L1" s="22"/>
    </row>
    <row r="2" spans="1:9" s="22" customFormat="1" ht="68.25" customHeight="1">
      <c r="A2" s="25" t="s">
        <v>197</v>
      </c>
      <c r="B2" s="25"/>
      <c r="C2" s="25"/>
      <c r="D2" s="25"/>
      <c r="E2" s="25"/>
      <c r="F2" s="25"/>
      <c r="G2" s="25"/>
      <c r="H2" s="25"/>
      <c r="I2" s="25"/>
    </row>
    <row r="4" spans="1:9" ht="28.5" customHeight="1">
      <c r="A4" s="25" t="s">
        <v>194</v>
      </c>
      <c r="B4" s="24"/>
      <c r="C4" s="24"/>
      <c r="D4" s="24"/>
      <c r="E4" s="24"/>
      <c r="F4" s="24"/>
      <c r="G4" s="24"/>
      <c r="H4" s="24"/>
      <c r="I4" s="24"/>
    </row>
    <row r="5" spans="1:17" ht="12.75" customHeight="1">
      <c r="A5" s="21">
        <v>1</v>
      </c>
      <c r="B5" s="25" t="s">
        <v>213</v>
      </c>
      <c r="C5" s="26"/>
      <c r="D5" s="26"/>
      <c r="E5" s="26"/>
      <c r="F5" s="26"/>
      <c r="G5" s="26"/>
      <c r="H5" s="26"/>
      <c r="I5" s="26"/>
      <c r="J5" s="26"/>
      <c r="K5" s="26"/>
      <c r="L5" s="26"/>
      <c r="M5" s="26"/>
      <c r="N5" s="26"/>
      <c r="O5" s="26"/>
      <c r="P5" s="26"/>
      <c r="Q5" s="26"/>
    </row>
    <row r="6" spans="1:17" ht="12.75" customHeight="1">
      <c r="A6" s="21">
        <v>2</v>
      </c>
      <c r="B6" s="25" t="s">
        <v>198</v>
      </c>
      <c r="C6" s="26"/>
      <c r="D6" s="26"/>
      <c r="E6" s="26"/>
      <c r="F6" s="26"/>
      <c r="G6" s="26"/>
      <c r="H6" s="26"/>
      <c r="I6" s="26"/>
      <c r="J6" s="26"/>
      <c r="K6" s="26"/>
      <c r="L6" s="26"/>
      <c r="M6" s="26"/>
      <c r="N6" s="26"/>
      <c r="O6" s="26"/>
      <c r="P6" s="26"/>
      <c r="Q6" s="26"/>
    </row>
    <row r="7" spans="1:17" ht="12.75" customHeight="1">
      <c r="A7" s="21">
        <v>3</v>
      </c>
      <c r="B7" s="25" t="s">
        <v>199</v>
      </c>
      <c r="C7" s="26"/>
      <c r="D7" s="26"/>
      <c r="E7" s="26"/>
      <c r="F7" s="26"/>
      <c r="G7" s="26"/>
      <c r="H7" s="26"/>
      <c r="I7" s="26"/>
      <c r="J7" s="26"/>
      <c r="K7" s="26"/>
      <c r="L7" s="26"/>
      <c r="M7" s="26"/>
      <c r="N7" s="26"/>
      <c r="O7" s="26"/>
      <c r="P7" s="26"/>
      <c r="Q7" s="26"/>
    </row>
    <row r="8" spans="1:17" ht="12.75" customHeight="1">
      <c r="A8" s="21">
        <v>4</v>
      </c>
      <c r="B8" s="25" t="s">
        <v>200</v>
      </c>
      <c r="C8" s="26"/>
      <c r="D8" s="26"/>
      <c r="E8" s="26"/>
      <c r="F8" s="26"/>
      <c r="G8" s="26"/>
      <c r="H8" s="26"/>
      <c r="I8" s="26"/>
      <c r="J8" s="26"/>
      <c r="K8" s="26"/>
      <c r="L8" s="26"/>
      <c r="M8" s="26"/>
      <c r="N8" s="26"/>
      <c r="O8" s="26"/>
      <c r="P8" s="26"/>
      <c r="Q8" s="26"/>
    </row>
    <row r="9" spans="1:17" ht="12.75" customHeight="1">
      <c r="A9" s="21">
        <v>5</v>
      </c>
      <c r="B9" s="25" t="s">
        <v>201</v>
      </c>
      <c r="C9" s="26"/>
      <c r="D9" s="26"/>
      <c r="E9" s="26"/>
      <c r="F9" s="26"/>
      <c r="G9" s="26"/>
      <c r="H9" s="26"/>
      <c r="I9" s="26"/>
      <c r="J9" s="26"/>
      <c r="K9" s="26"/>
      <c r="L9" s="26"/>
      <c r="M9" s="26"/>
      <c r="N9" s="26"/>
      <c r="O9" s="26"/>
      <c r="P9" s="26"/>
      <c r="Q9" s="26"/>
    </row>
    <row r="10" spans="1:17" ht="12.75" customHeight="1">
      <c r="A10" s="21">
        <v>6</v>
      </c>
      <c r="B10" s="25" t="s">
        <v>195</v>
      </c>
      <c r="C10" s="26"/>
      <c r="D10" s="26"/>
      <c r="E10" s="26"/>
      <c r="F10" s="26"/>
      <c r="G10" s="26"/>
      <c r="H10" s="26"/>
      <c r="I10" s="26"/>
      <c r="J10" s="26"/>
      <c r="K10" s="26"/>
      <c r="L10" s="26"/>
      <c r="M10" s="26"/>
      <c r="N10" s="26"/>
      <c r="O10" s="26"/>
      <c r="P10" s="26"/>
      <c r="Q10" s="26"/>
    </row>
    <row r="11" spans="1:17" ht="12.75" customHeight="1">
      <c r="A11" s="21">
        <v>7</v>
      </c>
      <c r="B11" s="25" t="s">
        <v>202</v>
      </c>
      <c r="C11" s="26"/>
      <c r="D11" s="26"/>
      <c r="E11" s="26"/>
      <c r="F11" s="26"/>
      <c r="G11" s="26"/>
      <c r="H11" s="26"/>
      <c r="I11" s="26"/>
      <c r="J11" s="26"/>
      <c r="K11" s="26"/>
      <c r="L11" s="26"/>
      <c r="M11" s="26"/>
      <c r="N11" s="26"/>
      <c r="O11" s="26"/>
      <c r="P11" s="26"/>
      <c r="Q11" s="26"/>
    </row>
    <row r="12" spans="1:17" ht="12.75" customHeight="1">
      <c r="A12" s="21">
        <v>8</v>
      </c>
      <c r="B12" s="25" t="s">
        <v>203</v>
      </c>
      <c r="C12" s="26"/>
      <c r="D12" s="26"/>
      <c r="E12" s="26"/>
      <c r="F12" s="26"/>
      <c r="G12" s="26"/>
      <c r="H12" s="26"/>
      <c r="I12" s="26"/>
      <c r="J12" s="26"/>
      <c r="K12" s="26"/>
      <c r="L12" s="26"/>
      <c r="M12" s="26"/>
      <c r="N12" s="26"/>
      <c r="O12" s="26"/>
      <c r="P12" s="26"/>
      <c r="Q12" s="26"/>
    </row>
    <row r="13" spans="1:17" ht="12.75" customHeight="1">
      <c r="A13" s="21">
        <v>9</v>
      </c>
      <c r="B13" s="25" t="s">
        <v>204</v>
      </c>
      <c r="C13" s="26"/>
      <c r="D13" s="26"/>
      <c r="E13" s="26"/>
      <c r="F13" s="26"/>
      <c r="G13" s="26"/>
      <c r="H13" s="26"/>
      <c r="I13" s="26"/>
      <c r="J13" s="26"/>
      <c r="K13" s="26"/>
      <c r="L13" s="26"/>
      <c r="M13" s="26"/>
      <c r="N13" s="26"/>
      <c r="O13" s="26"/>
      <c r="P13" s="26"/>
      <c r="Q13" s="26"/>
    </row>
    <row r="14" spans="1:17" ht="12.75" customHeight="1">
      <c r="A14" s="21">
        <v>10</v>
      </c>
      <c r="B14" s="25" t="s">
        <v>205</v>
      </c>
      <c r="C14" s="26"/>
      <c r="D14" s="26"/>
      <c r="E14" s="26"/>
      <c r="F14" s="26"/>
      <c r="G14" s="26"/>
      <c r="H14" s="26"/>
      <c r="I14" s="26"/>
      <c r="J14" s="26"/>
      <c r="K14" s="26"/>
      <c r="L14" s="26"/>
      <c r="M14" s="26"/>
      <c r="N14" s="26"/>
      <c r="O14" s="26"/>
      <c r="P14" s="26"/>
      <c r="Q14" s="26"/>
    </row>
    <row r="15" spans="1:17" ht="12.75" customHeight="1">
      <c r="A15" s="21">
        <v>11</v>
      </c>
      <c r="B15" s="25" t="s">
        <v>210</v>
      </c>
      <c r="C15" s="26"/>
      <c r="D15" s="26"/>
      <c r="E15" s="26"/>
      <c r="F15" s="26"/>
      <c r="G15" s="26"/>
      <c r="H15" s="26"/>
      <c r="I15" s="26"/>
      <c r="J15" s="26"/>
      <c r="K15" s="26"/>
      <c r="L15" s="26"/>
      <c r="M15" s="26"/>
      <c r="N15" s="26"/>
      <c r="O15" s="26"/>
      <c r="P15" s="26"/>
      <c r="Q15" s="26"/>
    </row>
    <row r="16" spans="1:17" ht="12.75" customHeight="1">
      <c r="A16" s="21">
        <v>12</v>
      </c>
      <c r="B16" s="25" t="s">
        <v>206</v>
      </c>
      <c r="C16" s="26"/>
      <c r="D16" s="26"/>
      <c r="E16" s="26"/>
      <c r="F16" s="26"/>
      <c r="G16" s="26"/>
      <c r="H16" s="26"/>
      <c r="I16" s="26"/>
      <c r="J16" s="26"/>
      <c r="K16" s="26"/>
      <c r="L16" s="26"/>
      <c r="M16" s="26"/>
      <c r="N16" s="26"/>
      <c r="O16" s="26"/>
      <c r="P16" s="26"/>
      <c r="Q16" s="26"/>
    </row>
    <row r="17" spans="1:17" ht="12.75" customHeight="1">
      <c r="A17" s="21">
        <v>13</v>
      </c>
      <c r="B17" s="25" t="s">
        <v>207</v>
      </c>
      <c r="C17" s="26"/>
      <c r="D17" s="26"/>
      <c r="E17" s="26"/>
      <c r="F17" s="26"/>
      <c r="G17" s="26"/>
      <c r="H17" s="26"/>
      <c r="I17" s="26"/>
      <c r="J17" s="26"/>
      <c r="K17" s="26"/>
      <c r="L17" s="26"/>
      <c r="M17" s="26"/>
      <c r="N17" s="26"/>
      <c r="O17" s="26"/>
      <c r="P17" s="26"/>
      <c r="Q17" s="26"/>
    </row>
    <row r="18" spans="1:17" ht="12.75" customHeight="1">
      <c r="A18" s="21">
        <v>14</v>
      </c>
      <c r="B18" s="25" t="s">
        <v>208</v>
      </c>
      <c r="C18" s="26"/>
      <c r="D18" s="26"/>
      <c r="E18" s="26"/>
      <c r="F18" s="26"/>
      <c r="G18" s="26"/>
      <c r="H18" s="26"/>
      <c r="I18" s="26"/>
      <c r="J18" s="26"/>
      <c r="K18" s="26"/>
      <c r="L18" s="26"/>
      <c r="M18" s="26"/>
      <c r="N18" s="26"/>
      <c r="O18" s="26"/>
      <c r="P18" s="26"/>
      <c r="Q18" s="26"/>
    </row>
    <row r="19" spans="1:17" ht="12.75" customHeight="1">
      <c r="A19" s="21">
        <v>15</v>
      </c>
      <c r="B19" s="25" t="s">
        <v>209</v>
      </c>
      <c r="C19" s="26"/>
      <c r="D19" s="26"/>
      <c r="E19" s="26"/>
      <c r="F19" s="26"/>
      <c r="G19" s="26"/>
      <c r="H19" s="26"/>
      <c r="I19" s="26"/>
      <c r="J19" s="26"/>
      <c r="K19" s="26"/>
      <c r="L19" s="26"/>
      <c r="M19" s="26"/>
      <c r="N19" s="26"/>
      <c r="O19" s="26"/>
      <c r="P19" s="26"/>
      <c r="Q19" s="26"/>
    </row>
    <row r="20" spans="1:17" ht="12.75" customHeight="1">
      <c r="A20" s="21">
        <v>16</v>
      </c>
      <c r="B20" s="25" t="s">
        <v>211</v>
      </c>
      <c r="C20" s="26"/>
      <c r="D20" s="26"/>
      <c r="E20" s="26"/>
      <c r="F20" s="26"/>
      <c r="G20" s="26"/>
      <c r="H20" s="26"/>
      <c r="I20" s="26"/>
      <c r="J20" s="26"/>
      <c r="K20" s="26"/>
      <c r="L20" s="26"/>
      <c r="M20" s="26"/>
      <c r="N20" s="26"/>
      <c r="O20" s="26"/>
      <c r="P20" s="26"/>
      <c r="Q20" s="26"/>
    </row>
    <row r="21" spans="1:17" ht="12.75" customHeight="1">
      <c r="A21" s="21">
        <v>17</v>
      </c>
      <c r="B21" s="25" t="s">
        <v>212</v>
      </c>
      <c r="C21" s="26"/>
      <c r="D21" s="26"/>
      <c r="E21" s="26"/>
      <c r="F21" s="26"/>
      <c r="G21" s="26"/>
      <c r="H21" s="26"/>
      <c r="I21" s="26"/>
      <c r="J21" s="26"/>
      <c r="K21" s="26"/>
      <c r="L21" s="26"/>
      <c r="M21" s="26"/>
      <c r="N21" s="26"/>
      <c r="O21" s="26"/>
      <c r="P21" s="26"/>
      <c r="Q21" s="26"/>
    </row>
    <row r="23" ht="12.75">
      <c r="A23" s="21" t="s">
        <v>214</v>
      </c>
    </row>
    <row r="24" ht="12.75">
      <c r="A24" s="21" t="s">
        <v>269</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130</v>
      </c>
      <c r="B1" s="20"/>
      <c r="C1" s="20"/>
      <c r="D1" s="20"/>
      <c r="E1" s="20"/>
      <c r="F1" s="20"/>
      <c r="G1" s="20"/>
    </row>
    <row r="2" spans="1:7" ht="12.75">
      <c r="A2" s="20" t="s">
        <v>131</v>
      </c>
      <c r="B2" s="20"/>
      <c r="C2" s="20"/>
      <c r="D2" s="20"/>
      <c r="E2" s="20"/>
      <c r="F2" s="20"/>
      <c r="G2" s="20"/>
    </row>
    <row r="4" spans="1:17" ht="12.75">
      <c r="A4" s="20" t="s">
        <v>132</v>
      </c>
      <c r="B4" s="27" t="s">
        <v>120</v>
      </c>
      <c r="C4" s="28"/>
      <c r="D4" s="28"/>
      <c r="E4" s="28"/>
      <c r="F4" s="28"/>
      <c r="G4" s="28"/>
      <c r="H4" s="28"/>
      <c r="I4" s="28"/>
      <c r="J4" s="28"/>
      <c r="K4" s="28"/>
      <c r="L4" s="28"/>
      <c r="M4" s="28"/>
      <c r="N4" s="28"/>
      <c r="O4" s="28"/>
      <c r="P4" s="28"/>
      <c r="Q4" s="28"/>
    </row>
    <row r="5" spans="2:17" ht="12.75">
      <c r="B5" s="27" t="s">
        <v>133</v>
      </c>
      <c r="C5" s="28"/>
      <c r="D5" s="28"/>
      <c r="E5" s="28"/>
      <c r="F5" s="28"/>
      <c r="G5" s="28"/>
      <c r="H5" s="28"/>
      <c r="I5" s="28"/>
      <c r="J5" s="28"/>
      <c r="K5" s="28"/>
      <c r="L5" s="28"/>
      <c r="M5" s="28"/>
      <c r="N5" s="28"/>
      <c r="O5" s="28"/>
      <c r="P5" s="28"/>
      <c r="Q5" s="28"/>
    </row>
    <row r="6" spans="2:17" ht="12.75">
      <c r="B6" s="27" t="s">
        <v>136</v>
      </c>
      <c r="C6" s="28"/>
      <c r="D6" s="28"/>
      <c r="E6" s="28"/>
      <c r="F6" s="28"/>
      <c r="G6" s="28"/>
      <c r="H6" s="28"/>
      <c r="I6" s="28"/>
      <c r="J6" s="28"/>
      <c r="K6" s="28"/>
      <c r="L6" s="28"/>
      <c r="M6" s="28"/>
      <c r="N6" s="28"/>
      <c r="O6" s="28"/>
      <c r="P6" s="28"/>
      <c r="Q6" s="28"/>
    </row>
    <row r="7" spans="2:17" ht="12.75">
      <c r="B7" s="27" t="s">
        <v>137</v>
      </c>
      <c r="C7" s="28"/>
      <c r="D7" s="28"/>
      <c r="E7" s="28"/>
      <c r="F7" s="28"/>
      <c r="G7" s="28"/>
      <c r="H7" s="28"/>
      <c r="I7" s="28"/>
      <c r="J7" s="28"/>
      <c r="K7" s="28"/>
      <c r="L7" s="28"/>
      <c r="M7" s="28"/>
      <c r="N7" s="28"/>
      <c r="O7" s="28"/>
      <c r="P7" s="28"/>
      <c r="Q7" s="28"/>
    </row>
    <row r="8" spans="2:17" ht="12.75">
      <c r="B8" s="27" t="s">
        <v>134</v>
      </c>
      <c r="C8" s="28"/>
      <c r="D8" s="28"/>
      <c r="E8" s="28"/>
      <c r="F8" s="28"/>
      <c r="G8" s="28"/>
      <c r="H8" s="28"/>
      <c r="I8" s="28"/>
      <c r="J8" s="28"/>
      <c r="K8" s="28"/>
      <c r="L8" s="28"/>
      <c r="M8" s="28"/>
      <c r="N8" s="28"/>
      <c r="O8" s="28"/>
      <c r="P8" s="28"/>
      <c r="Q8" s="28"/>
    </row>
    <row r="9" spans="2:17" ht="12.75">
      <c r="B9" s="27" t="s">
        <v>135</v>
      </c>
      <c r="C9" s="28"/>
      <c r="D9" s="28"/>
      <c r="E9" s="28"/>
      <c r="F9" s="28"/>
      <c r="G9" s="28"/>
      <c r="H9" s="28"/>
      <c r="I9" s="28"/>
      <c r="J9" s="28"/>
      <c r="K9" s="28"/>
      <c r="L9" s="28"/>
      <c r="M9" s="28"/>
      <c r="N9" s="28"/>
      <c r="O9" s="28"/>
      <c r="P9" s="28"/>
      <c r="Q9" s="28"/>
    </row>
    <row r="10" spans="2:17" ht="12.75">
      <c r="B10" s="27" t="s">
        <v>138</v>
      </c>
      <c r="C10" s="28"/>
      <c r="D10" s="28"/>
      <c r="E10" s="28"/>
      <c r="F10" s="28"/>
      <c r="G10" s="28"/>
      <c r="H10" s="28"/>
      <c r="I10" s="28"/>
      <c r="J10" s="28"/>
      <c r="K10" s="28"/>
      <c r="L10" s="28"/>
      <c r="M10" s="28"/>
      <c r="N10" s="28"/>
      <c r="O10" s="28"/>
      <c r="P10" s="28"/>
      <c r="Q10" s="28"/>
    </row>
    <row r="11" spans="2:17" ht="12.75">
      <c r="B11" s="27" t="s">
        <v>140</v>
      </c>
      <c r="C11" s="28"/>
      <c r="D11" s="28"/>
      <c r="E11" s="28"/>
      <c r="F11" s="28"/>
      <c r="G11" s="28"/>
      <c r="H11" s="28"/>
      <c r="I11" s="28"/>
      <c r="J11" s="28"/>
      <c r="K11" s="28"/>
      <c r="L11" s="28"/>
      <c r="M11" s="28"/>
      <c r="N11" s="28"/>
      <c r="O11" s="28"/>
      <c r="P11" s="28"/>
      <c r="Q11" s="28"/>
    </row>
    <row r="12" spans="2:17" ht="12.75">
      <c r="B12" s="27" t="s">
        <v>141</v>
      </c>
      <c r="C12" s="28"/>
      <c r="D12" s="28"/>
      <c r="E12" s="28"/>
      <c r="F12" s="28"/>
      <c r="G12" s="28"/>
      <c r="H12" s="28"/>
      <c r="I12" s="28"/>
      <c r="J12" s="28"/>
      <c r="K12" s="28"/>
      <c r="L12" s="28"/>
      <c r="M12" s="28"/>
      <c r="N12" s="28"/>
      <c r="O12" s="28"/>
      <c r="P12" s="28"/>
      <c r="Q12" s="28"/>
    </row>
    <row r="13" spans="2:17" ht="12.75">
      <c r="B13" s="27" t="s">
        <v>142</v>
      </c>
      <c r="C13" s="28"/>
      <c r="D13" s="28"/>
      <c r="E13" s="28"/>
      <c r="F13" s="28"/>
      <c r="G13" s="28"/>
      <c r="H13" s="28"/>
      <c r="I13" s="28"/>
      <c r="J13" s="28"/>
      <c r="K13" s="28"/>
      <c r="L13" s="28"/>
      <c r="M13" s="28"/>
      <c r="N13" s="28"/>
      <c r="O13" s="28"/>
      <c r="P13" s="28"/>
      <c r="Q13" s="28"/>
    </row>
    <row r="14" spans="2:17" ht="12.75">
      <c r="B14" s="27" t="s">
        <v>143</v>
      </c>
      <c r="C14" s="28"/>
      <c r="D14" s="28"/>
      <c r="E14" s="28"/>
      <c r="F14" s="28"/>
      <c r="G14" s="28"/>
      <c r="H14" s="28"/>
      <c r="I14" s="28"/>
      <c r="J14" s="28"/>
      <c r="K14" s="28"/>
      <c r="L14" s="28"/>
      <c r="M14" s="28"/>
      <c r="N14" s="28"/>
      <c r="O14" s="28"/>
      <c r="P14" s="28"/>
      <c r="Q14" s="28"/>
    </row>
    <row r="15" spans="2:17" ht="12.75">
      <c r="B15" s="27" t="s">
        <v>139</v>
      </c>
      <c r="C15" s="28"/>
      <c r="D15" s="28"/>
      <c r="E15" s="28"/>
      <c r="F15" s="28"/>
      <c r="G15" s="28"/>
      <c r="H15" s="28"/>
      <c r="I15" s="28"/>
      <c r="J15" s="28"/>
      <c r="K15" s="28"/>
      <c r="L15" s="28"/>
      <c r="M15" s="28"/>
      <c r="N15" s="28"/>
      <c r="O15" s="28"/>
      <c r="P15" s="28"/>
      <c r="Q15" s="28"/>
    </row>
    <row r="16" spans="2:17" ht="12.75">
      <c r="B16" s="27" t="s">
        <v>144</v>
      </c>
      <c r="C16" s="28"/>
      <c r="D16" s="28"/>
      <c r="E16" s="28"/>
      <c r="F16" s="28"/>
      <c r="G16" s="28"/>
      <c r="H16" s="28"/>
      <c r="I16" s="28"/>
      <c r="J16" s="28"/>
      <c r="K16" s="28"/>
      <c r="L16" s="28"/>
      <c r="M16" s="28"/>
      <c r="N16" s="28"/>
      <c r="O16" s="28"/>
      <c r="P16" s="28"/>
      <c r="Q16" s="28"/>
    </row>
    <row r="17" spans="2:17" ht="12.75">
      <c r="B17" s="27" t="s">
        <v>145</v>
      </c>
      <c r="C17" s="28"/>
      <c r="D17" s="28"/>
      <c r="E17" s="28"/>
      <c r="F17" s="28"/>
      <c r="G17" s="28"/>
      <c r="H17" s="28"/>
      <c r="I17" s="28"/>
      <c r="J17" s="28"/>
      <c r="K17" s="28"/>
      <c r="L17" s="28"/>
      <c r="M17" s="28"/>
      <c r="N17" s="28"/>
      <c r="O17" s="28"/>
      <c r="P17" s="28"/>
      <c r="Q17" s="28"/>
    </row>
    <row r="18" spans="2:17" ht="12.75">
      <c r="B18" s="27" t="s">
        <v>121</v>
      </c>
      <c r="C18" s="28"/>
      <c r="D18" s="28"/>
      <c r="E18" s="28"/>
      <c r="F18" s="28"/>
      <c r="G18" s="28"/>
      <c r="H18" s="28"/>
      <c r="I18" s="28"/>
      <c r="J18" s="28"/>
      <c r="K18" s="28"/>
      <c r="L18" s="28"/>
      <c r="M18" s="28"/>
      <c r="N18" s="28"/>
      <c r="O18" s="28"/>
      <c r="P18" s="28"/>
      <c r="Q18" s="28"/>
    </row>
    <row r="19" spans="2:17" ht="12.75">
      <c r="B19" s="27" t="s">
        <v>122</v>
      </c>
      <c r="C19" s="28"/>
      <c r="D19" s="28"/>
      <c r="E19" s="28"/>
      <c r="F19" s="28"/>
      <c r="G19" s="28"/>
      <c r="H19" s="28"/>
      <c r="I19" s="28"/>
      <c r="J19" s="28"/>
      <c r="K19" s="28"/>
      <c r="L19" s="28"/>
      <c r="M19" s="28"/>
      <c r="N19" s="28"/>
      <c r="O19" s="28"/>
      <c r="P19" s="28"/>
      <c r="Q19" s="28"/>
    </row>
    <row r="20" spans="2:17" ht="12.75">
      <c r="B20" s="27" t="s">
        <v>123</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146</v>
      </c>
      <c r="B23" s="27" t="s">
        <v>124</v>
      </c>
      <c r="C23" s="28"/>
      <c r="D23" s="28"/>
      <c r="E23" s="28"/>
      <c r="F23" s="28"/>
      <c r="G23" s="28"/>
      <c r="H23" s="28"/>
      <c r="I23" s="28"/>
      <c r="J23" s="28"/>
      <c r="K23" s="28"/>
      <c r="L23" s="28"/>
      <c r="M23" s="28"/>
      <c r="N23" s="28"/>
      <c r="O23" s="28"/>
      <c r="P23" s="28"/>
      <c r="Q23" s="28"/>
    </row>
    <row r="24" spans="2:17" ht="12.75">
      <c r="B24" s="27" t="s">
        <v>125</v>
      </c>
      <c r="C24" s="28"/>
      <c r="D24" s="28"/>
      <c r="E24" s="28"/>
      <c r="F24" s="28"/>
      <c r="G24" s="28"/>
      <c r="H24" s="28"/>
      <c r="I24" s="28"/>
      <c r="J24" s="28"/>
      <c r="K24" s="28"/>
      <c r="L24" s="28"/>
      <c r="M24" s="28"/>
      <c r="N24" s="28"/>
      <c r="O24" s="28"/>
      <c r="P24" s="28"/>
      <c r="Q24" s="28"/>
    </row>
    <row r="25" spans="2:17" ht="12.75">
      <c r="B25" s="27" t="s">
        <v>126</v>
      </c>
      <c r="C25" s="28"/>
      <c r="D25" s="28"/>
      <c r="E25" s="28"/>
      <c r="F25" s="28"/>
      <c r="G25" s="28"/>
      <c r="H25" s="28"/>
      <c r="I25" s="28"/>
      <c r="J25" s="28"/>
      <c r="K25" s="28"/>
      <c r="L25" s="28"/>
      <c r="M25" s="28"/>
      <c r="N25" s="28"/>
      <c r="O25" s="28"/>
      <c r="P25" s="28"/>
      <c r="Q25" s="28"/>
    </row>
    <row r="26" spans="2:17" ht="12.75">
      <c r="B26" s="27" t="s">
        <v>127</v>
      </c>
      <c r="C26" s="28"/>
      <c r="D26" s="28"/>
      <c r="E26" s="28"/>
      <c r="F26" s="28"/>
      <c r="G26" s="28"/>
      <c r="H26" s="28"/>
      <c r="I26" s="28"/>
      <c r="J26" s="28"/>
      <c r="K26" s="28"/>
      <c r="L26" s="28"/>
      <c r="M26" s="28"/>
      <c r="N26" s="28"/>
      <c r="O26" s="28"/>
      <c r="P26" s="28"/>
      <c r="Q26" s="28"/>
    </row>
    <row r="27" spans="2:17" ht="12.75">
      <c r="B27" s="27" t="s">
        <v>128</v>
      </c>
      <c r="C27" s="28"/>
      <c r="D27" s="28"/>
      <c r="E27" s="28"/>
      <c r="F27" s="28"/>
      <c r="G27" s="28"/>
      <c r="H27" s="28"/>
      <c r="I27" s="28"/>
      <c r="J27" s="28"/>
      <c r="K27" s="28"/>
      <c r="L27" s="28"/>
      <c r="M27" s="28"/>
      <c r="N27" s="28"/>
      <c r="O27" s="28"/>
      <c r="P27" s="28"/>
      <c r="Q27" s="28"/>
    </row>
    <row r="28" spans="2:17" ht="12.75">
      <c r="B28" s="27" t="s">
        <v>129</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99"/>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E2" sqref="E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224</v>
      </c>
      <c r="B1" s="1" t="s">
        <v>221</v>
      </c>
      <c r="C1" s="1" t="s">
        <v>222</v>
      </c>
      <c r="D1" s="1" t="s">
        <v>225</v>
      </c>
      <c r="E1" s="1" t="s">
        <v>223</v>
      </c>
      <c r="F1" s="2" t="s">
        <v>114</v>
      </c>
      <c r="G1" s="2" t="s">
        <v>115</v>
      </c>
      <c r="H1" s="2" t="s">
        <v>116</v>
      </c>
      <c r="I1" s="2" t="s">
        <v>226</v>
      </c>
      <c r="J1" s="2" t="s">
        <v>227</v>
      </c>
      <c r="K1" s="2" t="s">
        <v>169</v>
      </c>
      <c r="L1" s="6" t="s">
        <v>158</v>
      </c>
      <c r="M1" s="6" t="s">
        <v>159</v>
      </c>
      <c r="N1" s="14" t="s">
        <v>163</v>
      </c>
      <c r="O1" s="1" t="s">
        <v>168</v>
      </c>
      <c r="P1" s="1" t="s">
        <v>160</v>
      </c>
      <c r="Q1" s="1" t="s">
        <v>161</v>
      </c>
      <c r="R1" s="1" t="s">
        <v>162</v>
      </c>
      <c r="S1" s="15" t="s">
        <v>164</v>
      </c>
      <c r="T1" s="6" t="s">
        <v>165</v>
      </c>
      <c r="U1" s="15" t="s">
        <v>166</v>
      </c>
      <c r="V1" s="11" t="s">
        <v>167</v>
      </c>
    </row>
    <row r="2" spans="1:22" ht="12.75">
      <c r="A2" s="3" t="s">
        <v>3</v>
      </c>
      <c r="B2" s="3" t="s">
        <v>236</v>
      </c>
      <c r="C2" s="3" t="s">
        <v>237</v>
      </c>
      <c r="D2" s="3" t="s">
        <v>4</v>
      </c>
      <c r="E2" s="3" t="s">
        <v>175</v>
      </c>
      <c r="F2" s="4">
        <v>268</v>
      </c>
      <c r="G2" s="4">
        <v>92452</v>
      </c>
      <c r="H2" s="4">
        <v>345</v>
      </c>
      <c r="I2" s="4">
        <v>157</v>
      </c>
      <c r="J2" s="4">
        <v>52</v>
      </c>
      <c r="K2" s="4">
        <v>38305</v>
      </c>
      <c r="L2" s="16">
        <v>30250</v>
      </c>
      <c r="M2" s="16">
        <f aca="true" t="shared" si="0" ref="M2:M27">0.5*L2</f>
        <v>15125</v>
      </c>
      <c r="N2" s="17">
        <v>6788</v>
      </c>
      <c r="O2" s="9">
        <f>N2/K2</f>
        <v>0.1772092416133664</v>
      </c>
      <c r="P2" s="10">
        <v>17463</v>
      </c>
      <c r="Q2" s="10">
        <v>17960</v>
      </c>
      <c r="R2" s="10">
        <v>18224</v>
      </c>
      <c r="S2" s="18">
        <v>7078515</v>
      </c>
      <c r="T2" s="16">
        <v>46677</v>
      </c>
      <c r="U2" s="18">
        <v>656641</v>
      </c>
      <c r="V2" s="19">
        <f aca="true" t="shared" si="1" ref="V2:V33">U2/S2</f>
        <v>0.09276536109621862</v>
      </c>
    </row>
    <row r="3" spans="1:22" ht="12.75">
      <c r="A3" s="3" t="s">
        <v>5</v>
      </c>
      <c r="B3" s="3" t="s">
        <v>236</v>
      </c>
      <c r="C3" s="3" t="s">
        <v>237</v>
      </c>
      <c r="D3" s="3" t="s">
        <v>6</v>
      </c>
      <c r="E3" s="3" t="s">
        <v>175</v>
      </c>
      <c r="F3" s="4">
        <v>747</v>
      </c>
      <c r="G3" s="4">
        <v>172251</v>
      </c>
      <c r="H3" s="4">
        <v>231</v>
      </c>
      <c r="I3" s="4">
        <v>719</v>
      </c>
      <c r="J3" s="4">
        <v>177</v>
      </c>
      <c r="K3" s="4">
        <v>79236</v>
      </c>
      <c r="L3" s="7">
        <v>50749</v>
      </c>
      <c r="M3" s="7">
        <f t="shared" si="0"/>
        <v>25374.5</v>
      </c>
      <c r="N3" s="5">
        <v>5232</v>
      </c>
      <c r="O3" s="9">
        <f aca="true" t="shared" si="2" ref="O3:O66">N3/K3</f>
        <v>0.06603059215508103</v>
      </c>
      <c r="P3" s="10">
        <v>17463</v>
      </c>
      <c r="Q3" s="10">
        <v>17960</v>
      </c>
      <c r="R3" s="10">
        <v>18224</v>
      </c>
      <c r="S3" s="12">
        <v>7078515</v>
      </c>
      <c r="T3" s="7">
        <v>46677</v>
      </c>
      <c r="U3" s="12">
        <v>656641</v>
      </c>
      <c r="V3" s="13">
        <f t="shared" si="1"/>
        <v>0.09276536109621862</v>
      </c>
    </row>
    <row r="4" spans="1:22" ht="12.75">
      <c r="A4" s="3" t="s">
        <v>7</v>
      </c>
      <c r="B4" s="3" t="s">
        <v>236</v>
      </c>
      <c r="C4" s="3" t="s">
        <v>237</v>
      </c>
      <c r="D4" s="3" t="s">
        <v>156</v>
      </c>
      <c r="E4" s="3" t="s">
        <v>175</v>
      </c>
      <c r="F4" s="4">
        <v>160</v>
      </c>
      <c r="G4" s="4">
        <v>31063</v>
      </c>
      <c r="H4" s="4">
        <v>194</v>
      </c>
      <c r="I4" s="4">
        <v>158</v>
      </c>
      <c r="J4" s="4">
        <v>36</v>
      </c>
      <c r="K4" s="4">
        <v>12926</v>
      </c>
      <c r="L4" s="16">
        <v>38545</v>
      </c>
      <c r="M4" s="16">
        <f t="shared" si="0"/>
        <v>19272.5</v>
      </c>
      <c r="N4" s="17">
        <v>905</v>
      </c>
      <c r="O4" s="9">
        <f t="shared" si="2"/>
        <v>0.07001392542163082</v>
      </c>
      <c r="P4" s="10">
        <v>17463</v>
      </c>
      <c r="Q4" s="10">
        <v>17960</v>
      </c>
      <c r="R4" s="10">
        <v>18224</v>
      </c>
      <c r="S4" s="18">
        <v>7078515</v>
      </c>
      <c r="T4" s="16">
        <v>46677</v>
      </c>
      <c r="U4" s="18">
        <v>656641</v>
      </c>
      <c r="V4" s="19">
        <f t="shared" si="1"/>
        <v>0.09276536109621862</v>
      </c>
    </row>
    <row r="5" spans="1:22" ht="12.75">
      <c r="A5" s="3" t="s">
        <v>8</v>
      </c>
      <c r="B5" s="3" t="s">
        <v>236</v>
      </c>
      <c r="C5" s="3" t="s">
        <v>237</v>
      </c>
      <c r="D5" s="3" t="s">
        <v>9</v>
      </c>
      <c r="E5" s="3" t="s">
        <v>175</v>
      </c>
      <c r="F5" s="4">
        <v>336</v>
      </c>
      <c r="G5" s="4">
        <v>78483</v>
      </c>
      <c r="H5" s="4">
        <v>234</v>
      </c>
      <c r="I5" s="4">
        <v>274</v>
      </c>
      <c r="J5" s="4">
        <v>75</v>
      </c>
      <c r="K5" s="4">
        <v>11400</v>
      </c>
      <c r="L5" s="16">
        <v>40252</v>
      </c>
      <c r="M5" s="16">
        <f t="shared" si="0"/>
        <v>20126</v>
      </c>
      <c r="N5" s="17">
        <v>948</v>
      </c>
      <c r="O5" s="9">
        <f t="shared" si="2"/>
        <v>0.08315789473684211</v>
      </c>
      <c r="P5" s="10">
        <v>17463</v>
      </c>
      <c r="Q5" s="10">
        <v>17960</v>
      </c>
      <c r="R5" s="10">
        <v>18224</v>
      </c>
      <c r="S5" s="18">
        <v>7078515</v>
      </c>
      <c r="T5" s="16">
        <v>46677</v>
      </c>
      <c r="U5" s="18">
        <v>656641</v>
      </c>
      <c r="V5" s="19">
        <f t="shared" si="1"/>
        <v>0.09276536109621862</v>
      </c>
    </row>
    <row r="6" spans="1:22" ht="12.75">
      <c r="A6" s="3" t="s">
        <v>10</v>
      </c>
      <c r="B6" s="3" t="s">
        <v>236</v>
      </c>
      <c r="C6" s="3" t="s">
        <v>237</v>
      </c>
      <c r="D6" s="3" t="s">
        <v>11</v>
      </c>
      <c r="E6" s="3" t="s">
        <v>175</v>
      </c>
      <c r="F6" s="4">
        <v>406</v>
      </c>
      <c r="G6" s="4">
        <v>92720</v>
      </c>
      <c r="H6" s="4">
        <v>228</v>
      </c>
      <c r="I6" s="4">
        <v>402</v>
      </c>
      <c r="J6" s="4">
        <v>93</v>
      </c>
      <c r="K6" s="4">
        <v>31894</v>
      </c>
      <c r="L6" s="16">
        <v>37393</v>
      </c>
      <c r="M6" s="16">
        <f t="shared" si="0"/>
        <v>18696.5</v>
      </c>
      <c r="N6" s="17">
        <v>3238</v>
      </c>
      <c r="O6" s="9">
        <f t="shared" si="2"/>
        <v>0.10152379757948203</v>
      </c>
      <c r="P6" s="10">
        <v>17463</v>
      </c>
      <c r="Q6" s="10">
        <v>17960</v>
      </c>
      <c r="R6" s="10">
        <v>18224</v>
      </c>
      <c r="S6" s="18">
        <v>7078515</v>
      </c>
      <c r="T6" s="16">
        <v>46677</v>
      </c>
      <c r="U6" s="18">
        <v>656641</v>
      </c>
      <c r="V6" s="19">
        <f t="shared" si="1"/>
        <v>0.09276536109621862</v>
      </c>
    </row>
    <row r="7" spans="1:22" ht="12.75">
      <c r="A7" s="3" t="s">
        <v>12</v>
      </c>
      <c r="B7" s="3" t="s">
        <v>236</v>
      </c>
      <c r="C7" s="3" t="s">
        <v>237</v>
      </c>
      <c r="D7" s="3" t="s">
        <v>13</v>
      </c>
      <c r="E7" s="3" t="s">
        <v>175</v>
      </c>
      <c r="F7" s="4">
        <v>353</v>
      </c>
      <c r="G7" s="4">
        <v>76643</v>
      </c>
      <c r="H7" s="4">
        <v>217</v>
      </c>
      <c r="I7" s="4">
        <v>338</v>
      </c>
      <c r="J7" s="4">
        <v>74</v>
      </c>
      <c r="K7" s="4">
        <v>13705</v>
      </c>
      <c r="L7" s="7">
        <v>36507</v>
      </c>
      <c r="M7" s="7">
        <f t="shared" si="0"/>
        <v>18253.5</v>
      </c>
      <c r="N7" s="5">
        <v>1547</v>
      </c>
      <c r="O7" s="9">
        <f t="shared" si="2"/>
        <v>0.11287851149215615</v>
      </c>
      <c r="P7" s="10">
        <v>17463</v>
      </c>
      <c r="Q7" s="10">
        <v>17960</v>
      </c>
      <c r="R7" s="10">
        <v>18224</v>
      </c>
      <c r="S7" s="12">
        <v>7078515</v>
      </c>
      <c r="T7" s="7">
        <v>46677</v>
      </c>
      <c r="U7" s="12">
        <v>656641</v>
      </c>
      <c r="V7" s="13">
        <f t="shared" si="1"/>
        <v>0.09276536109621862</v>
      </c>
    </row>
    <row r="8" spans="1:22" ht="12.75">
      <c r="A8" s="3" t="s">
        <v>14</v>
      </c>
      <c r="B8" s="3" t="s">
        <v>236</v>
      </c>
      <c r="C8" s="3" t="s">
        <v>237</v>
      </c>
      <c r="D8" s="3" t="s">
        <v>15</v>
      </c>
      <c r="E8" s="3" t="s">
        <v>175</v>
      </c>
      <c r="F8" s="4">
        <v>1</v>
      </c>
      <c r="G8" s="4">
        <v>0</v>
      </c>
      <c r="H8" s="4">
        <v>0</v>
      </c>
      <c r="I8" s="4">
        <v>0</v>
      </c>
      <c r="J8" s="4">
        <v>0</v>
      </c>
      <c r="K8" s="4">
        <v>189453</v>
      </c>
      <c r="L8" s="7">
        <v>63001</v>
      </c>
      <c r="M8" s="7">
        <f t="shared" si="0"/>
        <v>31500.5</v>
      </c>
      <c r="N8" s="5">
        <v>14371</v>
      </c>
      <c r="O8" s="9">
        <f t="shared" si="2"/>
        <v>0.0758552253065404</v>
      </c>
      <c r="P8" s="10">
        <v>17463</v>
      </c>
      <c r="Q8" s="10">
        <v>17960</v>
      </c>
      <c r="R8" s="10">
        <v>18224</v>
      </c>
      <c r="S8" s="12">
        <v>7078515</v>
      </c>
      <c r="T8" s="7">
        <v>46677</v>
      </c>
      <c r="U8" s="12">
        <v>656641</v>
      </c>
      <c r="V8" s="13">
        <f t="shared" si="1"/>
        <v>0.09276536109621862</v>
      </c>
    </row>
    <row r="9" spans="1:22" ht="12.75">
      <c r="A9" s="3" t="s">
        <v>16</v>
      </c>
      <c r="B9" s="3" t="s">
        <v>236</v>
      </c>
      <c r="C9" s="3" t="s">
        <v>237</v>
      </c>
      <c r="D9" s="3" t="s">
        <v>17</v>
      </c>
      <c r="E9" s="3" t="s">
        <v>175</v>
      </c>
      <c r="F9" s="4">
        <v>1499</v>
      </c>
      <c r="G9" s="4">
        <v>282152</v>
      </c>
      <c r="H9" s="4">
        <v>188</v>
      </c>
      <c r="I9" s="4">
        <v>1272</v>
      </c>
      <c r="J9" s="4">
        <v>374</v>
      </c>
      <c r="K9" s="4">
        <v>65615</v>
      </c>
      <c r="L9" s="16">
        <v>43045</v>
      </c>
      <c r="M9" s="16">
        <f t="shared" si="0"/>
        <v>21522.5</v>
      </c>
      <c r="N9" s="17">
        <v>3685</v>
      </c>
      <c r="O9" s="9">
        <f t="shared" si="2"/>
        <v>0.056160938809723386</v>
      </c>
      <c r="P9" s="10">
        <v>17463</v>
      </c>
      <c r="Q9" s="10">
        <v>17960</v>
      </c>
      <c r="R9" s="10">
        <v>18224</v>
      </c>
      <c r="S9" s="18">
        <v>7078515</v>
      </c>
      <c r="T9" s="16">
        <v>46677</v>
      </c>
      <c r="U9" s="18">
        <v>656641</v>
      </c>
      <c r="V9" s="19">
        <f t="shared" si="1"/>
        <v>0.09276536109621862</v>
      </c>
    </row>
    <row r="10" spans="1:22" ht="12.75">
      <c r="A10" s="3" t="s">
        <v>18</v>
      </c>
      <c r="B10" s="3" t="s">
        <v>236</v>
      </c>
      <c r="C10" s="3" t="s">
        <v>237</v>
      </c>
      <c r="D10" s="3" t="s">
        <v>149</v>
      </c>
      <c r="E10" s="3" t="s">
        <v>175</v>
      </c>
      <c r="F10" s="4">
        <v>129</v>
      </c>
      <c r="G10" s="4">
        <v>58271</v>
      </c>
      <c r="H10" s="4">
        <v>452</v>
      </c>
      <c r="I10" s="4">
        <v>125</v>
      </c>
      <c r="J10" s="4">
        <v>27</v>
      </c>
      <c r="K10" s="4">
        <v>5048</v>
      </c>
      <c r="L10" s="7">
        <v>35013</v>
      </c>
      <c r="M10" s="7">
        <f t="shared" si="0"/>
        <v>17506.5</v>
      </c>
      <c r="N10" s="5">
        <v>387</v>
      </c>
      <c r="O10" s="9">
        <f t="shared" si="2"/>
        <v>0.07666402535657686</v>
      </c>
      <c r="P10" s="10">
        <v>17463</v>
      </c>
      <c r="Q10" s="10">
        <v>17960</v>
      </c>
      <c r="R10" s="10">
        <v>18224</v>
      </c>
      <c r="S10" s="12">
        <v>7078515</v>
      </c>
      <c r="T10" s="7">
        <v>46677</v>
      </c>
      <c r="U10" s="12">
        <v>656641</v>
      </c>
      <c r="V10" s="13">
        <f t="shared" si="1"/>
        <v>0.09276536109621862</v>
      </c>
    </row>
    <row r="11" spans="1:22" ht="12.75">
      <c r="A11" s="3" t="s">
        <v>19</v>
      </c>
      <c r="B11" s="3" t="s">
        <v>236</v>
      </c>
      <c r="C11" s="3" t="s">
        <v>237</v>
      </c>
      <c r="D11" s="3" t="s">
        <v>220</v>
      </c>
      <c r="E11" s="3" t="s">
        <v>175</v>
      </c>
      <c r="F11" s="4">
        <v>1198</v>
      </c>
      <c r="G11" s="4">
        <v>194946</v>
      </c>
      <c r="H11" s="4">
        <v>163</v>
      </c>
      <c r="I11" s="4">
        <v>1159</v>
      </c>
      <c r="J11" s="4">
        <v>275</v>
      </c>
      <c r="K11" s="4">
        <v>60371</v>
      </c>
      <c r="L11" s="16">
        <v>43136</v>
      </c>
      <c r="M11" s="16">
        <f t="shared" si="0"/>
        <v>21568</v>
      </c>
      <c r="N11" s="17">
        <v>4263</v>
      </c>
      <c r="O11" s="9">
        <f t="shared" si="2"/>
        <v>0.07061337397094632</v>
      </c>
      <c r="P11" s="10">
        <v>17463</v>
      </c>
      <c r="Q11" s="10">
        <v>17960</v>
      </c>
      <c r="R11" s="10">
        <v>18224</v>
      </c>
      <c r="S11" s="18">
        <v>7078515</v>
      </c>
      <c r="T11" s="16">
        <v>46677</v>
      </c>
      <c r="U11" s="18">
        <v>656641</v>
      </c>
      <c r="V11" s="19">
        <f t="shared" si="1"/>
        <v>0.09276536109621862</v>
      </c>
    </row>
    <row r="12" spans="1:22" ht="12.75">
      <c r="A12" s="3" t="s">
        <v>20</v>
      </c>
      <c r="B12" s="3" t="s">
        <v>236</v>
      </c>
      <c r="C12" s="3" t="s">
        <v>237</v>
      </c>
      <c r="D12" s="3" t="s">
        <v>21</v>
      </c>
      <c r="E12" s="3" t="s">
        <v>175</v>
      </c>
      <c r="F12" s="4">
        <v>346</v>
      </c>
      <c r="G12" s="4">
        <v>83387</v>
      </c>
      <c r="H12" s="4">
        <v>241</v>
      </c>
      <c r="I12" s="4">
        <v>333</v>
      </c>
      <c r="J12" s="4">
        <v>68</v>
      </c>
      <c r="K12" s="4">
        <v>6871</v>
      </c>
      <c r="L12" s="16">
        <v>30397</v>
      </c>
      <c r="M12" s="16">
        <f t="shared" si="0"/>
        <v>15198.5</v>
      </c>
      <c r="N12" s="17">
        <v>768</v>
      </c>
      <c r="O12" s="9">
        <f t="shared" si="2"/>
        <v>0.11177412312618251</v>
      </c>
      <c r="P12" s="10">
        <v>17463</v>
      </c>
      <c r="Q12" s="10">
        <v>17960</v>
      </c>
      <c r="R12" s="10">
        <v>18224</v>
      </c>
      <c r="S12" s="18">
        <v>7078515</v>
      </c>
      <c r="T12" s="16">
        <v>46677</v>
      </c>
      <c r="U12" s="18">
        <v>656641</v>
      </c>
      <c r="V12" s="19">
        <f t="shared" si="1"/>
        <v>0.09276536109621862</v>
      </c>
    </row>
    <row r="13" spans="1:22" ht="12.75">
      <c r="A13" s="3" t="s">
        <v>22</v>
      </c>
      <c r="B13" s="3" t="s">
        <v>236</v>
      </c>
      <c r="C13" s="3" t="s">
        <v>237</v>
      </c>
      <c r="D13" s="3" t="s">
        <v>23</v>
      </c>
      <c r="E13" s="3" t="s">
        <v>175</v>
      </c>
      <c r="F13" s="4">
        <v>505</v>
      </c>
      <c r="G13" s="4">
        <v>90502</v>
      </c>
      <c r="H13" s="4">
        <v>179</v>
      </c>
      <c r="I13" s="4">
        <v>484</v>
      </c>
      <c r="J13" s="4">
        <v>118</v>
      </c>
      <c r="K13" s="4">
        <v>30496</v>
      </c>
      <c r="L13" s="7">
        <v>48731</v>
      </c>
      <c r="M13" s="7">
        <f t="shared" si="0"/>
        <v>24365.5</v>
      </c>
      <c r="N13" s="5">
        <v>1559</v>
      </c>
      <c r="O13" s="9">
        <f t="shared" si="2"/>
        <v>0.05112145855194124</v>
      </c>
      <c r="P13" s="10">
        <v>17463</v>
      </c>
      <c r="Q13" s="10">
        <v>17960</v>
      </c>
      <c r="R13" s="10">
        <v>18224</v>
      </c>
      <c r="S13" s="12">
        <v>7078515</v>
      </c>
      <c r="T13" s="7">
        <v>46677</v>
      </c>
      <c r="U13" s="12">
        <v>656641</v>
      </c>
      <c r="V13" s="13">
        <f t="shared" si="1"/>
        <v>0.09276536109621862</v>
      </c>
    </row>
    <row r="14" spans="1:22" ht="12.75">
      <c r="A14" s="3" t="s">
        <v>24</v>
      </c>
      <c r="B14" s="3" t="s">
        <v>236</v>
      </c>
      <c r="C14" s="3" t="s">
        <v>237</v>
      </c>
      <c r="D14" s="3" t="s">
        <v>157</v>
      </c>
      <c r="E14" s="3" t="s">
        <v>175</v>
      </c>
      <c r="F14" s="4">
        <v>294</v>
      </c>
      <c r="G14" s="4">
        <v>79163</v>
      </c>
      <c r="H14" s="4">
        <v>269</v>
      </c>
      <c r="I14" s="4">
        <v>253</v>
      </c>
      <c r="J14" s="4">
        <v>55</v>
      </c>
      <c r="K14" s="4">
        <v>18419</v>
      </c>
      <c r="L14" s="16">
        <v>31288</v>
      </c>
      <c r="M14" s="16">
        <f t="shared" si="0"/>
        <v>15644</v>
      </c>
      <c r="N14" s="17">
        <v>2559</v>
      </c>
      <c r="O14" s="9">
        <f t="shared" si="2"/>
        <v>0.13893262392095118</v>
      </c>
      <c r="P14" s="10">
        <v>17463</v>
      </c>
      <c r="Q14" s="10">
        <v>17960</v>
      </c>
      <c r="R14" s="10">
        <v>18224</v>
      </c>
      <c r="S14" s="18">
        <v>7078515</v>
      </c>
      <c r="T14" s="16">
        <v>46677</v>
      </c>
      <c r="U14" s="18">
        <v>656641</v>
      </c>
      <c r="V14" s="19">
        <f t="shared" si="1"/>
        <v>0.09276536109621862</v>
      </c>
    </row>
    <row r="15" spans="1:22" ht="12.75">
      <c r="A15" s="3" t="s">
        <v>25</v>
      </c>
      <c r="B15" s="3" t="s">
        <v>236</v>
      </c>
      <c r="C15" s="3" t="s">
        <v>237</v>
      </c>
      <c r="D15" s="3" t="s">
        <v>119</v>
      </c>
      <c r="E15" s="3" t="s">
        <v>175</v>
      </c>
      <c r="F15" s="4">
        <v>70</v>
      </c>
      <c r="G15" s="4">
        <v>6303</v>
      </c>
      <c r="H15" s="4">
        <v>90</v>
      </c>
      <c r="I15" s="4">
        <v>70</v>
      </c>
      <c r="J15" s="4">
        <v>10</v>
      </c>
      <c r="K15" s="4">
        <v>26978</v>
      </c>
      <c r="L15" s="7">
        <v>22213</v>
      </c>
      <c r="M15" s="7">
        <f t="shared" si="0"/>
        <v>11106.5</v>
      </c>
      <c r="N15" s="5">
        <v>5970</v>
      </c>
      <c r="O15" s="9">
        <f t="shared" si="2"/>
        <v>0.22129142264067017</v>
      </c>
      <c r="P15" s="10">
        <v>17463</v>
      </c>
      <c r="Q15" s="10">
        <v>17960</v>
      </c>
      <c r="R15" s="10">
        <v>18224</v>
      </c>
      <c r="S15" s="12">
        <v>7078515</v>
      </c>
      <c r="T15" s="7">
        <v>46677</v>
      </c>
      <c r="U15" s="12">
        <v>656641</v>
      </c>
      <c r="V15" s="13">
        <f t="shared" si="1"/>
        <v>0.09276536109621862</v>
      </c>
    </row>
    <row r="16" spans="1:22" ht="12.75">
      <c r="A16" s="3" t="s">
        <v>26</v>
      </c>
      <c r="B16" s="3" t="s">
        <v>236</v>
      </c>
      <c r="C16" s="3" t="s">
        <v>237</v>
      </c>
      <c r="D16" s="3" t="s">
        <v>27</v>
      </c>
      <c r="E16" s="3" t="s">
        <v>175</v>
      </c>
      <c r="F16" s="4">
        <v>370</v>
      </c>
      <c r="G16" s="4">
        <v>75854</v>
      </c>
      <c r="H16" s="4">
        <v>205</v>
      </c>
      <c r="I16" s="4">
        <v>341</v>
      </c>
      <c r="J16" s="4">
        <v>88</v>
      </c>
      <c r="K16" s="4">
        <v>15623</v>
      </c>
      <c r="L16" s="16">
        <v>29882</v>
      </c>
      <c r="M16" s="16">
        <f t="shared" si="0"/>
        <v>14941</v>
      </c>
      <c r="N16" s="17">
        <v>2671</v>
      </c>
      <c r="O16" s="9">
        <f t="shared" si="2"/>
        <v>0.17096588363310503</v>
      </c>
      <c r="P16" s="10">
        <v>17463</v>
      </c>
      <c r="Q16" s="10">
        <v>17960</v>
      </c>
      <c r="R16" s="10">
        <v>18224</v>
      </c>
      <c r="S16" s="18">
        <v>7078515</v>
      </c>
      <c r="T16" s="16">
        <v>46677</v>
      </c>
      <c r="U16" s="18">
        <v>656641</v>
      </c>
      <c r="V16" s="19">
        <f t="shared" si="1"/>
        <v>0.09276536109621862</v>
      </c>
    </row>
    <row r="17" spans="1:22" ht="12.75">
      <c r="A17" s="3" t="s">
        <v>28</v>
      </c>
      <c r="B17" s="3" t="s">
        <v>236</v>
      </c>
      <c r="C17" s="3" t="s">
        <v>237</v>
      </c>
      <c r="D17" s="3" t="s">
        <v>150</v>
      </c>
      <c r="E17" s="3" t="s">
        <v>175</v>
      </c>
      <c r="F17" s="4">
        <v>621</v>
      </c>
      <c r="G17" s="4">
        <v>140671</v>
      </c>
      <c r="H17" s="4">
        <v>227</v>
      </c>
      <c r="I17" s="4">
        <v>588</v>
      </c>
      <c r="J17" s="4">
        <v>130</v>
      </c>
      <c r="K17" s="4">
        <v>51078</v>
      </c>
      <c r="L17" s="16">
        <v>37280</v>
      </c>
      <c r="M17" s="16">
        <f t="shared" si="0"/>
        <v>18640</v>
      </c>
      <c r="N17" s="17">
        <v>5329</v>
      </c>
      <c r="O17" s="9">
        <f t="shared" si="2"/>
        <v>0.10433063158306903</v>
      </c>
      <c r="P17" s="10">
        <v>17463</v>
      </c>
      <c r="Q17" s="10">
        <v>17960</v>
      </c>
      <c r="R17" s="10">
        <v>18224</v>
      </c>
      <c r="S17" s="18">
        <v>7078515</v>
      </c>
      <c r="T17" s="16">
        <v>46677</v>
      </c>
      <c r="U17" s="18">
        <v>656641</v>
      </c>
      <c r="V17" s="19">
        <f t="shared" si="1"/>
        <v>0.09276536109621862</v>
      </c>
    </row>
    <row r="18" spans="1:22" ht="12.75">
      <c r="A18" s="3" t="s">
        <v>29</v>
      </c>
      <c r="B18" s="3" t="s">
        <v>236</v>
      </c>
      <c r="C18" s="3" t="s">
        <v>237</v>
      </c>
      <c r="D18" s="3" t="s">
        <v>152</v>
      </c>
      <c r="E18" s="3" t="s">
        <v>175</v>
      </c>
      <c r="F18" s="4">
        <v>179</v>
      </c>
      <c r="G18" s="4">
        <v>55403</v>
      </c>
      <c r="H18" s="4">
        <v>310</v>
      </c>
      <c r="I18" s="4">
        <v>151</v>
      </c>
      <c r="J18" s="4">
        <v>49</v>
      </c>
      <c r="K18" s="4">
        <v>22121</v>
      </c>
      <c r="L18" s="16">
        <v>39845</v>
      </c>
      <c r="M18" s="16">
        <f t="shared" si="0"/>
        <v>19922.5</v>
      </c>
      <c r="N18" s="17">
        <v>2008</v>
      </c>
      <c r="O18" s="9">
        <f t="shared" si="2"/>
        <v>0.09077347317029068</v>
      </c>
      <c r="P18" s="10">
        <v>17463</v>
      </c>
      <c r="Q18" s="10">
        <v>17960</v>
      </c>
      <c r="R18" s="10">
        <v>18224</v>
      </c>
      <c r="S18" s="18">
        <v>7078515</v>
      </c>
      <c r="T18" s="16">
        <v>46677</v>
      </c>
      <c r="U18" s="18">
        <v>656641</v>
      </c>
      <c r="V18" s="19">
        <f t="shared" si="1"/>
        <v>0.09276536109621862</v>
      </c>
    </row>
    <row r="19" spans="1:22" ht="12.75">
      <c r="A19" s="3" t="s">
        <v>30</v>
      </c>
      <c r="B19" s="3" t="s">
        <v>236</v>
      </c>
      <c r="C19" s="3" t="s">
        <v>237</v>
      </c>
      <c r="D19" s="3" t="s">
        <v>185</v>
      </c>
      <c r="E19" s="3" t="s">
        <v>175</v>
      </c>
      <c r="F19" s="4">
        <v>913</v>
      </c>
      <c r="G19" s="4">
        <v>110201</v>
      </c>
      <c r="H19" s="4">
        <v>121</v>
      </c>
      <c r="I19" s="4">
        <v>880</v>
      </c>
      <c r="J19" s="4">
        <v>202</v>
      </c>
      <c r="K19" s="4">
        <v>29245</v>
      </c>
      <c r="L19" s="16">
        <v>30597</v>
      </c>
      <c r="M19" s="16">
        <f t="shared" si="0"/>
        <v>15298.5</v>
      </c>
      <c r="N19" s="17">
        <v>3623</v>
      </c>
      <c r="O19" s="9">
        <f t="shared" si="2"/>
        <v>0.12388442468798085</v>
      </c>
      <c r="P19" s="10">
        <v>17463</v>
      </c>
      <c r="Q19" s="10">
        <v>17960</v>
      </c>
      <c r="R19" s="10">
        <v>18224</v>
      </c>
      <c r="S19" s="18">
        <v>7078515</v>
      </c>
      <c r="T19" s="16">
        <v>46677</v>
      </c>
      <c r="U19" s="18">
        <v>656641</v>
      </c>
      <c r="V19" s="19">
        <f t="shared" si="1"/>
        <v>0.09276536109621862</v>
      </c>
    </row>
    <row r="20" spans="1:22" ht="12.75">
      <c r="A20" s="3" t="s">
        <v>31</v>
      </c>
      <c r="B20" s="3" t="s">
        <v>236</v>
      </c>
      <c r="C20" s="3" t="s">
        <v>237</v>
      </c>
      <c r="D20" s="3" t="s">
        <v>32</v>
      </c>
      <c r="E20" s="3" t="s">
        <v>175</v>
      </c>
      <c r="F20" s="4">
        <v>59</v>
      </c>
      <c r="G20" s="4">
        <v>0</v>
      </c>
      <c r="H20" s="4">
        <v>0</v>
      </c>
      <c r="I20" s="4">
        <v>40</v>
      </c>
      <c r="J20" s="4">
        <v>13</v>
      </c>
      <c r="K20" s="4">
        <v>6926</v>
      </c>
      <c r="L20" s="16">
        <v>42745</v>
      </c>
      <c r="M20" s="16">
        <f t="shared" si="0"/>
        <v>21372.5</v>
      </c>
      <c r="N20" s="17">
        <v>735</v>
      </c>
      <c r="O20" s="9">
        <f t="shared" si="2"/>
        <v>0.10612185965925498</v>
      </c>
      <c r="P20" s="10">
        <v>17463</v>
      </c>
      <c r="Q20" s="10">
        <v>17960</v>
      </c>
      <c r="R20" s="10">
        <v>18224</v>
      </c>
      <c r="S20" s="18">
        <v>7078515</v>
      </c>
      <c r="T20" s="16">
        <v>46677</v>
      </c>
      <c r="U20" s="18">
        <v>656641</v>
      </c>
      <c r="V20" s="19">
        <f t="shared" si="1"/>
        <v>0.09276536109621862</v>
      </c>
    </row>
    <row r="21" spans="1:22" ht="12.75">
      <c r="A21" s="3" t="s">
        <v>33</v>
      </c>
      <c r="B21" s="3" t="s">
        <v>236</v>
      </c>
      <c r="C21" s="3" t="s">
        <v>237</v>
      </c>
      <c r="D21" s="3" t="s">
        <v>229</v>
      </c>
      <c r="E21" s="3" t="s">
        <v>175</v>
      </c>
      <c r="F21" s="4">
        <v>493</v>
      </c>
      <c r="G21" s="4">
        <v>131587</v>
      </c>
      <c r="H21" s="4">
        <v>267</v>
      </c>
      <c r="I21" s="4">
        <v>446</v>
      </c>
      <c r="J21" s="4">
        <v>108</v>
      </c>
      <c r="K21" s="4">
        <v>12472</v>
      </c>
      <c r="L21" s="16">
        <v>28929</v>
      </c>
      <c r="M21" s="16">
        <f t="shared" si="0"/>
        <v>14464.5</v>
      </c>
      <c r="N21" s="17">
        <v>2228</v>
      </c>
      <c r="O21" s="9">
        <f t="shared" si="2"/>
        <v>0.17864015394483643</v>
      </c>
      <c r="P21" s="10">
        <v>17463</v>
      </c>
      <c r="Q21" s="10">
        <v>17960</v>
      </c>
      <c r="R21" s="10">
        <v>18224</v>
      </c>
      <c r="S21" s="18">
        <v>7078515</v>
      </c>
      <c r="T21" s="16">
        <v>46677</v>
      </c>
      <c r="U21" s="18">
        <v>656641</v>
      </c>
      <c r="V21" s="19">
        <f t="shared" si="1"/>
        <v>0.09276536109621862</v>
      </c>
    </row>
    <row r="22" spans="1:22" ht="12.75">
      <c r="A22" s="3" t="s">
        <v>34</v>
      </c>
      <c r="B22" s="3" t="s">
        <v>236</v>
      </c>
      <c r="C22" s="3" t="s">
        <v>237</v>
      </c>
      <c r="D22" s="3" t="s">
        <v>192</v>
      </c>
      <c r="E22" s="3" t="s">
        <v>175</v>
      </c>
      <c r="F22" s="4">
        <v>159</v>
      </c>
      <c r="G22" s="4">
        <v>20151</v>
      </c>
      <c r="H22" s="4">
        <v>127</v>
      </c>
      <c r="I22" s="4">
        <v>146</v>
      </c>
      <c r="J22" s="4">
        <v>34</v>
      </c>
      <c r="K22" s="4">
        <v>259903</v>
      </c>
      <c r="L22" s="16">
        <v>58537</v>
      </c>
      <c r="M22" s="16">
        <f t="shared" si="0"/>
        <v>29268.5</v>
      </c>
      <c r="N22" s="17">
        <v>11586</v>
      </c>
      <c r="O22" s="9">
        <f t="shared" si="2"/>
        <v>0.044578169547869785</v>
      </c>
      <c r="P22" s="10">
        <v>17463</v>
      </c>
      <c r="Q22" s="10">
        <v>17960</v>
      </c>
      <c r="R22" s="10">
        <v>18224</v>
      </c>
      <c r="S22" s="18">
        <v>7078515</v>
      </c>
      <c r="T22" s="16">
        <v>46677</v>
      </c>
      <c r="U22" s="18">
        <v>656641</v>
      </c>
      <c r="V22" s="19">
        <f t="shared" si="1"/>
        <v>0.09276536109621862</v>
      </c>
    </row>
    <row r="23" spans="1:22" ht="12.75">
      <c r="A23" s="3" t="s">
        <v>35</v>
      </c>
      <c r="B23" s="3" t="s">
        <v>236</v>
      </c>
      <c r="C23" s="3" t="s">
        <v>237</v>
      </c>
      <c r="D23" s="3" t="s">
        <v>176</v>
      </c>
      <c r="E23" s="3" t="s">
        <v>175</v>
      </c>
      <c r="F23" s="4">
        <v>325</v>
      </c>
      <c r="G23" s="4">
        <v>71423</v>
      </c>
      <c r="H23" s="4">
        <v>220</v>
      </c>
      <c r="I23" s="4">
        <v>296</v>
      </c>
      <c r="J23" s="4">
        <v>92</v>
      </c>
      <c r="K23" s="4">
        <v>12652</v>
      </c>
      <c r="L23" s="7">
        <v>51601</v>
      </c>
      <c r="M23" s="7">
        <f t="shared" si="0"/>
        <v>25800.5</v>
      </c>
      <c r="N23" s="5">
        <v>811</v>
      </c>
      <c r="O23" s="9">
        <f t="shared" si="2"/>
        <v>0.0641005374644325</v>
      </c>
      <c r="P23" s="10">
        <v>17463</v>
      </c>
      <c r="Q23" s="10">
        <v>17960</v>
      </c>
      <c r="R23" s="10">
        <v>18224</v>
      </c>
      <c r="S23" s="12">
        <v>7078515</v>
      </c>
      <c r="T23" s="7">
        <v>46677</v>
      </c>
      <c r="U23" s="12">
        <v>656641</v>
      </c>
      <c r="V23" s="13">
        <f t="shared" si="1"/>
        <v>0.09276536109621862</v>
      </c>
    </row>
    <row r="24" spans="1:22" ht="12.75">
      <c r="A24" s="3" t="s">
        <v>36</v>
      </c>
      <c r="B24" s="3" t="s">
        <v>236</v>
      </c>
      <c r="C24" s="3" t="s">
        <v>237</v>
      </c>
      <c r="D24" s="3" t="s">
        <v>218</v>
      </c>
      <c r="E24" s="3" t="s">
        <v>175</v>
      </c>
      <c r="F24" s="4">
        <v>176</v>
      </c>
      <c r="G24" s="4">
        <v>45684</v>
      </c>
      <c r="H24" s="4">
        <v>260</v>
      </c>
      <c r="I24" s="4">
        <v>172</v>
      </c>
      <c r="J24" s="4">
        <v>38</v>
      </c>
      <c r="K24" s="4">
        <v>5091</v>
      </c>
      <c r="L24" s="16">
        <v>37314</v>
      </c>
      <c r="M24" s="16">
        <f t="shared" si="0"/>
        <v>18657</v>
      </c>
      <c r="N24" s="17">
        <v>520</v>
      </c>
      <c r="O24" s="9">
        <f t="shared" si="2"/>
        <v>0.10214103319583578</v>
      </c>
      <c r="P24" s="10">
        <v>17463</v>
      </c>
      <c r="Q24" s="10">
        <v>17960</v>
      </c>
      <c r="R24" s="10">
        <v>18224</v>
      </c>
      <c r="S24" s="18">
        <v>7078515</v>
      </c>
      <c r="T24" s="16">
        <v>46677</v>
      </c>
      <c r="U24" s="18">
        <v>656641</v>
      </c>
      <c r="V24" s="19">
        <f t="shared" si="1"/>
        <v>0.09276536109621862</v>
      </c>
    </row>
    <row r="25" spans="1:22" ht="12.75">
      <c r="A25" s="3" t="s">
        <v>37</v>
      </c>
      <c r="B25" s="3" t="s">
        <v>236</v>
      </c>
      <c r="C25" s="3" t="s">
        <v>237</v>
      </c>
      <c r="D25" s="3" t="s">
        <v>38</v>
      </c>
      <c r="E25" s="3" t="s">
        <v>175</v>
      </c>
      <c r="F25" s="4">
        <v>521</v>
      </c>
      <c r="G25" s="4">
        <v>114926</v>
      </c>
      <c r="H25" s="4">
        <v>221</v>
      </c>
      <c r="I25" s="4">
        <v>482</v>
      </c>
      <c r="J25" s="4">
        <v>149</v>
      </c>
      <c r="K25" s="4">
        <v>34262</v>
      </c>
      <c r="L25" s="7">
        <v>45290</v>
      </c>
      <c r="M25" s="7">
        <f t="shared" si="0"/>
        <v>22645</v>
      </c>
      <c r="N25" s="5">
        <v>2983</v>
      </c>
      <c r="O25" s="9">
        <f t="shared" si="2"/>
        <v>0.08706438620045531</v>
      </c>
      <c r="P25" s="10">
        <v>17463</v>
      </c>
      <c r="Q25" s="10">
        <v>17960</v>
      </c>
      <c r="R25" s="10">
        <v>18224</v>
      </c>
      <c r="S25" s="12">
        <v>7078515</v>
      </c>
      <c r="T25" s="7">
        <v>46677</v>
      </c>
      <c r="U25" s="12">
        <v>656641</v>
      </c>
      <c r="V25" s="13">
        <f t="shared" si="1"/>
        <v>0.09276536109621862</v>
      </c>
    </row>
    <row r="26" spans="1:22" ht="12.75">
      <c r="A26" s="3" t="s">
        <v>39</v>
      </c>
      <c r="B26" s="3" t="s">
        <v>236</v>
      </c>
      <c r="C26" s="3" t="s">
        <v>237</v>
      </c>
      <c r="D26" s="3" t="s">
        <v>117</v>
      </c>
      <c r="E26" s="3" t="s">
        <v>175</v>
      </c>
      <c r="F26" s="4">
        <v>248</v>
      </c>
      <c r="G26" s="4">
        <v>61048</v>
      </c>
      <c r="H26" s="4">
        <v>246</v>
      </c>
      <c r="I26" s="4">
        <v>208</v>
      </c>
      <c r="J26" s="4">
        <v>75</v>
      </c>
      <c r="K26" s="4">
        <v>9017</v>
      </c>
      <c r="L26" s="16">
        <v>31816</v>
      </c>
      <c r="M26" s="16">
        <f t="shared" si="0"/>
        <v>15908</v>
      </c>
      <c r="N26" s="17">
        <v>1360</v>
      </c>
      <c r="O26" s="9">
        <f t="shared" si="2"/>
        <v>0.15082621714539204</v>
      </c>
      <c r="P26" s="10">
        <v>17463</v>
      </c>
      <c r="Q26" s="10">
        <v>17960</v>
      </c>
      <c r="R26" s="10">
        <v>18224</v>
      </c>
      <c r="S26" s="18">
        <v>7078515</v>
      </c>
      <c r="T26" s="16">
        <v>46677</v>
      </c>
      <c r="U26" s="18">
        <v>656641</v>
      </c>
      <c r="V26" s="19">
        <f t="shared" si="1"/>
        <v>0.09276536109621862</v>
      </c>
    </row>
    <row r="27" spans="1:22" ht="12.75">
      <c r="A27" s="3" t="s">
        <v>40</v>
      </c>
      <c r="B27" s="3" t="s">
        <v>236</v>
      </c>
      <c r="C27" s="3" t="s">
        <v>237</v>
      </c>
      <c r="D27" s="3" t="s">
        <v>41</v>
      </c>
      <c r="E27" s="3" t="s">
        <v>175</v>
      </c>
      <c r="F27" s="4">
        <v>102</v>
      </c>
      <c r="G27" s="4">
        <v>9056</v>
      </c>
      <c r="H27" s="4">
        <v>89</v>
      </c>
      <c r="I27" s="4">
        <v>102</v>
      </c>
      <c r="J27" s="4">
        <v>22</v>
      </c>
      <c r="K27" s="4">
        <v>16395</v>
      </c>
      <c r="L27" s="16">
        <v>23431</v>
      </c>
      <c r="M27" s="16">
        <f t="shared" si="0"/>
        <v>11715.5</v>
      </c>
      <c r="N27" s="17">
        <v>3460</v>
      </c>
      <c r="O27" s="9">
        <f t="shared" si="2"/>
        <v>0.21103995120463556</v>
      </c>
      <c r="P27" s="10">
        <v>17463</v>
      </c>
      <c r="Q27" s="10">
        <v>17960</v>
      </c>
      <c r="R27" s="10">
        <v>18224</v>
      </c>
      <c r="S27" s="18">
        <v>7078515</v>
      </c>
      <c r="T27" s="16">
        <v>46677</v>
      </c>
      <c r="U27" s="18">
        <v>656641</v>
      </c>
      <c r="V27" s="19">
        <f t="shared" si="1"/>
        <v>0.09276536109621862</v>
      </c>
    </row>
    <row r="28" spans="1:22" ht="12.75">
      <c r="A28" s="3" t="s">
        <v>42</v>
      </c>
      <c r="B28" s="3" t="s">
        <v>236</v>
      </c>
      <c r="C28" s="3" t="s">
        <v>237</v>
      </c>
      <c r="D28" s="3" t="s">
        <v>43</v>
      </c>
      <c r="E28" s="3" t="s">
        <v>175</v>
      </c>
      <c r="F28" s="4">
        <v>351</v>
      </c>
      <c r="G28" s="4">
        <v>89260</v>
      </c>
      <c r="H28" s="4">
        <v>254</v>
      </c>
      <c r="I28" s="4">
        <v>310</v>
      </c>
      <c r="J28" s="4">
        <v>79</v>
      </c>
      <c r="K28" s="4">
        <v>24533</v>
      </c>
      <c r="L28" s="16">
        <v>41582</v>
      </c>
      <c r="M28" s="16">
        <f aca="true" t="shared" si="3" ref="M28:M91">0.5*L28</f>
        <v>20791</v>
      </c>
      <c r="N28" s="17">
        <v>2185</v>
      </c>
      <c r="O28" s="9">
        <f t="shared" si="2"/>
        <v>0.08906371010475686</v>
      </c>
      <c r="P28" s="10">
        <v>17463</v>
      </c>
      <c r="Q28" s="10">
        <v>17960</v>
      </c>
      <c r="R28" s="10">
        <v>18224</v>
      </c>
      <c r="S28" s="18">
        <v>7078515</v>
      </c>
      <c r="T28" s="16">
        <v>46677</v>
      </c>
      <c r="U28" s="18">
        <v>656641</v>
      </c>
      <c r="V28" s="19">
        <f t="shared" si="1"/>
        <v>0.09276536109621862</v>
      </c>
    </row>
    <row r="29" spans="1:22" ht="12.75">
      <c r="A29" s="3" t="s">
        <v>44</v>
      </c>
      <c r="B29" s="3" t="s">
        <v>236</v>
      </c>
      <c r="C29" s="3" t="s">
        <v>237</v>
      </c>
      <c r="D29" s="3" t="s">
        <v>155</v>
      </c>
      <c r="E29" s="3" t="s">
        <v>175</v>
      </c>
      <c r="F29" s="4">
        <v>114</v>
      </c>
      <c r="G29" s="4">
        <v>61538</v>
      </c>
      <c r="H29" s="4">
        <v>540</v>
      </c>
      <c r="I29" s="4">
        <v>81</v>
      </c>
      <c r="J29" s="4">
        <v>25</v>
      </c>
      <c r="K29" s="4">
        <v>9989</v>
      </c>
      <c r="L29" s="16">
        <v>37395</v>
      </c>
      <c r="M29" s="16">
        <f t="shared" si="3"/>
        <v>18697.5</v>
      </c>
      <c r="N29" s="17">
        <v>1091</v>
      </c>
      <c r="O29" s="9">
        <f t="shared" si="2"/>
        <v>0.109220142156372</v>
      </c>
      <c r="P29" s="10">
        <v>17463</v>
      </c>
      <c r="Q29" s="10">
        <v>17960</v>
      </c>
      <c r="R29" s="10">
        <v>18224</v>
      </c>
      <c r="S29" s="18">
        <v>7078515</v>
      </c>
      <c r="T29" s="16">
        <v>46677</v>
      </c>
      <c r="U29" s="18">
        <v>656641</v>
      </c>
      <c r="V29" s="19">
        <f t="shared" si="1"/>
        <v>0.09276536109621862</v>
      </c>
    </row>
    <row r="30" spans="1:22" ht="12.75">
      <c r="A30" s="3" t="s">
        <v>45</v>
      </c>
      <c r="B30" s="3" t="s">
        <v>236</v>
      </c>
      <c r="C30" s="3" t="s">
        <v>237</v>
      </c>
      <c r="D30" s="3" t="s">
        <v>46</v>
      </c>
      <c r="E30" s="3" t="s">
        <v>175</v>
      </c>
      <c r="F30" s="4">
        <v>121</v>
      </c>
      <c r="G30" s="4">
        <v>12313</v>
      </c>
      <c r="H30" s="4">
        <v>102</v>
      </c>
      <c r="I30" s="4">
        <v>114</v>
      </c>
      <c r="J30" s="4">
        <v>20</v>
      </c>
      <c r="K30" s="4">
        <v>969749</v>
      </c>
      <c r="L30" s="7">
        <v>81050</v>
      </c>
      <c r="M30" s="7">
        <f t="shared" si="3"/>
        <v>40525</v>
      </c>
      <c r="N30" s="5">
        <v>43396</v>
      </c>
      <c r="O30" s="9">
        <f t="shared" si="2"/>
        <v>0.04474972389762712</v>
      </c>
      <c r="P30" s="10">
        <v>17463</v>
      </c>
      <c r="Q30" s="10">
        <v>17960</v>
      </c>
      <c r="R30" s="10">
        <v>18224</v>
      </c>
      <c r="S30" s="12">
        <v>7078515</v>
      </c>
      <c r="T30" s="7">
        <v>46677</v>
      </c>
      <c r="U30" s="12">
        <v>656641</v>
      </c>
      <c r="V30" s="13">
        <f t="shared" si="1"/>
        <v>0.09276536109621862</v>
      </c>
    </row>
    <row r="31" spans="1:22" ht="12.75">
      <c r="A31" s="3" t="s">
        <v>47</v>
      </c>
      <c r="B31" s="3" t="s">
        <v>236</v>
      </c>
      <c r="C31" s="3" t="s">
        <v>237</v>
      </c>
      <c r="D31" s="3" t="s">
        <v>48</v>
      </c>
      <c r="E31" s="3" t="s">
        <v>175</v>
      </c>
      <c r="F31" s="4">
        <v>957</v>
      </c>
      <c r="G31" s="4">
        <v>239034</v>
      </c>
      <c r="H31" s="4">
        <v>250</v>
      </c>
      <c r="I31" s="4">
        <v>884</v>
      </c>
      <c r="J31" s="4">
        <v>249</v>
      </c>
      <c r="K31" s="4">
        <v>55139</v>
      </c>
      <c r="L31" s="16">
        <v>61999</v>
      </c>
      <c r="M31" s="16">
        <f t="shared" si="3"/>
        <v>30999.5</v>
      </c>
      <c r="N31" s="17">
        <v>2964</v>
      </c>
      <c r="O31" s="9">
        <f t="shared" si="2"/>
        <v>0.053755055405429915</v>
      </c>
      <c r="P31" s="10">
        <v>17463</v>
      </c>
      <c r="Q31" s="10">
        <v>17960</v>
      </c>
      <c r="R31" s="10">
        <v>18224</v>
      </c>
      <c r="S31" s="18">
        <v>7078515</v>
      </c>
      <c r="T31" s="16">
        <v>46677</v>
      </c>
      <c r="U31" s="18">
        <v>656641</v>
      </c>
      <c r="V31" s="19">
        <f t="shared" si="1"/>
        <v>0.09276536109621862</v>
      </c>
    </row>
    <row r="32" spans="1:22" ht="12.75">
      <c r="A32" s="3" t="s">
        <v>235</v>
      </c>
      <c r="B32" s="3" t="s">
        <v>236</v>
      </c>
      <c r="C32" s="3" t="s">
        <v>237</v>
      </c>
      <c r="D32" s="3" t="s">
        <v>231</v>
      </c>
      <c r="E32" s="3" t="s">
        <v>175</v>
      </c>
      <c r="F32" s="4">
        <v>731</v>
      </c>
      <c r="G32" s="4">
        <v>122613</v>
      </c>
      <c r="H32" s="4">
        <v>168</v>
      </c>
      <c r="I32" s="4">
        <v>695</v>
      </c>
      <c r="J32" s="4">
        <v>149</v>
      </c>
      <c r="K32" s="4">
        <v>13874</v>
      </c>
      <c r="L32" s="7">
        <v>31585</v>
      </c>
      <c r="M32" s="7">
        <f t="shared" si="3"/>
        <v>15792.5</v>
      </c>
      <c r="N32" s="5">
        <v>1616</v>
      </c>
      <c r="O32" s="9">
        <f t="shared" si="2"/>
        <v>0.11647686319734755</v>
      </c>
      <c r="P32" s="10">
        <v>17463</v>
      </c>
      <c r="Q32" s="10">
        <v>17960</v>
      </c>
      <c r="R32" s="10">
        <v>18224</v>
      </c>
      <c r="S32" s="12">
        <v>7078515</v>
      </c>
      <c r="T32" s="7">
        <v>46677</v>
      </c>
      <c r="U32" s="12">
        <v>656641</v>
      </c>
      <c r="V32" s="13">
        <f t="shared" si="1"/>
        <v>0.09276536109621862</v>
      </c>
    </row>
    <row r="33" spans="1:22" ht="12.75">
      <c r="A33" s="3" t="s">
        <v>238</v>
      </c>
      <c r="B33" s="3" t="s">
        <v>236</v>
      </c>
      <c r="C33" s="3" t="s">
        <v>237</v>
      </c>
      <c r="D33" s="3" t="s">
        <v>239</v>
      </c>
      <c r="E33" s="3" t="s">
        <v>175</v>
      </c>
      <c r="F33" s="4">
        <v>256</v>
      </c>
      <c r="G33" s="4">
        <v>58911</v>
      </c>
      <c r="H33" s="4">
        <v>230</v>
      </c>
      <c r="I33" s="4">
        <v>249</v>
      </c>
      <c r="J33" s="4">
        <v>83</v>
      </c>
      <c r="K33" s="4">
        <v>20047</v>
      </c>
      <c r="L33" s="16">
        <v>46372</v>
      </c>
      <c r="M33" s="16">
        <f t="shared" si="3"/>
        <v>23186</v>
      </c>
      <c r="N33" s="17">
        <v>1121</v>
      </c>
      <c r="O33" s="9">
        <f t="shared" si="2"/>
        <v>0.05591859131042051</v>
      </c>
      <c r="P33" s="10">
        <v>17463</v>
      </c>
      <c r="Q33" s="10">
        <v>17960</v>
      </c>
      <c r="R33" s="10">
        <v>18224</v>
      </c>
      <c r="S33" s="18">
        <v>7078515</v>
      </c>
      <c r="T33" s="16">
        <v>46677</v>
      </c>
      <c r="U33" s="18">
        <v>656641</v>
      </c>
      <c r="V33" s="19">
        <f t="shared" si="1"/>
        <v>0.09276536109621862</v>
      </c>
    </row>
    <row r="34" spans="1:22" ht="12.75">
      <c r="A34" s="3" t="s">
        <v>240</v>
      </c>
      <c r="B34" s="3" t="s">
        <v>236</v>
      </c>
      <c r="C34" s="3" t="s">
        <v>237</v>
      </c>
      <c r="D34" s="3" t="s">
        <v>177</v>
      </c>
      <c r="E34" s="3" t="s">
        <v>175</v>
      </c>
      <c r="F34" s="4">
        <v>890</v>
      </c>
      <c r="G34" s="4">
        <v>158735</v>
      </c>
      <c r="H34" s="4">
        <v>178</v>
      </c>
      <c r="I34" s="4">
        <v>785</v>
      </c>
      <c r="J34" s="4">
        <v>206</v>
      </c>
      <c r="K34" s="4">
        <v>47286</v>
      </c>
      <c r="L34" s="7">
        <v>38056</v>
      </c>
      <c r="M34" s="7">
        <f t="shared" si="3"/>
        <v>19028</v>
      </c>
      <c r="N34" s="5">
        <v>4481</v>
      </c>
      <c r="O34" s="9">
        <f t="shared" si="2"/>
        <v>0.0947637778623694</v>
      </c>
      <c r="P34" s="10">
        <v>17463</v>
      </c>
      <c r="Q34" s="10">
        <v>17960</v>
      </c>
      <c r="R34" s="10">
        <v>18224</v>
      </c>
      <c r="S34" s="12">
        <v>7078515</v>
      </c>
      <c r="T34" s="7">
        <v>46677</v>
      </c>
      <c r="U34" s="12">
        <v>656641</v>
      </c>
      <c r="V34" s="13">
        <f aca="true" t="shared" si="4" ref="V34:V65">U34/S34</f>
        <v>0.09276536109621862</v>
      </c>
    </row>
    <row r="35" spans="1:22" ht="12.75">
      <c r="A35" s="3" t="s">
        <v>241</v>
      </c>
      <c r="B35" s="3" t="s">
        <v>236</v>
      </c>
      <c r="C35" s="3" t="s">
        <v>237</v>
      </c>
      <c r="D35" s="3" t="s">
        <v>153</v>
      </c>
      <c r="E35" s="3" t="s">
        <v>175</v>
      </c>
      <c r="F35" s="4">
        <v>568</v>
      </c>
      <c r="G35" s="4">
        <v>99926</v>
      </c>
      <c r="H35" s="4">
        <v>176</v>
      </c>
      <c r="I35" s="4">
        <v>527</v>
      </c>
      <c r="J35" s="4">
        <v>119</v>
      </c>
      <c r="K35" s="4">
        <v>59209</v>
      </c>
      <c r="L35" s="16">
        <v>46941</v>
      </c>
      <c r="M35" s="16">
        <f t="shared" si="3"/>
        <v>23470.5</v>
      </c>
      <c r="N35" s="17">
        <v>3727</v>
      </c>
      <c r="O35" s="9">
        <f t="shared" si="2"/>
        <v>0.06294651151007448</v>
      </c>
      <c r="P35" s="10">
        <v>17463</v>
      </c>
      <c r="Q35" s="10">
        <v>17960</v>
      </c>
      <c r="R35" s="10">
        <v>18224</v>
      </c>
      <c r="S35" s="18">
        <v>7078515</v>
      </c>
      <c r="T35" s="16">
        <v>46677</v>
      </c>
      <c r="U35" s="18">
        <v>656641</v>
      </c>
      <c r="V35" s="19">
        <f t="shared" si="4"/>
        <v>0.09276536109621862</v>
      </c>
    </row>
    <row r="36" spans="1:22" ht="12.75">
      <c r="A36" s="3" t="s">
        <v>242</v>
      </c>
      <c r="B36" s="3" t="s">
        <v>236</v>
      </c>
      <c r="C36" s="3" t="s">
        <v>237</v>
      </c>
      <c r="D36" s="3" t="s">
        <v>193</v>
      </c>
      <c r="E36" s="3" t="s">
        <v>175</v>
      </c>
      <c r="F36" s="4">
        <v>341</v>
      </c>
      <c r="G36" s="4">
        <v>67245</v>
      </c>
      <c r="H36" s="4">
        <v>197</v>
      </c>
      <c r="I36" s="4">
        <v>337</v>
      </c>
      <c r="J36" s="4">
        <v>96</v>
      </c>
      <c r="K36" s="4">
        <v>16657</v>
      </c>
      <c r="L36" s="7">
        <v>34927</v>
      </c>
      <c r="M36" s="7">
        <f t="shared" si="3"/>
        <v>17463.5</v>
      </c>
      <c r="N36" s="5">
        <v>1582</v>
      </c>
      <c r="O36" s="9">
        <f t="shared" si="2"/>
        <v>0.09497508554961878</v>
      </c>
      <c r="P36" s="10">
        <v>17463</v>
      </c>
      <c r="Q36" s="10">
        <v>17960</v>
      </c>
      <c r="R36" s="10">
        <v>18224</v>
      </c>
      <c r="S36" s="12">
        <v>7078515</v>
      </c>
      <c r="T36" s="7">
        <v>46677</v>
      </c>
      <c r="U36" s="12">
        <v>656641</v>
      </c>
      <c r="V36" s="13">
        <f t="shared" si="4"/>
        <v>0.09276536109621862</v>
      </c>
    </row>
    <row r="37" spans="1:22" ht="12.75">
      <c r="A37" s="3" t="s">
        <v>243</v>
      </c>
      <c r="B37" s="3" t="s">
        <v>236</v>
      </c>
      <c r="C37" s="3" t="s">
        <v>237</v>
      </c>
      <c r="D37" s="3" t="s">
        <v>172</v>
      </c>
      <c r="E37" s="3" t="s">
        <v>175</v>
      </c>
      <c r="F37" s="4">
        <v>108</v>
      </c>
      <c r="G37" s="4">
        <v>23211</v>
      </c>
      <c r="H37" s="4">
        <v>215</v>
      </c>
      <c r="I37" s="4">
        <v>93</v>
      </c>
      <c r="J37" s="4">
        <v>27</v>
      </c>
      <c r="K37" s="4">
        <v>34780</v>
      </c>
      <c r="L37" s="16">
        <v>45421</v>
      </c>
      <c r="M37" s="16">
        <f t="shared" si="3"/>
        <v>22710.5</v>
      </c>
      <c r="N37" s="17">
        <v>2644</v>
      </c>
      <c r="O37" s="9">
        <f t="shared" si="2"/>
        <v>0.07602070155261645</v>
      </c>
      <c r="P37" s="10">
        <v>17463</v>
      </c>
      <c r="Q37" s="10">
        <v>17960</v>
      </c>
      <c r="R37" s="10">
        <v>18224</v>
      </c>
      <c r="S37" s="18">
        <v>7078515</v>
      </c>
      <c r="T37" s="16">
        <v>46677</v>
      </c>
      <c r="U37" s="18">
        <v>656641</v>
      </c>
      <c r="V37" s="19">
        <f t="shared" si="4"/>
        <v>0.09276536109621862</v>
      </c>
    </row>
    <row r="38" spans="1:22" ht="12.75">
      <c r="A38" s="3" t="s">
        <v>244</v>
      </c>
      <c r="B38" s="3" t="s">
        <v>236</v>
      </c>
      <c r="C38" s="3" t="s">
        <v>237</v>
      </c>
      <c r="D38" s="3" t="s">
        <v>245</v>
      </c>
      <c r="E38" s="3" t="s">
        <v>175</v>
      </c>
      <c r="F38" s="4">
        <v>229</v>
      </c>
      <c r="G38" s="4">
        <v>46789</v>
      </c>
      <c r="H38" s="4">
        <v>204</v>
      </c>
      <c r="I38" s="4">
        <v>219</v>
      </c>
      <c r="J38" s="4">
        <v>33</v>
      </c>
      <c r="K38" s="4">
        <v>16863</v>
      </c>
      <c r="L38" s="7">
        <v>56307</v>
      </c>
      <c r="M38" s="7">
        <f t="shared" si="3"/>
        <v>28153.5</v>
      </c>
      <c r="N38" s="5">
        <v>1068</v>
      </c>
      <c r="O38" s="9">
        <f t="shared" si="2"/>
        <v>0.06333392634762498</v>
      </c>
      <c r="P38" s="10">
        <v>17463</v>
      </c>
      <c r="Q38" s="10">
        <v>17960</v>
      </c>
      <c r="R38" s="10">
        <v>18224</v>
      </c>
      <c r="S38" s="12">
        <v>7078515</v>
      </c>
      <c r="T38" s="7">
        <v>46677</v>
      </c>
      <c r="U38" s="12">
        <v>656641</v>
      </c>
      <c r="V38" s="13">
        <f t="shared" si="4"/>
        <v>0.09276536109621862</v>
      </c>
    </row>
    <row r="39" spans="1:22" ht="12.75">
      <c r="A39" s="3" t="s">
        <v>246</v>
      </c>
      <c r="B39" s="3" t="s">
        <v>236</v>
      </c>
      <c r="C39" s="3" t="s">
        <v>237</v>
      </c>
      <c r="D39" s="3" t="s">
        <v>174</v>
      </c>
      <c r="E39" s="3" t="s">
        <v>175</v>
      </c>
      <c r="F39" s="4">
        <v>854</v>
      </c>
      <c r="G39" s="4">
        <v>136312</v>
      </c>
      <c r="H39" s="4">
        <v>160</v>
      </c>
      <c r="I39" s="4">
        <v>814</v>
      </c>
      <c r="J39" s="4">
        <v>207</v>
      </c>
      <c r="K39" s="4">
        <v>17917</v>
      </c>
      <c r="L39" s="16">
        <v>28676</v>
      </c>
      <c r="M39" s="16">
        <f t="shared" si="3"/>
        <v>14338</v>
      </c>
      <c r="N39" s="17">
        <v>2280</v>
      </c>
      <c r="O39" s="9">
        <f t="shared" si="2"/>
        <v>0.12725344644750794</v>
      </c>
      <c r="P39" s="10">
        <v>17463</v>
      </c>
      <c r="Q39" s="10">
        <v>17960</v>
      </c>
      <c r="R39" s="10">
        <v>18224</v>
      </c>
      <c r="S39" s="18">
        <v>7078515</v>
      </c>
      <c r="T39" s="16">
        <v>46677</v>
      </c>
      <c r="U39" s="18">
        <v>656641</v>
      </c>
      <c r="V39" s="19">
        <f t="shared" si="4"/>
        <v>0.09276536109621862</v>
      </c>
    </row>
    <row r="40" spans="1:22" ht="12.75">
      <c r="A40" s="3" t="s">
        <v>247</v>
      </c>
      <c r="B40" s="3" t="s">
        <v>236</v>
      </c>
      <c r="C40" s="3" t="s">
        <v>237</v>
      </c>
      <c r="D40" s="3" t="s">
        <v>178</v>
      </c>
      <c r="E40" s="3" t="s">
        <v>175</v>
      </c>
      <c r="F40" s="4">
        <v>198</v>
      </c>
      <c r="G40" s="4">
        <v>33679</v>
      </c>
      <c r="H40" s="4">
        <v>170</v>
      </c>
      <c r="I40" s="4">
        <v>192</v>
      </c>
      <c r="J40" s="4">
        <v>43</v>
      </c>
      <c r="K40" s="4">
        <v>15244</v>
      </c>
      <c r="L40" s="7">
        <v>45931</v>
      </c>
      <c r="M40" s="7">
        <f t="shared" si="3"/>
        <v>22965.5</v>
      </c>
      <c r="N40" s="5">
        <v>987</v>
      </c>
      <c r="O40" s="9">
        <f t="shared" si="2"/>
        <v>0.06474678562057203</v>
      </c>
      <c r="P40" s="10">
        <v>17463</v>
      </c>
      <c r="Q40" s="10">
        <v>17960</v>
      </c>
      <c r="R40" s="10">
        <v>18224</v>
      </c>
      <c r="S40" s="12">
        <v>7078515</v>
      </c>
      <c r="T40" s="7">
        <v>46677</v>
      </c>
      <c r="U40" s="12">
        <v>656641</v>
      </c>
      <c r="V40" s="13">
        <f t="shared" si="4"/>
        <v>0.09276536109621862</v>
      </c>
    </row>
    <row r="41" spans="1:22" ht="12.75">
      <c r="A41" s="3" t="s">
        <v>248</v>
      </c>
      <c r="B41" s="3" t="s">
        <v>236</v>
      </c>
      <c r="C41" s="3" t="s">
        <v>237</v>
      </c>
      <c r="D41" s="3" t="s">
        <v>249</v>
      </c>
      <c r="E41" s="3" t="s">
        <v>175</v>
      </c>
      <c r="F41" s="4">
        <v>134</v>
      </c>
      <c r="G41" s="4">
        <v>58342</v>
      </c>
      <c r="H41" s="4">
        <v>435</v>
      </c>
      <c r="I41" s="4">
        <v>92</v>
      </c>
      <c r="J41" s="4">
        <v>28</v>
      </c>
      <c r="K41" s="4">
        <v>11560</v>
      </c>
      <c r="L41" s="16">
        <v>32002</v>
      </c>
      <c r="M41" s="16">
        <f t="shared" si="3"/>
        <v>16001</v>
      </c>
      <c r="N41" s="17">
        <v>1247</v>
      </c>
      <c r="O41" s="9">
        <f t="shared" si="2"/>
        <v>0.1078719723183391</v>
      </c>
      <c r="P41" s="10">
        <v>17463</v>
      </c>
      <c r="Q41" s="10">
        <v>17960</v>
      </c>
      <c r="R41" s="10">
        <v>18224</v>
      </c>
      <c r="S41" s="18">
        <v>7078515</v>
      </c>
      <c r="T41" s="16">
        <v>46677</v>
      </c>
      <c r="U41" s="18">
        <v>656641</v>
      </c>
      <c r="V41" s="19">
        <f t="shared" si="4"/>
        <v>0.09276536109621862</v>
      </c>
    </row>
    <row r="42" spans="1:22" ht="12.75">
      <c r="A42" s="3" t="s">
        <v>250</v>
      </c>
      <c r="B42" s="3" t="s">
        <v>236</v>
      </c>
      <c r="C42" s="3" t="s">
        <v>237</v>
      </c>
      <c r="D42" s="3" t="s">
        <v>189</v>
      </c>
      <c r="E42" s="3" t="s">
        <v>175</v>
      </c>
      <c r="F42" s="4">
        <v>940</v>
      </c>
      <c r="G42" s="4">
        <v>227816</v>
      </c>
      <c r="H42" s="4">
        <v>242</v>
      </c>
      <c r="I42" s="4">
        <v>829</v>
      </c>
      <c r="J42" s="4">
        <v>206</v>
      </c>
      <c r="K42" s="4">
        <v>37355</v>
      </c>
      <c r="L42" s="7">
        <v>29929</v>
      </c>
      <c r="M42" s="7">
        <f t="shared" si="3"/>
        <v>14964.5</v>
      </c>
      <c r="N42" s="5">
        <v>5731</v>
      </c>
      <c r="O42" s="9">
        <f t="shared" si="2"/>
        <v>0.15341989024227012</v>
      </c>
      <c r="P42" s="10">
        <v>17463</v>
      </c>
      <c r="Q42" s="10">
        <v>17960</v>
      </c>
      <c r="R42" s="10">
        <v>18224</v>
      </c>
      <c r="S42" s="12">
        <v>7078515</v>
      </c>
      <c r="T42" s="7">
        <v>46677</v>
      </c>
      <c r="U42" s="12">
        <v>656641</v>
      </c>
      <c r="V42" s="13">
        <f t="shared" si="4"/>
        <v>0.09276536109621862</v>
      </c>
    </row>
    <row r="43" spans="1:22" ht="12.75">
      <c r="A43" s="3" t="s">
        <v>251</v>
      </c>
      <c r="B43" s="3" t="s">
        <v>236</v>
      </c>
      <c r="C43" s="3" t="s">
        <v>237</v>
      </c>
      <c r="D43" s="3" t="s">
        <v>252</v>
      </c>
      <c r="E43" s="3" t="s">
        <v>175</v>
      </c>
      <c r="F43" s="4">
        <v>501</v>
      </c>
      <c r="G43" s="4">
        <v>98201</v>
      </c>
      <c r="H43" s="4">
        <v>196</v>
      </c>
      <c r="I43" s="4">
        <v>447</v>
      </c>
      <c r="J43" s="4">
        <v>102</v>
      </c>
      <c r="K43" s="4">
        <v>86320</v>
      </c>
      <c r="L43" s="16">
        <v>59223</v>
      </c>
      <c r="M43" s="16">
        <f t="shared" si="3"/>
        <v>29611.5</v>
      </c>
      <c r="N43" s="17">
        <v>3065</v>
      </c>
      <c r="O43" s="9">
        <f t="shared" si="2"/>
        <v>0.035507414272474516</v>
      </c>
      <c r="P43" s="10">
        <v>17463</v>
      </c>
      <c r="Q43" s="10">
        <v>17960</v>
      </c>
      <c r="R43" s="10">
        <v>18224</v>
      </c>
      <c r="S43" s="18">
        <v>7078515</v>
      </c>
      <c r="T43" s="16">
        <v>46677</v>
      </c>
      <c r="U43" s="18">
        <v>656641</v>
      </c>
      <c r="V43" s="19">
        <f t="shared" si="4"/>
        <v>0.09276536109621862</v>
      </c>
    </row>
    <row r="44" spans="1:22" ht="12.75">
      <c r="A44" s="3" t="s">
        <v>253</v>
      </c>
      <c r="B44" s="3" t="s">
        <v>236</v>
      </c>
      <c r="C44" s="3" t="s">
        <v>237</v>
      </c>
      <c r="D44" s="3" t="s">
        <v>254</v>
      </c>
      <c r="E44" s="3" t="s">
        <v>175</v>
      </c>
      <c r="F44" s="4">
        <v>154</v>
      </c>
      <c r="G44" s="4">
        <v>26403</v>
      </c>
      <c r="H44" s="4">
        <v>171</v>
      </c>
      <c r="I44" s="4">
        <v>141</v>
      </c>
      <c r="J44" s="4">
        <v>36</v>
      </c>
      <c r="K44" s="4">
        <v>262300</v>
      </c>
      <c r="L44" s="16">
        <v>49185</v>
      </c>
      <c r="M44" s="16">
        <f t="shared" si="3"/>
        <v>24592.5</v>
      </c>
      <c r="N44" s="17">
        <v>15917</v>
      </c>
      <c r="O44" s="9">
        <f t="shared" si="2"/>
        <v>0.06068242470453679</v>
      </c>
      <c r="P44" s="10">
        <v>17463</v>
      </c>
      <c r="Q44" s="10">
        <v>17960</v>
      </c>
      <c r="R44" s="10">
        <v>18224</v>
      </c>
      <c r="S44" s="18">
        <v>7078515</v>
      </c>
      <c r="T44" s="16">
        <v>46677</v>
      </c>
      <c r="U44" s="18">
        <v>656641</v>
      </c>
      <c r="V44" s="19">
        <f t="shared" si="4"/>
        <v>0.09276536109621862</v>
      </c>
    </row>
    <row r="45" spans="1:22" ht="12.75">
      <c r="A45" s="3" t="s">
        <v>255</v>
      </c>
      <c r="B45" s="3" t="s">
        <v>236</v>
      </c>
      <c r="C45" s="3" t="s">
        <v>237</v>
      </c>
      <c r="D45" s="3" t="s">
        <v>179</v>
      </c>
      <c r="E45" s="3" t="s">
        <v>175</v>
      </c>
      <c r="F45" s="4">
        <v>288</v>
      </c>
      <c r="G45" s="4">
        <v>48430</v>
      </c>
      <c r="H45" s="4">
        <v>168</v>
      </c>
      <c r="I45" s="4">
        <v>278</v>
      </c>
      <c r="J45" s="4">
        <v>61</v>
      </c>
      <c r="K45" s="4">
        <v>57930</v>
      </c>
      <c r="L45" s="16">
        <v>31816</v>
      </c>
      <c r="M45" s="16">
        <f t="shared" si="3"/>
        <v>15908</v>
      </c>
      <c r="N45" s="17">
        <v>6679</v>
      </c>
      <c r="O45" s="9">
        <f t="shared" si="2"/>
        <v>0.11529432073191784</v>
      </c>
      <c r="P45" s="10">
        <v>17463</v>
      </c>
      <c r="Q45" s="10">
        <v>17960</v>
      </c>
      <c r="R45" s="10">
        <v>18224</v>
      </c>
      <c r="S45" s="18">
        <v>7078515</v>
      </c>
      <c r="T45" s="16">
        <v>46677</v>
      </c>
      <c r="U45" s="18">
        <v>656641</v>
      </c>
      <c r="V45" s="19">
        <f t="shared" si="4"/>
        <v>0.09276536109621862</v>
      </c>
    </row>
    <row r="46" spans="1:22" ht="12.75">
      <c r="A46" s="3" t="s">
        <v>256</v>
      </c>
      <c r="B46" s="3" t="s">
        <v>236</v>
      </c>
      <c r="C46" s="3" t="s">
        <v>237</v>
      </c>
      <c r="D46" s="3" t="s">
        <v>217</v>
      </c>
      <c r="E46" s="3" t="s">
        <v>175</v>
      </c>
      <c r="F46" s="4">
        <v>283</v>
      </c>
      <c r="G46" s="4">
        <v>91342</v>
      </c>
      <c r="H46" s="4">
        <v>323</v>
      </c>
      <c r="I46" s="4">
        <v>261</v>
      </c>
      <c r="J46" s="4">
        <v>68</v>
      </c>
      <c r="K46" s="4">
        <v>2536</v>
      </c>
      <c r="L46" s="16">
        <v>29732</v>
      </c>
      <c r="M46" s="16">
        <f t="shared" si="3"/>
        <v>14866</v>
      </c>
      <c r="N46" s="17">
        <v>318</v>
      </c>
      <c r="O46" s="9">
        <f t="shared" si="2"/>
        <v>0.1253943217665615</v>
      </c>
      <c r="P46" s="10">
        <v>17463</v>
      </c>
      <c r="Q46" s="10">
        <v>17960</v>
      </c>
      <c r="R46" s="10">
        <v>18224</v>
      </c>
      <c r="S46" s="18">
        <v>7078515</v>
      </c>
      <c r="T46" s="16">
        <v>46677</v>
      </c>
      <c r="U46" s="18">
        <v>656641</v>
      </c>
      <c r="V46" s="19">
        <f t="shared" si="4"/>
        <v>0.09276536109621862</v>
      </c>
    </row>
    <row r="47" spans="1:22" ht="12.75">
      <c r="A47" s="3" t="s">
        <v>257</v>
      </c>
      <c r="B47" s="3" t="s">
        <v>236</v>
      </c>
      <c r="C47" s="3" t="s">
        <v>237</v>
      </c>
      <c r="D47" s="3" t="s">
        <v>258</v>
      </c>
      <c r="E47" s="3" t="s">
        <v>175</v>
      </c>
      <c r="F47" s="4">
        <v>190</v>
      </c>
      <c r="G47" s="4">
        <v>88030</v>
      </c>
      <c r="H47" s="4">
        <v>463</v>
      </c>
      <c r="I47" s="4">
        <v>117</v>
      </c>
      <c r="J47" s="4">
        <v>35</v>
      </c>
      <c r="K47" s="4">
        <v>29728</v>
      </c>
      <c r="L47" s="16">
        <v>45387</v>
      </c>
      <c r="M47" s="16">
        <f t="shared" si="3"/>
        <v>22693.5</v>
      </c>
      <c r="N47" s="17">
        <v>2449</v>
      </c>
      <c r="O47" s="9">
        <f t="shared" si="2"/>
        <v>0.08238024757804091</v>
      </c>
      <c r="P47" s="10">
        <v>17463</v>
      </c>
      <c r="Q47" s="10">
        <v>17960</v>
      </c>
      <c r="R47" s="10">
        <v>18224</v>
      </c>
      <c r="S47" s="18">
        <v>7078515</v>
      </c>
      <c r="T47" s="16">
        <v>46677</v>
      </c>
      <c r="U47" s="18">
        <v>656641</v>
      </c>
      <c r="V47" s="19">
        <f t="shared" si="4"/>
        <v>0.09276536109621862</v>
      </c>
    </row>
    <row r="48" spans="1:22" ht="12.75">
      <c r="A48" s="3" t="s">
        <v>259</v>
      </c>
      <c r="B48" s="3" t="s">
        <v>236</v>
      </c>
      <c r="C48" s="3" t="s">
        <v>237</v>
      </c>
      <c r="D48" s="3" t="s">
        <v>260</v>
      </c>
      <c r="E48" s="3" t="s">
        <v>175</v>
      </c>
      <c r="F48" s="4">
        <v>58</v>
      </c>
      <c r="G48" s="4">
        <v>8861</v>
      </c>
      <c r="H48" s="4">
        <v>153</v>
      </c>
      <c r="I48" s="4">
        <v>53</v>
      </c>
      <c r="J48" s="4">
        <v>11</v>
      </c>
      <c r="K48" s="4">
        <v>48102</v>
      </c>
      <c r="L48" s="16">
        <v>55594</v>
      </c>
      <c r="M48" s="16">
        <f t="shared" si="3"/>
        <v>27797</v>
      </c>
      <c r="N48" s="17">
        <v>3001</v>
      </c>
      <c r="O48" s="9">
        <f t="shared" si="2"/>
        <v>0.06238825828447882</v>
      </c>
      <c r="P48" s="10">
        <v>17463</v>
      </c>
      <c r="Q48" s="10">
        <v>17960</v>
      </c>
      <c r="R48" s="10">
        <v>18224</v>
      </c>
      <c r="S48" s="18">
        <v>7078515</v>
      </c>
      <c r="T48" s="16">
        <v>46677</v>
      </c>
      <c r="U48" s="18">
        <v>656641</v>
      </c>
      <c r="V48" s="19">
        <f t="shared" si="4"/>
        <v>0.09276536109621862</v>
      </c>
    </row>
    <row r="49" spans="1:22" ht="12.75">
      <c r="A49" s="3" t="s">
        <v>261</v>
      </c>
      <c r="B49" s="3" t="s">
        <v>236</v>
      </c>
      <c r="C49" s="3" t="s">
        <v>237</v>
      </c>
      <c r="D49" s="3" t="s">
        <v>262</v>
      </c>
      <c r="E49" s="3" t="s">
        <v>175</v>
      </c>
      <c r="F49" s="4">
        <v>127</v>
      </c>
      <c r="G49" s="4">
        <v>50823</v>
      </c>
      <c r="H49" s="4">
        <v>400</v>
      </c>
      <c r="I49" s="4">
        <v>106</v>
      </c>
      <c r="J49" s="4">
        <v>26</v>
      </c>
      <c r="K49" s="4">
        <v>6630</v>
      </c>
      <c r="L49" s="7">
        <v>35941</v>
      </c>
      <c r="M49" s="7">
        <f t="shared" si="3"/>
        <v>17970.5</v>
      </c>
      <c r="N49" s="5">
        <v>713</v>
      </c>
      <c r="O49" s="9">
        <f t="shared" si="2"/>
        <v>0.10754147812971343</v>
      </c>
      <c r="P49" s="10">
        <v>17463</v>
      </c>
      <c r="Q49" s="10">
        <v>17960</v>
      </c>
      <c r="R49" s="10">
        <v>18224</v>
      </c>
      <c r="S49" s="12">
        <v>7078515</v>
      </c>
      <c r="T49" s="7">
        <v>46677</v>
      </c>
      <c r="U49" s="12">
        <v>656641</v>
      </c>
      <c r="V49" s="13">
        <f t="shared" si="4"/>
        <v>0.09276536109621862</v>
      </c>
    </row>
    <row r="50" spans="1:22" ht="12.75">
      <c r="A50" s="3" t="s">
        <v>263</v>
      </c>
      <c r="B50" s="3" t="s">
        <v>236</v>
      </c>
      <c r="C50" s="3" t="s">
        <v>237</v>
      </c>
      <c r="D50" s="3" t="s">
        <v>264</v>
      </c>
      <c r="E50" s="3" t="s">
        <v>175</v>
      </c>
      <c r="F50" s="4">
        <v>139</v>
      </c>
      <c r="G50" s="4">
        <v>34180</v>
      </c>
      <c r="H50" s="4">
        <v>246</v>
      </c>
      <c r="I50" s="4">
        <v>132</v>
      </c>
      <c r="J50" s="4">
        <v>39</v>
      </c>
      <c r="K50" s="4">
        <v>16803</v>
      </c>
      <c r="L50" s="16">
        <v>49882</v>
      </c>
      <c r="M50" s="16">
        <f t="shared" si="3"/>
        <v>24941</v>
      </c>
      <c r="N50" s="17">
        <v>917</v>
      </c>
      <c r="O50" s="9">
        <f t="shared" si="2"/>
        <v>0.05457358804975302</v>
      </c>
      <c r="P50" s="10">
        <v>17463</v>
      </c>
      <c r="Q50" s="10">
        <v>17960</v>
      </c>
      <c r="R50" s="10">
        <v>18224</v>
      </c>
      <c r="S50" s="18">
        <v>7078515</v>
      </c>
      <c r="T50" s="16">
        <v>46677</v>
      </c>
      <c r="U50" s="18">
        <v>656641</v>
      </c>
      <c r="V50" s="19">
        <f t="shared" si="4"/>
        <v>0.09276536109621862</v>
      </c>
    </row>
    <row r="51" spans="1:22" ht="12.75">
      <c r="A51" s="3" t="s">
        <v>265</v>
      </c>
      <c r="B51" s="3" t="s">
        <v>236</v>
      </c>
      <c r="C51" s="3" t="s">
        <v>237</v>
      </c>
      <c r="D51" s="3" t="s">
        <v>266</v>
      </c>
      <c r="E51" s="3" t="s">
        <v>175</v>
      </c>
      <c r="F51" s="4">
        <v>123</v>
      </c>
      <c r="G51" s="4">
        <v>56169</v>
      </c>
      <c r="H51" s="4">
        <v>457</v>
      </c>
      <c r="I51" s="4">
        <v>96</v>
      </c>
      <c r="J51" s="4">
        <v>32</v>
      </c>
      <c r="K51" s="4">
        <v>13146</v>
      </c>
      <c r="L51" s="16">
        <v>49876</v>
      </c>
      <c r="M51" s="16">
        <f t="shared" si="3"/>
        <v>24938</v>
      </c>
      <c r="N51" s="17">
        <v>713</v>
      </c>
      <c r="O51" s="9">
        <f t="shared" si="2"/>
        <v>0.054237030275368935</v>
      </c>
      <c r="P51" s="10">
        <v>17463</v>
      </c>
      <c r="Q51" s="10">
        <v>17960</v>
      </c>
      <c r="R51" s="10">
        <v>18224</v>
      </c>
      <c r="S51" s="18">
        <v>7078515</v>
      </c>
      <c r="T51" s="16">
        <v>46677</v>
      </c>
      <c r="U51" s="18">
        <v>656641</v>
      </c>
      <c r="V51" s="19">
        <f t="shared" si="4"/>
        <v>0.09276536109621862</v>
      </c>
    </row>
    <row r="52" spans="1:22" ht="12.75">
      <c r="A52" s="3" t="s">
        <v>267</v>
      </c>
      <c r="B52" s="3" t="s">
        <v>236</v>
      </c>
      <c r="C52" s="3" t="s">
        <v>237</v>
      </c>
      <c r="D52" s="3" t="s">
        <v>170</v>
      </c>
      <c r="E52" s="3" t="s">
        <v>175</v>
      </c>
      <c r="F52" s="4">
        <v>70</v>
      </c>
      <c r="G52" s="4">
        <v>17199</v>
      </c>
      <c r="H52" s="4">
        <v>246</v>
      </c>
      <c r="I52" s="4">
        <v>59</v>
      </c>
      <c r="J52" s="4">
        <v>11</v>
      </c>
      <c r="K52" s="4">
        <v>11567</v>
      </c>
      <c r="L52" s="16">
        <v>33239</v>
      </c>
      <c r="M52" s="16">
        <f t="shared" si="3"/>
        <v>16619.5</v>
      </c>
      <c r="N52" s="17">
        <v>1399</v>
      </c>
      <c r="O52" s="9">
        <f t="shared" si="2"/>
        <v>0.12094752312613469</v>
      </c>
      <c r="P52" s="10">
        <v>17463</v>
      </c>
      <c r="Q52" s="10">
        <v>17960</v>
      </c>
      <c r="R52" s="10">
        <v>18224</v>
      </c>
      <c r="S52" s="18">
        <v>7078515</v>
      </c>
      <c r="T52" s="16">
        <v>46677</v>
      </c>
      <c r="U52" s="18">
        <v>656641</v>
      </c>
      <c r="V52" s="19">
        <f t="shared" si="4"/>
        <v>0.09276536109621862</v>
      </c>
    </row>
    <row r="53" spans="1:22" ht="12.75">
      <c r="A53" s="3" t="s">
        <v>268</v>
      </c>
      <c r="B53" s="3" t="s">
        <v>236</v>
      </c>
      <c r="C53" s="3" t="s">
        <v>237</v>
      </c>
      <c r="D53" s="3" t="s">
        <v>180</v>
      </c>
      <c r="E53" s="3" t="s">
        <v>175</v>
      </c>
      <c r="F53" s="4">
        <v>1106</v>
      </c>
      <c r="G53" s="4">
        <v>127420</v>
      </c>
      <c r="H53" s="4">
        <v>115</v>
      </c>
      <c r="I53" s="4">
        <v>1094</v>
      </c>
      <c r="J53" s="4">
        <v>263</v>
      </c>
      <c r="K53" s="4">
        <v>23589</v>
      </c>
      <c r="L53" s="16">
        <v>22972</v>
      </c>
      <c r="M53" s="16">
        <f t="shared" si="3"/>
        <v>11486</v>
      </c>
      <c r="N53" s="17">
        <v>5588</v>
      </c>
      <c r="O53" s="9">
        <f t="shared" si="2"/>
        <v>0.23689007588282673</v>
      </c>
      <c r="P53" s="10">
        <v>17463</v>
      </c>
      <c r="Q53" s="10">
        <v>17960</v>
      </c>
      <c r="R53" s="10">
        <v>18224</v>
      </c>
      <c r="S53" s="18">
        <v>7078515</v>
      </c>
      <c r="T53" s="16">
        <v>46677</v>
      </c>
      <c r="U53" s="18">
        <v>656641</v>
      </c>
      <c r="V53" s="19">
        <f t="shared" si="4"/>
        <v>0.09276536109621862</v>
      </c>
    </row>
    <row r="54" spans="1:22" ht="12.75">
      <c r="A54" s="3" t="s">
        <v>0</v>
      </c>
      <c r="B54" s="3" t="s">
        <v>236</v>
      </c>
      <c r="C54" s="3" t="s">
        <v>237</v>
      </c>
      <c r="D54" s="3" t="s">
        <v>1</v>
      </c>
      <c r="E54" s="3" t="s">
        <v>175</v>
      </c>
      <c r="F54" s="4">
        <v>1032</v>
      </c>
      <c r="G54" s="4">
        <v>184988</v>
      </c>
      <c r="H54" s="4">
        <v>179</v>
      </c>
      <c r="I54" s="4">
        <v>980</v>
      </c>
      <c r="J54" s="4">
        <v>298</v>
      </c>
      <c r="K54" s="4">
        <v>169599</v>
      </c>
      <c r="L54" s="16">
        <v>80648</v>
      </c>
      <c r="M54" s="16">
        <f t="shared" si="3"/>
        <v>40324</v>
      </c>
      <c r="N54" s="17">
        <v>4637</v>
      </c>
      <c r="O54" s="9">
        <f t="shared" si="2"/>
        <v>0.02734096309530127</v>
      </c>
      <c r="P54" s="10">
        <v>17463</v>
      </c>
      <c r="Q54" s="10">
        <v>17960</v>
      </c>
      <c r="R54" s="10">
        <v>18224</v>
      </c>
      <c r="S54" s="18">
        <v>7078515</v>
      </c>
      <c r="T54" s="16">
        <v>46677</v>
      </c>
      <c r="U54" s="18">
        <v>656641</v>
      </c>
      <c r="V54" s="19">
        <f t="shared" si="4"/>
        <v>0.09276536109621862</v>
      </c>
    </row>
    <row r="55" spans="1:22" ht="12.75">
      <c r="A55" s="3" t="s">
        <v>2</v>
      </c>
      <c r="B55" s="3" t="s">
        <v>236</v>
      </c>
      <c r="C55" s="3" t="s">
        <v>237</v>
      </c>
      <c r="D55" s="3" t="s">
        <v>147</v>
      </c>
      <c r="E55" s="3" t="s">
        <v>175</v>
      </c>
      <c r="F55" s="4">
        <v>385</v>
      </c>
      <c r="G55" s="4">
        <v>79019</v>
      </c>
      <c r="H55" s="4">
        <v>205</v>
      </c>
      <c r="I55" s="4">
        <v>362</v>
      </c>
      <c r="J55" s="4">
        <v>109</v>
      </c>
      <c r="K55" s="4">
        <v>25627</v>
      </c>
      <c r="L55" s="16">
        <v>39402</v>
      </c>
      <c r="M55" s="16">
        <f t="shared" si="3"/>
        <v>19701</v>
      </c>
      <c r="N55" s="17">
        <v>2586</v>
      </c>
      <c r="O55" s="9">
        <f t="shared" si="2"/>
        <v>0.10090919733094002</v>
      </c>
      <c r="P55" s="10">
        <v>17463</v>
      </c>
      <c r="Q55" s="10">
        <v>17960</v>
      </c>
      <c r="R55" s="10">
        <v>18224</v>
      </c>
      <c r="S55" s="18">
        <v>7078515</v>
      </c>
      <c r="T55" s="16">
        <v>46677</v>
      </c>
      <c r="U55" s="18">
        <v>656641</v>
      </c>
      <c r="V55" s="19">
        <f t="shared" si="4"/>
        <v>0.09276536109621862</v>
      </c>
    </row>
    <row r="56" spans="1:22" ht="12.75">
      <c r="A56" s="3" t="s">
        <v>49</v>
      </c>
      <c r="B56" s="3" t="s">
        <v>236</v>
      </c>
      <c r="C56" s="3" t="s">
        <v>237</v>
      </c>
      <c r="D56" s="3" t="s">
        <v>50</v>
      </c>
      <c r="E56" s="3" t="s">
        <v>175</v>
      </c>
      <c r="F56" s="4">
        <v>339</v>
      </c>
      <c r="G56" s="4">
        <v>77762</v>
      </c>
      <c r="H56" s="4">
        <v>229</v>
      </c>
      <c r="I56" s="4">
        <v>313</v>
      </c>
      <c r="J56" s="4">
        <v>76</v>
      </c>
      <c r="K56" s="4">
        <v>13146</v>
      </c>
      <c r="L56" s="16">
        <v>27899</v>
      </c>
      <c r="M56" s="16">
        <f t="shared" si="3"/>
        <v>13949.5</v>
      </c>
      <c r="N56" s="17">
        <v>2377</v>
      </c>
      <c r="O56" s="9">
        <f t="shared" si="2"/>
        <v>0.18081545717328465</v>
      </c>
      <c r="P56" s="10">
        <v>17463</v>
      </c>
      <c r="Q56" s="10">
        <v>17960</v>
      </c>
      <c r="R56" s="10">
        <v>18224</v>
      </c>
      <c r="S56" s="18">
        <v>7078515</v>
      </c>
      <c r="T56" s="16">
        <v>46677</v>
      </c>
      <c r="U56" s="18">
        <v>656641</v>
      </c>
      <c r="V56" s="19">
        <f t="shared" si="4"/>
        <v>0.09276536109621862</v>
      </c>
    </row>
    <row r="57" spans="1:22" ht="12.75">
      <c r="A57" s="3" t="s">
        <v>51</v>
      </c>
      <c r="B57" s="3" t="s">
        <v>236</v>
      </c>
      <c r="C57" s="3" t="s">
        <v>237</v>
      </c>
      <c r="D57" s="3" t="s">
        <v>181</v>
      </c>
      <c r="E57" s="3" t="s">
        <v>175</v>
      </c>
      <c r="F57" s="4">
        <v>422</v>
      </c>
      <c r="G57" s="4">
        <v>100016</v>
      </c>
      <c r="H57" s="4">
        <v>237</v>
      </c>
      <c r="I57" s="4">
        <v>384</v>
      </c>
      <c r="J57" s="4">
        <v>108</v>
      </c>
      <c r="K57" s="4">
        <v>12520</v>
      </c>
      <c r="L57" s="16">
        <v>39856</v>
      </c>
      <c r="M57" s="16">
        <f t="shared" si="3"/>
        <v>19928</v>
      </c>
      <c r="N57" s="17">
        <v>1179</v>
      </c>
      <c r="O57" s="9">
        <f t="shared" si="2"/>
        <v>0.09416932907348242</v>
      </c>
      <c r="P57" s="10">
        <v>17463</v>
      </c>
      <c r="Q57" s="10">
        <v>17960</v>
      </c>
      <c r="R57" s="10">
        <v>18224</v>
      </c>
      <c r="S57" s="18">
        <v>7078515</v>
      </c>
      <c r="T57" s="16">
        <v>46677</v>
      </c>
      <c r="U57" s="18">
        <v>656641</v>
      </c>
      <c r="V57" s="19">
        <f t="shared" si="4"/>
        <v>0.09276536109621862</v>
      </c>
    </row>
    <row r="58" spans="1:22" ht="12.75">
      <c r="A58" s="3" t="s">
        <v>52</v>
      </c>
      <c r="B58" s="3" t="s">
        <v>236</v>
      </c>
      <c r="C58" s="3" t="s">
        <v>237</v>
      </c>
      <c r="D58" s="3" t="s">
        <v>53</v>
      </c>
      <c r="E58" s="3" t="s">
        <v>175</v>
      </c>
      <c r="F58" s="4">
        <v>58</v>
      </c>
      <c r="G58" s="4">
        <v>8421</v>
      </c>
      <c r="H58" s="4">
        <v>145</v>
      </c>
      <c r="I58" s="4">
        <v>53</v>
      </c>
      <c r="J58" s="4">
        <v>20</v>
      </c>
      <c r="K58" s="4">
        <v>9207</v>
      </c>
      <c r="L58" s="16">
        <v>43222</v>
      </c>
      <c r="M58" s="16">
        <f t="shared" si="3"/>
        <v>21611</v>
      </c>
      <c r="N58" s="17">
        <v>550</v>
      </c>
      <c r="O58" s="9">
        <f t="shared" si="2"/>
        <v>0.05973715651135006</v>
      </c>
      <c r="P58" s="10">
        <v>17463</v>
      </c>
      <c r="Q58" s="10">
        <v>17960</v>
      </c>
      <c r="R58" s="10">
        <v>18224</v>
      </c>
      <c r="S58" s="18">
        <v>7078515</v>
      </c>
      <c r="T58" s="16">
        <v>46677</v>
      </c>
      <c r="U58" s="18">
        <v>656641</v>
      </c>
      <c r="V58" s="19">
        <f t="shared" si="4"/>
        <v>0.09276536109621862</v>
      </c>
    </row>
    <row r="59" spans="1:22" ht="12.75">
      <c r="A59" s="3" t="s">
        <v>54</v>
      </c>
      <c r="B59" s="3" t="s">
        <v>236</v>
      </c>
      <c r="C59" s="3" t="s">
        <v>237</v>
      </c>
      <c r="D59" s="3" t="s">
        <v>190</v>
      </c>
      <c r="E59" s="3" t="s">
        <v>175</v>
      </c>
      <c r="F59" s="4">
        <v>604</v>
      </c>
      <c r="G59" s="4">
        <v>166821</v>
      </c>
      <c r="H59" s="4">
        <v>276</v>
      </c>
      <c r="I59" s="4">
        <v>501</v>
      </c>
      <c r="J59" s="4">
        <v>129</v>
      </c>
      <c r="K59" s="4">
        <v>32380</v>
      </c>
      <c r="L59" s="16">
        <v>31380</v>
      </c>
      <c r="M59" s="16">
        <f t="shared" si="3"/>
        <v>15690</v>
      </c>
      <c r="N59" s="17">
        <v>4785</v>
      </c>
      <c r="O59" s="9">
        <f t="shared" si="2"/>
        <v>0.1477764051883879</v>
      </c>
      <c r="P59" s="10">
        <v>17463</v>
      </c>
      <c r="Q59" s="10">
        <v>17960</v>
      </c>
      <c r="R59" s="10">
        <v>18224</v>
      </c>
      <c r="S59" s="18">
        <v>7078515</v>
      </c>
      <c r="T59" s="16">
        <v>46677</v>
      </c>
      <c r="U59" s="18">
        <v>656641</v>
      </c>
      <c r="V59" s="19">
        <f t="shared" si="4"/>
        <v>0.09276536109621862</v>
      </c>
    </row>
    <row r="60" spans="1:22" ht="12.75">
      <c r="A60" s="3" t="s">
        <v>55</v>
      </c>
      <c r="B60" s="3" t="s">
        <v>236</v>
      </c>
      <c r="C60" s="3" t="s">
        <v>237</v>
      </c>
      <c r="D60" s="3" t="s">
        <v>228</v>
      </c>
      <c r="E60" s="3" t="s">
        <v>175</v>
      </c>
      <c r="F60" s="4">
        <v>67</v>
      </c>
      <c r="G60" s="4">
        <v>18263</v>
      </c>
      <c r="H60" s="4">
        <v>273</v>
      </c>
      <c r="I60" s="4">
        <v>56</v>
      </c>
      <c r="J60" s="4">
        <v>13</v>
      </c>
      <c r="K60" s="4">
        <v>9932</v>
      </c>
      <c r="L60" s="16">
        <v>36875</v>
      </c>
      <c r="M60" s="16">
        <f t="shared" si="3"/>
        <v>18437.5</v>
      </c>
      <c r="N60" s="17">
        <v>1251</v>
      </c>
      <c r="O60" s="9">
        <f t="shared" si="2"/>
        <v>0.12595650422875554</v>
      </c>
      <c r="P60" s="10">
        <v>17463</v>
      </c>
      <c r="Q60" s="10">
        <v>17960</v>
      </c>
      <c r="R60" s="10">
        <v>18224</v>
      </c>
      <c r="S60" s="18">
        <v>7078515</v>
      </c>
      <c r="T60" s="16">
        <v>46677</v>
      </c>
      <c r="U60" s="18">
        <v>656641</v>
      </c>
      <c r="V60" s="19">
        <f t="shared" si="4"/>
        <v>0.09276536109621862</v>
      </c>
    </row>
    <row r="61" spans="1:22" ht="12.75">
      <c r="A61" s="3" t="s">
        <v>56</v>
      </c>
      <c r="B61" s="3" t="s">
        <v>236</v>
      </c>
      <c r="C61" s="3" t="s">
        <v>237</v>
      </c>
      <c r="D61" s="3" t="s">
        <v>182</v>
      </c>
      <c r="E61" s="3" t="s">
        <v>175</v>
      </c>
      <c r="F61" s="4">
        <v>517</v>
      </c>
      <c r="G61" s="4">
        <v>93074</v>
      </c>
      <c r="H61" s="4">
        <v>180</v>
      </c>
      <c r="I61" s="4">
        <v>483</v>
      </c>
      <c r="J61" s="4">
        <v>107</v>
      </c>
      <c r="K61" s="4">
        <v>83629</v>
      </c>
      <c r="L61" s="16">
        <v>32330</v>
      </c>
      <c r="M61" s="16">
        <f t="shared" si="3"/>
        <v>16165</v>
      </c>
      <c r="N61" s="17">
        <v>17341</v>
      </c>
      <c r="O61" s="9">
        <f t="shared" si="2"/>
        <v>0.2073562998481388</v>
      </c>
      <c r="P61" s="10">
        <v>17463</v>
      </c>
      <c r="Q61" s="10">
        <v>17960</v>
      </c>
      <c r="R61" s="10">
        <v>18224</v>
      </c>
      <c r="S61" s="18">
        <v>7078515</v>
      </c>
      <c r="T61" s="16">
        <v>46677</v>
      </c>
      <c r="U61" s="18">
        <v>656641</v>
      </c>
      <c r="V61" s="19">
        <f t="shared" si="4"/>
        <v>0.09276536109621862</v>
      </c>
    </row>
    <row r="62" spans="1:22" ht="12.75">
      <c r="A62" s="3" t="s">
        <v>57</v>
      </c>
      <c r="B62" s="3" t="s">
        <v>236</v>
      </c>
      <c r="C62" s="3" t="s">
        <v>237</v>
      </c>
      <c r="D62" s="3" t="s">
        <v>151</v>
      </c>
      <c r="E62" s="3" t="s">
        <v>175</v>
      </c>
      <c r="F62" s="4">
        <v>357</v>
      </c>
      <c r="G62" s="4">
        <v>73200</v>
      </c>
      <c r="H62" s="4">
        <v>205</v>
      </c>
      <c r="I62" s="4">
        <v>347</v>
      </c>
      <c r="J62" s="4">
        <v>75</v>
      </c>
      <c r="K62" s="4">
        <v>14445</v>
      </c>
      <c r="L62" s="16">
        <v>36769</v>
      </c>
      <c r="M62" s="16">
        <f t="shared" si="3"/>
        <v>18384.5</v>
      </c>
      <c r="N62" s="17">
        <v>1743</v>
      </c>
      <c r="O62" s="9">
        <f t="shared" si="2"/>
        <v>0.12066458982346832</v>
      </c>
      <c r="P62" s="10">
        <v>17463</v>
      </c>
      <c r="Q62" s="10">
        <v>17960</v>
      </c>
      <c r="R62" s="10">
        <v>18224</v>
      </c>
      <c r="S62" s="18">
        <v>7078515</v>
      </c>
      <c r="T62" s="16">
        <v>46677</v>
      </c>
      <c r="U62" s="18">
        <v>656641</v>
      </c>
      <c r="V62" s="19">
        <f t="shared" si="4"/>
        <v>0.09276536109621862</v>
      </c>
    </row>
    <row r="63" spans="1:22" ht="12.75">
      <c r="A63" s="3" t="s">
        <v>58</v>
      </c>
      <c r="B63" s="3" t="s">
        <v>236</v>
      </c>
      <c r="C63" s="3" t="s">
        <v>237</v>
      </c>
      <c r="D63" s="3" t="s">
        <v>59</v>
      </c>
      <c r="E63" s="3" t="s">
        <v>175</v>
      </c>
      <c r="F63" s="4">
        <v>64</v>
      </c>
      <c r="G63" s="4">
        <v>16392</v>
      </c>
      <c r="H63" s="4">
        <v>256</v>
      </c>
      <c r="I63" s="4">
        <v>57</v>
      </c>
      <c r="J63" s="4">
        <v>13</v>
      </c>
      <c r="K63" s="4">
        <v>13462</v>
      </c>
      <c r="L63" s="16">
        <v>53595</v>
      </c>
      <c r="M63" s="16">
        <f t="shared" si="3"/>
        <v>26797.5</v>
      </c>
      <c r="N63" s="17">
        <v>644</v>
      </c>
      <c r="O63" s="9">
        <f t="shared" si="2"/>
        <v>0.04783835982766305</v>
      </c>
      <c r="P63" s="10">
        <v>17463</v>
      </c>
      <c r="Q63" s="10">
        <v>17960</v>
      </c>
      <c r="R63" s="10">
        <v>18224</v>
      </c>
      <c r="S63" s="18">
        <v>7078515</v>
      </c>
      <c r="T63" s="16">
        <v>46677</v>
      </c>
      <c r="U63" s="18">
        <v>656641</v>
      </c>
      <c r="V63" s="19">
        <f t="shared" si="4"/>
        <v>0.09276536109621862</v>
      </c>
    </row>
    <row r="64" spans="1:22" ht="12.75">
      <c r="A64" s="3" t="s">
        <v>60</v>
      </c>
      <c r="B64" s="3" t="s">
        <v>236</v>
      </c>
      <c r="C64" s="3" t="s">
        <v>237</v>
      </c>
      <c r="D64" s="3" t="s">
        <v>215</v>
      </c>
      <c r="E64" s="3" t="s">
        <v>175</v>
      </c>
      <c r="F64" s="4">
        <v>152</v>
      </c>
      <c r="G64" s="4">
        <v>56435</v>
      </c>
      <c r="H64" s="4">
        <v>371</v>
      </c>
      <c r="I64" s="4">
        <v>98</v>
      </c>
      <c r="J64" s="4">
        <v>24</v>
      </c>
      <c r="K64" s="4">
        <v>13093</v>
      </c>
      <c r="L64" s="16">
        <v>28276</v>
      </c>
      <c r="M64" s="16">
        <f t="shared" si="3"/>
        <v>14138</v>
      </c>
      <c r="N64" s="17">
        <v>2633</v>
      </c>
      <c r="O64" s="9">
        <f t="shared" si="2"/>
        <v>0.20109982433361337</v>
      </c>
      <c r="P64" s="10">
        <v>17463</v>
      </c>
      <c r="Q64" s="10">
        <v>17960</v>
      </c>
      <c r="R64" s="10">
        <v>18224</v>
      </c>
      <c r="S64" s="18">
        <v>7078515</v>
      </c>
      <c r="T64" s="16">
        <v>46677</v>
      </c>
      <c r="U64" s="18">
        <v>656641</v>
      </c>
      <c r="V64" s="19">
        <f t="shared" si="4"/>
        <v>0.09276536109621862</v>
      </c>
    </row>
    <row r="65" spans="1:22" ht="12.75">
      <c r="A65" s="3" t="s">
        <v>61</v>
      </c>
      <c r="B65" s="3" t="s">
        <v>236</v>
      </c>
      <c r="C65" s="3" t="s">
        <v>237</v>
      </c>
      <c r="D65" s="3" t="s">
        <v>219</v>
      </c>
      <c r="E65" s="3" t="s">
        <v>175</v>
      </c>
      <c r="F65" s="4">
        <v>122</v>
      </c>
      <c r="G65" s="4">
        <v>38151</v>
      </c>
      <c r="H65" s="4">
        <v>313</v>
      </c>
      <c r="I65" s="4">
        <v>97</v>
      </c>
      <c r="J65" s="4">
        <v>27</v>
      </c>
      <c r="K65" s="4">
        <v>12259</v>
      </c>
      <c r="L65" s="16">
        <v>38129</v>
      </c>
      <c r="M65" s="16">
        <f t="shared" si="3"/>
        <v>19064.5</v>
      </c>
      <c r="N65" s="17">
        <v>1505</v>
      </c>
      <c r="O65" s="9">
        <f t="shared" si="2"/>
        <v>0.12276694673301249</v>
      </c>
      <c r="P65" s="10">
        <v>17463</v>
      </c>
      <c r="Q65" s="10">
        <v>17960</v>
      </c>
      <c r="R65" s="10">
        <v>18224</v>
      </c>
      <c r="S65" s="18">
        <v>7078515</v>
      </c>
      <c r="T65" s="16">
        <v>46677</v>
      </c>
      <c r="U65" s="18">
        <v>656641</v>
      </c>
      <c r="V65" s="19">
        <f t="shared" si="4"/>
        <v>0.09276536109621862</v>
      </c>
    </row>
    <row r="66" spans="1:22" ht="12.75">
      <c r="A66" s="3" t="s">
        <v>62</v>
      </c>
      <c r="B66" s="3" t="s">
        <v>236</v>
      </c>
      <c r="C66" s="3" t="s">
        <v>237</v>
      </c>
      <c r="D66" s="3" t="s">
        <v>63</v>
      </c>
      <c r="E66" s="3" t="s">
        <v>175</v>
      </c>
      <c r="F66" s="4">
        <v>317</v>
      </c>
      <c r="G66" s="4">
        <v>69190</v>
      </c>
      <c r="H66" s="4">
        <v>218</v>
      </c>
      <c r="I66" s="4">
        <v>280</v>
      </c>
      <c r="J66" s="4">
        <v>81</v>
      </c>
      <c r="K66" s="4">
        <v>15725</v>
      </c>
      <c r="L66" s="16">
        <v>30866</v>
      </c>
      <c r="M66" s="16">
        <f t="shared" si="3"/>
        <v>15433</v>
      </c>
      <c r="N66" s="17">
        <v>2819</v>
      </c>
      <c r="O66" s="9">
        <f t="shared" si="2"/>
        <v>0.17926868044515104</v>
      </c>
      <c r="P66" s="10">
        <v>17463</v>
      </c>
      <c r="Q66" s="10">
        <v>17960</v>
      </c>
      <c r="R66" s="10">
        <v>18224</v>
      </c>
      <c r="S66" s="18">
        <v>7078515</v>
      </c>
      <c r="T66" s="16">
        <v>46677</v>
      </c>
      <c r="U66" s="18">
        <v>656641</v>
      </c>
      <c r="V66" s="19">
        <f aca="true" t="shared" si="5" ref="V66:V99">U66/S66</f>
        <v>0.09276536109621862</v>
      </c>
    </row>
    <row r="67" spans="1:22" ht="12.75">
      <c r="A67" s="3" t="s">
        <v>64</v>
      </c>
      <c r="B67" s="3" t="s">
        <v>236</v>
      </c>
      <c r="C67" s="3" t="s">
        <v>237</v>
      </c>
      <c r="D67" s="3" t="s">
        <v>188</v>
      </c>
      <c r="E67" s="3" t="s">
        <v>175</v>
      </c>
      <c r="F67" s="4">
        <v>437</v>
      </c>
      <c r="G67" s="4">
        <v>101455</v>
      </c>
      <c r="H67" s="4">
        <v>232</v>
      </c>
      <c r="I67" s="4">
        <v>402</v>
      </c>
      <c r="J67" s="4">
        <v>118</v>
      </c>
      <c r="K67" s="4">
        <v>25881</v>
      </c>
      <c r="L67" s="16">
        <v>42889</v>
      </c>
      <c r="M67" s="16">
        <f t="shared" si="3"/>
        <v>21444.5</v>
      </c>
      <c r="N67" s="17">
        <v>2327</v>
      </c>
      <c r="O67" s="9">
        <f aca="true" t="shared" si="6" ref="O67:O99">N67/K67</f>
        <v>0.0899115181020826</v>
      </c>
      <c r="P67" s="10">
        <v>17463</v>
      </c>
      <c r="Q67" s="10">
        <v>17960</v>
      </c>
      <c r="R67" s="10">
        <v>18224</v>
      </c>
      <c r="S67" s="18">
        <v>7078515</v>
      </c>
      <c r="T67" s="16">
        <v>46677</v>
      </c>
      <c r="U67" s="18">
        <v>656641</v>
      </c>
      <c r="V67" s="19">
        <f t="shared" si="5"/>
        <v>0.09276536109621862</v>
      </c>
    </row>
    <row r="68" spans="1:22" ht="12.75">
      <c r="A68" s="3" t="s">
        <v>65</v>
      </c>
      <c r="B68" s="3" t="s">
        <v>236</v>
      </c>
      <c r="C68" s="3" t="s">
        <v>237</v>
      </c>
      <c r="D68" s="3" t="s">
        <v>148</v>
      </c>
      <c r="E68" s="3" t="s">
        <v>175</v>
      </c>
      <c r="F68" s="4">
        <v>541</v>
      </c>
      <c r="G68" s="4">
        <v>67829</v>
      </c>
      <c r="H68" s="4">
        <v>125</v>
      </c>
      <c r="I68" s="4">
        <v>381</v>
      </c>
      <c r="J68" s="4">
        <v>126</v>
      </c>
      <c r="K68" s="4">
        <v>23177</v>
      </c>
      <c r="L68" s="7">
        <v>33359</v>
      </c>
      <c r="M68" s="7">
        <f t="shared" si="3"/>
        <v>16679.5</v>
      </c>
      <c r="N68" s="5">
        <v>2845</v>
      </c>
      <c r="O68" s="9">
        <f t="shared" si="6"/>
        <v>0.12275100314967424</v>
      </c>
      <c r="P68" s="10">
        <v>17463</v>
      </c>
      <c r="Q68" s="10">
        <v>17960</v>
      </c>
      <c r="R68" s="10">
        <v>18224</v>
      </c>
      <c r="S68" s="12">
        <v>7078515</v>
      </c>
      <c r="T68" s="7">
        <v>46677</v>
      </c>
      <c r="U68" s="12">
        <v>656641</v>
      </c>
      <c r="V68" s="13">
        <f t="shared" si="5"/>
        <v>0.09276536109621862</v>
      </c>
    </row>
    <row r="69" spans="1:22" ht="12.75">
      <c r="A69" s="3" t="s">
        <v>66</v>
      </c>
      <c r="B69" s="3" t="s">
        <v>236</v>
      </c>
      <c r="C69" s="3" t="s">
        <v>237</v>
      </c>
      <c r="D69" s="3" t="s">
        <v>67</v>
      </c>
      <c r="E69" s="3" t="s">
        <v>175</v>
      </c>
      <c r="F69" s="4">
        <v>536</v>
      </c>
      <c r="G69" s="4">
        <v>74190</v>
      </c>
      <c r="H69" s="4">
        <v>138</v>
      </c>
      <c r="I69" s="4">
        <v>515</v>
      </c>
      <c r="J69" s="4">
        <v>132</v>
      </c>
      <c r="K69" s="4">
        <v>19407</v>
      </c>
      <c r="L69" s="16">
        <v>28705</v>
      </c>
      <c r="M69" s="16">
        <f t="shared" si="3"/>
        <v>14352.5</v>
      </c>
      <c r="N69" s="17">
        <v>2572</v>
      </c>
      <c r="O69" s="9">
        <f t="shared" si="6"/>
        <v>0.1325294996650693</v>
      </c>
      <c r="P69" s="10">
        <v>17463</v>
      </c>
      <c r="Q69" s="10">
        <v>17960</v>
      </c>
      <c r="R69" s="10">
        <v>18224</v>
      </c>
      <c r="S69" s="18">
        <v>7078515</v>
      </c>
      <c r="T69" s="16">
        <v>46677</v>
      </c>
      <c r="U69" s="18">
        <v>656641</v>
      </c>
      <c r="V69" s="19">
        <f t="shared" si="5"/>
        <v>0.09276536109621862</v>
      </c>
    </row>
    <row r="70" spans="1:22" ht="12.75">
      <c r="A70" s="3" t="s">
        <v>68</v>
      </c>
      <c r="B70" s="3" t="s">
        <v>236</v>
      </c>
      <c r="C70" s="3" t="s">
        <v>237</v>
      </c>
      <c r="D70" s="3" t="s">
        <v>69</v>
      </c>
      <c r="E70" s="3" t="s">
        <v>175</v>
      </c>
      <c r="F70" s="4">
        <v>1235</v>
      </c>
      <c r="G70" s="4">
        <v>266879</v>
      </c>
      <c r="H70" s="4">
        <v>216</v>
      </c>
      <c r="I70" s="4">
        <v>1075</v>
      </c>
      <c r="J70" s="4">
        <v>264</v>
      </c>
      <c r="K70" s="4">
        <v>61745</v>
      </c>
      <c r="L70" s="16">
        <v>35153</v>
      </c>
      <c r="M70" s="16">
        <f t="shared" si="3"/>
        <v>17576.5</v>
      </c>
      <c r="N70" s="17">
        <v>7217</v>
      </c>
      <c r="O70" s="9">
        <f t="shared" si="6"/>
        <v>0.1168839582152401</v>
      </c>
      <c r="P70" s="10">
        <v>17463</v>
      </c>
      <c r="Q70" s="10">
        <v>17960</v>
      </c>
      <c r="R70" s="10">
        <v>18224</v>
      </c>
      <c r="S70" s="18">
        <v>7078515</v>
      </c>
      <c r="T70" s="16">
        <v>46677</v>
      </c>
      <c r="U70" s="18">
        <v>656641</v>
      </c>
      <c r="V70" s="19">
        <f t="shared" si="5"/>
        <v>0.09276536109621862</v>
      </c>
    </row>
    <row r="71" spans="1:22" ht="12.75">
      <c r="A71" s="3" t="s">
        <v>70</v>
      </c>
      <c r="B71" s="3" t="s">
        <v>236</v>
      </c>
      <c r="C71" s="3" t="s">
        <v>237</v>
      </c>
      <c r="D71" s="3" t="s">
        <v>71</v>
      </c>
      <c r="E71" s="3" t="s">
        <v>175</v>
      </c>
      <c r="F71" s="4">
        <v>208</v>
      </c>
      <c r="G71" s="4">
        <v>43088</v>
      </c>
      <c r="H71" s="4">
        <v>207</v>
      </c>
      <c r="I71" s="4">
        <v>192</v>
      </c>
      <c r="J71" s="4">
        <v>53</v>
      </c>
      <c r="K71" s="4">
        <v>22377</v>
      </c>
      <c r="L71" s="16">
        <v>53992</v>
      </c>
      <c r="M71" s="16">
        <f t="shared" si="3"/>
        <v>26996</v>
      </c>
      <c r="N71" s="17">
        <v>1133</v>
      </c>
      <c r="O71" s="9">
        <f t="shared" si="6"/>
        <v>0.05063234571211512</v>
      </c>
      <c r="P71" s="10">
        <v>17463</v>
      </c>
      <c r="Q71" s="10">
        <v>17960</v>
      </c>
      <c r="R71" s="10">
        <v>18224</v>
      </c>
      <c r="S71" s="18">
        <v>7078515</v>
      </c>
      <c r="T71" s="16">
        <v>46677</v>
      </c>
      <c r="U71" s="18">
        <v>656641</v>
      </c>
      <c r="V71" s="19">
        <f t="shared" si="5"/>
        <v>0.09276536109621862</v>
      </c>
    </row>
    <row r="72" spans="1:22" ht="12.75">
      <c r="A72" s="3" t="s">
        <v>72</v>
      </c>
      <c r="B72" s="3" t="s">
        <v>236</v>
      </c>
      <c r="C72" s="3" t="s">
        <v>237</v>
      </c>
      <c r="D72" s="3" t="s">
        <v>73</v>
      </c>
      <c r="E72" s="3" t="s">
        <v>175</v>
      </c>
      <c r="F72" s="4">
        <v>312</v>
      </c>
      <c r="G72" s="4">
        <v>72927</v>
      </c>
      <c r="H72" s="4">
        <v>234</v>
      </c>
      <c r="I72" s="4">
        <v>287</v>
      </c>
      <c r="J72" s="4">
        <v>82</v>
      </c>
      <c r="K72" s="4">
        <v>19720</v>
      </c>
      <c r="L72" s="7">
        <v>31301</v>
      </c>
      <c r="M72" s="7">
        <f t="shared" si="3"/>
        <v>15650.5</v>
      </c>
      <c r="N72" s="5">
        <v>3013</v>
      </c>
      <c r="O72" s="9">
        <f t="shared" si="6"/>
        <v>0.15278904665314402</v>
      </c>
      <c r="P72" s="10">
        <v>17463</v>
      </c>
      <c r="Q72" s="10">
        <v>17960</v>
      </c>
      <c r="R72" s="10">
        <v>18224</v>
      </c>
      <c r="S72" s="12">
        <v>7078515</v>
      </c>
      <c r="T72" s="7">
        <v>46677</v>
      </c>
      <c r="U72" s="12">
        <v>656641</v>
      </c>
      <c r="V72" s="13">
        <f t="shared" si="5"/>
        <v>0.09276536109621862</v>
      </c>
    </row>
    <row r="73" spans="1:22" ht="12.75">
      <c r="A73" s="3" t="s">
        <v>74</v>
      </c>
      <c r="B73" s="3" t="s">
        <v>236</v>
      </c>
      <c r="C73" s="3" t="s">
        <v>237</v>
      </c>
      <c r="D73" s="3" t="s">
        <v>75</v>
      </c>
      <c r="E73" s="3" t="s">
        <v>175</v>
      </c>
      <c r="F73" s="4">
        <v>133</v>
      </c>
      <c r="G73" s="4">
        <v>44981</v>
      </c>
      <c r="H73" s="4">
        <v>338</v>
      </c>
      <c r="I73" s="4">
        <v>120</v>
      </c>
      <c r="J73" s="4">
        <v>29</v>
      </c>
      <c r="K73" s="4">
        <v>33047</v>
      </c>
      <c r="L73" s="7">
        <v>49877</v>
      </c>
      <c r="M73" s="7">
        <f t="shared" si="3"/>
        <v>24938.5</v>
      </c>
      <c r="N73" s="5">
        <v>2234</v>
      </c>
      <c r="O73" s="9">
        <f t="shared" si="6"/>
        <v>0.06760068992646837</v>
      </c>
      <c r="P73" s="10">
        <v>17463</v>
      </c>
      <c r="Q73" s="10">
        <v>17960</v>
      </c>
      <c r="R73" s="10">
        <v>18224</v>
      </c>
      <c r="S73" s="12">
        <v>7078515</v>
      </c>
      <c r="T73" s="7">
        <v>46677</v>
      </c>
      <c r="U73" s="12">
        <v>656641</v>
      </c>
      <c r="V73" s="13">
        <f t="shared" si="5"/>
        <v>0.09276536109621862</v>
      </c>
    </row>
    <row r="74" spans="1:22" ht="12.75">
      <c r="A74" s="3" t="s">
        <v>76</v>
      </c>
      <c r="B74" s="3" t="s">
        <v>236</v>
      </c>
      <c r="C74" s="3" t="s">
        <v>237</v>
      </c>
      <c r="D74" s="3" t="s">
        <v>77</v>
      </c>
      <c r="E74" s="3" t="s">
        <v>175</v>
      </c>
      <c r="F74" s="4">
        <v>261</v>
      </c>
      <c r="G74" s="4">
        <v>35936</v>
      </c>
      <c r="H74" s="4">
        <v>138</v>
      </c>
      <c r="I74" s="4">
        <v>245</v>
      </c>
      <c r="J74" s="4">
        <v>50</v>
      </c>
      <c r="K74" s="4">
        <v>280813</v>
      </c>
      <c r="L74" s="16">
        <v>65960</v>
      </c>
      <c r="M74" s="16">
        <f t="shared" si="3"/>
        <v>32980</v>
      </c>
      <c r="N74" s="17">
        <v>12182</v>
      </c>
      <c r="O74" s="9">
        <f t="shared" si="6"/>
        <v>0.04338118249511241</v>
      </c>
      <c r="P74" s="10">
        <v>17463</v>
      </c>
      <c r="Q74" s="10">
        <v>17960</v>
      </c>
      <c r="R74" s="10">
        <v>18224</v>
      </c>
      <c r="S74" s="18">
        <v>7078515</v>
      </c>
      <c r="T74" s="16">
        <v>46677</v>
      </c>
      <c r="U74" s="18">
        <v>656641</v>
      </c>
      <c r="V74" s="19">
        <f t="shared" si="5"/>
        <v>0.09276536109621862</v>
      </c>
    </row>
    <row r="75" spans="1:22" ht="12.75">
      <c r="A75" s="3" t="s">
        <v>78</v>
      </c>
      <c r="B75" s="3" t="s">
        <v>236</v>
      </c>
      <c r="C75" s="3" t="s">
        <v>237</v>
      </c>
      <c r="D75" s="3" t="s">
        <v>186</v>
      </c>
      <c r="E75" s="3" t="s">
        <v>175</v>
      </c>
      <c r="F75" s="4">
        <v>370</v>
      </c>
      <c r="G75" s="4">
        <v>80406</v>
      </c>
      <c r="H75" s="4">
        <v>217</v>
      </c>
      <c r="I75" s="4">
        <v>344</v>
      </c>
      <c r="J75" s="4">
        <v>87</v>
      </c>
      <c r="K75" s="4">
        <v>35127</v>
      </c>
      <c r="L75" s="7">
        <v>33873</v>
      </c>
      <c r="M75" s="7">
        <f t="shared" si="3"/>
        <v>16936.5</v>
      </c>
      <c r="N75" s="5">
        <v>4444</v>
      </c>
      <c r="O75" s="9">
        <f t="shared" si="6"/>
        <v>0.12651236940245394</v>
      </c>
      <c r="P75" s="10">
        <v>17463</v>
      </c>
      <c r="Q75" s="10">
        <v>17960</v>
      </c>
      <c r="R75" s="10">
        <v>18224</v>
      </c>
      <c r="S75" s="12">
        <v>7078515</v>
      </c>
      <c r="T75" s="7">
        <v>46677</v>
      </c>
      <c r="U75" s="12">
        <v>656641</v>
      </c>
      <c r="V75" s="13">
        <f t="shared" si="5"/>
        <v>0.09276536109621862</v>
      </c>
    </row>
    <row r="76" spans="1:22" ht="12.75">
      <c r="A76" s="3" t="s">
        <v>79</v>
      </c>
      <c r="B76" s="3" t="s">
        <v>236</v>
      </c>
      <c r="C76" s="3" t="s">
        <v>237</v>
      </c>
      <c r="D76" s="3" t="s">
        <v>80</v>
      </c>
      <c r="E76" s="3" t="s">
        <v>175</v>
      </c>
      <c r="F76" s="4">
        <v>335</v>
      </c>
      <c r="G76" s="4">
        <v>72141</v>
      </c>
      <c r="H76" s="4">
        <v>215</v>
      </c>
      <c r="I76" s="4">
        <v>323</v>
      </c>
      <c r="J76" s="4">
        <v>88</v>
      </c>
      <c r="K76" s="4">
        <v>6983</v>
      </c>
      <c r="L76" s="16">
        <v>45943</v>
      </c>
      <c r="M76" s="16">
        <f t="shared" si="3"/>
        <v>22971.5</v>
      </c>
      <c r="N76" s="17">
        <v>530</v>
      </c>
      <c r="O76" s="9">
        <f t="shared" si="6"/>
        <v>0.07589861091221538</v>
      </c>
      <c r="P76" s="10">
        <v>17463</v>
      </c>
      <c r="Q76" s="10">
        <v>17960</v>
      </c>
      <c r="R76" s="10">
        <v>18224</v>
      </c>
      <c r="S76" s="18">
        <v>7078515</v>
      </c>
      <c r="T76" s="16">
        <v>46677</v>
      </c>
      <c r="U76" s="18">
        <v>656641</v>
      </c>
      <c r="V76" s="19">
        <f t="shared" si="5"/>
        <v>0.09276536109621862</v>
      </c>
    </row>
    <row r="77" spans="1:22" ht="12.75">
      <c r="A77" s="3" t="s">
        <v>81</v>
      </c>
      <c r="B77" s="3" t="s">
        <v>236</v>
      </c>
      <c r="C77" s="3" t="s">
        <v>237</v>
      </c>
      <c r="D77" s="3" t="s">
        <v>232</v>
      </c>
      <c r="E77" s="3" t="s">
        <v>175</v>
      </c>
      <c r="F77" s="4">
        <v>139</v>
      </c>
      <c r="G77" s="4">
        <v>36360</v>
      </c>
      <c r="H77" s="4">
        <v>262</v>
      </c>
      <c r="I77" s="4">
        <v>116</v>
      </c>
      <c r="J77" s="4">
        <v>26</v>
      </c>
      <c r="K77" s="4">
        <v>8809</v>
      </c>
      <c r="L77" s="16">
        <v>33026</v>
      </c>
      <c r="M77" s="16">
        <f t="shared" si="3"/>
        <v>16513</v>
      </c>
      <c r="N77" s="17">
        <v>1092</v>
      </c>
      <c r="O77" s="9">
        <f t="shared" si="6"/>
        <v>0.12396412759677602</v>
      </c>
      <c r="P77" s="10">
        <v>17463</v>
      </c>
      <c r="Q77" s="10">
        <v>17960</v>
      </c>
      <c r="R77" s="10">
        <v>18224</v>
      </c>
      <c r="S77" s="18">
        <v>7078515</v>
      </c>
      <c r="T77" s="16">
        <v>46677</v>
      </c>
      <c r="U77" s="18">
        <v>656641</v>
      </c>
      <c r="V77" s="19">
        <f t="shared" si="5"/>
        <v>0.09276536109621862</v>
      </c>
    </row>
    <row r="78" spans="1:22" ht="12.75">
      <c r="A78" s="3" t="s">
        <v>82</v>
      </c>
      <c r="B78" s="3" t="s">
        <v>236</v>
      </c>
      <c r="C78" s="3" t="s">
        <v>237</v>
      </c>
      <c r="D78" s="3" t="s">
        <v>83</v>
      </c>
      <c r="E78" s="3" t="s">
        <v>175</v>
      </c>
      <c r="F78" s="4">
        <v>273</v>
      </c>
      <c r="G78" s="4">
        <v>26688</v>
      </c>
      <c r="H78" s="4">
        <v>98</v>
      </c>
      <c r="I78" s="4">
        <v>262</v>
      </c>
      <c r="J78" s="4">
        <v>60</v>
      </c>
      <c r="K78" s="4">
        <v>85778</v>
      </c>
      <c r="L78" s="16">
        <v>47689</v>
      </c>
      <c r="M78" s="16">
        <f t="shared" si="3"/>
        <v>23844.5</v>
      </c>
      <c r="N78" s="17">
        <v>3732</v>
      </c>
      <c r="O78" s="9">
        <f t="shared" si="6"/>
        <v>0.043507659306582104</v>
      </c>
      <c r="P78" s="10">
        <v>17463</v>
      </c>
      <c r="Q78" s="10">
        <v>17960</v>
      </c>
      <c r="R78" s="10">
        <v>18224</v>
      </c>
      <c r="S78" s="18">
        <v>7078515</v>
      </c>
      <c r="T78" s="16">
        <v>46677</v>
      </c>
      <c r="U78" s="18">
        <v>656641</v>
      </c>
      <c r="V78" s="19">
        <f t="shared" si="5"/>
        <v>0.09276536109621862</v>
      </c>
    </row>
    <row r="79" spans="1:22" ht="12.75">
      <c r="A79" s="3" t="s">
        <v>84</v>
      </c>
      <c r="B79" s="3" t="s">
        <v>236</v>
      </c>
      <c r="C79" s="3" t="s">
        <v>237</v>
      </c>
      <c r="D79" s="3" t="s">
        <v>85</v>
      </c>
      <c r="E79" s="3" t="s">
        <v>175</v>
      </c>
      <c r="F79" s="4">
        <v>631</v>
      </c>
      <c r="G79" s="4">
        <v>140110</v>
      </c>
      <c r="H79" s="4">
        <v>222</v>
      </c>
      <c r="I79" s="4">
        <v>600</v>
      </c>
      <c r="J79" s="4">
        <v>148</v>
      </c>
      <c r="K79" s="4">
        <v>20808</v>
      </c>
      <c r="L79" s="16">
        <v>36035</v>
      </c>
      <c r="M79" s="16">
        <f t="shared" si="3"/>
        <v>18017.5</v>
      </c>
      <c r="N79" s="17">
        <v>1976</v>
      </c>
      <c r="O79" s="9">
        <f t="shared" si="6"/>
        <v>0.09496347558631296</v>
      </c>
      <c r="P79" s="10">
        <v>17463</v>
      </c>
      <c r="Q79" s="10">
        <v>17960</v>
      </c>
      <c r="R79" s="10">
        <v>18224</v>
      </c>
      <c r="S79" s="18">
        <v>7078515</v>
      </c>
      <c r="T79" s="16">
        <v>46677</v>
      </c>
      <c r="U79" s="18">
        <v>656641</v>
      </c>
      <c r="V79" s="19">
        <f t="shared" si="5"/>
        <v>0.09276536109621862</v>
      </c>
    </row>
    <row r="80" spans="1:22" ht="12.75">
      <c r="A80" s="3" t="s">
        <v>86</v>
      </c>
      <c r="B80" s="3" t="s">
        <v>236</v>
      </c>
      <c r="C80" s="3" t="s">
        <v>237</v>
      </c>
      <c r="D80" s="3" t="s">
        <v>171</v>
      </c>
      <c r="E80" s="3" t="s">
        <v>175</v>
      </c>
      <c r="F80" s="4">
        <v>1834</v>
      </c>
      <c r="G80" s="4">
        <v>230409</v>
      </c>
      <c r="H80" s="4">
        <v>126</v>
      </c>
      <c r="I80" s="4">
        <v>1133</v>
      </c>
      <c r="J80" s="4">
        <v>439</v>
      </c>
      <c r="K80" s="4">
        <v>67725</v>
      </c>
      <c r="L80" s="16">
        <v>40748</v>
      </c>
      <c r="M80" s="16">
        <f t="shared" si="3"/>
        <v>20374</v>
      </c>
      <c r="N80" s="17">
        <v>5415</v>
      </c>
      <c r="O80" s="9">
        <f t="shared" si="6"/>
        <v>0.07995570321151717</v>
      </c>
      <c r="P80" s="10">
        <v>17463</v>
      </c>
      <c r="Q80" s="10">
        <v>17960</v>
      </c>
      <c r="R80" s="10">
        <v>18224</v>
      </c>
      <c r="S80" s="18">
        <v>7078515</v>
      </c>
      <c r="T80" s="16">
        <v>46677</v>
      </c>
      <c r="U80" s="18">
        <v>656641</v>
      </c>
      <c r="V80" s="19">
        <f t="shared" si="5"/>
        <v>0.09276536109621862</v>
      </c>
    </row>
    <row r="81" spans="1:22" ht="12.75">
      <c r="A81" s="3" t="s">
        <v>87</v>
      </c>
      <c r="B81" s="3" t="s">
        <v>236</v>
      </c>
      <c r="C81" s="3" t="s">
        <v>237</v>
      </c>
      <c r="D81" s="3" t="s">
        <v>183</v>
      </c>
      <c r="E81" s="3" t="s">
        <v>175</v>
      </c>
      <c r="F81" s="4">
        <v>1026</v>
      </c>
      <c r="G81" s="4">
        <v>153111</v>
      </c>
      <c r="H81" s="4">
        <v>149</v>
      </c>
      <c r="I81" s="4">
        <v>997</v>
      </c>
      <c r="J81" s="4">
        <v>256</v>
      </c>
      <c r="K81" s="4">
        <v>30308</v>
      </c>
      <c r="L81" s="7">
        <v>26834</v>
      </c>
      <c r="M81" s="7">
        <f t="shared" si="3"/>
        <v>13417</v>
      </c>
      <c r="N81" s="5">
        <v>4727</v>
      </c>
      <c r="O81" s="9">
        <f t="shared" si="6"/>
        <v>0.15596542167084598</v>
      </c>
      <c r="P81" s="10">
        <v>17463</v>
      </c>
      <c r="Q81" s="10">
        <v>17960</v>
      </c>
      <c r="R81" s="10">
        <v>18224</v>
      </c>
      <c r="S81" s="12">
        <v>7078515</v>
      </c>
      <c r="T81" s="7">
        <v>46677</v>
      </c>
      <c r="U81" s="12">
        <v>656641</v>
      </c>
      <c r="V81" s="13">
        <f t="shared" si="5"/>
        <v>0.09276536109621862</v>
      </c>
    </row>
    <row r="82" spans="1:22" ht="12.75">
      <c r="A82" s="3" t="s">
        <v>88</v>
      </c>
      <c r="B82" s="3" t="s">
        <v>236</v>
      </c>
      <c r="C82" s="3" t="s">
        <v>237</v>
      </c>
      <c r="D82" s="3" t="s">
        <v>187</v>
      </c>
      <c r="E82" s="3" t="s">
        <v>175</v>
      </c>
      <c r="F82" s="4">
        <v>1400</v>
      </c>
      <c r="G82" s="4">
        <v>137535</v>
      </c>
      <c r="H82" s="4">
        <v>98</v>
      </c>
      <c r="I82" s="4">
        <v>1386</v>
      </c>
      <c r="J82" s="4">
        <v>328</v>
      </c>
      <c r="K82" s="4">
        <v>23403</v>
      </c>
      <c r="L82" s="7">
        <v>27339</v>
      </c>
      <c r="M82" s="7">
        <f t="shared" si="3"/>
        <v>13669.5</v>
      </c>
      <c r="N82" s="5">
        <v>3882</v>
      </c>
      <c r="O82" s="9">
        <f t="shared" si="6"/>
        <v>0.16587616972183053</v>
      </c>
      <c r="P82" s="10">
        <v>17463</v>
      </c>
      <c r="Q82" s="10">
        <v>17960</v>
      </c>
      <c r="R82" s="10">
        <v>18224</v>
      </c>
      <c r="S82" s="12">
        <v>7078515</v>
      </c>
      <c r="T82" s="7">
        <v>46677</v>
      </c>
      <c r="U82" s="12">
        <v>656641</v>
      </c>
      <c r="V82" s="13">
        <f t="shared" si="5"/>
        <v>0.09276536109621862</v>
      </c>
    </row>
    <row r="83" spans="1:22" ht="12.75">
      <c r="A83" s="3" t="s">
        <v>89</v>
      </c>
      <c r="B83" s="3" t="s">
        <v>236</v>
      </c>
      <c r="C83" s="3" t="s">
        <v>237</v>
      </c>
      <c r="D83" s="3" t="s">
        <v>90</v>
      </c>
      <c r="E83" s="3" t="s">
        <v>175</v>
      </c>
      <c r="F83" s="4">
        <v>841</v>
      </c>
      <c r="G83" s="4">
        <v>126844</v>
      </c>
      <c r="H83" s="4">
        <v>151</v>
      </c>
      <c r="I83" s="4">
        <v>731</v>
      </c>
      <c r="J83" s="4">
        <v>201</v>
      </c>
      <c r="K83" s="4">
        <v>35075</v>
      </c>
      <c r="L83" s="16">
        <v>39173</v>
      </c>
      <c r="M83" s="16">
        <f t="shared" si="3"/>
        <v>19586.5</v>
      </c>
      <c r="N83" s="17">
        <v>2837</v>
      </c>
      <c r="O83" s="9">
        <f t="shared" si="6"/>
        <v>0.08088382038488952</v>
      </c>
      <c r="P83" s="10">
        <v>17463</v>
      </c>
      <c r="Q83" s="10">
        <v>17960</v>
      </c>
      <c r="R83" s="10">
        <v>18224</v>
      </c>
      <c r="S83" s="18">
        <v>7078515</v>
      </c>
      <c r="T83" s="16">
        <v>46677</v>
      </c>
      <c r="U83" s="18">
        <v>656641</v>
      </c>
      <c r="V83" s="19">
        <f t="shared" si="5"/>
        <v>0.09276536109621862</v>
      </c>
    </row>
    <row r="84" spans="1:22" ht="12.75">
      <c r="A84" s="3" t="s">
        <v>91</v>
      </c>
      <c r="B84" s="3" t="s">
        <v>236</v>
      </c>
      <c r="C84" s="3" t="s">
        <v>237</v>
      </c>
      <c r="D84" s="3" t="s">
        <v>92</v>
      </c>
      <c r="E84" s="3" t="s">
        <v>175</v>
      </c>
      <c r="F84" s="4">
        <v>774</v>
      </c>
      <c r="G84" s="4">
        <v>125116</v>
      </c>
      <c r="H84" s="4">
        <v>162</v>
      </c>
      <c r="I84" s="4">
        <v>733</v>
      </c>
      <c r="J84" s="4">
        <v>203</v>
      </c>
      <c r="K84" s="4">
        <v>33081</v>
      </c>
      <c r="L84" s="16">
        <v>30083</v>
      </c>
      <c r="M84" s="16">
        <f t="shared" si="3"/>
        <v>15041.5</v>
      </c>
      <c r="N84" s="17">
        <v>4307</v>
      </c>
      <c r="O84" s="9">
        <f t="shared" si="6"/>
        <v>0.13019558054472355</v>
      </c>
      <c r="P84" s="10">
        <v>17463</v>
      </c>
      <c r="Q84" s="10">
        <v>17960</v>
      </c>
      <c r="R84" s="10">
        <v>18224</v>
      </c>
      <c r="S84" s="18">
        <v>7078515</v>
      </c>
      <c r="T84" s="16">
        <v>46677</v>
      </c>
      <c r="U84" s="18">
        <v>656641</v>
      </c>
      <c r="V84" s="19">
        <f t="shared" si="5"/>
        <v>0.09276536109621862</v>
      </c>
    </row>
    <row r="85" spans="1:22" ht="12.75">
      <c r="A85" s="3" t="s">
        <v>93</v>
      </c>
      <c r="B85" s="3" t="s">
        <v>236</v>
      </c>
      <c r="C85" s="3" t="s">
        <v>237</v>
      </c>
      <c r="D85" s="3" t="s">
        <v>94</v>
      </c>
      <c r="E85" s="3" t="s">
        <v>175</v>
      </c>
      <c r="F85" s="4">
        <v>277</v>
      </c>
      <c r="G85" s="4">
        <v>185496</v>
      </c>
      <c r="H85" s="4">
        <v>670</v>
      </c>
      <c r="I85" s="4">
        <v>153</v>
      </c>
      <c r="J85" s="4">
        <v>61</v>
      </c>
      <c r="K85" s="4">
        <v>17482</v>
      </c>
      <c r="L85" s="16">
        <v>33995</v>
      </c>
      <c r="M85" s="16">
        <f t="shared" si="3"/>
        <v>16997.5</v>
      </c>
      <c r="N85" s="17">
        <v>2305</v>
      </c>
      <c r="O85" s="9">
        <f t="shared" si="6"/>
        <v>0.1318499027571216</v>
      </c>
      <c r="P85" s="10">
        <v>17463</v>
      </c>
      <c r="Q85" s="10">
        <v>17960</v>
      </c>
      <c r="R85" s="10">
        <v>18224</v>
      </c>
      <c r="S85" s="18">
        <v>7078515</v>
      </c>
      <c r="T85" s="16">
        <v>46677</v>
      </c>
      <c r="U85" s="18">
        <v>656641</v>
      </c>
      <c r="V85" s="19">
        <f t="shared" si="5"/>
        <v>0.09276536109621862</v>
      </c>
    </row>
    <row r="86" spans="1:22" ht="12.75">
      <c r="A86" s="3" t="s">
        <v>95</v>
      </c>
      <c r="B86" s="3" t="s">
        <v>236</v>
      </c>
      <c r="C86" s="3" t="s">
        <v>237</v>
      </c>
      <c r="D86" s="3" t="s">
        <v>96</v>
      </c>
      <c r="E86" s="3" t="s">
        <v>175</v>
      </c>
      <c r="F86" s="4">
        <v>253</v>
      </c>
      <c r="G86" s="4">
        <v>47947</v>
      </c>
      <c r="H86" s="4">
        <v>190</v>
      </c>
      <c r="I86" s="4">
        <v>243</v>
      </c>
      <c r="J86" s="4">
        <v>62</v>
      </c>
      <c r="K86" s="4">
        <v>90395</v>
      </c>
      <c r="L86" s="16">
        <v>57525</v>
      </c>
      <c r="M86" s="16">
        <f t="shared" si="3"/>
        <v>28762.5</v>
      </c>
      <c r="N86" s="17">
        <v>4247</v>
      </c>
      <c r="O86" s="9">
        <f t="shared" si="6"/>
        <v>0.046982687095525194</v>
      </c>
      <c r="P86" s="10">
        <v>17463</v>
      </c>
      <c r="Q86" s="10">
        <v>17960</v>
      </c>
      <c r="R86" s="10">
        <v>18224</v>
      </c>
      <c r="S86" s="18">
        <v>7078515</v>
      </c>
      <c r="T86" s="16">
        <v>46677</v>
      </c>
      <c r="U86" s="18">
        <v>656641</v>
      </c>
      <c r="V86" s="19">
        <f t="shared" si="5"/>
        <v>0.09276536109621862</v>
      </c>
    </row>
    <row r="87" spans="1:22" ht="12.75">
      <c r="A87" s="3" t="s">
        <v>97</v>
      </c>
      <c r="B87" s="3" t="s">
        <v>236</v>
      </c>
      <c r="C87" s="3" t="s">
        <v>237</v>
      </c>
      <c r="D87" s="3" t="s">
        <v>173</v>
      </c>
      <c r="E87" s="3" t="s">
        <v>175</v>
      </c>
      <c r="F87" s="4">
        <v>158</v>
      </c>
      <c r="G87" s="4">
        <v>19896</v>
      </c>
      <c r="H87" s="4">
        <v>126</v>
      </c>
      <c r="I87" s="4">
        <v>154</v>
      </c>
      <c r="J87" s="4">
        <v>35</v>
      </c>
      <c r="K87" s="4">
        <v>92446</v>
      </c>
      <c r="L87" s="7">
        <v>66809</v>
      </c>
      <c r="M87" s="7">
        <f t="shared" si="3"/>
        <v>33404.5</v>
      </c>
      <c r="N87" s="5">
        <v>3138</v>
      </c>
      <c r="O87" s="9">
        <f t="shared" si="6"/>
        <v>0.033944140363022735</v>
      </c>
      <c r="P87" s="10">
        <v>17463</v>
      </c>
      <c r="Q87" s="10">
        <v>17960</v>
      </c>
      <c r="R87" s="10">
        <v>18224</v>
      </c>
      <c r="S87" s="12">
        <v>7078515</v>
      </c>
      <c r="T87" s="7">
        <v>46677</v>
      </c>
      <c r="U87" s="12">
        <v>656641</v>
      </c>
      <c r="V87" s="13">
        <f t="shared" si="5"/>
        <v>0.09276536109621862</v>
      </c>
    </row>
    <row r="88" spans="1:22" ht="12.75">
      <c r="A88" s="3" t="s">
        <v>98</v>
      </c>
      <c r="B88" s="3" t="s">
        <v>236</v>
      </c>
      <c r="C88" s="3" t="s">
        <v>237</v>
      </c>
      <c r="D88" s="3" t="s">
        <v>216</v>
      </c>
      <c r="E88" s="3" t="s">
        <v>175</v>
      </c>
      <c r="F88" s="4">
        <v>115</v>
      </c>
      <c r="G88" s="4">
        <v>44901</v>
      </c>
      <c r="H88" s="4">
        <v>390</v>
      </c>
      <c r="I88" s="4">
        <v>83</v>
      </c>
      <c r="J88" s="4">
        <v>18</v>
      </c>
      <c r="K88" s="4">
        <v>6829</v>
      </c>
      <c r="L88" s="16">
        <v>37558</v>
      </c>
      <c r="M88" s="16">
        <f t="shared" si="3"/>
        <v>18779</v>
      </c>
      <c r="N88" s="17">
        <v>734</v>
      </c>
      <c r="O88" s="9">
        <f t="shared" si="6"/>
        <v>0.10748279396690584</v>
      </c>
      <c r="P88" s="10">
        <v>17463</v>
      </c>
      <c r="Q88" s="10">
        <v>17960</v>
      </c>
      <c r="R88" s="10">
        <v>18224</v>
      </c>
      <c r="S88" s="18">
        <v>7078515</v>
      </c>
      <c r="T88" s="16">
        <v>46677</v>
      </c>
      <c r="U88" s="18">
        <v>656641</v>
      </c>
      <c r="V88" s="19">
        <f t="shared" si="5"/>
        <v>0.09276536109621862</v>
      </c>
    </row>
    <row r="89" spans="1:22" ht="12.75">
      <c r="A89" s="3" t="s">
        <v>99</v>
      </c>
      <c r="B89" s="3" t="s">
        <v>236</v>
      </c>
      <c r="C89" s="3" t="s">
        <v>237</v>
      </c>
      <c r="D89" s="3" t="s">
        <v>230</v>
      </c>
      <c r="E89" s="3" t="s">
        <v>175</v>
      </c>
      <c r="F89" s="4">
        <v>134</v>
      </c>
      <c r="G89" s="4">
        <v>81505</v>
      </c>
      <c r="H89" s="4">
        <v>608</v>
      </c>
      <c r="I89" s="4">
        <v>88</v>
      </c>
      <c r="J89" s="4">
        <v>25</v>
      </c>
      <c r="K89" s="4">
        <v>12504</v>
      </c>
      <c r="L89" s="16">
        <v>31007</v>
      </c>
      <c r="M89" s="16">
        <f t="shared" si="3"/>
        <v>15503.5</v>
      </c>
      <c r="N89" s="17">
        <v>1597</v>
      </c>
      <c r="O89" s="9">
        <f t="shared" si="6"/>
        <v>0.1277191298784389</v>
      </c>
      <c r="P89" s="10">
        <v>17463</v>
      </c>
      <c r="Q89" s="10">
        <v>17960</v>
      </c>
      <c r="R89" s="10">
        <v>18224</v>
      </c>
      <c r="S89" s="18">
        <v>7078515</v>
      </c>
      <c r="T89" s="16">
        <v>46677</v>
      </c>
      <c r="U89" s="18">
        <v>656641</v>
      </c>
      <c r="V89" s="19">
        <f t="shared" si="5"/>
        <v>0.09276536109621862</v>
      </c>
    </row>
    <row r="90" spans="1:22" ht="12.75">
      <c r="A90" s="3" t="s">
        <v>100</v>
      </c>
      <c r="B90" s="3" t="s">
        <v>236</v>
      </c>
      <c r="C90" s="3" t="s">
        <v>237</v>
      </c>
      <c r="D90" s="3" t="s">
        <v>118</v>
      </c>
      <c r="E90" s="3" t="s">
        <v>175</v>
      </c>
      <c r="F90" s="4">
        <v>488</v>
      </c>
      <c r="G90" s="4">
        <v>133601</v>
      </c>
      <c r="H90" s="4">
        <v>274</v>
      </c>
      <c r="I90" s="4">
        <v>457</v>
      </c>
      <c r="J90" s="4">
        <v>133</v>
      </c>
      <c r="K90" s="4">
        <v>44598</v>
      </c>
      <c r="L90" s="16">
        <v>27304</v>
      </c>
      <c r="M90" s="16">
        <f t="shared" si="3"/>
        <v>13652</v>
      </c>
      <c r="N90" s="17">
        <v>6739</v>
      </c>
      <c r="O90" s="9">
        <f t="shared" si="6"/>
        <v>0.15110543073680435</v>
      </c>
      <c r="P90" s="10">
        <v>17463</v>
      </c>
      <c r="Q90" s="10">
        <v>17960</v>
      </c>
      <c r="R90" s="10">
        <v>18224</v>
      </c>
      <c r="S90" s="18">
        <v>7078515</v>
      </c>
      <c r="T90" s="16">
        <v>46677</v>
      </c>
      <c r="U90" s="18">
        <v>656641</v>
      </c>
      <c r="V90" s="19">
        <f t="shared" si="5"/>
        <v>0.09276536109621862</v>
      </c>
    </row>
    <row r="91" spans="1:22" ht="12.75">
      <c r="A91" s="3" t="s">
        <v>101</v>
      </c>
      <c r="B91" s="3" t="s">
        <v>236</v>
      </c>
      <c r="C91" s="3" t="s">
        <v>237</v>
      </c>
      <c r="D91" s="3" t="s">
        <v>233</v>
      </c>
      <c r="E91" s="3" t="s">
        <v>175</v>
      </c>
      <c r="F91" s="4">
        <v>259</v>
      </c>
      <c r="G91" s="4">
        <v>44784</v>
      </c>
      <c r="H91" s="4">
        <v>173</v>
      </c>
      <c r="I91" s="4">
        <v>250</v>
      </c>
      <c r="J91" s="4">
        <v>66</v>
      </c>
      <c r="K91" s="4">
        <v>31584</v>
      </c>
      <c r="L91" s="16">
        <v>42422</v>
      </c>
      <c r="M91" s="16">
        <f t="shared" si="3"/>
        <v>21211</v>
      </c>
      <c r="N91" s="17">
        <v>2631</v>
      </c>
      <c r="O91" s="9">
        <f t="shared" si="6"/>
        <v>0.0833016717325228</v>
      </c>
      <c r="P91" s="10">
        <v>17463</v>
      </c>
      <c r="Q91" s="10">
        <v>17960</v>
      </c>
      <c r="R91" s="10">
        <v>18224</v>
      </c>
      <c r="S91" s="18">
        <v>7078515</v>
      </c>
      <c r="T91" s="16">
        <v>46677</v>
      </c>
      <c r="U91" s="18">
        <v>656641</v>
      </c>
      <c r="V91" s="19">
        <f t="shared" si="5"/>
        <v>0.09276536109621862</v>
      </c>
    </row>
    <row r="92" spans="1:22" ht="12.75">
      <c r="A92" s="3" t="s">
        <v>102</v>
      </c>
      <c r="B92" s="3" t="s">
        <v>236</v>
      </c>
      <c r="C92" s="3" t="s">
        <v>237</v>
      </c>
      <c r="D92" s="3" t="s">
        <v>184</v>
      </c>
      <c r="E92" s="3" t="s">
        <v>175</v>
      </c>
      <c r="F92" s="4">
        <v>1744</v>
      </c>
      <c r="G92" s="4">
        <v>178496</v>
      </c>
      <c r="H92" s="4">
        <v>102</v>
      </c>
      <c r="I92" s="4">
        <v>1681</v>
      </c>
      <c r="J92" s="4">
        <v>460</v>
      </c>
      <c r="K92" s="4">
        <v>51103</v>
      </c>
      <c r="L92" s="7">
        <v>32742</v>
      </c>
      <c r="M92" s="7">
        <f aca="true" t="shared" si="7" ref="M92:M99">0.5*L92</f>
        <v>16371</v>
      </c>
      <c r="N92" s="5">
        <v>5468</v>
      </c>
      <c r="O92" s="9">
        <f t="shared" si="6"/>
        <v>0.10699958906522122</v>
      </c>
      <c r="P92" s="10">
        <v>17463</v>
      </c>
      <c r="Q92" s="10">
        <v>17960</v>
      </c>
      <c r="R92" s="10">
        <v>18224</v>
      </c>
      <c r="S92" s="12">
        <v>7078515</v>
      </c>
      <c r="T92" s="7">
        <v>46677</v>
      </c>
      <c r="U92" s="12">
        <v>656641</v>
      </c>
      <c r="V92" s="13">
        <f t="shared" si="5"/>
        <v>0.09276536109621862</v>
      </c>
    </row>
    <row r="93" spans="1:22" ht="12.75">
      <c r="A93" s="3" t="s">
        <v>103</v>
      </c>
      <c r="B93" s="3" t="s">
        <v>236</v>
      </c>
      <c r="C93" s="3" t="s">
        <v>237</v>
      </c>
      <c r="D93" s="3" t="s">
        <v>191</v>
      </c>
      <c r="E93" s="3" t="s">
        <v>175</v>
      </c>
      <c r="F93" s="4">
        <v>160</v>
      </c>
      <c r="G93" s="4">
        <v>62642</v>
      </c>
      <c r="H93" s="4">
        <v>392</v>
      </c>
      <c r="I93" s="4">
        <v>126</v>
      </c>
      <c r="J93" s="4">
        <v>37</v>
      </c>
      <c r="K93" s="4">
        <v>16718</v>
      </c>
      <c r="L93" s="16">
        <v>35797</v>
      </c>
      <c r="M93" s="16">
        <f t="shared" si="7"/>
        <v>17898.5</v>
      </c>
      <c r="N93" s="17">
        <v>2434</v>
      </c>
      <c r="O93" s="9">
        <f t="shared" si="6"/>
        <v>0.14559157793994498</v>
      </c>
      <c r="P93" s="10">
        <v>17463</v>
      </c>
      <c r="Q93" s="10">
        <v>17960</v>
      </c>
      <c r="R93" s="10">
        <v>18224</v>
      </c>
      <c r="S93" s="18">
        <v>7078515</v>
      </c>
      <c r="T93" s="16">
        <v>46677</v>
      </c>
      <c r="U93" s="18">
        <v>656641</v>
      </c>
      <c r="V93" s="19">
        <f t="shared" si="5"/>
        <v>0.09276536109621862</v>
      </c>
    </row>
    <row r="94" spans="1:22" ht="12.75">
      <c r="A94" s="3" t="s">
        <v>104</v>
      </c>
      <c r="B94" s="3" t="s">
        <v>236</v>
      </c>
      <c r="C94" s="3" t="s">
        <v>237</v>
      </c>
      <c r="D94" s="3" t="s">
        <v>234</v>
      </c>
      <c r="E94" s="3" t="s">
        <v>175</v>
      </c>
      <c r="F94" s="4">
        <v>137</v>
      </c>
      <c r="G94" s="4">
        <v>16159</v>
      </c>
      <c r="H94" s="4">
        <v>118</v>
      </c>
      <c r="I94" s="4">
        <v>136</v>
      </c>
      <c r="J94" s="4">
        <v>34</v>
      </c>
      <c r="K94" s="4">
        <v>40123</v>
      </c>
      <c r="L94" s="16">
        <v>26149</v>
      </c>
      <c r="M94" s="16">
        <f t="shared" si="7"/>
        <v>13074.5</v>
      </c>
      <c r="N94" s="17">
        <v>7827</v>
      </c>
      <c r="O94" s="9">
        <f t="shared" si="6"/>
        <v>0.19507514393240785</v>
      </c>
      <c r="P94" s="10">
        <v>17463</v>
      </c>
      <c r="Q94" s="10">
        <v>17960</v>
      </c>
      <c r="R94" s="10">
        <v>18224</v>
      </c>
      <c r="S94" s="18">
        <v>7078515</v>
      </c>
      <c r="T94" s="16">
        <v>46677</v>
      </c>
      <c r="U94" s="18">
        <v>656641</v>
      </c>
      <c r="V94" s="19">
        <f t="shared" si="5"/>
        <v>0.09276536109621862</v>
      </c>
    </row>
    <row r="95" spans="1:22" ht="12.75">
      <c r="A95" s="3" t="s">
        <v>105</v>
      </c>
      <c r="B95" s="3" t="s">
        <v>236</v>
      </c>
      <c r="C95" s="3" t="s">
        <v>237</v>
      </c>
      <c r="D95" s="3" t="s">
        <v>106</v>
      </c>
      <c r="E95" s="3" t="s">
        <v>175</v>
      </c>
      <c r="F95" s="4">
        <v>734</v>
      </c>
      <c r="G95" s="4">
        <v>139554</v>
      </c>
      <c r="H95" s="4">
        <v>190</v>
      </c>
      <c r="I95" s="4">
        <v>680</v>
      </c>
      <c r="J95" s="4">
        <v>188</v>
      </c>
      <c r="K95" s="4">
        <v>27599</v>
      </c>
      <c r="L95" s="16">
        <v>32235</v>
      </c>
      <c r="M95" s="16">
        <f t="shared" si="7"/>
        <v>16117.5</v>
      </c>
      <c r="N95" s="17">
        <v>3001</v>
      </c>
      <c r="O95" s="9">
        <f t="shared" si="6"/>
        <v>0.1087358237617305</v>
      </c>
      <c r="P95" s="10">
        <v>17463</v>
      </c>
      <c r="Q95" s="10">
        <v>17960</v>
      </c>
      <c r="R95" s="10">
        <v>18224</v>
      </c>
      <c r="S95" s="18">
        <v>7078515</v>
      </c>
      <c r="T95" s="16">
        <v>46677</v>
      </c>
      <c r="U95" s="18">
        <v>656641</v>
      </c>
      <c r="V95" s="19">
        <f t="shared" si="5"/>
        <v>0.09276536109621862</v>
      </c>
    </row>
    <row r="96" spans="1:22" ht="12.75">
      <c r="A96" s="3" t="s">
        <v>107</v>
      </c>
      <c r="B96" s="3" t="s">
        <v>236</v>
      </c>
      <c r="C96" s="3" t="s">
        <v>237</v>
      </c>
      <c r="D96" s="3" t="s">
        <v>154</v>
      </c>
      <c r="E96" s="3" t="s">
        <v>175</v>
      </c>
      <c r="F96" s="4">
        <v>39</v>
      </c>
      <c r="G96" s="4">
        <v>1976</v>
      </c>
      <c r="H96" s="4">
        <v>51</v>
      </c>
      <c r="I96" s="4">
        <v>35</v>
      </c>
      <c r="J96" s="4">
        <v>5</v>
      </c>
      <c r="K96" s="4">
        <v>56297</v>
      </c>
      <c r="L96" s="7">
        <v>57956</v>
      </c>
      <c r="M96" s="7">
        <f t="shared" si="7"/>
        <v>28978</v>
      </c>
      <c r="N96" s="5">
        <v>1947</v>
      </c>
      <c r="O96" s="9">
        <f t="shared" si="6"/>
        <v>0.034584436115601185</v>
      </c>
      <c r="P96" s="10">
        <v>17463</v>
      </c>
      <c r="Q96" s="10">
        <v>17960</v>
      </c>
      <c r="R96" s="10">
        <v>18224</v>
      </c>
      <c r="S96" s="12">
        <v>7078515</v>
      </c>
      <c r="T96" s="7">
        <v>46677</v>
      </c>
      <c r="U96" s="12">
        <v>656641</v>
      </c>
      <c r="V96" s="13">
        <f t="shared" si="5"/>
        <v>0.09276536109621862</v>
      </c>
    </row>
    <row r="97" spans="1:22" ht="12.75">
      <c r="A97" s="3" t="s">
        <v>108</v>
      </c>
      <c r="B97" s="3" t="s">
        <v>236</v>
      </c>
      <c r="C97" s="3" t="s">
        <v>237</v>
      </c>
      <c r="D97" s="3" t="s">
        <v>109</v>
      </c>
      <c r="E97" s="3" t="s">
        <v>175</v>
      </c>
      <c r="F97" s="4">
        <v>201</v>
      </c>
      <c r="G97" s="4">
        <v>60667</v>
      </c>
      <c r="H97" s="4">
        <v>302</v>
      </c>
      <c r="I97" s="4">
        <v>159</v>
      </c>
      <c r="J97" s="4">
        <v>41</v>
      </c>
      <c r="K97" s="4">
        <v>199184</v>
      </c>
      <c r="L97" s="7">
        <v>50743</v>
      </c>
      <c r="M97" s="7">
        <f t="shared" si="7"/>
        <v>25371.5</v>
      </c>
      <c r="N97" s="5">
        <v>14259</v>
      </c>
      <c r="O97" s="9">
        <f t="shared" si="6"/>
        <v>0.07158707526708973</v>
      </c>
      <c r="P97" s="10">
        <v>17463</v>
      </c>
      <c r="Q97" s="10">
        <v>17960</v>
      </c>
      <c r="R97" s="10">
        <v>18224</v>
      </c>
      <c r="S97" s="12">
        <v>7078515</v>
      </c>
      <c r="T97" s="7">
        <v>46677</v>
      </c>
      <c r="U97" s="12">
        <v>656641</v>
      </c>
      <c r="V97" s="13">
        <f t="shared" si="5"/>
        <v>0.09276536109621862</v>
      </c>
    </row>
    <row r="98" spans="1:22" ht="12.75">
      <c r="A98" s="3" t="s">
        <v>110</v>
      </c>
      <c r="B98" s="3" t="s">
        <v>236</v>
      </c>
      <c r="C98" s="3" t="s">
        <v>237</v>
      </c>
      <c r="D98" s="3" t="s">
        <v>111</v>
      </c>
      <c r="E98" s="3" t="s">
        <v>175</v>
      </c>
      <c r="F98" s="4">
        <v>218</v>
      </c>
      <c r="G98" s="4">
        <v>76222</v>
      </c>
      <c r="H98" s="4">
        <v>350</v>
      </c>
      <c r="I98" s="4">
        <v>149</v>
      </c>
      <c r="J98" s="4">
        <v>53</v>
      </c>
      <c r="K98" s="4">
        <v>63677</v>
      </c>
      <c r="L98" s="16">
        <v>41115</v>
      </c>
      <c r="M98" s="16">
        <f t="shared" si="7"/>
        <v>20557.5</v>
      </c>
      <c r="N98" s="17">
        <v>8264</v>
      </c>
      <c r="O98" s="9">
        <f t="shared" si="6"/>
        <v>0.12977998335348714</v>
      </c>
      <c r="P98" s="10">
        <v>17463</v>
      </c>
      <c r="Q98" s="10">
        <v>17960</v>
      </c>
      <c r="R98" s="10">
        <v>18224</v>
      </c>
      <c r="S98" s="18">
        <v>7078515</v>
      </c>
      <c r="T98" s="16">
        <v>46677</v>
      </c>
      <c r="U98" s="18">
        <v>656641</v>
      </c>
      <c r="V98" s="19">
        <f t="shared" si="5"/>
        <v>0.09276536109621862</v>
      </c>
    </row>
    <row r="99" spans="1:22" ht="12.75">
      <c r="A99" s="3" t="s">
        <v>112</v>
      </c>
      <c r="B99" s="3" t="s">
        <v>236</v>
      </c>
      <c r="C99" s="3" t="s">
        <v>237</v>
      </c>
      <c r="D99" s="3" t="s">
        <v>113</v>
      </c>
      <c r="E99" s="3" t="s">
        <v>175</v>
      </c>
      <c r="F99" s="4">
        <v>147</v>
      </c>
      <c r="G99" s="4">
        <v>29958</v>
      </c>
      <c r="H99" s="4">
        <v>204</v>
      </c>
      <c r="I99" s="4">
        <v>126</v>
      </c>
      <c r="J99" s="4">
        <v>42</v>
      </c>
      <c r="K99" s="4">
        <v>425257</v>
      </c>
      <c r="L99" s="7">
        <v>48705</v>
      </c>
      <c r="M99" s="7">
        <f t="shared" si="7"/>
        <v>24352.5</v>
      </c>
      <c r="N99" s="5">
        <v>27163</v>
      </c>
      <c r="O99" s="9">
        <f t="shared" si="6"/>
        <v>0.06387431600185299</v>
      </c>
      <c r="P99" s="10">
        <v>17463</v>
      </c>
      <c r="Q99" s="10">
        <v>17960</v>
      </c>
      <c r="R99" s="10">
        <v>18224</v>
      </c>
      <c r="S99" s="12">
        <v>7078515</v>
      </c>
      <c r="T99" s="7">
        <v>46677</v>
      </c>
      <c r="U99" s="12">
        <v>656641</v>
      </c>
      <c r="V99" s="13">
        <f t="shared" si="5"/>
        <v>0.09276536109621862</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