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Automobile profile" sheetId="1" r:id="rId1"/>
  </sheets>
  <definedNames>
    <definedName name="_xlnm.Print_Area" localSheetId="0">'Automobile profile'!$A$1:$N$111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<sst xmlns="http://schemas.openxmlformats.org/spreadsheetml/2006/main" count="244" uniqueCount="97">
  <si>
    <t>Motorcycle</t>
  </si>
  <si>
    <t>N</t>
  </si>
  <si>
    <t>Other 2-axle 4-tire vehicle</t>
  </si>
  <si>
    <t>Other rural roads</t>
  </si>
  <si>
    <t>Number of vehicle registrations</t>
  </si>
  <si>
    <t>Rural other arterial</t>
  </si>
  <si>
    <t>Occupant fatality rates</t>
  </si>
  <si>
    <t xml:space="preserve">Rural interstate </t>
  </si>
  <si>
    <t xml:space="preserve">Urban interstate </t>
  </si>
  <si>
    <t>Automobile Profile</t>
  </si>
  <si>
    <t>Per 10,000 registered vehicles</t>
  </si>
  <si>
    <t>Per 100 million vehicle-miles</t>
  </si>
  <si>
    <t xml:space="preserve">Other urban </t>
  </si>
  <si>
    <t/>
  </si>
  <si>
    <t>1960</t>
  </si>
  <si>
    <t>1970</t>
  </si>
  <si>
    <t>NOTES</t>
  </si>
  <si>
    <t>Unless otherwise noted, refer to chapter tables for sources.</t>
  </si>
  <si>
    <t>SOURCES</t>
  </si>
  <si>
    <t xml:space="preserve">Passenger cars </t>
  </si>
  <si>
    <t xml:space="preserve">Passenger car </t>
  </si>
  <si>
    <t>Passenger cars</t>
  </si>
  <si>
    <r>
      <t>KEY:</t>
    </r>
    <r>
      <rPr>
        <sz val="9"/>
        <rFont val="Arial"/>
        <family val="2"/>
      </rPr>
      <t xml:space="preserve"> E = estimate; N = data do not exist; R = revised; U = data are not available.</t>
    </r>
  </si>
  <si>
    <t>Number of occupants and nonoccupant fatalities</t>
  </si>
  <si>
    <t>Vehicle involvement rate (fatal crashes)</t>
  </si>
  <si>
    <r>
      <t xml:space="preserve">a  </t>
    </r>
    <r>
      <rPr>
        <sz val="9"/>
        <rFont val="Arial"/>
        <family val="0"/>
      </rPr>
      <t>Figures obtained by addition / subtraction and may not appear directly in data source.</t>
    </r>
  </si>
  <si>
    <r>
      <t xml:space="preserve">b  </t>
    </r>
    <r>
      <rPr>
        <sz val="9"/>
        <rFont val="Arial"/>
        <family val="0"/>
      </rPr>
      <t>Urban consists of travel on all roads and streets in urban places of 5,000 or greater population.</t>
    </r>
  </si>
  <si>
    <r>
      <t xml:space="preserve">c  </t>
    </r>
    <r>
      <rPr>
        <sz val="9"/>
        <rFont val="Arial"/>
        <family val="0"/>
      </rPr>
      <t>In July 1997, the USDOT, Federal Highway Administration published revised passenger-miles data for the highway modes for many years.  The major change reflected the reassignment of some vehicles from the passenger car category to the other 2-axle 4-tire vehicle category.</t>
    </r>
  </si>
  <si>
    <r>
      <t xml:space="preserve">d  </t>
    </r>
    <r>
      <rPr>
        <sz val="9"/>
        <rFont val="Arial"/>
        <family val="0"/>
      </rPr>
      <t>Involvement only with motor vehicle.</t>
    </r>
  </si>
  <si>
    <r>
      <t xml:space="preserve">e  </t>
    </r>
    <r>
      <rPr>
        <sz val="9"/>
        <rFont val="Arial"/>
        <family val="0"/>
      </rPr>
      <t>Included in single-unit 2-axle 6-tire or more truck category.</t>
    </r>
  </si>
  <si>
    <r>
      <t xml:space="preserve">g  </t>
    </r>
    <r>
      <rPr>
        <sz val="9"/>
        <rFont val="Arial"/>
        <family val="0"/>
      </rPr>
      <t>Included in passenger cars.</t>
    </r>
  </si>
  <si>
    <r>
      <t xml:space="preserve">f  </t>
    </r>
    <r>
      <rPr>
        <sz val="9"/>
        <rFont val="Arial"/>
        <family val="0"/>
      </rPr>
      <t>Includes motorcycle data.</t>
    </r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</si>
  <si>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</si>
  <si>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</si>
  <si>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</si>
  <si>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</si>
  <si>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</si>
  <si>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</si>
  <si>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</si>
  <si>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</si>
  <si>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</si>
  <si>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2001</t>
  </si>
  <si>
    <t>FINANCIAL</t>
  </si>
  <si>
    <t>INVENTORY</t>
  </si>
  <si>
    <t xml:space="preserve">PERFORMANCE   </t>
  </si>
  <si>
    <r>
      <t>New and used cars</t>
    </r>
    <r>
      <rPr>
        <vertAlign val="superscript"/>
        <sz val="11"/>
        <rFont val="Arial Narrow"/>
        <family val="2"/>
      </rPr>
      <t>a,1</t>
    </r>
  </si>
  <si>
    <r>
      <t>Tires, tubes, accessories, and parts</t>
    </r>
    <r>
      <rPr>
        <vertAlign val="superscript"/>
        <sz val="11"/>
        <rFont val="Arial Narrow"/>
        <family val="2"/>
      </rPr>
      <t>1</t>
    </r>
  </si>
  <si>
    <r>
      <t>Gasoline and oil</t>
    </r>
    <r>
      <rPr>
        <vertAlign val="superscript"/>
        <sz val="11"/>
        <rFont val="Arial Narrow"/>
        <family val="2"/>
      </rPr>
      <t>1</t>
    </r>
  </si>
  <si>
    <r>
      <t>Tolls</t>
    </r>
    <r>
      <rPr>
        <vertAlign val="superscript"/>
        <sz val="11"/>
        <rFont val="Arial Narrow"/>
        <family val="2"/>
      </rPr>
      <t>1</t>
    </r>
  </si>
  <si>
    <r>
      <t>Insurance premiums less claims paid</t>
    </r>
    <r>
      <rPr>
        <vertAlign val="superscript"/>
        <sz val="11"/>
        <rFont val="Arial Narrow"/>
        <family val="2"/>
      </rPr>
      <t>1</t>
    </r>
  </si>
  <si>
    <r>
      <t>Personal auto expenditures, total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($ millions)</t>
    </r>
  </si>
  <si>
    <r>
      <t>Taxi expenditures ($ millions)</t>
    </r>
    <r>
      <rPr>
        <b/>
        <vertAlign val="superscript"/>
        <sz val="11"/>
        <rFont val="Arial Narrow"/>
        <family val="2"/>
      </rPr>
      <t>1</t>
    </r>
  </si>
  <si>
    <r>
      <t>Repair, greasing, washing, parking, storage, rental, and leasing</t>
    </r>
    <r>
      <rPr>
        <vertAlign val="superscript"/>
        <sz val="11"/>
        <rFont val="Arial Narrow"/>
        <family val="2"/>
      </rPr>
      <t>1</t>
    </r>
  </si>
  <si>
    <t>Rural highway, total</t>
  </si>
  <si>
    <r>
      <t>Passenger car and motorcycle, total</t>
    </r>
    <r>
      <rPr>
        <vertAlign val="superscript"/>
        <sz val="11"/>
        <rFont val="Arial Narrow"/>
        <family val="2"/>
      </rPr>
      <t>a</t>
    </r>
  </si>
  <si>
    <t>Other 2-axle 4-tire vehicle, total</t>
  </si>
  <si>
    <r>
      <t xml:space="preserve">2 </t>
    </r>
    <r>
      <rPr>
        <sz val="9"/>
        <rFont val="Arial"/>
        <family val="2"/>
      </rPr>
      <t xml:space="preserve">1960-95:  U.S. Department of Transportation, Federal Highway Administration (FHWA),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FHWA-97-009 (Washington, DC: July 1997), table MV-202.</t>
    </r>
  </si>
  <si>
    <r>
      <t xml:space="preserve"> 1996-2002: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MV-2 (revised tables used when applicable).</t>
    </r>
  </si>
  <si>
    <r>
      <t xml:space="preserve">1995-2002: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</si>
  <si>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 xml:space="preserve">1995-2002: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</si>
  <si>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 xml:space="preserve">5 </t>
    </r>
    <r>
      <rPr>
        <sz val="9"/>
        <rFont val="Arial"/>
        <family val="2"/>
      </rPr>
      <t xml:space="preserve">1960-95:  Ibid.,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DL-201.</t>
    </r>
  </si>
  <si>
    <r>
      <t>4</t>
    </r>
    <r>
      <rPr>
        <sz val="9"/>
        <rFont val="Arial"/>
        <family val="2"/>
      </rPr>
      <t xml:space="preserve"> 1960-94: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Ibid.,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MV-201.</t>
    </r>
  </si>
  <si>
    <r>
      <t xml:space="preserve">1996-2002: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DL-22 (revised tables used when applicable).</t>
    </r>
  </si>
  <si>
    <r>
      <t xml:space="preserve">8 </t>
    </r>
    <r>
      <rPr>
        <sz val="9"/>
        <rFont val="Arial"/>
        <family val="2"/>
      </rPr>
      <t xml:space="preserve"> 1960-2002:  U.S. Department of Transportation,  National Highway Traffic Safety Administration (NHTSA), </t>
    </r>
    <r>
      <rPr>
        <i/>
        <sz val="9"/>
        <rFont val="Arial"/>
        <family val="2"/>
      </rPr>
      <t>Traffic Safety Facts 2002,</t>
    </r>
    <r>
      <rPr>
        <sz val="9"/>
        <rFont val="Arial"/>
        <family val="2"/>
      </rPr>
      <t xml:space="preserve"> DOT HS 809 484, (Washington, DC: January 2004), tables 3, 4, 7, and 10.</t>
    </r>
  </si>
  <si>
    <r>
      <t>Driver's license fees</t>
    </r>
    <r>
      <rPr>
        <vertAlign val="superscript"/>
        <sz val="11"/>
        <rFont val="Arial Narrow"/>
        <family val="2"/>
      </rPr>
      <t>2</t>
    </r>
  </si>
  <si>
    <r>
      <t>Auto registration fees</t>
    </r>
    <r>
      <rPr>
        <vertAlign val="superscript"/>
        <sz val="11"/>
        <rFont val="Arial Narrow"/>
        <family val="2"/>
      </rPr>
      <t xml:space="preserve">2 </t>
    </r>
  </si>
  <si>
    <t xml:space="preserve"> e</t>
  </si>
  <si>
    <r>
      <t>Other 2-axle 4-tire vehicle</t>
    </r>
    <r>
      <rPr>
        <vertAlign val="superscript"/>
        <sz val="11"/>
        <rFont val="Arial Narrow"/>
        <family val="2"/>
      </rPr>
      <t>3</t>
    </r>
  </si>
  <si>
    <r>
      <t>Passenger car and motorcycle</t>
    </r>
    <r>
      <rPr>
        <vertAlign val="superscript"/>
        <sz val="11"/>
        <rFont val="Arial Narrow"/>
        <family val="2"/>
      </rPr>
      <t>3</t>
    </r>
  </si>
  <si>
    <r>
      <t>Motorcycle</t>
    </r>
    <r>
      <rPr>
        <vertAlign val="superscript"/>
        <sz val="11"/>
        <rFont val="Arial Narrow"/>
        <family val="2"/>
      </rPr>
      <t>4</t>
    </r>
  </si>
  <si>
    <r>
      <t>Motor vehicle licensed drivers</t>
    </r>
    <r>
      <rPr>
        <b/>
        <vertAlign val="superscript"/>
        <sz val="11"/>
        <rFont val="Arial Narrow"/>
        <family val="2"/>
      </rPr>
      <t>5</t>
    </r>
  </si>
  <si>
    <r>
      <t>Number of employees</t>
    </r>
    <r>
      <rPr>
        <b/>
        <vertAlign val="superscript"/>
        <sz val="11"/>
        <rFont val="Arial Narrow"/>
        <family val="2"/>
      </rPr>
      <t>6</t>
    </r>
  </si>
  <si>
    <t>Taxicabs</t>
  </si>
  <si>
    <t>Automotive dealers and service stations</t>
  </si>
  <si>
    <t>Motor vehicles, parts, and supplies</t>
  </si>
  <si>
    <t>Auto repair, services, and parking</t>
  </si>
  <si>
    <t>e</t>
  </si>
  <si>
    <r>
      <t>Vehicle-miles (millions)</t>
    </r>
    <r>
      <rPr>
        <b/>
        <vertAlign val="superscript"/>
        <sz val="11"/>
        <rFont val="Arial Narrow"/>
        <family val="2"/>
      </rPr>
      <t>7</t>
    </r>
  </si>
  <si>
    <r>
      <t>Vehicle-miles, total (millions)</t>
    </r>
    <r>
      <rPr>
        <b/>
        <vertAlign val="superscript"/>
        <sz val="11"/>
        <rFont val="Arial Narrow"/>
        <family val="2"/>
      </rPr>
      <t>3</t>
    </r>
  </si>
  <si>
    <t xml:space="preserve"> g</t>
  </si>
  <si>
    <r>
      <t>Passenger cars</t>
    </r>
    <r>
      <rPr>
        <vertAlign val="superscript"/>
        <sz val="11"/>
        <rFont val="Arial Narrow"/>
        <family val="2"/>
      </rPr>
      <t>f</t>
    </r>
  </si>
  <si>
    <r>
      <t>Passenger-miles, total (millions)</t>
    </r>
    <r>
      <rPr>
        <b/>
        <vertAlign val="superscript"/>
        <sz val="11"/>
        <rFont val="Arial Narrow"/>
        <family val="2"/>
      </rPr>
      <t>c, 3</t>
    </r>
  </si>
  <si>
    <r>
      <t>Average miles traveled per vehicle</t>
    </r>
    <r>
      <rPr>
        <b/>
        <vertAlign val="superscript"/>
        <sz val="11"/>
        <rFont val="Arial Narrow"/>
        <family val="2"/>
      </rPr>
      <t>3</t>
    </r>
  </si>
  <si>
    <r>
      <t>Fuel consumed (million gallons)</t>
    </r>
    <r>
      <rPr>
        <b/>
        <vertAlign val="superscript"/>
        <sz val="11"/>
        <rFont val="Arial Narrow"/>
        <family val="2"/>
      </rPr>
      <t>3</t>
    </r>
  </si>
  <si>
    <r>
      <t>Average fuel consumption per vehicle (gallons)</t>
    </r>
    <r>
      <rPr>
        <b/>
        <vertAlign val="superscript"/>
        <sz val="11"/>
        <rFont val="Arial Narrow"/>
        <family val="2"/>
      </rPr>
      <t>3</t>
    </r>
  </si>
  <si>
    <r>
      <t>Average miles traveled per gallon of fuel consumed</t>
    </r>
    <r>
      <rPr>
        <b/>
        <vertAlign val="superscript"/>
        <sz val="11"/>
        <rFont val="Arial Narrow"/>
        <family val="2"/>
      </rPr>
      <t>3</t>
    </r>
  </si>
  <si>
    <t>g</t>
  </si>
  <si>
    <r>
      <t xml:space="preserve">SAFETY </t>
    </r>
    <r>
      <rPr>
        <b/>
        <vertAlign val="superscript"/>
        <sz val="11"/>
        <rFont val="Arial Narrow"/>
        <family val="2"/>
      </rPr>
      <t>8</t>
    </r>
  </si>
  <si>
    <t>Passenger car</t>
  </si>
  <si>
    <r>
      <t>Bicycle</t>
    </r>
    <r>
      <rPr>
        <vertAlign val="superscript"/>
        <sz val="11"/>
        <rFont val="Arial Narrow"/>
        <family val="2"/>
      </rPr>
      <t>d</t>
    </r>
  </si>
  <si>
    <r>
      <t>Pedestrian</t>
    </r>
    <r>
      <rPr>
        <vertAlign val="superscript"/>
        <sz val="11"/>
        <rFont val="Arial Narrow"/>
        <family val="2"/>
      </rPr>
      <t>d</t>
    </r>
  </si>
  <si>
    <r>
      <t>Urban highway, total</t>
    </r>
    <r>
      <rPr>
        <vertAlign val="superscript"/>
        <sz val="11"/>
        <rFont val="Arial Narrow"/>
        <family val="2"/>
      </rPr>
      <t>c</t>
    </r>
  </si>
  <si>
    <r>
      <t>Urban highway, total</t>
    </r>
    <r>
      <rPr>
        <vertAlign val="superscript"/>
        <sz val="11"/>
        <rFont val="Arial Narrow"/>
        <family val="2"/>
      </rPr>
      <t>b</t>
    </r>
  </si>
  <si>
    <r>
      <t xml:space="preserve">1  </t>
    </r>
    <r>
      <rPr>
        <sz val="9"/>
        <rFont val="Arial"/>
        <family val="2"/>
      </rPr>
      <t xml:space="preserve">U.S. Department of Commerce, Bureau of Economic Analysis, </t>
    </r>
    <r>
      <rPr>
        <i/>
        <sz val="9"/>
        <rFont val="Arial"/>
        <family val="2"/>
      </rPr>
      <t xml:space="preserve">National Income and Product Accounts Tables, </t>
    </r>
    <r>
      <rPr>
        <sz val="9"/>
        <rFont val="Arial"/>
        <family val="2"/>
      </rPr>
      <t>table 2.5.5 available at http://www.bea.doc.gov/bea/dn/nipaweb/AllTables.asp as of April 2004.</t>
    </r>
  </si>
  <si>
    <r>
      <t xml:space="preserve">3 </t>
    </r>
    <r>
      <rPr>
        <sz val="9"/>
        <rFont val="Arial"/>
        <family val="2"/>
      </rPr>
      <t xml:space="preserve"> 1960-94: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FHWA-97-009 (Washington, DC: July 1997), table VM–201A, table revised in June 1999.</t>
    </r>
  </si>
  <si>
    <r>
      <t xml:space="preserve">6 </t>
    </r>
    <r>
      <rPr>
        <sz val="9"/>
        <rFont val="Arial"/>
        <family val="2"/>
      </rPr>
      <t xml:space="preserve">1960-2002: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BLS Database,</t>
    </r>
    <r>
      <rPr>
        <sz val="9"/>
        <rFont val="Arial"/>
        <family val="2"/>
      </rPr>
      <t xml:space="preserve"> Internet site http://www.bls.gov/data/sa.htm as of April 2004; codes “414120 Taxicabs,” “605500 Automotive Dealers and Service Stations,” “525010 Motor Vehicle Parts, and Supplies” and “807500 Auto Repair, Services, and Parking."</t>
    </r>
  </si>
  <si>
    <r>
      <t xml:space="preserve">7 </t>
    </r>
    <r>
      <rPr>
        <sz val="9"/>
        <rFont val="Arial"/>
        <family val="2"/>
      </rPr>
      <t xml:space="preserve">1960-94:  U.S. Department of Transportation, Federal Highway Administration, 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</si>
</sst>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  <numFmt numFmtId="179" formatCode="&quot;(R)&quot;\ #,##0;&quot;(R) -&quot;#,##0;&quot;(R) &quot;\ 0"/>
    <numFmt numFmtId="180" formatCode="&quot;(R)&quot;\ #,##0.0;&quot;(R) -&quot;#,##0.0;&quot;(R) &quot;\ 0.0"/>
    <numFmt numFmtId="181" formatCode="&quot;(a.f)&quot;\ #,##0;&quot;(a.f) -&quot;#,##0;&quot;(a.f) &quot;\ 0"/>
    <numFmt numFmtId="182" formatCode="&quot;((a,f))&quot;\ #,##0;&quot;((a,f)) -&quot;#,##0;&quot;((a,f)) &quot;\ 0"/>
    <numFmt numFmtId="183" formatCode="&quot;(a,f)&quot;\ #,##0;&quot;(a,f) -&quot;#,##0;&quot;(a,f) &quot;\ 0"/>
    <numFmt numFmtId="184" formatCode="&quot;(f)&quot;\ #,##0;&quot;(f) -&quot;#,##0;&quot;(f) &quot;\ 0"/>
    <numFmt numFmtId="185" formatCode="&quot;((f))&quot;\ #,##0;&quot;((f)) -&quot;#,##0;&quot;((f)) &quot;\ 0"/>
    <numFmt numFmtId="186" formatCode="&quot;(E)&quot;\ #,##0;&quot;(E) -&quot;#,##0;&quot;(E) &quot;\ 0"/>
    <numFmt numFmtId="187" formatCode="&quot;(f)&quot;\ #,##0.0;&quot;(f) -&quot;#,##0.0;&quot;(f) &quot;\ 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Arial Narrow"/>
      <family val="2"/>
    </font>
    <font>
      <vertAlign val="superscript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 applyFill="0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4" fillId="0" borderId="1" applyFill="0">
      <alignment horizontal="left"/>
      <protection/>
    </xf>
    <xf numFmtId="169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3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18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3" fontId="15" fillId="0" borderId="0" xfId="19" applyFont="1" applyFill="1" applyBorder="1">
      <alignment horizontal="right"/>
      <protection/>
    </xf>
    <xf numFmtId="0" fontId="15" fillId="0" borderId="0" xfId="27" applyFont="1" applyFill="1">
      <alignment horizontal="left"/>
      <protection/>
    </xf>
    <xf numFmtId="0" fontId="0" fillId="0" borderId="0" xfId="0" applyFont="1" applyFill="1" applyBorder="1" applyAlignment="1">
      <alignment/>
    </xf>
    <xf numFmtId="174" fontId="15" fillId="0" borderId="0" xfId="19" applyNumberFormat="1" applyFont="1" applyFill="1" applyBorder="1">
      <alignment horizontal="right"/>
      <protection/>
    </xf>
    <xf numFmtId="0" fontId="15" fillId="0" borderId="0" xfId="27" applyFont="1" applyFill="1" applyAlignment="1">
      <alignment horizontal="left"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28" applyNumberFormat="1" applyFont="1" applyFill="1" applyBorder="1">
      <alignment horizontal="left"/>
      <protection/>
    </xf>
    <xf numFmtId="49" fontId="15" fillId="0" borderId="0" xfId="28" applyFont="1" applyFill="1" applyBorder="1">
      <alignment horizontal="left"/>
      <protection/>
    </xf>
    <xf numFmtId="168" fontId="15" fillId="0" borderId="0" xfId="28" applyNumberFormat="1" applyFont="1" applyFill="1" applyBorder="1">
      <alignment horizontal="left"/>
      <protection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8" fillId="0" borderId="0" xfId="19" applyFont="1" applyFill="1" applyBorder="1" applyAlignment="1">
      <alignment horizontal="right"/>
      <protection/>
    </xf>
    <xf numFmtId="3" fontId="20" fillId="0" borderId="0" xfId="19" applyFont="1" applyFill="1" applyBorder="1">
      <alignment horizontal="right"/>
      <protection/>
    </xf>
    <xf numFmtId="0" fontId="20" fillId="0" borderId="0" xfId="0" applyFont="1" applyFill="1" applyBorder="1" applyAlignment="1">
      <alignment/>
    </xf>
    <xf numFmtId="0" fontId="21" fillId="0" borderId="0" xfId="40" applyFont="1" applyFill="1" applyBorder="1">
      <alignment horizontal="left"/>
      <protection/>
    </xf>
    <xf numFmtId="3" fontId="20" fillId="0" borderId="0" xfId="0" applyNumberFormat="1" applyFont="1" applyFill="1" applyBorder="1" applyAlignment="1">
      <alignment/>
    </xf>
    <xf numFmtId="3" fontId="20" fillId="0" borderId="5" xfId="19" applyFont="1" applyFill="1" applyBorder="1">
      <alignment horizontal="right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19" applyFont="1" applyFill="1" applyBorder="1">
      <alignment horizontal="right"/>
      <protection/>
    </xf>
    <xf numFmtId="3" fontId="20" fillId="0" borderId="0" xfId="19" applyNumberFormat="1" applyFont="1" applyFill="1" applyBorder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0" xfId="27" applyFont="1" applyFill="1">
      <alignment horizontal="left"/>
      <protection/>
    </xf>
    <xf numFmtId="0" fontId="25" fillId="0" borderId="0" xfId="0" applyFont="1" applyFill="1" applyBorder="1" applyAlignment="1">
      <alignment/>
    </xf>
    <xf numFmtId="0" fontId="23" fillId="0" borderId="0" xfId="27" applyFont="1" applyFill="1" applyAlignment="1">
      <alignment horizontal="left"/>
      <protection/>
    </xf>
    <xf numFmtId="49" fontId="21" fillId="0" borderId="3" xfId="21" applyNumberFormat="1" applyFont="1" applyFill="1" applyBorder="1" applyAlignment="1">
      <alignment horizontal="right" vertical="center"/>
      <protection/>
    </xf>
    <xf numFmtId="49" fontId="21" fillId="0" borderId="5" xfId="21" applyNumberFormat="1" applyFont="1" applyFill="1" applyBorder="1" applyAlignment="1">
      <alignment horizontal="right" vertical="center"/>
      <protection/>
    </xf>
    <xf numFmtId="3" fontId="20" fillId="0" borderId="3" xfId="19" applyFont="1" applyFill="1" applyBorder="1">
      <alignment horizontal="right"/>
      <protection/>
    </xf>
    <xf numFmtId="3" fontId="20" fillId="0" borderId="3" xfId="0" applyNumberFormat="1" applyFont="1" applyFill="1" applyBorder="1" applyAlignment="1">
      <alignment/>
    </xf>
    <xf numFmtId="49" fontId="20" fillId="0" borderId="0" xfId="39" applyFont="1" applyFill="1" applyBorder="1" applyAlignment="1">
      <alignment horizontal="left" indent="1"/>
      <protection/>
    </xf>
    <xf numFmtId="168" fontId="20" fillId="0" borderId="0" xfId="19" applyNumberFormat="1" applyFont="1" applyFill="1" applyBorder="1">
      <alignment horizontal="right"/>
      <protection/>
    </xf>
    <xf numFmtId="168" fontId="0" fillId="0" borderId="0" xfId="0" applyNumberFormat="1" applyFont="1" applyFill="1" applyBorder="1" applyAlignment="1">
      <alignment/>
    </xf>
    <xf numFmtId="168" fontId="20" fillId="0" borderId="6" xfId="19" applyNumberFormat="1" applyFont="1" applyFill="1" applyBorder="1">
      <alignment horizontal="right"/>
      <protection/>
    </xf>
    <xf numFmtId="3" fontId="20" fillId="0" borderId="0" xfId="19" applyFont="1" applyFill="1" applyBorder="1" applyAlignment="1">
      <alignment horizontal="right"/>
      <protection/>
    </xf>
    <xf numFmtId="168" fontId="18" fillId="0" borderId="0" xfId="19" applyNumberFormat="1" applyFont="1" applyFill="1" applyBorder="1" applyAlignment="1">
      <alignment horizontal="right"/>
      <protection/>
    </xf>
    <xf numFmtId="168" fontId="20" fillId="0" borderId="0" xfId="19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168" fontId="18" fillId="0" borderId="6" xfId="19" applyNumberFormat="1" applyFont="1" applyFill="1" applyBorder="1" applyAlignment="1">
      <alignment horizontal="right"/>
      <protection/>
    </xf>
    <xf numFmtId="49" fontId="21" fillId="0" borderId="3" xfId="22" applyFont="1" applyFill="1" applyBorder="1" applyAlignment="1">
      <alignment horizontal="left" vertical="center"/>
      <protection/>
    </xf>
    <xf numFmtId="49" fontId="20" fillId="0" borderId="0" xfId="39" applyFont="1" applyFill="1" applyBorder="1" applyAlignment="1">
      <alignment horizontal="left" vertical="top"/>
      <protection/>
    </xf>
    <xf numFmtId="49" fontId="20" fillId="0" borderId="0" xfId="39" applyFont="1" applyFill="1" applyBorder="1" applyAlignment="1">
      <alignment horizontal="left"/>
      <protection/>
    </xf>
    <xf numFmtId="49" fontId="20" fillId="0" borderId="0" xfId="39" applyFont="1" applyFill="1" applyBorder="1" applyAlignment="1">
      <alignment horizontal="left" vertical="top" indent="1"/>
      <protection/>
    </xf>
    <xf numFmtId="0" fontId="21" fillId="0" borderId="0" xfId="40" applyFont="1" applyFill="1" applyBorder="1" applyAlignment="1">
      <alignment horizontal="left" vertical="top"/>
      <protection/>
    </xf>
    <xf numFmtId="49" fontId="21" fillId="0" borderId="5" xfId="22" applyFont="1" applyFill="1" applyBorder="1">
      <alignment horizontal="left" vertical="center"/>
      <protection/>
    </xf>
    <xf numFmtId="49" fontId="21" fillId="0" borderId="0" xfId="39" applyFont="1" applyFill="1" applyBorder="1">
      <alignment horizontal="left"/>
      <protection/>
    </xf>
    <xf numFmtId="49" fontId="20" fillId="0" borderId="0" xfId="39" applyFont="1" applyFill="1" applyBorder="1" applyAlignment="1">
      <alignment vertical="top"/>
      <protection/>
    </xf>
    <xf numFmtId="49" fontId="20" fillId="0" borderId="3" xfId="39" applyFont="1" applyFill="1" applyBorder="1" applyAlignment="1">
      <alignment vertical="top"/>
      <protection/>
    </xf>
    <xf numFmtId="49" fontId="21" fillId="0" borderId="3" xfId="22" applyFont="1" applyFill="1" applyBorder="1">
      <alignment horizontal="left" vertical="center"/>
      <protection/>
    </xf>
    <xf numFmtId="49" fontId="20" fillId="0" borderId="0" xfId="39" applyFont="1" applyFill="1" applyBorder="1">
      <alignment horizontal="left"/>
      <protection/>
    </xf>
    <xf numFmtId="49" fontId="20" fillId="0" borderId="0" xfId="39" applyFont="1" applyFill="1" applyBorder="1" applyAlignment="1">
      <alignment horizontal="left" indent="2"/>
      <protection/>
    </xf>
    <xf numFmtId="0" fontId="21" fillId="0" borderId="0" xfId="40" applyFont="1" applyFill="1" applyBorder="1" applyAlignment="1">
      <alignment horizontal="left"/>
      <protection/>
    </xf>
    <xf numFmtId="49" fontId="20" fillId="0" borderId="3" xfId="39" applyFont="1" applyFill="1" applyBorder="1" applyAlignment="1">
      <alignment horizontal="left"/>
      <protection/>
    </xf>
    <xf numFmtId="0" fontId="20" fillId="0" borderId="0" xfId="40" applyFont="1" applyFill="1" applyBorder="1">
      <alignment horizontal="left"/>
      <protection/>
    </xf>
    <xf numFmtId="168" fontId="20" fillId="0" borderId="0" xfId="39" applyNumberFormat="1" applyFont="1" applyFill="1" applyBorder="1" applyAlignment="1">
      <alignment horizontal="left" vertical="top" indent="1"/>
      <protection/>
    </xf>
    <xf numFmtId="168" fontId="20" fillId="0" borderId="6" xfId="39" applyNumberFormat="1" applyFont="1" applyFill="1" applyBorder="1" applyAlignment="1">
      <alignment horizontal="left" vertical="top" indent="1"/>
      <protection/>
    </xf>
    <xf numFmtId="0" fontId="23" fillId="0" borderId="0" xfId="27" applyFont="1" applyFill="1" applyBorder="1">
      <alignment horizontal="left"/>
      <protection/>
    </xf>
    <xf numFmtId="0" fontId="23" fillId="0" borderId="0" xfId="27" applyFont="1" applyFill="1" applyBorder="1" applyAlignment="1">
      <alignment horizontal="left"/>
      <protection/>
    </xf>
    <xf numFmtId="49" fontId="21" fillId="0" borderId="3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20" fillId="0" borderId="0" xfId="39" applyFont="1" applyFill="1" applyBorder="1" applyAlignment="1">
      <alignment horizontal="left" wrapText="1" indent="1"/>
      <protection/>
    </xf>
    <xf numFmtId="0" fontId="20" fillId="0" borderId="0" xfId="0" applyFont="1" applyFill="1" applyBorder="1" applyAlignment="1">
      <alignment horizontal="left" indent="1"/>
    </xf>
    <xf numFmtId="0" fontId="1" fillId="0" borderId="5" xfId="0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3" fontId="18" fillId="0" borderId="0" xfId="19" applyFont="1" applyFill="1" applyBorder="1" applyAlignment="1">
      <alignment horizontal="right" vertical="top"/>
      <protection/>
    </xf>
    <xf numFmtId="3" fontId="18" fillId="0" borderId="3" xfId="19" applyFont="1" applyFill="1" applyBorder="1" applyAlignment="1">
      <alignment horizontal="right" vertical="top"/>
      <protection/>
    </xf>
    <xf numFmtId="0" fontId="21" fillId="0" borderId="5" xfId="0" applyFont="1" applyFill="1" applyBorder="1" applyAlignment="1">
      <alignment/>
    </xf>
    <xf numFmtId="174" fontId="18" fillId="0" borderId="0" xfId="19" applyNumberFormat="1" applyFont="1" applyFill="1" applyBorder="1" applyAlignment="1">
      <alignment horizontal="right" vertical="top"/>
      <protection/>
    </xf>
    <xf numFmtId="174" fontId="18" fillId="0" borderId="0" xfId="19" applyNumberFormat="1" applyFont="1" applyFill="1" applyBorder="1" applyAlignment="1">
      <alignment horizontal="right"/>
      <protection/>
    </xf>
    <xf numFmtId="0" fontId="20" fillId="0" borderId="0" xfId="40" applyFont="1" applyFill="1" applyBorder="1" applyAlignment="1">
      <alignment horizontal="left" indent="1"/>
      <protection/>
    </xf>
    <xf numFmtId="187" fontId="18" fillId="0" borderId="0" xfId="19" applyNumberFormat="1" applyFont="1" applyFill="1" applyBorder="1" applyAlignment="1">
      <alignment horizontal="right" vertical="top"/>
      <protection/>
    </xf>
    <xf numFmtId="184" fontId="18" fillId="0" borderId="0" xfId="19" applyNumberFormat="1" applyFont="1" applyFill="1" applyBorder="1" applyAlignment="1">
      <alignment horizontal="right" vertical="top"/>
      <protection/>
    </xf>
    <xf numFmtId="186" fontId="18" fillId="0" borderId="0" xfId="19" applyNumberFormat="1" applyFont="1" applyFill="1" applyBorder="1" applyAlignment="1">
      <alignment horizontal="right" vertical="top"/>
      <protection/>
    </xf>
    <xf numFmtId="186" fontId="18" fillId="0" borderId="3" xfId="19" applyNumberFormat="1" applyFont="1" applyFill="1" applyBorder="1" applyAlignment="1">
      <alignment horizontal="right" vertical="top"/>
      <protection/>
    </xf>
    <xf numFmtId="183" fontId="18" fillId="0" borderId="0" xfId="19" applyNumberFormat="1" applyFont="1" applyFill="1" applyBorder="1" applyAlignment="1">
      <alignment horizontal="right" vertical="top"/>
      <protection/>
    </xf>
    <xf numFmtId="181" fontId="18" fillId="0" borderId="0" xfId="19" applyNumberFormat="1" applyFont="1" applyFill="1" applyBorder="1" applyAlignment="1">
      <alignment horizontal="right" vertical="top"/>
      <protection/>
    </xf>
    <xf numFmtId="168" fontId="20" fillId="0" borderId="0" xfId="19" applyNumberFormat="1" applyFont="1" applyFill="1" applyBorder="1" applyAlignment="1">
      <alignment horizontal="right" vertical="top"/>
      <protection/>
    </xf>
    <xf numFmtId="0" fontId="21" fillId="0" borderId="3" xfId="0" applyFont="1" applyFill="1" applyBorder="1" applyAlignment="1">
      <alignment horizontal="center"/>
    </xf>
    <xf numFmtId="179" fontId="20" fillId="0" borderId="0" xfId="19" applyNumberFormat="1" applyFont="1" applyFill="1" applyBorder="1">
      <alignment horizontal="right"/>
      <protection/>
    </xf>
    <xf numFmtId="179" fontId="20" fillId="0" borderId="0" xfId="19" applyNumberFormat="1" applyFont="1" applyFill="1" applyBorder="1" applyAlignment="1">
      <alignment horizontal="right"/>
      <protection/>
    </xf>
    <xf numFmtId="179" fontId="20" fillId="0" borderId="0" xfId="19" applyNumberFormat="1" applyFont="1" applyFill="1" applyBorder="1" applyAlignment="1">
      <alignment horizontal="right" vertical="top"/>
      <protection/>
    </xf>
    <xf numFmtId="179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 vertical="top"/>
    </xf>
    <xf numFmtId="179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19" applyNumberFormat="1" applyFont="1" applyFill="1" applyBorder="1" applyAlignment="1">
      <alignment horizontal="right" vertical="top"/>
      <protection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3" xfId="0" applyNumberFormat="1" applyFont="1" applyFill="1" applyBorder="1" applyAlignment="1">
      <alignment horizontal="right" vertical="top"/>
    </xf>
    <xf numFmtId="179" fontId="18" fillId="0" borderId="0" xfId="19" applyNumberFormat="1" applyFont="1" applyFill="1" applyBorder="1" applyAlignment="1">
      <alignment horizontal="right" vertical="top"/>
      <protection/>
    </xf>
    <xf numFmtId="174" fontId="20" fillId="0" borderId="0" xfId="0" applyNumberFormat="1" applyFont="1" applyFill="1" applyBorder="1" applyAlignment="1">
      <alignment/>
    </xf>
    <xf numFmtId="179" fontId="18" fillId="0" borderId="0" xfId="19" applyNumberFormat="1" applyFont="1" applyFill="1" applyBorder="1" applyAlignment="1">
      <alignment horizontal="right"/>
      <protection/>
    </xf>
    <xf numFmtId="180" fontId="18" fillId="0" borderId="0" xfId="19" applyNumberFormat="1" applyFont="1" applyFill="1" applyBorder="1" applyAlignment="1">
      <alignment horizontal="right"/>
      <protection/>
    </xf>
    <xf numFmtId="180" fontId="18" fillId="0" borderId="6" xfId="19" applyNumberFormat="1" applyFont="1" applyFill="1" applyBorder="1" applyAlignment="1">
      <alignment horizontal="right"/>
      <protection/>
    </xf>
    <xf numFmtId="174" fontId="2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6" xfId="36" applyFont="1" applyFill="1" applyBorder="1" applyAlignment="1">
      <alignment horizontal="left"/>
      <protection/>
    </xf>
    <xf numFmtId="0" fontId="27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SheetLayoutView="75" workbookViewId="0" topLeftCell="A1">
      <selection activeCell="A1" sqref="A1:N1"/>
    </sheetView>
  </sheetViews>
  <sheetFormatPr defaultColWidth="9.140625" defaultRowHeight="12.75"/>
  <cols>
    <col min="1" max="1" width="49.57421875" style="7" customWidth="1"/>
    <col min="2" max="4" width="12.8515625" style="7" bestFit="1" customWidth="1"/>
    <col min="5" max="6" width="11.7109375" style="7" customWidth="1"/>
    <col min="7" max="7" width="11.7109375" style="9" customWidth="1"/>
    <col min="8" max="8" width="12.28125" style="9" customWidth="1"/>
    <col min="9" max="9" width="11.7109375" style="9" customWidth="1"/>
    <col min="10" max="10" width="11.7109375" style="11" customWidth="1"/>
    <col min="11" max="11" width="11.7109375" style="16" customWidth="1"/>
    <col min="12" max="12" width="11.7109375" style="11" customWidth="1"/>
    <col min="13" max="13" width="12.140625" style="11" bestFit="1" customWidth="1"/>
    <col min="14" max="14" width="11.00390625" style="11" bestFit="1" customWidth="1"/>
    <col min="15" max="16384" width="9.140625" style="11" customWidth="1"/>
  </cols>
  <sheetData>
    <row r="1" spans="1:14" ht="16.5" thickBot="1">
      <c r="A1" s="108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0"/>
    </row>
    <row r="2" spans="1:14" ht="15.75" customHeight="1">
      <c r="A2" s="45" t="s">
        <v>42</v>
      </c>
      <c r="B2" s="64" t="s">
        <v>14</v>
      </c>
      <c r="C2" s="64" t="s">
        <v>15</v>
      </c>
      <c r="D2" s="64" t="s">
        <v>32</v>
      </c>
      <c r="E2" s="64" t="s">
        <v>33</v>
      </c>
      <c r="F2" s="64" t="s">
        <v>34</v>
      </c>
      <c r="G2" s="64" t="s">
        <v>35</v>
      </c>
      <c r="H2" s="64" t="s">
        <v>36</v>
      </c>
      <c r="I2" s="64" t="s">
        <v>37</v>
      </c>
      <c r="J2" s="64" t="s">
        <v>38</v>
      </c>
      <c r="K2" s="64" t="s">
        <v>39</v>
      </c>
      <c r="L2" s="64" t="s">
        <v>40</v>
      </c>
      <c r="M2" s="64" t="s">
        <v>41</v>
      </c>
      <c r="N2" s="83">
        <v>2002</v>
      </c>
    </row>
    <row r="3" spans="1:14" ht="18">
      <c r="A3" s="21" t="s">
        <v>50</v>
      </c>
      <c r="B3" s="40">
        <v>39886</v>
      </c>
      <c r="C3" s="40">
        <v>73390</v>
      </c>
      <c r="D3" s="40">
        <v>209563</v>
      </c>
      <c r="E3" s="84">
        <f aca="true" t="shared" si="0" ref="E3:N3">SUM(E4:E12)</f>
        <v>380092</v>
      </c>
      <c r="F3" s="84">
        <f t="shared" si="0"/>
        <v>445146</v>
      </c>
      <c r="G3" s="85">
        <f t="shared" si="0"/>
        <v>465166</v>
      </c>
      <c r="H3" s="84">
        <f t="shared" si="0"/>
        <v>497891</v>
      </c>
      <c r="I3" s="84">
        <f t="shared" si="0"/>
        <v>523128</v>
      </c>
      <c r="J3" s="86">
        <f t="shared" si="0"/>
        <v>532547</v>
      </c>
      <c r="K3" s="87">
        <f t="shared" si="0"/>
        <v>576729</v>
      </c>
      <c r="L3" s="87">
        <f t="shared" si="0"/>
        <v>632052</v>
      </c>
      <c r="M3" s="88">
        <f t="shared" si="0"/>
        <v>636127</v>
      </c>
      <c r="N3" s="22">
        <f t="shared" si="0"/>
        <v>623569.481</v>
      </c>
    </row>
    <row r="4" spans="1:14" ht="18">
      <c r="A4" s="48" t="s">
        <v>45</v>
      </c>
      <c r="B4" s="40">
        <v>16600</v>
      </c>
      <c r="C4" s="40">
        <v>26700</v>
      </c>
      <c r="D4" s="40">
        <v>57200</v>
      </c>
      <c r="E4" s="19">
        <v>119000</v>
      </c>
      <c r="F4" s="84">
        <v>133200</v>
      </c>
      <c r="G4" s="84">
        <v>132600</v>
      </c>
      <c r="H4" s="84">
        <v>136000</v>
      </c>
      <c r="I4" s="84">
        <v>139400</v>
      </c>
      <c r="J4" s="85">
        <v>147300</v>
      </c>
      <c r="K4" s="89">
        <v>158400</v>
      </c>
      <c r="L4" s="89">
        <v>164300</v>
      </c>
      <c r="M4" s="87">
        <v>162600</v>
      </c>
      <c r="N4" s="22">
        <v>157200</v>
      </c>
    </row>
    <row r="5" spans="1:14" ht="18">
      <c r="A5" s="48" t="s">
        <v>46</v>
      </c>
      <c r="B5" s="40">
        <v>2500</v>
      </c>
      <c r="C5" s="40">
        <v>6100</v>
      </c>
      <c r="D5" s="40">
        <v>17900</v>
      </c>
      <c r="E5" s="19">
        <v>29900</v>
      </c>
      <c r="F5" s="84">
        <v>36000</v>
      </c>
      <c r="G5" s="84">
        <v>37800</v>
      </c>
      <c r="H5" s="84">
        <v>40300</v>
      </c>
      <c r="I5" s="84">
        <v>41900</v>
      </c>
      <c r="J5" s="85">
        <v>43900</v>
      </c>
      <c r="K5" s="87">
        <v>47000</v>
      </c>
      <c r="L5" s="89">
        <v>49000</v>
      </c>
      <c r="M5" s="87">
        <v>49100</v>
      </c>
      <c r="N5" s="22">
        <v>49700</v>
      </c>
    </row>
    <row r="6" spans="1:14" ht="18">
      <c r="A6" s="48" t="s">
        <v>47</v>
      </c>
      <c r="B6" s="40">
        <v>12000</v>
      </c>
      <c r="C6" s="40">
        <v>21900</v>
      </c>
      <c r="D6" s="40">
        <v>86700</v>
      </c>
      <c r="E6" s="84">
        <v>111200</v>
      </c>
      <c r="F6" s="84">
        <v>116200</v>
      </c>
      <c r="G6" s="84">
        <v>120200</v>
      </c>
      <c r="H6" s="84">
        <v>130400</v>
      </c>
      <c r="I6" s="84">
        <v>134400</v>
      </c>
      <c r="J6" s="85">
        <v>122400</v>
      </c>
      <c r="K6" s="89">
        <v>137900</v>
      </c>
      <c r="L6" s="89">
        <v>175700</v>
      </c>
      <c r="M6" s="87">
        <v>173100</v>
      </c>
      <c r="N6" s="22">
        <v>165800</v>
      </c>
    </row>
    <row r="7" spans="1:14" ht="18">
      <c r="A7" s="48" t="s">
        <v>48</v>
      </c>
      <c r="B7" s="40">
        <v>300</v>
      </c>
      <c r="C7" s="40">
        <v>700</v>
      </c>
      <c r="D7" s="40">
        <v>1100</v>
      </c>
      <c r="E7" s="19">
        <v>2300</v>
      </c>
      <c r="F7" s="84">
        <v>3400</v>
      </c>
      <c r="G7" s="84">
        <v>3700</v>
      </c>
      <c r="H7" s="84">
        <v>4000</v>
      </c>
      <c r="I7" s="84">
        <v>4400</v>
      </c>
      <c r="J7" s="84">
        <v>4400</v>
      </c>
      <c r="K7" s="89">
        <v>4800</v>
      </c>
      <c r="L7" s="89">
        <v>5100</v>
      </c>
      <c r="M7" s="87">
        <v>5300</v>
      </c>
      <c r="N7" s="22">
        <v>5600</v>
      </c>
    </row>
    <row r="8" spans="1:14" ht="18">
      <c r="A8" s="48" t="s">
        <v>49</v>
      </c>
      <c r="B8" s="40">
        <v>2000</v>
      </c>
      <c r="C8" s="40">
        <v>3800</v>
      </c>
      <c r="D8" s="40">
        <v>9400</v>
      </c>
      <c r="E8" s="84">
        <v>23500</v>
      </c>
      <c r="F8" s="84">
        <v>32800</v>
      </c>
      <c r="G8" s="84">
        <v>34500</v>
      </c>
      <c r="H8" s="84">
        <v>36700</v>
      </c>
      <c r="I8" s="84">
        <v>37800</v>
      </c>
      <c r="J8" s="84">
        <v>40400</v>
      </c>
      <c r="K8" s="87">
        <v>43200</v>
      </c>
      <c r="L8" s="89">
        <v>43000</v>
      </c>
      <c r="M8" s="87">
        <v>44600</v>
      </c>
      <c r="N8" s="22">
        <v>46500</v>
      </c>
    </row>
    <row r="9" spans="1:14" s="65" customFormat="1" ht="34.5">
      <c r="A9" s="66" t="s">
        <v>52</v>
      </c>
      <c r="B9" s="40">
        <v>5500</v>
      </c>
      <c r="C9" s="40">
        <v>12300</v>
      </c>
      <c r="D9" s="40">
        <v>34000</v>
      </c>
      <c r="E9" s="40">
        <v>84900</v>
      </c>
      <c r="F9" s="85">
        <v>112500</v>
      </c>
      <c r="G9" s="85">
        <v>125500</v>
      </c>
      <c r="H9" s="85">
        <v>138700</v>
      </c>
      <c r="I9" s="85">
        <v>152900</v>
      </c>
      <c r="J9" s="85">
        <v>161100</v>
      </c>
      <c r="K9" s="88">
        <v>172600</v>
      </c>
      <c r="L9" s="88">
        <v>183500</v>
      </c>
      <c r="M9" s="90">
        <v>189100</v>
      </c>
      <c r="N9" s="91">
        <v>187100</v>
      </c>
    </row>
    <row r="10" spans="1:14" ht="18">
      <c r="A10" s="36" t="s">
        <v>65</v>
      </c>
      <c r="B10" s="70">
        <v>867</v>
      </c>
      <c r="C10" s="70">
        <v>1668</v>
      </c>
      <c r="D10" s="70">
        <v>2893</v>
      </c>
      <c r="E10" s="70">
        <v>6054</v>
      </c>
      <c r="F10" s="70">
        <v>7423</v>
      </c>
      <c r="G10" s="70">
        <v>7043</v>
      </c>
      <c r="H10" s="70">
        <v>7698</v>
      </c>
      <c r="I10" s="70">
        <v>8163</v>
      </c>
      <c r="J10" s="70">
        <v>8630</v>
      </c>
      <c r="K10" s="70">
        <v>8625</v>
      </c>
      <c r="L10" s="70">
        <v>7607</v>
      </c>
      <c r="M10" s="18">
        <v>8278</v>
      </c>
      <c r="N10" s="22">
        <v>7415.081</v>
      </c>
    </row>
    <row r="11" spans="1:14" ht="18">
      <c r="A11" s="36" t="s">
        <v>64</v>
      </c>
      <c r="B11" s="70">
        <v>119</v>
      </c>
      <c r="C11" s="70">
        <v>222</v>
      </c>
      <c r="D11" s="70">
        <v>370</v>
      </c>
      <c r="E11" s="70">
        <v>638</v>
      </c>
      <c r="F11" s="70">
        <v>823</v>
      </c>
      <c r="G11" s="70">
        <v>823</v>
      </c>
      <c r="H11" s="70">
        <v>893</v>
      </c>
      <c r="I11" s="70">
        <v>865</v>
      </c>
      <c r="J11" s="70">
        <v>917</v>
      </c>
      <c r="K11" s="70">
        <v>904</v>
      </c>
      <c r="L11" s="70">
        <v>745</v>
      </c>
      <c r="M11" s="18">
        <v>849</v>
      </c>
      <c r="N11" s="22">
        <v>954.4</v>
      </c>
    </row>
    <row r="12" spans="1:14" ht="18">
      <c r="A12" s="49" t="s">
        <v>51</v>
      </c>
      <c r="B12" s="40">
        <v>600</v>
      </c>
      <c r="C12" s="40">
        <v>1200</v>
      </c>
      <c r="D12" s="40">
        <v>1900</v>
      </c>
      <c r="E12" s="19">
        <v>2600</v>
      </c>
      <c r="F12" s="84">
        <v>2800</v>
      </c>
      <c r="G12" s="84">
        <v>3000</v>
      </c>
      <c r="H12" s="84">
        <v>3200</v>
      </c>
      <c r="I12" s="84">
        <v>3300</v>
      </c>
      <c r="J12" s="84">
        <v>3500</v>
      </c>
      <c r="K12" s="87">
        <v>3300</v>
      </c>
      <c r="L12" s="88">
        <v>3100</v>
      </c>
      <c r="M12" s="87">
        <v>3200</v>
      </c>
      <c r="N12" s="35">
        <v>3300</v>
      </c>
    </row>
    <row r="13" spans="1:14" s="8" customFormat="1" ht="16.5">
      <c r="A13" s="50" t="s">
        <v>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 t="s">
        <v>13</v>
      </c>
      <c r="N13" s="69"/>
    </row>
    <row r="14" spans="1:14" s="8" customFormat="1" ht="16.5">
      <c r="A14" s="21" t="s">
        <v>4</v>
      </c>
      <c r="B14" s="21"/>
      <c r="C14" s="21"/>
      <c r="D14" s="21"/>
      <c r="E14" s="21"/>
      <c r="F14" s="24"/>
      <c r="G14" s="21"/>
      <c r="H14" s="21"/>
      <c r="I14" s="21"/>
      <c r="J14" s="21"/>
      <c r="K14" s="25"/>
      <c r="L14" s="25"/>
      <c r="M14" s="25" t="s">
        <v>13</v>
      </c>
      <c r="N14" s="22"/>
    </row>
    <row r="15" spans="1:14" s="12" customFormat="1" ht="18">
      <c r="A15" s="47" t="s">
        <v>68</v>
      </c>
      <c r="B15" s="70">
        <v>62245422</v>
      </c>
      <c r="C15" s="70">
        <v>92067655</v>
      </c>
      <c r="D15" s="70">
        <v>127294783</v>
      </c>
      <c r="E15" s="70">
        <v>137959958</v>
      </c>
      <c r="F15" s="70">
        <v>131640024</v>
      </c>
      <c r="G15" s="70">
        <v>132283966</v>
      </c>
      <c r="H15" s="92">
        <v>133599578</v>
      </c>
      <c r="I15" s="70">
        <v>133575077</v>
      </c>
      <c r="J15" s="70">
        <v>135717988</v>
      </c>
      <c r="K15" s="70">
        <v>136584477</v>
      </c>
      <c r="L15" s="70">
        <v>137967488</v>
      </c>
      <c r="M15" s="93">
        <v>142536523</v>
      </c>
      <c r="N15" s="22">
        <v>140924833</v>
      </c>
    </row>
    <row r="16" spans="1:14" s="12" customFormat="1" ht="18">
      <c r="A16" s="47" t="s">
        <v>67</v>
      </c>
      <c r="B16" s="70" t="s">
        <v>66</v>
      </c>
      <c r="C16" s="70">
        <v>14210591</v>
      </c>
      <c r="D16" s="70">
        <v>27875934</v>
      </c>
      <c r="E16" s="70">
        <v>48274555</v>
      </c>
      <c r="F16" s="70">
        <v>62903589</v>
      </c>
      <c r="G16" s="70">
        <v>65738322</v>
      </c>
      <c r="H16" s="92">
        <v>68933798</v>
      </c>
      <c r="I16" s="70">
        <v>70224082</v>
      </c>
      <c r="J16" s="70">
        <v>71330205</v>
      </c>
      <c r="K16" s="70">
        <v>75356376</v>
      </c>
      <c r="L16" s="70">
        <v>79084979</v>
      </c>
      <c r="M16" s="93">
        <v>84187636</v>
      </c>
      <c r="N16" s="22">
        <v>85011305</v>
      </c>
    </row>
    <row r="17" spans="1:14" s="12" customFormat="1" ht="18">
      <c r="A17" s="47" t="s">
        <v>69</v>
      </c>
      <c r="B17" s="70">
        <v>574032</v>
      </c>
      <c r="C17" s="70">
        <v>2824098</v>
      </c>
      <c r="D17" s="70">
        <v>5693940</v>
      </c>
      <c r="E17" s="70">
        <v>4259462</v>
      </c>
      <c r="F17" s="70">
        <v>3756555</v>
      </c>
      <c r="G17" s="70">
        <v>3897191</v>
      </c>
      <c r="H17" s="92">
        <v>3871237</v>
      </c>
      <c r="I17" s="70">
        <v>3826373</v>
      </c>
      <c r="J17" s="70">
        <v>3879450</v>
      </c>
      <c r="K17" s="70">
        <v>4152433</v>
      </c>
      <c r="L17" s="70">
        <v>4346068</v>
      </c>
      <c r="M17" s="93">
        <v>4903056</v>
      </c>
      <c r="N17" s="22">
        <v>5004156</v>
      </c>
    </row>
    <row r="18" spans="1:14" ht="18">
      <c r="A18" s="51" t="s">
        <v>70</v>
      </c>
      <c r="B18" s="70">
        <v>87252563</v>
      </c>
      <c r="C18" s="70">
        <v>111542787</v>
      </c>
      <c r="D18" s="70">
        <v>145295036</v>
      </c>
      <c r="E18" s="70">
        <v>167015250</v>
      </c>
      <c r="F18" s="70">
        <v>175403465</v>
      </c>
      <c r="G18" s="70">
        <v>176628482</v>
      </c>
      <c r="H18" s="70">
        <v>179539340</v>
      </c>
      <c r="I18" s="70">
        <v>182709204</v>
      </c>
      <c r="J18" s="70">
        <v>184860969</v>
      </c>
      <c r="K18" s="70">
        <v>187170420</v>
      </c>
      <c r="L18" s="70">
        <v>190625023</v>
      </c>
      <c r="M18" s="93">
        <v>191275719</v>
      </c>
      <c r="N18" s="22">
        <v>194295633</v>
      </c>
    </row>
    <row r="19" spans="1:14" ht="18">
      <c r="A19" s="21" t="s">
        <v>71</v>
      </c>
      <c r="B19" s="19"/>
      <c r="C19" s="19"/>
      <c r="D19" s="19"/>
      <c r="E19" s="19"/>
      <c r="F19" s="19"/>
      <c r="G19" s="19"/>
      <c r="H19" s="19"/>
      <c r="I19" s="19"/>
      <c r="J19" s="19"/>
      <c r="K19" s="22"/>
      <c r="L19" s="22"/>
      <c r="M19" s="22" t="s">
        <v>13</v>
      </c>
      <c r="N19" s="22"/>
    </row>
    <row r="20" spans="1:14" ht="16.5">
      <c r="A20" s="52" t="s">
        <v>72</v>
      </c>
      <c r="B20" s="19">
        <v>120700</v>
      </c>
      <c r="C20" s="19">
        <v>106400</v>
      </c>
      <c r="D20" s="19">
        <v>52500</v>
      </c>
      <c r="E20" s="19">
        <v>32400</v>
      </c>
      <c r="F20" s="19">
        <v>30800</v>
      </c>
      <c r="G20" s="19">
        <v>30700</v>
      </c>
      <c r="H20" s="19">
        <v>30500</v>
      </c>
      <c r="I20" s="19">
        <v>30600</v>
      </c>
      <c r="J20" s="19">
        <v>31200</v>
      </c>
      <c r="K20" s="22">
        <v>31600</v>
      </c>
      <c r="L20" s="93">
        <v>31900</v>
      </c>
      <c r="M20" s="22">
        <v>31800</v>
      </c>
      <c r="N20" s="22">
        <v>30800</v>
      </c>
    </row>
    <row r="21" spans="1:14" ht="16.5">
      <c r="A21" s="52" t="s">
        <v>73</v>
      </c>
      <c r="B21" s="19">
        <v>1267200</v>
      </c>
      <c r="C21" s="19">
        <v>1617400</v>
      </c>
      <c r="D21" s="19">
        <v>1688500</v>
      </c>
      <c r="E21" s="19">
        <v>2063100</v>
      </c>
      <c r="F21" s="19">
        <v>2116200</v>
      </c>
      <c r="G21" s="19">
        <v>2189600</v>
      </c>
      <c r="H21" s="19">
        <v>2266700</v>
      </c>
      <c r="I21" s="19">
        <v>2310800</v>
      </c>
      <c r="J21" s="19">
        <v>2332300</v>
      </c>
      <c r="K21" s="22">
        <v>2368100</v>
      </c>
      <c r="L21" s="93">
        <v>2409600</v>
      </c>
      <c r="M21" s="22">
        <v>2424800</v>
      </c>
      <c r="N21" s="22">
        <v>2432200</v>
      </c>
    </row>
    <row r="22" spans="1:14" ht="16.5">
      <c r="A22" s="52" t="s">
        <v>74</v>
      </c>
      <c r="B22" s="19" t="s">
        <v>1</v>
      </c>
      <c r="C22" s="19" t="s">
        <v>1</v>
      </c>
      <c r="D22" s="19">
        <v>434300</v>
      </c>
      <c r="E22" s="19">
        <v>456000</v>
      </c>
      <c r="F22" s="19">
        <v>471400</v>
      </c>
      <c r="G22" s="19">
        <v>492100</v>
      </c>
      <c r="H22" s="19">
        <v>502800</v>
      </c>
      <c r="I22" s="19">
        <v>513000</v>
      </c>
      <c r="J22" s="19">
        <v>516600</v>
      </c>
      <c r="K22" s="22">
        <v>523700</v>
      </c>
      <c r="L22" s="93">
        <v>516800</v>
      </c>
      <c r="M22" s="22">
        <v>502100</v>
      </c>
      <c r="N22" s="22">
        <v>498000</v>
      </c>
    </row>
    <row r="23" spans="1:14" ht="16.5">
      <c r="A23" s="53" t="s">
        <v>75</v>
      </c>
      <c r="B23" s="34" t="s">
        <v>1</v>
      </c>
      <c r="C23" s="34" t="s">
        <v>1</v>
      </c>
      <c r="D23" s="34">
        <v>570900</v>
      </c>
      <c r="E23" s="34">
        <v>913700</v>
      </c>
      <c r="F23" s="34">
        <v>968300</v>
      </c>
      <c r="G23" s="34">
        <v>1020100</v>
      </c>
      <c r="H23" s="34">
        <v>1080000</v>
      </c>
      <c r="I23" s="34">
        <v>1119600</v>
      </c>
      <c r="J23" s="34">
        <v>1145200</v>
      </c>
      <c r="K23" s="35">
        <v>1196400</v>
      </c>
      <c r="L23" s="94">
        <v>1234200</v>
      </c>
      <c r="M23" s="35">
        <v>1257200</v>
      </c>
      <c r="N23" s="35">
        <v>1263200</v>
      </c>
    </row>
    <row r="24" spans="1:14" s="8" customFormat="1" ht="16.5">
      <c r="A24" s="54" t="s">
        <v>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 t="s">
        <v>13</v>
      </c>
      <c r="N24" s="68"/>
    </row>
    <row r="25" spans="1:13" s="8" customFormat="1" ht="18">
      <c r="A25" s="21" t="s">
        <v>77</v>
      </c>
      <c r="B25" s="26"/>
      <c r="C25" s="26"/>
      <c r="D25" s="26"/>
      <c r="E25" s="26"/>
      <c r="F25" s="26"/>
      <c r="G25" s="26"/>
      <c r="H25" s="26"/>
      <c r="I25" s="26"/>
      <c r="J25" s="26"/>
      <c r="K25" s="25"/>
      <c r="L25" s="25"/>
      <c r="M25" s="25" t="s">
        <v>13</v>
      </c>
    </row>
    <row r="26" spans="1:14" s="8" customFormat="1" ht="18">
      <c r="A26" s="55" t="s">
        <v>54</v>
      </c>
      <c r="B26" s="70">
        <v>587012</v>
      </c>
      <c r="C26" s="70">
        <v>919679</v>
      </c>
      <c r="D26" s="70">
        <v>1121810</v>
      </c>
      <c r="E26" s="70">
        <v>1417823</v>
      </c>
      <c r="F26" s="70">
        <v>1416329</v>
      </c>
      <c r="G26" s="70">
        <v>1448091</v>
      </c>
      <c r="H26" s="92">
        <v>1478767</v>
      </c>
      <c r="I26" s="70">
        <v>1512637</v>
      </c>
      <c r="J26" s="70">
        <v>1559860</v>
      </c>
      <c r="K26" s="70">
        <v>1579684</v>
      </c>
      <c r="L26" s="70">
        <v>1610756</v>
      </c>
      <c r="M26" s="95">
        <f>SUM(M27,M31)</f>
        <v>1637971</v>
      </c>
      <c r="N26" s="22">
        <f>SUM(N27,N31)</f>
        <v>1668193</v>
      </c>
    </row>
    <row r="27" spans="1:14" ht="16.5">
      <c r="A27" s="36" t="s">
        <v>53</v>
      </c>
      <c r="B27" s="70">
        <v>313623</v>
      </c>
      <c r="C27" s="70">
        <v>424088</v>
      </c>
      <c r="D27" s="70">
        <v>450659</v>
      </c>
      <c r="E27" s="70">
        <v>547910</v>
      </c>
      <c r="F27" s="70">
        <v>518421</v>
      </c>
      <c r="G27" s="70">
        <v>527932</v>
      </c>
      <c r="H27" s="92">
        <v>540021</v>
      </c>
      <c r="I27" s="70">
        <v>555227</v>
      </c>
      <c r="J27" s="70">
        <v>579258</v>
      </c>
      <c r="K27" s="70">
        <v>589213</v>
      </c>
      <c r="L27" s="70">
        <v>597898</v>
      </c>
      <c r="M27" s="95">
        <v>609060</v>
      </c>
      <c r="N27" s="22">
        <f>SUM(N28:N30)</f>
        <v>613861</v>
      </c>
    </row>
    <row r="28" spans="1:14" ht="16.5">
      <c r="A28" s="56" t="s">
        <v>7</v>
      </c>
      <c r="B28" s="18" t="s">
        <v>1</v>
      </c>
      <c r="C28" s="70">
        <v>62342</v>
      </c>
      <c r="D28" s="70">
        <v>89488</v>
      </c>
      <c r="E28" s="70">
        <v>117519</v>
      </c>
      <c r="F28" s="70">
        <v>114002</v>
      </c>
      <c r="G28" s="70">
        <v>115991</v>
      </c>
      <c r="H28" s="92">
        <v>120324</v>
      </c>
      <c r="I28" s="70">
        <v>121095</v>
      </c>
      <c r="J28" s="70">
        <v>128447</v>
      </c>
      <c r="K28" s="70">
        <v>131956</v>
      </c>
      <c r="L28" s="70">
        <v>135630</v>
      </c>
      <c r="M28" s="95">
        <v>137087</v>
      </c>
      <c r="N28" s="22">
        <v>139707</v>
      </c>
    </row>
    <row r="29" spans="1:14" ht="16.5">
      <c r="A29" s="56" t="s">
        <v>5</v>
      </c>
      <c r="B29" s="70">
        <v>233452</v>
      </c>
      <c r="C29" s="70">
        <v>182213</v>
      </c>
      <c r="D29" s="70">
        <v>180857</v>
      </c>
      <c r="E29" s="70">
        <v>211066</v>
      </c>
      <c r="F29" s="70">
        <v>207540</v>
      </c>
      <c r="G29" s="70">
        <v>212063</v>
      </c>
      <c r="H29" s="92">
        <v>217574</v>
      </c>
      <c r="I29" s="70">
        <v>221732</v>
      </c>
      <c r="J29" s="70">
        <v>230435</v>
      </c>
      <c r="K29" s="70">
        <v>232779</v>
      </c>
      <c r="L29" s="70">
        <v>236423</v>
      </c>
      <c r="M29" s="95">
        <v>237986</v>
      </c>
      <c r="N29" s="22">
        <v>239562</v>
      </c>
    </row>
    <row r="30" spans="1:14" ht="16.5">
      <c r="A30" s="56" t="s">
        <v>3</v>
      </c>
      <c r="B30" s="70">
        <v>80171</v>
      </c>
      <c r="C30" s="70">
        <v>179533</v>
      </c>
      <c r="D30" s="70">
        <v>180314</v>
      </c>
      <c r="E30" s="70">
        <v>219325</v>
      </c>
      <c r="F30" s="70">
        <v>196879</v>
      </c>
      <c r="G30" s="70">
        <v>199878</v>
      </c>
      <c r="H30" s="92">
        <v>202122</v>
      </c>
      <c r="I30" s="70">
        <v>212400</v>
      </c>
      <c r="J30" s="70">
        <v>220376</v>
      </c>
      <c r="K30" s="70">
        <v>224478</v>
      </c>
      <c r="L30" s="70">
        <v>225845</v>
      </c>
      <c r="M30" s="95">
        <v>233987</v>
      </c>
      <c r="N30" s="22">
        <v>234592</v>
      </c>
    </row>
    <row r="31" spans="1:14" ht="18">
      <c r="A31" s="75" t="s">
        <v>92</v>
      </c>
      <c r="B31" s="70">
        <v>273389</v>
      </c>
      <c r="C31" s="70">
        <v>495591</v>
      </c>
      <c r="D31" s="70">
        <v>671151</v>
      </c>
      <c r="E31" s="70">
        <v>869912</v>
      </c>
      <c r="F31" s="70">
        <v>897909</v>
      </c>
      <c r="G31" s="70">
        <v>920159</v>
      </c>
      <c r="H31" s="92">
        <v>938746</v>
      </c>
      <c r="I31" s="70">
        <v>957410</v>
      </c>
      <c r="J31" s="70">
        <v>980602</v>
      </c>
      <c r="K31" s="70">
        <v>990471</v>
      </c>
      <c r="L31" s="70">
        <v>1012858</v>
      </c>
      <c r="M31" s="95">
        <f>SUM(M32:M33)</f>
        <v>1028911</v>
      </c>
      <c r="N31" s="22">
        <f>SUM(N32:N33)</f>
        <v>1054332</v>
      </c>
    </row>
    <row r="32" spans="1:14" ht="16.5">
      <c r="A32" s="56" t="s">
        <v>8</v>
      </c>
      <c r="B32" s="18" t="s">
        <v>1</v>
      </c>
      <c r="C32" s="70">
        <v>69369</v>
      </c>
      <c r="D32" s="70">
        <v>124480</v>
      </c>
      <c r="E32" s="70">
        <v>184783</v>
      </c>
      <c r="F32" s="70">
        <v>199588</v>
      </c>
      <c r="G32" s="70">
        <v>205489</v>
      </c>
      <c r="H32" s="70">
        <v>211818</v>
      </c>
      <c r="I32" s="70">
        <v>215525</v>
      </c>
      <c r="J32" s="70">
        <v>222066</v>
      </c>
      <c r="K32" s="70">
        <v>225822</v>
      </c>
      <c r="L32" s="70">
        <v>232202</v>
      </c>
      <c r="M32" s="95">
        <v>238529</v>
      </c>
      <c r="N32" s="22">
        <v>244837</v>
      </c>
    </row>
    <row r="33" spans="1:14" ht="16.5">
      <c r="A33" s="56" t="s">
        <v>12</v>
      </c>
      <c r="B33" s="18" t="s">
        <v>1</v>
      </c>
      <c r="C33" s="70">
        <v>426222</v>
      </c>
      <c r="D33" s="70">
        <v>546671</v>
      </c>
      <c r="E33" s="70">
        <v>685129</v>
      </c>
      <c r="F33" s="70">
        <v>698321</v>
      </c>
      <c r="G33" s="70">
        <v>714670</v>
      </c>
      <c r="H33" s="70">
        <v>726928</v>
      </c>
      <c r="I33" s="70">
        <v>741885</v>
      </c>
      <c r="J33" s="70">
        <v>758536</v>
      </c>
      <c r="K33" s="70">
        <v>764649</v>
      </c>
      <c r="L33" s="70">
        <v>780656</v>
      </c>
      <c r="M33" s="95">
        <v>790382</v>
      </c>
      <c r="N33" s="22">
        <v>809495</v>
      </c>
    </row>
    <row r="34" spans="1:14" ht="16.5">
      <c r="A34" s="55" t="s">
        <v>55</v>
      </c>
      <c r="B34" s="70" t="s">
        <v>66</v>
      </c>
      <c r="C34" s="70">
        <v>123286</v>
      </c>
      <c r="D34" s="70">
        <v>290935</v>
      </c>
      <c r="E34" s="70">
        <v>574571</v>
      </c>
      <c r="F34" s="70">
        <v>764634</v>
      </c>
      <c r="G34" s="70">
        <v>790029</v>
      </c>
      <c r="H34" s="70">
        <v>815936</v>
      </c>
      <c r="I34" s="70">
        <v>850739</v>
      </c>
      <c r="J34" s="70">
        <v>868275</v>
      </c>
      <c r="K34" s="70">
        <v>901022</v>
      </c>
      <c r="L34" s="70">
        <v>923059</v>
      </c>
      <c r="M34" s="95">
        <f>SUM(M35,M39)</f>
        <v>943207</v>
      </c>
      <c r="N34" s="22">
        <f>SUM(N35+N39)</f>
        <v>966184</v>
      </c>
    </row>
    <row r="35" spans="1:14" ht="16.5">
      <c r="A35" s="36" t="s">
        <v>53</v>
      </c>
      <c r="B35" s="70" t="s">
        <v>66</v>
      </c>
      <c r="C35" s="70">
        <v>73591</v>
      </c>
      <c r="D35" s="70">
        <v>149560</v>
      </c>
      <c r="E35" s="70">
        <v>227831</v>
      </c>
      <c r="F35" s="70">
        <v>285325</v>
      </c>
      <c r="G35" s="70">
        <v>295472</v>
      </c>
      <c r="H35" s="70">
        <v>306891</v>
      </c>
      <c r="I35" s="70">
        <v>327316</v>
      </c>
      <c r="J35" s="70">
        <v>334806</v>
      </c>
      <c r="K35" s="70">
        <v>351658</v>
      </c>
      <c r="L35" s="70">
        <v>360355</v>
      </c>
      <c r="M35" s="95">
        <f>SUM(M36:M38)</f>
        <v>374736</v>
      </c>
      <c r="N35" s="22">
        <f>SUM(N36:N38)</f>
        <v>384498</v>
      </c>
    </row>
    <row r="36" spans="1:14" ht="16.5">
      <c r="A36" s="56" t="s">
        <v>7</v>
      </c>
      <c r="B36" s="70" t="s">
        <v>66</v>
      </c>
      <c r="C36" s="70">
        <v>6766</v>
      </c>
      <c r="D36" s="70">
        <v>19952</v>
      </c>
      <c r="E36" s="70">
        <v>46298</v>
      </c>
      <c r="F36" s="70">
        <v>60849</v>
      </c>
      <c r="G36" s="70">
        <v>63329</v>
      </c>
      <c r="H36" s="70">
        <v>65779</v>
      </c>
      <c r="I36" s="70">
        <v>69030</v>
      </c>
      <c r="J36" s="70">
        <v>72343</v>
      </c>
      <c r="K36" s="70">
        <v>76190</v>
      </c>
      <c r="L36" s="70">
        <v>79088</v>
      </c>
      <c r="M36" s="95">
        <v>82356</v>
      </c>
      <c r="N36" s="22">
        <v>84936</v>
      </c>
    </row>
    <row r="37" spans="1:14" ht="16.5">
      <c r="A37" s="56" t="s">
        <v>5</v>
      </c>
      <c r="B37" s="70" t="s">
        <v>76</v>
      </c>
      <c r="C37" s="70">
        <v>29808</v>
      </c>
      <c r="D37" s="70">
        <v>56137</v>
      </c>
      <c r="E37" s="70">
        <v>87474</v>
      </c>
      <c r="F37" s="70">
        <v>113595</v>
      </c>
      <c r="G37" s="70">
        <v>118305</v>
      </c>
      <c r="H37" s="70">
        <v>122211</v>
      </c>
      <c r="I37" s="70">
        <v>129890</v>
      </c>
      <c r="J37" s="70">
        <v>132043</v>
      </c>
      <c r="K37" s="70">
        <v>138475</v>
      </c>
      <c r="L37" s="70">
        <v>141257</v>
      </c>
      <c r="M37" s="95">
        <v>146525</v>
      </c>
      <c r="N37" s="22">
        <v>150715</v>
      </c>
    </row>
    <row r="38" spans="1:14" ht="16.5">
      <c r="A38" s="56" t="s">
        <v>3</v>
      </c>
      <c r="B38" s="70" t="s">
        <v>76</v>
      </c>
      <c r="C38" s="70">
        <v>37017</v>
      </c>
      <c r="D38" s="70">
        <v>73471</v>
      </c>
      <c r="E38" s="70">
        <v>94059</v>
      </c>
      <c r="F38" s="70">
        <v>110881</v>
      </c>
      <c r="G38" s="70">
        <v>113838</v>
      </c>
      <c r="H38" s="70">
        <v>118901</v>
      </c>
      <c r="I38" s="70">
        <v>128396</v>
      </c>
      <c r="J38" s="70">
        <v>130420</v>
      </c>
      <c r="K38" s="70">
        <v>136993</v>
      </c>
      <c r="L38" s="70">
        <v>140010</v>
      </c>
      <c r="M38" s="95">
        <v>145855</v>
      </c>
      <c r="N38" s="22">
        <v>148847</v>
      </c>
    </row>
    <row r="39" spans="1:14" ht="18">
      <c r="A39" s="75" t="s">
        <v>91</v>
      </c>
      <c r="B39" s="70" t="s">
        <v>66</v>
      </c>
      <c r="C39" s="70">
        <v>49695</v>
      </c>
      <c r="D39" s="70">
        <v>141375</v>
      </c>
      <c r="E39" s="70">
        <v>346739</v>
      </c>
      <c r="F39" s="70">
        <v>479308</v>
      </c>
      <c r="G39" s="70">
        <v>494557</v>
      </c>
      <c r="H39" s="70">
        <v>509045</v>
      </c>
      <c r="I39" s="70">
        <v>523423</v>
      </c>
      <c r="J39" s="70">
        <v>533469</v>
      </c>
      <c r="K39" s="70">
        <v>549364</v>
      </c>
      <c r="L39" s="70">
        <v>562704</v>
      </c>
      <c r="M39" s="95">
        <f>SUM(M40:M41)</f>
        <v>568471</v>
      </c>
      <c r="N39" s="22">
        <f>SUM(N40:N41)</f>
        <v>581686</v>
      </c>
    </row>
    <row r="40" spans="1:14" ht="16.5">
      <c r="A40" s="56" t="s">
        <v>8</v>
      </c>
      <c r="B40" s="70" t="s">
        <v>66</v>
      </c>
      <c r="C40" s="70">
        <v>6252</v>
      </c>
      <c r="D40" s="70">
        <v>23067</v>
      </c>
      <c r="E40" s="70">
        <v>71500</v>
      </c>
      <c r="F40" s="70">
        <v>105317</v>
      </c>
      <c r="G40" s="70">
        <v>109807</v>
      </c>
      <c r="H40" s="70">
        <v>112908</v>
      </c>
      <c r="I40" s="70">
        <v>116680</v>
      </c>
      <c r="J40" s="70">
        <v>121700</v>
      </c>
      <c r="K40" s="70">
        <v>124399</v>
      </c>
      <c r="L40" s="70">
        <v>128291</v>
      </c>
      <c r="M40" s="95">
        <v>127989</v>
      </c>
      <c r="N40" s="22">
        <v>129986</v>
      </c>
    </row>
    <row r="41" spans="1:14" ht="16.5">
      <c r="A41" s="56" t="s">
        <v>12</v>
      </c>
      <c r="B41" s="70" t="s">
        <v>76</v>
      </c>
      <c r="C41" s="70">
        <v>43443</v>
      </c>
      <c r="D41" s="70">
        <v>118308</v>
      </c>
      <c r="E41" s="70">
        <v>275239</v>
      </c>
      <c r="F41" s="70">
        <v>373991</v>
      </c>
      <c r="G41" s="70">
        <v>384750</v>
      </c>
      <c r="H41" s="70">
        <v>396136</v>
      </c>
      <c r="I41" s="70">
        <v>406743</v>
      </c>
      <c r="J41" s="70">
        <v>411769</v>
      </c>
      <c r="K41" s="70">
        <v>424965</v>
      </c>
      <c r="L41" s="70">
        <v>434413</v>
      </c>
      <c r="M41" s="95">
        <v>440482</v>
      </c>
      <c r="N41" s="22">
        <v>451700</v>
      </c>
    </row>
    <row r="42" spans="1:14" s="8" customFormat="1" ht="18">
      <c r="A42" s="21" t="s">
        <v>78</v>
      </c>
      <c r="B42" s="70">
        <v>587012</v>
      </c>
      <c r="C42" s="70">
        <v>1042965</v>
      </c>
      <c r="D42" s="70">
        <v>1412745</v>
      </c>
      <c r="E42" s="70">
        <v>1992394</v>
      </c>
      <c r="F42" s="18">
        <v>2180963</v>
      </c>
      <c r="G42" s="70">
        <v>2238120</v>
      </c>
      <c r="H42" s="70">
        <v>2294703</v>
      </c>
      <c r="I42" s="70">
        <v>2363376</v>
      </c>
      <c r="J42" s="70">
        <v>2428135</v>
      </c>
      <c r="K42" s="70">
        <v>2480706</v>
      </c>
      <c r="L42" s="70">
        <v>2533815</v>
      </c>
      <c r="M42" s="95">
        <f>SUM(M43:M45)</f>
        <v>2581178</v>
      </c>
      <c r="N42" s="22">
        <f>SUM(N43:N45)</f>
        <v>2634377</v>
      </c>
    </row>
    <row r="43" spans="1:14" ht="18">
      <c r="A43" s="67" t="s">
        <v>80</v>
      </c>
      <c r="B43" s="77">
        <v>587012</v>
      </c>
      <c r="C43" s="77">
        <v>919679</v>
      </c>
      <c r="D43" s="77">
        <v>1121810</v>
      </c>
      <c r="E43" s="77">
        <v>1417823</v>
      </c>
      <c r="F43" s="77">
        <v>1416329</v>
      </c>
      <c r="G43" s="70">
        <v>1438294</v>
      </c>
      <c r="H43" s="70">
        <v>1468854</v>
      </c>
      <c r="I43" s="70">
        <v>1502556</v>
      </c>
      <c r="J43" s="70">
        <v>1549577</v>
      </c>
      <c r="K43" s="70">
        <v>1569100</v>
      </c>
      <c r="L43" s="70">
        <v>1600287</v>
      </c>
      <c r="M43" s="95">
        <v>1628332</v>
      </c>
      <c r="N43" s="22">
        <v>1658640</v>
      </c>
    </row>
    <row r="44" spans="1:14" ht="16.5">
      <c r="A44" s="67" t="s">
        <v>2</v>
      </c>
      <c r="B44" s="70" t="s">
        <v>66</v>
      </c>
      <c r="C44" s="70">
        <v>123286</v>
      </c>
      <c r="D44" s="70">
        <v>290935</v>
      </c>
      <c r="E44" s="70">
        <v>574571</v>
      </c>
      <c r="F44" s="70">
        <v>764634</v>
      </c>
      <c r="G44" s="70">
        <v>790029</v>
      </c>
      <c r="H44" s="70">
        <v>815936</v>
      </c>
      <c r="I44" s="70">
        <v>850739</v>
      </c>
      <c r="J44" s="70">
        <v>868275</v>
      </c>
      <c r="K44" s="70">
        <v>901022</v>
      </c>
      <c r="L44" s="70">
        <v>923059</v>
      </c>
      <c r="M44" s="95">
        <v>943207</v>
      </c>
      <c r="N44" s="22">
        <v>966184</v>
      </c>
    </row>
    <row r="45" spans="1:14" ht="16.5">
      <c r="A45" s="67" t="s">
        <v>0</v>
      </c>
      <c r="B45" s="70" t="s">
        <v>79</v>
      </c>
      <c r="C45" s="70" t="s">
        <v>79</v>
      </c>
      <c r="D45" s="70" t="s">
        <v>79</v>
      </c>
      <c r="E45" s="70" t="s">
        <v>79</v>
      </c>
      <c r="F45" s="78">
        <v>10240</v>
      </c>
      <c r="G45" s="70">
        <v>9797</v>
      </c>
      <c r="H45" s="70">
        <v>9913</v>
      </c>
      <c r="I45" s="70">
        <v>10081</v>
      </c>
      <c r="J45" s="70">
        <v>10283</v>
      </c>
      <c r="K45" s="70">
        <v>10584</v>
      </c>
      <c r="L45" s="70">
        <v>10469</v>
      </c>
      <c r="M45" s="95">
        <v>9639</v>
      </c>
      <c r="N45" s="22">
        <v>9553</v>
      </c>
    </row>
    <row r="46" spans="1:14" ht="18">
      <c r="A46" s="49" t="s">
        <v>81</v>
      </c>
      <c r="B46" s="70">
        <v>1145000</v>
      </c>
      <c r="C46" s="70">
        <v>1979787</v>
      </c>
      <c r="D46" s="70">
        <v>2545020</v>
      </c>
      <c r="E46" s="70">
        <v>3037244</v>
      </c>
      <c r="F46" s="70">
        <v>3612100</v>
      </c>
      <c r="G46" s="70">
        <v>3553810</v>
      </c>
      <c r="H46" s="70">
        <v>3643719</v>
      </c>
      <c r="I46" s="70">
        <v>3752829</v>
      </c>
      <c r="J46" s="70">
        <v>3855696</v>
      </c>
      <c r="K46" s="70">
        <v>3939137</v>
      </c>
      <c r="L46" s="70">
        <v>4023637</v>
      </c>
      <c r="M46" s="95">
        <f>SUM(M47:M49)</f>
        <v>4247094</v>
      </c>
      <c r="N46" s="22">
        <f>SUM(N47:N49)</f>
        <v>4335470</v>
      </c>
    </row>
    <row r="47" spans="1:14" ht="16.5">
      <c r="A47" s="36" t="s">
        <v>19</v>
      </c>
      <c r="B47" s="80">
        <v>1145000</v>
      </c>
      <c r="C47" s="81">
        <v>1754174</v>
      </c>
      <c r="D47" s="80">
        <v>2024246</v>
      </c>
      <c r="E47" s="77">
        <v>2140913</v>
      </c>
      <c r="F47" s="77">
        <v>2600050</v>
      </c>
      <c r="G47" s="70">
        <v>2286887</v>
      </c>
      <c r="H47" s="70">
        <v>2335478</v>
      </c>
      <c r="I47" s="70">
        <v>2389065</v>
      </c>
      <c r="J47" s="70">
        <v>2463828</v>
      </c>
      <c r="K47" s="70">
        <v>2494870</v>
      </c>
      <c r="L47" s="70">
        <v>2544457</v>
      </c>
      <c r="M47" s="95">
        <v>2556481</v>
      </c>
      <c r="N47" s="22">
        <v>2604065</v>
      </c>
    </row>
    <row r="48" spans="1:14" ht="16.5">
      <c r="A48" s="36" t="s">
        <v>2</v>
      </c>
      <c r="B48" s="70" t="s">
        <v>66</v>
      </c>
      <c r="C48" s="70">
        <v>225613</v>
      </c>
      <c r="D48" s="70">
        <v>520774</v>
      </c>
      <c r="E48" s="70">
        <v>896331</v>
      </c>
      <c r="F48" s="70">
        <v>1012050</v>
      </c>
      <c r="G48" s="70">
        <v>1256146</v>
      </c>
      <c r="H48" s="70">
        <v>1297337</v>
      </c>
      <c r="I48" s="70">
        <v>1352675</v>
      </c>
      <c r="J48" s="70">
        <v>1380557</v>
      </c>
      <c r="K48" s="70">
        <v>1432625</v>
      </c>
      <c r="L48" s="70">
        <v>1467664</v>
      </c>
      <c r="M48" s="95">
        <v>1678853</v>
      </c>
      <c r="N48" s="22">
        <v>1719750</v>
      </c>
    </row>
    <row r="49" spans="1:14" ht="16.5">
      <c r="A49" s="36" t="s">
        <v>0</v>
      </c>
      <c r="B49" s="70" t="s">
        <v>79</v>
      </c>
      <c r="C49" s="70" t="s">
        <v>79</v>
      </c>
      <c r="D49" s="70" t="s">
        <v>79</v>
      </c>
      <c r="E49" s="70" t="s">
        <v>79</v>
      </c>
      <c r="F49" s="78">
        <v>11264</v>
      </c>
      <c r="G49" s="70">
        <v>10777</v>
      </c>
      <c r="H49" s="70">
        <v>10904</v>
      </c>
      <c r="I49" s="70">
        <v>11089</v>
      </c>
      <c r="J49" s="70">
        <v>11311</v>
      </c>
      <c r="K49" s="70">
        <v>11642</v>
      </c>
      <c r="L49" s="70">
        <v>11516</v>
      </c>
      <c r="M49" s="95">
        <v>11760</v>
      </c>
      <c r="N49" s="22">
        <v>11655</v>
      </c>
    </row>
    <row r="50" spans="1:14" ht="18">
      <c r="A50" s="57" t="s">
        <v>82</v>
      </c>
      <c r="B50" s="18" t="s">
        <v>13</v>
      </c>
      <c r="C50" s="18" t="s">
        <v>13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  <c r="I50" s="18" t="s">
        <v>13</v>
      </c>
      <c r="J50" s="18" t="s">
        <v>13</v>
      </c>
      <c r="K50" s="18" t="s">
        <v>13</v>
      </c>
      <c r="L50" s="18" t="s">
        <v>13</v>
      </c>
      <c r="M50" s="18"/>
      <c r="N50" s="22"/>
    </row>
    <row r="51" spans="1:14" ht="16.5">
      <c r="A51" s="47" t="s">
        <v>20</v>
      </c>
      <c r="B51" s="77">
        <v>9518</v>
      </c>
      <c r="C51" s="77">
        <v>9989</v>
      </c>
      <c r="D51" s="77">
        <v>8813</v>
      </c>
      <c r="E51" s="77">
        <v>10277</v>
      </c>
      <c r="F51" s="77">
        <v>10759</v>
      </c>
      <c r="G51" s="70">
        <v>11203</v>
      </c>
      <c r="H51" s="70">
        <v>11323</v>
      </c>
      <c r="I51" s="70">
        <v>11581</v>
      </c>
      <c r="J51" s="70">
        <v>11754</v>
      </c>
      <c r="K51" s="70">
        <v>11848</v>
      </c>
      <c r="L51" s="92">
        <v>11976</v>
      </c>
      <c r="M51" s="95">
        <v>11831</v>
      </c>
      <c r="N51" s="22">
        <v>12203</v>
      </c>
    </row>
    <row r="52" spans="1:14" ht="16.5">
      <c r="A52" s="47" t="s">
        <v>2</v>
      </c>
      <c r="B52" s="70" t="s">
        <v>66</v>
      </c>
      <c r="C52" s="70">
        <v>8676</v>
      </c>
      <c r="D52" s="70">
        <v>10437</v>
      </c>
      <c r="E52" s="70">
        <v>11902</v>
      </c>
      <c r="F52" s="70">
        <v>12156</v>
      </c>
      <c r="G52" s="70">
        <v>12018</v>
      </c>
      <c r="H52" s="70">
        <v>11837</v>
      </c>
      <c r="I52" s="70">
        <v>12115</v>
      </c>
      <c r="J52" s="70">
        <v>12173</v>
      </c>
      <c r="K52" s="70">
        <v>11957</v>
      </c>
      <c r="L52" s="70">
        <v>11672</v>
      </c>
      <c r="M52" s="95">
        <v>11204</v>
      </c>
      <c r="N52" s="22">
        <v>11365</v>
      </c>
    </row>
    <row r="53" spans="1:14" ht="16.5">
      <c r="A53" s="47" t="s">
        <v>0</v>
      </c>
      <c r="B53" s="70" t="s">
        <v>79</v>
      </c>
      <c r="C53" s="70" t="s">
        <v>79</v>
      </c>
      <c r="D53" s="70" t="s">
        <v>79</v>
      </c>
      <c r="E53" s="70" t="s">
        <v>79</v>
      </c>
      <c r="F53" s="78">
        <v>2726</v>
      </c>
      <c r="G53" s="70">
        <v>2514</v>
      </c>
      <c r="H53" s="70">
        <v>2561</v>
      </c>
      <c r="I53" s="70">
        <v>2635</v>
      </c>
      <c r="J53" s="70">
        <v>2651</v>
      </c>
      <c r="K53" s="70">
        <v>2549</v>
      </c>
      <c r="L53" s="70">
        <v>2409</v>
      </c>
      <c r="M53" s="95">
        <v>1966</v>
      </c>
      <c r="N53" s="22">
        <v>1909</v>
      </c>
    </row>
    <row r="54" spans="1:14" ht="18">
      <c r="A54" s="57" t="s">
        <v>83</v>
      </c>
      <c r="B54" s="18" t="s">
        <v>13</v>
      </c>
      <c r="C54" s="18" t="s">
        <v>13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13</v>
      </c>
      <c r="I54" s="18" t="s">
        <v>13</v>
      </c>
      <c r="J54" s="18" t="s">
        <v>13</v>
      </c>
      <c r="K54" s="18" t="s">
        <v>13</v>
      </c>
      <c r="L54" s="18" t="s">
        <v>13</v>
      </c>
      <c r="M54" s="18"/>
      <c r="N54" s="22"/>
    </row>
    <row r="55" spans="1:14" ht="16.5">
      <c r="A55" s="47" t="s">
        <v>19</v>
      </c>
      <c r="B55" s="77">
        <v>41171</v>
      </c>
      <c r="C55" s="77">
        <v>67879</v>
      </c>
      <c r="D55" s="77">
        <v>70186</v>
      </c>
      <c r="E55" s="77">
        <v>69759</v>
      </c>
      <c r="F55" s="77">
        <v>68079</v>
      </c>
      <c r="G55" s="70">
        <v>68072</v>
      </c>
      <c r="H55" s="70">
        <v>68897</v>
      </c>
      <c r="I55" s="70">
        <v>69892</v>
      </c>
      <c r="J55" s="70">
        <v>71695</v>
      </c>
      <c r="K55" s="70">
        <v>73283</v>
      </c>
      <c r="L55" s="92">
        <v>73065</v>
      </c>
      <c r="M55" s="95">
        <v>73558.79</v>
      </c>
      <c r="N55" s="22">
        <v>74948.9</v>
      </c>
    </row>
    <row r="56" spans="1:14" ht="16.5">
      <c r="A56" s="47" t="s">
        <v>2</v>
      </c>
      <c r="B56" s="70" t="s">
        <v>76</v>
      </c>
      <c r="C56" s="70">
        <v>12313</v>
      </c>
      <c r="D56" s="70">
        <v>23796</v>
      </c>
      <c r="E56" s="70">
        <v>35611</v>
      </c>
      <c r="F56" s="70">
        <v>44112</v>
      </c>
      <c r="G56" s="70">
        <v>45605</v>
      </c>
      <c r="H56" s="70">
        <v>47133</v>
      </c>
      <c r="I56" s="70">
        <v>49388</v>
      </c>
      <c r="J56" s="70">
        <v>50462</v>
      </c>
      <c r="K56" s="70">
        <v>52859</v>
      </c>
      <c r="L56" s="70">
        <v>52939</v>
      </c>
      <c r="M56" s="95">
        <v>53521.781</v>
      </c>
      <c r="N56" s="22">
        <v>54840.925</v>
      </c>
    </row>
    <row r="57" spans="1:14" ht="16.5">
      <c r="A57" s="47" t="s">
        <v>0</v>
      </c>
      <c r="B57" s="70" t="s">
        <v>79</v>
      </c>
      <c r="C57" s="70" t="s">
        <v>79</v>
      </c>
      <c r="D57" s="70" t="s">
        <v>79</v>
      </c>
      <c r="E57" s="70" t="s">
        <v>79</v>
      </c>
      <c r="F57" s="78">
        <v>205</v>
      </c>
      <c r="G57" s="70">
        <v>196</v>
      </c>
      <c r="H57" s="70">
        <v>198</v>
      </c>
      <c r="I57" s="70">
        <v>202</v>
      </c>
      <c r="J57" s="70">
        <v>206</v>
      </c>
      <c r="K57" s="70">
        <v>212</v>
      </c>
      <c r="L57" s="70">
        <v>209</v>
      </c>
      <c r="M57" s="95">
        <v>192.78</v>
      </c>
      <c r="N57" s="22">
        <v>191.06</v>
      </c>
    </row>
    <row r="58" spans="1:14" ht="18">
      <c r="A58" s="57" t="s">
        <v>84</v>
      </c>
      <c r="B58" s="18" t="s">
        <v>13</v>
      </c>
      <c r="C58" s="18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13</v>
      </c>
      <c r="I58" s="18" t="s">
        <v>13</v>
      </c>
      <c r="J58" s="18" t="s">
        <v>13</v>
      </c>
      <c r="K58" s="18" t="s">
        <v>13</v>
      </c>
      <c r="L58" s="18" t="s">
        <v>13</v>
      </c>
      <c r="M58" s="18"/>
      <c r="N58" s="22"/>
    </row>
    <row r="59" spans="1:14" ht="16.5">
      <c r="A59" s="47" t="s">
        <v>21</v>
      </c>
      <c r="B59" s="77">
        <v>668</v>
      </c>
      <c r="C59" s="77">
        <v>737</v>
      </c>
      <c r="D59" s="77">
        <v>551</v>
      </c>
      <c r="E59" s="77">
        <v>506</v>
      </c>
      <c r="F59" s="77">
        <v>517</v>
      </c>
      <c r="G59" s="70">
        <v>530</v>
      </c>
      <c r="H59" s="70">
        <v>531</v>
      </c>
      <c r="I59" s="70">
        <v>539</v>
      </c>
      <c r="J59" s="70">
        <v>544</v>
      </c>
      <c r="K59" s="70">
        <v>553</v>
      </c>
      <c r="L59" s="92">
        <v>547</v>
      </c>
      <c r="M59" s="95">
        <v>534</v>
      </c>
      <c r="N59" s="22">
        <v>551</v>
      </c>
    </row>
    <row r="60" spans="1:14" ht="16.5">
      <c r="A60" s="47" t="s">
        <v>2</v>
      </c>
      <c r="B60" s="70" t="s">
        <v>76</v>
      </c>
      <c r="C60" s="70">
        <v>866</v>
      </c>
      <c r="D60" s="70">
        <v>854</v>
      </c>
      <c r="E60" s="70">
        <v>738</v>
      </c>
      <c r="F60" s="70">
        <v>701</v>
      </c>
      <c r="G60" s="70">
        <v>694</v>
      </c>
      <c r="H60" s="70">
        <v>684</v>
      </c>
      <c r="I60" s="70">
        <v>703</v>
      </c>
      <c r="J60" s="70">
        <v>707</v>
      </c>
      <c r="K60" s="70">
        <v>701</v>
      </c>
      <c r="L60" s="70">
        <v>669</v>
      </c>
      <c r="M60" s="95">
        <v>636</v>
      </c>
      <c r="N60" s="22">
        <v>645</v>
      </c>
    </row>
    <row r="61" spans="1:14" ht="16.5">
      <c r="A61" s="47" t="s">
        <v>0</v>
      </c>
      <c r="B61" s="70" t="s">
        <v>79</v>
      </c>
      <c r="C61" s="70" t="s">
        <v>79</v>
      </c>
      <c r="D61" s="70" t="s">
        <v>79</v>
      </c>
      <c r="E61" s="70" t="s">
        <v>79</v>
      </c>
      <c r="F61" s="70">
        <v>55</v>
      </c>
      <c r="G61" s="70">
        <v>50</v>
      </c>
      <c r="H61" s="70">
        <v>51</v>
      </c>
      <c r="I61" s="70">
        <v>53</v>
      </c>
      <c r="J61" s="70">
        <v>53</v>
      </c>
      <c r="K61" s="70">
        <v>51</v>
      </c>
      <c r="L61" s="70">
        <v>48</v>
      </c>
      <c r="M61" s="95">
        <v>39</v>
      </c>
      <c r="N61" s="22">
        <v>38</v>
      </c>
    </row>
    <row r="62" spans="1:13" ht="18">
      <c r="A62" s="57" t="s">
        <v>85</v>
      </c>
      <c r="B62" s="18" t="s">
        <v>13</v>
      </c>
      <c r="C62" s="18" t="s">
        <v>13</v>
      </c>
      <c r="D62" s="18" t="s">
        <v>13</v>
      </c>
      <c r="E62" s="18" t="s">
        <v>13</v>
      </c>
      <c r="F62" s="18" t="s">
        <v>13</v>
      </c>
      <c r="G62" s="18" t="s">
        <v>13</v>
      </c>
      <c r="H62" s="18" t="s">
        <v>13</v>
      </c>
      <c r="I62" s="18" t="s">
        <v>13</v>
      </c>
      <c r="J62" s="18" t="s">
        <v>13</v>
      </c>
      <c r="K62" s="18" t="s">
        <v>13</v>
      </c>
      <c r="L62" s="18" t="s">
        <v>13</v>
      </c>
      <c r="M62" s="18"/>
    </row>
    <row r="63" spans="1:14" ht="16.5">
      <c r="A63" s="47" t="s">
        <v>21</v>
      </c>
      <c r="B63" s="77">
        <v>14.3</v>
      </c>
      <c r="C63" s="77">
        <v>13.5</v>
      </c>
      <c r="D63" s="76">
        <v>16</v>
      </c>
      <c r="E63" s="76">
        <v>20.3</v>
      </c>
      <c r="F63" s="77">
        <v>20.8</v>
      </c>
      <c r="G63" s="73">
        <v>21.1</v>
      </c>
      <c r="H63" s="73">
        <v>21.3</v>
      </c>
      <c r="I63" s="73">
        <v>21.5</v>
      </c>
      <c r="J63" s="73">
        <v>21.6</v>
      </c>
      <c r="K63" s="73">
        <v>21.4</v>
      </c>
      <c r="L63" s="73">
        <v>21.9</v>
      </c>
      <c r="M63" s="73">
        <v>22.1</v>
      </c>
      <c r="N63" s="96">
        <v>22.1</v>
      </c>
    </row>
    <row r="64" spans="1:14" ht="16.5">
      <c r="A64" s="47" t="s">
        <v>2</v>
      </c>
      <c r="B64" s="70" t="s">
        <v>76</v>
      </c>
      <c r="C64" s="73">
        <v>10</v>
      </c>
      <c r="D64" s="73">
        <v>12.2</v>
      </c>
      <c r="E64" s="73">
        <v>16.1</v>
      </c>
      <c r="F64" s="73">
        <v>17.3</v>
      </c>
      <c r="G64" s="73">
        <v>17.3</v>
      </c>
      <c r="H64" s="73">
        <v>17.3</v>
      </c>
      <c r="I64" s="73">
        <v>17.2</v>
      </c>
      <c r="J64" s="73">
        <v>17.2</v>
      </c>
      <c r="K64" s="73">
        <v>17</v>
      </c>
      <c r="L64" s="73">
        <v>17.4</v>
      </c>
      <c r="M64" s="73">
        <v>17.6</v>
      </c>
      <c r="N64" s="96">
        <v>17.6</v>
      </c>
    </row>
    <row r="65" spans="1:14" ht="16.5">
      <c r="A65" s="58" t="s">
        <v>0</v>
      </c>
      <c r="B65" s="71" t="s">
        <v>86</v>
      </c>
      <c r="C65" s="71" t="s">
        <v>86</v>
      </c>
      <c r="D65" s="71" t="s">
        <v>79</v>
      </c>
      <c r="E65" s="71" t="s">
        <v>86</v>
      </c>
      <c r="F65" s="79">
        <v>50</v>
      </c>
      <c r="G65" s="71">
        <v>50</v>
      </c>
      <c r="H65" s="71">
        <v>50</v>
      </c>
      <c r="I65" s="71">
        <v>50</v>
      </c>
      <c r="J65" s="71">
        <v>50</v>
      </c>
      <c r="K65" s="71">
        <v>50</v>
      </c>
      <c r="L65" s="71">
        <v>50</v>
      </c>
      <c r="M65" s="70">
        <v>50</v>
      </c>
      <c r="N65" s="35">
        <v>50</v>
      </c>
    </row>
    <row r="66" spans="1:14" s="8" customFormat="1" ht="18">
      <c r="A66" s="50" t="s">
        <v>87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72"/>
    </row>
    <row r="67" spans="1:14" ht="16.5">
      <c r="A67" s="21" t="s">
        <v>23</v>
      </c>
      <c r="B67" s="19"/>
      <c r="C67" s="20"/>
      <c r="D67" s="19"/>
      <c r="E67" s="19"/>
      <c r="F67" s="20"/>
      <c r="G67" s="19"/>
      <c r="H67" s="19"/>
      <c r="I67" s="19"/>
      <c r="J67" s="18" t="s">
        <v>13</v>
      </c>
      <c r="K67" s="18" t="s">
        <v>13</v>
      </c>
      <c r="L67" s="18" t="s">
        <v>13</v>
      </c>
      <c r="M67" s="18"/>
      <c r="N67" s="20"/>
    </row>
    <row r="68" spans="1:14" ht="16.5">
      <c r="A68" s="46" t="s">
        <v>88</v>
      </c>
      <c r="B68" s="19" t="s">
        <v>1</v>
      </c>
      <c r="C68" s="19" t="s">
        <v>1</v>
      </c>
      <c r="D68" s="19">
        <v>27449</v>
      </c>
      <c r="E68" s="19">
        <v>24092</v>
      </c>
      <c r="F68" s="19">
        <v>21997</v>
      </c>
      <c r="G68" s="19">
        <v>22423</v>
      </c>
      <c r="H68" s="19">
        <v>22505</v>
      </c>
      <c r="I68" s="19">
        <v>22199</v>
      </c>
      <c r="J68" s="18">
        <v>21194</v>
      </c>
      <c r="K68" s="18">
        <v>20862</v>
      </c>
      <c r="L68" s="92">
        <v>20699</v>
      </c>
      <c r="M68" s="97">
        <v>20320</v>
      </c>
      <c r="N68" s="22">
        <v>20416</v>
      </c>
    </row>
    <row r="69" spans="1:14" ht="16.5">
      <c r="A69" s="46" t="s">
        <v>0</v>
      </c>
      <c r="B69" s="19">
        <v>790</v>
      </c>
      <c r="C69" s="19">
        <v>2280</v>
      </c>
      <c r="D69" s="19">
        <v>5144</v>
      </c>
      <c r="E69" s="19">
        <v>3244</v>
      </c>
      <c r="F69" s="19">
        <v>2320</v>
      </c>
      <c r="G69" s="19">
        <v>2227</v>
      </c>
      <c r="H69" s="19">
        <v>2161</v>
      </c>
      <c r="I69" s="19">
        <v>2116</v>
      </c>
      <c r="J69" s="18">
        <v>2294</v>
      </c>
      <c r="K69" s="18">
        <v>2483</v>
      </c>
      <c r="L69" s="70">
        <v>2897</v>
      </c>
      <c r="M69" s="97">
        <v>3197</v>
      </c>
      <c r="N69" s="22">
        <v>3244</v>
      </c>
    </row>
    <row r="70" spans="1:14" ht="18">
      <c r="A70" s="46" t="s">
        <v>89</v>
      </c>
      <c r="B70" s="19">
        <v>490</v>
      </c>
      <c r="C70" s="19">
        <v>760</v>
      </c>
      <c r="D70" s="19">
        <v>965</v>
      </c>
      <c r="E70" s="19">
        <v>859</v>
      </c>
      <c r="F70" s="19">
        <v>802</v>
      </c>
      <c r="G70" s="19">
        <v>833</v>
      </c>
      <c r="H70" s="19">
        <v>765</v>
      </c>
      <c r="I70" s="19">
        <v>814</v>
      </c>
      <c r="J70" s="18">
        <v>760</v>
      </c>
      <c r="K70" s="18">
        <v>754</v>
      </c>
      <c r="L70" s="70">
        <v>693</v>
      </c>
      <c r="M70" s="97">
        <v>732</v>
      </c>
      <c r="N70" s="22">
        <v>662</v>
      </c>
    </row>
    <row r="71" spans="1:14" ht="18">
      <c r="A71" s="46" t="s">
        <v>90</v>
      </c>
      <c r="B71" s="19">
        <v>7210</v>
      </c>
      <c r="C71" s="19">
        <v>8950</v>
      </c>
      <c r="D71" s="19">
        <v>8070</v>
      </c>
      <c r="E71" s="19">
        <v>6482</v>
      </c>
      <c r="F71" s="19">
        <v>5489</v>
      </c>
      <c r="G71" s="19">
        <v>5584</v>
      </c>
      <c r="H71" s="19">
        <v>5449</v>
      </c>
      <c r="I71" s="19">
        <v>5321</v>
      </c>
      <c r="J71" s="18">
        <v>5228</v>
      </c>
      <c r="K71" s="18">
        <v>4939</v>
      </c>
      <c r="L71" s="70">
        <v>4763</v>
      </c>
      <c r="M71" s="97">
        <v>4901</v>
      </c>
      <c r="N71" s="22">
        <v>4808</v>
      </c>
    </row>
    <row r="72" spans="1:14" ht="16.5">
      <c r="A72" s="21" t="s">
        <v>6</v>
      </c>
      <c r="B72" s="19"/>
      <c r="C72" s="19"/>
      <c r="D72" s="19"/>
      <c r="E72" s="19"/>
      <c r="F72" s="20"/>
      <c r="G72" s="19"/>
      <c r="H72" s="19"/>
      <c r="I72" s="19"/>
      <c r="J72" s="18" t="s">
        <v>13</v>
      </c>
      <c r="K72" s="18" t="s">
        <v>13</v>
      </c>
      <c r="L72" s="18" t="s">
        <v>13</v>
      </c>
      <c r="M72" s="18"/>
      <c r="N72" s="22"/>
    </row>
    <row r="73" spans="1:14" ht="16.5">
      <c r="A73" s="59" t="s">
        <v>11</v>
      </c>
      <c r="B73" s="19"/>
      <c r="C73" s="19"/>
      <c r="D73" s="19"/>
      <c r="E73" s="19"/>
      <c r="F73" s="20"/>
      <c r="G73" s="19"/>
      <c r="H73" s="19"/>
      <c r="I73" s="19"/>
      <c r="J73" s="18" t="s">
        <v>13</v>
      </c>
      <c r="K73" s="18" t="s">
        <v>13</v>
      </c>
      <c r="L73" s="18" t="s">
        <v>13</v>
      </c>
      <c r="M73" s="18"/>
      <c r="N73" s="22"/>
    </row>
    <row r="74" spans="1:14" s="38" customFormat="1" ht="16.5">
      <c r="A74" s="60" t="s">
        <v>88</v>
      </c>
      <c r="B74" s="37">
        <v>4.7</v>
      </c>
      <c r="C74" s="37">
        <v>3.8</v>
      </c>
      <c r="D74" s="37">
        <v>2.5</v>
      </c>
      <c r="E74" s="37">
        <v>1.7</v>
      </c>
      <c r="F74" s="37">
        <v>1.5</v>
      </c>
      <c r="G74" s="37">
        <v>1.5</v>
      </c>
      <c r="H74" s="37">
        <v>1.5</v>
      </c>
      <c r="I74" s="37">
        <v>1.5</v>
      </c>
      <c r="J74" s="41">
        <v>1.4</v>
      </c>
      <c r="K74" s="41">
        <v>1.3</v>
      </c>
      <c r="L74" s="41">
        <v>1.3</v>
      </c>
      <c r="M74" s="41">
        <v>1.3</v>
      </c>
      <c r="N74" s="96">
        <v>1.27</v>
      </c>
    </row>
    <row r="75" spans="1:14" s="38" customFormat="1" ht="16.5">
      <c r="A75" s="60" t="s">
        <v>0</v>
      </c>
      <c r="B75" s="37" t="s">
        <v>1</v>
      </c>
      <c r="C75" s="37">
        <v>76.5</v>
      </c>
      <c r="D75" s="37">
        <v>50.4</v>
      </c>
      <c r="E75" s="37">
        <v>33.9</v>
      </c>
      <c r="F75" s="37">
        <v>22.7</v>
      </c>
      <c r="G75" s="37">
        <v>22.7</v>
      </c>
      <c r="H75" s="37">
        <v>21.8</v>
      </c>
      <c r="I75" s="37">
        <v>21</v>
      </c>
      <c r="J75" s="41">
        <v>22.3</v>
      </c>
      <c r="K75" s="41">
        <v>23.5</v>
      </c>
      <c r="L75" s="74">
        <v>27.7</v>
      </c>
      <c r="M75" s="98">
        <v>33.17</v>
      </c>
      <c r="N75" s="96">
        <v>33.96</v>
      </c>
    </row>
    <row r="76" spans="1:14" ht="16.5">
      <c r="A76" s="59" t="s">
        <v>10</v>
      </c>
      <c r="B76" s="19"/>
      <c r="C76" s="19"/>
      <c r="D76" s="19"/>
      <c r="E76" s="19"/>
      <c r="F76" s="27"/>
      <c r="G76" s="19"/>
      <c r="H76" s="19"/>
      <c r="I76" s="19"/>
      <c r="J76" s="18" t="s">
        <v>13</v>
      </c>
      <c r="K76" s="18" t="s">
        <v>13</v>
      </c>
      <c r="L76" s="18" t="s">
        <v>13</v>
      </c>
      <c r="M76" s="18"/>
      <c r="N76" s="22"/>
    </row>
    <row r="77" spans="1:14" s="38" customFormat="1" ht="16.5">
      <c r="A77" s="60" t="s">
        <v>88</v>
      </c>
      <c r="B77" s="37">
        <v>5.1</v>
      </c>
      <c r="C77" s="37">
        <v>3.9</v>
      </c>
      <c r="D77" s="37">
        <v>2.6</v>
      </c>
      <c r="E77" s="82">
        <v>2</v>
      </c>
      <c r="F77" s="42">
        <v>1.8</v>
      </c>
      <c r="G77" s="42">
        <v>1.8</v>
      </c>
      <c r="H77" s="42">
        <v>1.8</v>
      </c>
      <c r="I77" s="37">
        <v>1.8</v>
      </c>
      <c r="J77" s="41">
        <v>1.7</v>
      </c>
      <c r="K77" s="41">
        <v>1.6</v>
      </c>
      <c r="L77" s="41">
        <v>1.6</v>
      </c>
      <c r="M77" s="41">
        <v>1.6</v>
      </c>
      <c r="N77" s="96">
        <v>1.572</v>
      </c>
    </row>
    <row r="78" spans="1:14" s="38" customFormat="1" ht="16.5">
      <c r="A78" s="60" t="s">
        <v>0</v>
      </c>
      <c r="B78" s="37">
        <v>13.8</v>
      </c>
      <c r="C78" s="37">
        <v>8.1</v>
      </c>
      <c r="D78" s="37">
        <v>9</v>
      </c>
      <c r="E78" s="37">
        <v>7.6</v>
      </c>
      <c r="F78" s="37">
        <v>6.2</v>
      </c>
      <c r="G78" s="37">
        <v>5.7</v>
      </c>
      <c r="H78" s="37">
        <v>5.6</v>
      </c>
      <c r="I78" s="37">
        <v>5.5</v>
      </c>
      <c r="J78" s="41">
        <v>5.9</v>
      </c>
      <c r="K78" s="41">
        <v>6</v>
      </c>
      <c r="L78" s="74">
        <v>6.7</v>
      </c>
      <c r="M78" s="41">
        <v>6.5</v>
      </c>
      <c r="N78" s="96">
        <v>6.483</v>
      </c>
    </row>
    <row r="79" spans="1:14" ht="16.5">
      <c r="A79" s="57" t="s">
        <v>24</v>
      </c>
      <c r="B79" s="43"/>
      <c r="C79" s="19"/>
      <c r="D79" s="19"/>
      <c r="E79" s="19"/>
      <c r="F79" s="22"/>
      <c r="G79" s="19"/>
      <c r="H79" s="19"/>
      <c r="I79" s="19"/>
      <c r="J79" s="18" t="s">
        <v>13</v>
      </c>
      <c r="K79" s="18" t="s">
        <v>13</v>
      </c>
      <c r="L79" s="18" t="s">
        <v>13</v>
      </c>
      <c r="M79" s="18"/>
      <c r="N79" s="22"/>
    </row>
    <row r="80" spans="1:14" ht="16.5">
      <c r="A80" s="59" t="s">
        <v>11</v>
      </c>
      <c r="B80" s="19"/>
      <c r="C80" s="19"/>
      <c r="D80" s="19"/>
      <c r="E80" s="19"/>
      <c r="F80" s="27"/>
      <c r="G80" s="19"/>
      <c r="H80" s="19"/>
      <c r="I80" s="19"/>
      <c r="J80" s="18" t="s">
        <v>13</v>
      </c>
      <c r="K80" s="18" t="s">
        <v>13</v>
      </c>
      <c r="L80" s="18" t="s">
        <v>13</v>
      </c>
      <c r="M80" s="18"/>
      <c r="N80" s="22"/>
    </row>
    <row r="81" spans="1:14" s="38" customFormat="1" ht="16.5">
      <c r="A81" s="60" t="s">
        <v>88</v>
      </c>
      <c r="B81" s="37" t="s">
        <v>1</v>
      </c>
      <c r="C81" s="37">
        <v>5.6</v>
      </c>
      <c r="D81" s="37">
        <v>3.5</v>
      </c>
      <c r="E81" s="37">
        <v>2.4</v>
      </c>
      <c r="F81" s="37">
        <v>2.1</v>
      </c>
      <c r="G81" s="37">
        <v>2.1</v>
      </c>
      <c r="H81" s="37">
        <v>2</v>
      </c>
      <c r="I81" s="37">
        <v>2</v>
      </c>
      <c r="J81" s="41">
        <v>1.9</v>
      </c>
      <c r="K81" s="41">
        <v>1.8</v>
      </c>
      <c r="L81" s="74">
        <v>1.8</v>
      </c>
      <c r="M81" s="41">
        <v>1.7</v>
      </c>
      <c r="N81" s="96">
        <v>1.68</v>
      </c>
    </row>
    <row r="82" spans="1:14" s="38" customFormat="1" ht="16.5">
      <c r="A82" s="60" t="s">
        <v>0</v>
      </c>
      <c r="B82" s="37" t="s">
        <v>1</v>
      </c>
      <c r="C82" s="37">
        <v>22.9</v>
      </c>
      <c r="D82" s="37">
        <v>50.9</v>
      </c>
      <c r="E82" s="37">
        <v>34.3</v>
      </c>
      <c r="F82" s="37">
        <v>22.8</v>
      </c>
      <c r="G82" s="37">
        <v>23.1</v>
      </c>
      <c r="H82" s="37">
        <v>21.9</v>
      </c>
      <c r="I82" s="37">
        <v>21.4</v>
      </c>
      <c r="J82" s="41">
        <v>22.7</v>
      </c>
      <c r="K82" s="73">
        <v>23.9</v>
      </c>
      <c r="L82" s="74">
        <v>28.4</v>
      </c>
      <c r="M82" s="98">
        <v>33.87</v>
      </c>
      <c r="N82" s="96">
        <v>34.95</v>
      </c>
    </row>
    <row r="83" spans="1:14" ht="16.5">
      <c r="A83" s="59" t="s">
        <v>10</v>
      </c>
      <c r="B83" s="19"/>
      <c r="C83" s="19"/>
      <c r="D83" s="19"/>
      <c r="E83" s="19"/>
      <c r="F83" s="19"/>
      <c r="G83" s="19"/>
      <c r="H83" s="19"/>
      <c r="I83" s="19"/>
      <c r="J83" s="18" t="s">
        <v>13</v>
      </c>
      <c r="K83" s="18" t="s">
        <v>13</v>
      </c>
      <c r="L83" s="18" t="s">
        <v>13</v>
      </c>
      <c r="M83" s="18"/>
      <c r="N83" s="22"/>
    </row>
    <row r="84" spans="1:14" s="38" customFormat="1" ht="16.5">
      <c r="A84" s="60" t="s">
        <v>88</v>
      </c>
      <c r="B84" s="37" t="s">
        <v>1</v>
      </c>
      <c r="C84" s="37">
        <v>5.6</v>
      </c>
      <c r="D84" s="37">
        <v>3.7</v>
      </c>
      <c r="E84" s="37">
        <v>2.8</v>
      </c>
      <c r="F84" s="37">
        <v>2.5</v>
      </c>
      <c r="G84" s="37">
        <v>2.5</v>
      </c>
      <c r="H84" s="37">
        <v>2.5</v>
      </c>
      <c r="I84" s="37">
        <v>2.4</v>
      </c>
      <c r="J84" s="41">
        <v>2.3</v>
      </c>
      <c r="K84" s="41">
        <v>2.2</v>
      </c>
      <c r="L84" s="41">
        <v>2.2</v>
      </c>
      <c r="M84" s="74">
        <v>2.143</v>
      </c>
      <c r="N84" s="96">
        <v>2.086</v>
      </c>
    </row>
    <row r="85" spans="1:14" s="38" customFormat="1" ht="17.25" thickBot="1">
      <c r="A85" s="61" t="s">
        <v>0</v>
      </c>
      <c r="B85" s="39" t="s">
        <v>1</v>
      </c>
      <c r="C85" s="39">
        <v>8.2</v>
      </c>
      <c r="D85" s="39">
        <v>9.1</v>
      </c>
      <c r="E85" s="39">
        <v>7.7</v>
      </c>
      <c r="F85" s="39">
        <v>6.2</v>
      </c>
      <c r="G85" s="39">
        <v>5.8</v>
      </c>
      <c r="H85" s="39">
        <v>5.6</v>
      </c>
      <c r="I85" s="39">
        <v>5.6</v>
      </c>
      <c r="J85" s="44">
        <v>6</v>
      </c>
      <c r="K85" s="44">
        <v>6.1</v>
      </c>
      <c r="L85" s="44">
        <v>6.8</v>
      </c>
      <c r="M85" s="99">
        <v>6.659</v>
      </c>
      <c r="N85" s="100">
        <v>6.672</v>
      </c>
    </row>
    <row r="86" spans="1:11" s="7" customFormat="1" ht="17.25" customHeight="1">
      <c r="A86" s="101" t="s">
        <v>22</v>
      </c>
      <c r="B86" s="102"/>
      <c r="C86" s="102"/>
      <c r="D86" s="103"/>
      <c r="E86" s="104"/>
      <c r="F86" s="104"/>
      <c r="G86" s="14"/>
      <c r="H86" s="15"/>
      <c r="I86" s="13"/>
      <c r="J86" s="13"/>
      <c r="K86" s="17"/>
    </row>
    <row r="87" spans="1:11" s="7" customFormat="1" ht="12.75">
      <c r="A87" s="105"/>
      <c r="B87" s="106"/>
      <c r="C87" s="106"/>
      <c r="D87" s="107"/>
      <c r="E87" s="107"/>
      <c r="F87" s="107"/>
      <c r="G87" s="14"/>
      <c r="H87" s="15"/>
      <c r="I87" s="13"/>
      <c r="J87" s="13"/>
      <c r="K87" s="17"/>
    </row>
    <row r="88" spans="1:10" ht="12.75">
      <c r="A88" s="113" t="s">
        <v>16</v>
      </c>
      <c r="B88" s="106"/>
      <c r="C88" s="106"/>
      <c r="D88" s="107"/>
      <c r="E88" s="107"/>
      <c r="F88" s="107"/>
      <c r="G88" s="5"/>
      <c r="H88" s="5"/>
      <c r="I88" s="5"/>
      <c r="J88" s="4"/>
    </row>
    <row r="89" spans="1:10" ht="12.75">
      <c r="A89" s="114" t="s">
        <v>25</v>
      </c>
      <c r="B89" s="106"/>
      <c r="C89" s="106"/>
      <c r="D89" s="106"/>
      <c r="E89" s="106"/>
      <c r="F89" s="107"/>
      <c r="G89" s="107"/>
      <c r="H89" s="4"/>
      <c r="I89" s="4"/>
      <c r="J89" s="4"/>
    </row>
    <row r="90" spans="1:10" ht="12.75">
      <c r="A90" s="114" t="s">
        <v>26</v>
      </c>
      <c r="B90" s="106"/>
      <c r="C90" s="106"/>
      <c r="D90" s="106"/>
      <c r="E90" s="106"/>
      <c r="F90" s="107"/>
      <c r="G90" s="107"/>
      <c r="H90" s="4"/>
      <c r="I90" s="4"/>
      <c r="J90" s="4"/>
    </row>
    <row r="91" spans="1:10" ht="25.5" customHeight="1">
      <c r="A91" s="114" t="s">
        <v>27</v>
      </c>
      <c r="B91" s="115"/>
      <c r="C91" s="115"/>
      <c r="D91" s="106"/>
      <c r="E91" s="106"/>
      <c r="F91" s="107"/>
      <c r="G91" s="107"/>
      <c r="H91" s="4"/>
      <c r="I91" s="4"/>
      <c r="J91" s="4"/>
    </row>
    <row r="92" spans="1:10" ht="12.75">
      <c r="A92" s="114" t="s">
        <v>28</v>
      </c>
      <c r="B92" s="106"/>
      <c r="C92" s="106"/>
      <c r="D92" s="106"/>
      <c r="E92" s="106"/>
      <c r="F92" s="107"/>
      <c r="G92" s="107"/>
      <c r="H92" s="4"/>
      <c r="I92" s="4"/>
      <c r="J92" s="4"/>
    </row>
    <row r="93" spans="1:10" ht="12.75">
      <c r="A93" s="114" t="s">
        <v>29</v>
      </c>
      <c r="B93" s="106"/>
      <c r="C93" s="106"/>
      <c r="D93" s="106"/>
      <c r="E93" s="106"/>
      <c r="F93" s="107"/>
      <c r="G93" s="107"/>
      <c r="H93" s="4"/>
      <c r="I93" s="4"/>
      <c r="J93" s="4"/>
    </row>
    <row r="94" spans="1:10" ht="12.75">
      <c r="A94" s="114" t="s">
        <v>31</v>
      </c>
      <c r="B94" s="106"/>
      <c r="C94" s="106"/>
      <c r="D94" s="106"/>
      <c r="E94" s="106"/>
      <c r="F94" s="107"/>
      <c r="G94" s="107"/>
      <c r="H94" s="4"/>
      <c r="I94" s="4"/>
      <c r="J94" s="4"/>
    </row>
    <row r="95" spans="1:10" ht="12.75">
      <c r="A95" s="114" t="s">
        <v>30</v>
      </c>
      <c r="B95" s="106"/>
      <c r="C95" s="106"/>
      <c r="D95" s="106"/>
      <c r="E95" s="106"/>
      <c r="F95" s="107"/>
      <c r="G95" s="107"/>
      <c r="H95" s="4"/>
      <c r="I95" s="10"/>
      <c r="J95" s="10"/>
    </row>
    <row r="96" spans="1:10" ht="13.5">
      <c r="A96" s="114"/>
      <c r="B96" s="106"/>
      <c r="C96" s="106"/>
      <c r="D96" s="107"/>
      <c r="E96" s="107"/>
      <c r="F96" s="107"/>
      <c r="G96" s="107"/>
      <c r="H96" s="4"/>
      <c r="I96" s="10"/>
      <c r="J96" s="10"/>
    </row>
    <row r="97" spans="1:10" ht="12.75">
      <c r="A97" s="116" t="s">
        <v>18</v>
      </c>
      <c r="B97" s="106"/>
      <c r="C97" s="106"/>
      <c r="D97" s="106"/>
      <c r="E97" s="106"/>
      <c r="F97" s="107"/>
      <c r="G97" s="107"/>
      <c r="H97" s="2"/>
      <c r="I97" s="2"/>
      <c r="J97" s="4"/>
    </row>
    <row r="98" spans="1:10" ht="12.75">
      <c r="A98" s="105" t="s">
        <v>17</v>
      </c>
      <c r="B98" s="112"/>
      <c r="C98" s="112"/>
      <c r="D98" s="112"/>
      <c r="E98" s="112"/>
      <c r="F98" s="107"/>
      <c r="G98" s="107"/>
      <c r="H98" s="2"/>
      <c r="I98" s="2"/>
      <c r="J98" s="4"/>
    </row>
    <row r="99" spans="1:10" ht="26.25" customHeight="1">
      <c r="A99" s="111" t="s">
        <v>93</v>
      </c>
      <c r="B99" s="112"/>
      <c r="C99" s="112"/>
      <c r="D99" s="112"/>
      <c r="E99" s="112"/>
      <c r="F99" s="107"/>
      <c r="G99" s="107"/>
      <c r="H99" s="10"/>
      <c r="I99" s="10"/>
      <c r="J99" s="4"/>
    </row>
    <row r="100" spans="1:10" ht="26.25" customHeight="1">
      <c r="A100" s="111" t="s">
        <v>56</v>
      </c>
      <c r="B100" s="112"/>
      <c r="C100" s="112"/>
      <c r="D100" s="112"/>
      <c r="E100" s="112"/>
      <c r="F100" s="107"/>
      <c r="G100" s="107"/>
      <c r="H100" s="10"/>
      <c r="I100" s="10"/>
      <c r="J100" s="4"/>
    </row>
    <row r="101" spans="1:10" ht="12.75" customHeight="1">
      <c r="A101" s="105" t="s">
        <v>57</v>
      </c>
      <c r="B101" s="112"/>
      <c r="C101" s="112"/>
      <c r="D101" s="112"/>
      <c r="E101" s="112"/>
      <c r="F101" s="107"/>
      <c r="G101" s="107"/>
      <c r="H101" s="10"/>
      <c r="I101" s="10"/>
      <c r="J101" s="4"/>
    </row>
    <row r="102" spans="1:10" ht="16.5" customHeight="1">
      <c r="A102" s="111" t="s">
        <v>94</v>
      </c>
      <c r="B102" s="112"/>
      <c r="C102" s="112"/>
      <c r="D102" s="112"/>
      <c r="E102" s="112"/>
      <c r="F102" s="107"/>
      <c r="G102" s="107"/>
      <c r="H102" s="10"/>
      <c r="I102" s="10"/>
      <c r="J102" s="4"/>
    </row>
    <row r="103" spans="1:10" ht="15.75" customHeight="1">
      <c r="A103" s="105" t="s">
        <v>58</v>
      </c>
      <c r="B103" s="111"/>
      <c r="C103" s="111"/>
      <c r="D103" s="111"/>
      <c r="E103" s="111"/>
      <c r="F103" s="107"/>
      <c r="G103" s="107"/>
      <c r="H103" s="10"/>
      <c r="I103" s="10"/>
      <c r="J103" s="4"/>
    </row>
    <row r="104" spans="1:10" ht="12.75">
      <c r="A104" s="111" t="s">
        <v>61</v>
      </c>
      <c r="B104" s="112"/>
      <c r="C104" s="112"/>
      <c r="D104" s="112"/>
      <c r="E104" s="112"/>
      <c r="F104" s="107"/>
      <c r="G104" s="107"/>
      <c r="H104" s="10"/>
      <c r="I104" s="10"/>
      <c r="J104" s="4"/>
    </row>
    <row r="105" spans="1:10" ht="12" customHeight="1">
      <c r="A105" s="105" t="s">
        <v>59</v>
      </c>
      <c r="B105" s="112"/>
      <c r="C105" s="112"/>
      <c r="D105" s="112"/>
      <c r="E105" s="112"/>
      <c r="F105" s="107"/>
      <c r="G105" s="107"/>
      <c r="H105" s="10"/>
      <c r="I105" s="10"/>
      <c r="J105" s="4"/>
    </row>
    <row r="106" spans="1:10" ht="14.25" customHeight="1">
      <c r="A106" s="111" t="s">
        <v>60</v>
      </c>
      <c r="B106" s="112"/>
      <c r="C106" s="112"/>
      <c r="D106" s="112"/>
      <c r="E106" s="112"/>
      <c r="F106" s="107"/>
      <c r="G106" s="107"/>
      <c r="H106" s="10"/>
      <c r="I106" s="10"/>
      <c r="J106" s="4"/>
    </row>
    <row r="107" spans="1:10" ht="12.75" customHeight="1">
      <c r="A107" s="105" t="s">
        <v>62</v>
      </c>
      <c r="B107" s="112"/>
      <c r="C107" s="112"/>
      <c r="D107" s="112"/>
      <c r="E107" s="112"/>
      <c r="F107" s="107"/>
      <c r="G107" s="107"/>
      <c r="H107" s="10"/>
      <c r="I107" s="10"/>
      <c r="J107" s="4"/>
    </row>
    <row r="108" spans="1:10" ht="28.5" customHeight="1">
      <c r="A108" s="111" t="s">
        <v>95</v>
      </c>
      <c r="B108" s="112"/>
      <c r="C108" s="112"/>
      <c r="D108" s="112"/>
      <c r="E108" s="112"/>
      <c r="F108" s="107"/>
      <c r="G108" s="107"/>
      <c r="H108" s="10"/>
      <c r="I108" s="10"/>
      <c r="J108" s="4"/>
    </row>
    <row r="109" spans="1:10" ht="24" customHeight="1">
      <c r="A109" s="111" t="s">
        <v>96</v>
      </c>
      <c r="B109" s="112"/>
      <c r="C109" s="112"/>
      <c r="D109" s="112"/>
      <c r="E109" s="112"/>
      <c r="F109" s="107"/>
      <c r="G109" s="107"/>
      <c r="H109" s="10"/>
      <c r="I109" s="10"/>
      <c r="J109" s="4"/>
    </row>
    <row r="110" spans="1:10" ht="12.75" customHeight="1">
      <c r="A110" s="105" t="s">
        <v>58</v>
      </c>
      <c r="B110" s="112"/>
      <c r="C110" s="112"/>
      <c r="D110" s="112"/>
      <c r="E110" s="112"/>
      <c r="F110" s="107"/>
      <c r="G110" s="107"/>
      <c r="H110" s="10"/>
      <c r="I110" s="10"/>
      <c r="J110" s="4"/>
    </row>
    <row r="111" spans="1:10" ht="24.75" customHeight="1">
      <c r="A111" s="111" t="s">
        <v>63</v>
      </c>
      <c r="B111" s="112"/>
      <c r="C111" s="112"/>
      <c r="D111" s="112"/>
      <c r="E111" s="112"/>
      <c r="F111" s="107"/>
      <c r="G111" s="107"/>
      <c r="H111" s="10"/>
      <c r="I111" s="10"/>
      <c r="J111" s="4"/>
    </row>
    <row r="112" spans="1:10" ht="13.5" customHeight="1">
      <c r="A112" s="117"/>
      <c r="B112" s="107"/>
      <c r="C112" s="107"/>
      <c r="D112" s="107"/>
      <c r="E112" s="107"/>
      <c r="F112" s="107"/>
      <c r="G112" s="107"/>
      <c r="H112" s="10"/>
      <c r="I112" s="10"/>
      <c r="J112" s="4"/>
    </row>
    <row r="113" spans="1:10" ht="15" customHeight="1">
      <c r="A113" s="11"/>
      <c r="B113" s="11"/>
      <c r="C113" s="11"/>
      <c r="D113" s="11"/>
      <c r="E113" s="11"/>
      <c r="F113" s="4"/>
      <c r="G113" s="10"/>
      <c r="H113" s="10"/>
      <c r="I113" s="10"/>
      <c r="J113" s="4"/>
    </row>
    <row r="114" spans="1:10" ht="14.25" customHeight="1">
      <c r="A114" s="11"/>
      <c r="B114" s="11"/>
      <c r="C114" s="11"/>
      <c r="D114" s="11"/>
      <c r="E114" s="11"/>
      <c r="F114" s="4"/>
      <c r="G114" s="10"/>
      <c r="H114" s="10"/>
      <c r="I114" s="10"/>
      <c r="J114" s="4"/>
    </row>
    <row r="115" spans="1:10" ht="14.25" customHeight="1">
      <c r="A115" s="11"/>
      <c r="B115" s="11"/>
      <c r="C115" s="11"/>
      <c r="D115" s="11"/>
      <c r="E115" s="11"/>
      <c r="F115" s="3"/>
      <c r="G115" s="3"/>
      <c r="H115" s="3"/>
      <c r="I115" s="3"/>
      <c r="J115" s="3"/>
    </row>
    <row r="116" spans="1:10" ht="12.75" customHeight="1">
      <c r="A116" s="11"/>
      <c r="B116" s="11"/>
      <c r="C116" s="11"/>
      <c r="D116" s="11"/>
      <c r="E116" s="11"/>
      <c r="F116" s="3"/>
      <c r="G116" s="3"/>
      <c r="H116" s="3"/>
      <c r="I116" s="3"/>
      <c r="J116" s="3"/>
    </row>
    <row r="117" spans="1:10" ht="24" customHeight="1">
      <c r="A117" s="11"/>
      <c r="B117" s="11"/>
      <c r="C117" s="11"/>
      <c r="D117" s="11"/>
      <c r="E117" s="11"/>
      <c r="F117" s="3"/>
      <c r="G117" s="3"/>
      <c r="H117" s="3"/>
      <c r="I117" s="3"/>
      <c r="J117" s="3"/>
    </row>
    <row r="118" spans="1:10" ht="36" customHeight="1">
      <c r="A118" s="11"/>
      <c r="B118" s="11"/>
      <c r="C118" s="11"/>
      <c r="D118" s="11"/>
      <c r="E118" s="11"/>
      <c r="F118" s="3"/>
      <c r="G118" s="3"/>
      <c r="H118" s="3"/>
      <c r="I118" s="3"/>
      <c r="J118" s="3"/>
    </row>
    <row r="119" spans="1:10" ht="24" customHeight="1">
      <c r="A119" s="11"/>
      <c r="B119" s="11"/>
      <c r="C119" s="11"/>
      <c r="D119" s="11"/>
      <c r="E119" s="11"/>
      <c r="F119" s="6"/>
      <c r="G119" s="6"/>
      <c r="H119" s="6"/>
      <c r="I119" s="6"/>
      <c r="J119" s="6"/>
    </row>
    <row r="120" spans="1:11" ht="24.75" customHeight="1">
      <c r="A120" s="11"/>
      <c r="B120" s="11"/>
      <c r="C120" s="11"/>
      <c r="D120" s="11"/>
      <c r="E120" s="11"/>
      <c r="F120" s="3"/>
      <c r="G120" s="3"/>
      <c r="H120" s="3"/>
      <c r="I120" s="3"/>
      <c r="J120" s="3"/>
      <c r="K120" s="3"/>
    </row>
    <row r="121" spans="1:10" ht="12.75">
      <c r="A121" s="30"/>
      <c r="B121" s="62"/>
      <c r="C121" s="29"/>
      <c r="D121" s="4"/>
      <c r="E121" s="4"/>
      <c r="F121" s="4"/>
      <c r="G121" s="10"/>
      <c r="H121" s="10"/>
      <c r="I121" s="10"/>
      <c r="J121" s="4"/>
    </row>
    <row r="122" spans="1:10" ht="12.75">
      <c r="A122" s="30"/>
      <c r="B122" s="62"/>
      <c r="C122" s="29"/>
      <c r="D122" s="4"/>
      <c r="E122" s="4"/>
      <c r="F122" s="4"/>
      <c r="G122" s="10"/>
      <c r="H122" s="10"/>
      <c r="I122" s="10"/>
      <c r="J122" s="4"/>
    </row>
    <row r="123" spans="1:10" ht="14.25" customHeight="1">
      <c r="A123" s="30"/>
      <c r="B123" s="63"/>
      <c r="C123" s="31"/>
      <c r="D123" s="6"/>
      <c r="E123" s="6"/>
      <c r="F123" s="6"/>
      <c r="G123" s="6"/>
      <c r="H123" s="6"/>
      <c r="I123" s="6"/>
      <c r="J123" s="6"/>
    </row>
    <row r="124" spans="1:10" ht="14.25" customHeight="1">
      <c r="A124" s="30"/>
      <c r="B124" s="63"/>
      <c r="C124" s="31"/>
      <c r="D124" s="6"/>
      <c r="E124" s="6"/>
      <c r="F124" s="6"/>
      <c r="G124" s="6"/>
      <c r="H124" s="6"/>
      <c r="I124" s="6"/>
      <c r="J124" s="6"/>
    </row>
    <row r="125" spans="1:11" ht="14.25" customHeight="1">
      <c r="A125" s="30"/>
      <c r="B125" s="62"/>
      <c r="C125" s="29"/>
      <c r="D125" s="3"/>
      <c r="E125" s="3"/>
      <c r="F125" s="3"/>
      <c r="G125" s="3"/>
      <c r="H125" s="3"/>
      <c r="I125" s="3"/>
      <c r="J125" s="3"/>
      <c r="K125" s="3"/>
    </row>
    <row r="126" spans="1:10" ht="14.25" customHeight="1">
      <c r="A126" s="30"/>
      <c r="B126" s="28"/>
      <c r="C126" s="28"/>
      <c r="D126" s="1"/>
      <c r="E126" s="1"/>
      <c r="F126" s="1"/>
      <c r="G126" s="1"/>
      <c r="H126" s="1"/>
      <c r="I126" s="1"/>
      <c r="J126" s="1"/>
    </row>
  </sheetData>
  <mergeCells count="28">
    <mergeCell ref="A111:G111"/>
    <mergeCell ref="A112:G112"/>
    <mergeCell ref="A107:G107"/>
    <mergeCell ref="A108:G108"/>
    <mergeCell ref="A109:G109"/>
    <mergeCell ref="A110:G110"/>
    <mergeCell ref="A102:G102"/>
    <mergeCell ref="A103:G103"/>
    <mergeCell ref="A105:G105"/>
    <mergeCell ref="A106:G106"/>
    <mergeCell ref="A98:G98"/>
    <mergeCell ref="A99:G99"/>
    <mergeCell ref="A100:G100"/>
    <mergeCell ref="A101:G101"/>
    <mergeCell ref="A94:G94"/>
    <mergeCell ref="A95:G95"/>
    <mergeCell ref="A96:G96"/>
    <mergeCell ref="A97:G97"/>
    <mergeCell ref="A86:F86"/>
    <mergeCell ref="A87:F87"/>
    <mergeCell ref="A1:N1"/>
    <mergeCell ref="A104:G104"/>
    <mergeCell ref="A88:F88"/>
    <mergeCell ref="A89:G89"/>
    <mergeCell ref="A90:G90"/>
    <mergeCell ref="A91:G91"/>
    <mergeCell ref="A92:G92"/>
    <mergeCell ref="A93:G93"/>
  </mergeCells>
  <printOptions/>
  <pageMargins left="0.5" right="0.5" top="0.5" bottom="0.5" header="0.25" footer="0.25"/>
  <pageSetup firstPageNumber="10" useFirstPageNumber="1" fitToHeight="0" fitToWidth="1" horizontalDpi="300" verticalDpi="300" orientation="landscape" scale="63" r:id="rId1"/>
  <headerFooter alignWithMargins="0">
    <oddFooter>&amp;L&amp;D&amp;RNTS 2002, FHWA, NHTSA</oddFooter>
  </headerFooter>
  <rowBreaks count="1" manualBreakCount="1">
    <brk id="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Automobile Profile</dc:title>
  <dc:subject/>
  <dc:creator>RF</dc:creator>
  <cp:keywords/>
  <dc:description/>
  <cp:lastModifiedBy>luwito.tardia</cp:lastModifiedBy>
  <cp:lastPrinted>2004-04-26T18:47:32Z</cp:lastPrinted>
  <dcterms:created xsi:type="dcterms:W3CDTF">1999-08-24T14:40:39Z</dcterms:created>
  <dcterms:modified xsi:type="dcterms:W3CDTF">2006-01-31T18:50:07Z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1776677297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