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30" windowWidth="7950" windowHeight="12435" activeTab="0"/>
  </bookViews>
  <sheets>
    <sheet name="t-8" sheetId="1" r:id="rId1"/>
  </sheets>
  <definedNames>
    <definedName name="_xlnm.Print_Area" localSheetId="0">'t-8'!$A$1:$Q$71</definedName>
    <definedName name="Print_Area_MI">'t-8'!$B$1:$N$72</definedName>
  </definedNames>
  <calcPr fullCalcOnLoad="1"/>
</workbook>
</file>

<file path=xl/sharedStrings.xml><?xml version="1.0" encoding="utf-8"?>
<sst xmlns="http://schemas.openxmlformats.org/spreadsheetml/2006/main" count="78" uniqueCount="78">
  <si>
    <t>% of</t>
  </si>
  <si>
    <t xml:space="preserve">  STATE</t>
  </si>
  <si>
    <t xml:space="preserve">10-YR TOTAL </t>
  </si>
  <si>
    <t>Total</t>
  </si>
  <si>
    <t xml:space="preserve">   TOTAL</t>
  </si>
  <si>
    <t xml:space="preserve">  NOTE:  IN FISCAL YEARS WHERE THERE ARE NO OBLIGATIONS REPORTED FOR STATES AND OR U.S. TERRITORIES (EXCEPT VIRGIN ISL.) SECTION 5310 FUNDS WERE TRANSFERRED TO SECTION 5311 AND IN MOST INSTANCES OBLIGATED.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</si>
  <si>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</si>
  <si>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</si>
  <si>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</si>
  <si>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</si>
  <si>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</si>
  <si>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</si>
  <si>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</si>
  <si>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</si>
  <si>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</si>
  <si>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</si>
  <si>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</si>
  <si>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</si>
  <si>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</si>
  <si>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</si>
  <si>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</si>
  <si>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</si>
  <si>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</si>
  <si>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</si>
  <si>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</si>
  <si>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</si>
  <si>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</si>
  <si>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</si>
  <si>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</si>
  <si>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</si>
  <si>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</si>
  <si>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</si>
  <si>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</si>
  <si>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</si>
  <si>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</si>
  <si>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</si>
  <si>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</si>
  <si>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</si>
  <si>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</si>
  <si>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</si>
  <si>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</si>
  <si>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</si>
  <si>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</si>
  <si>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No.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</si>
  <si>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</si>
  <si>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</si>
  <si>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</si>
  <si>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</si>
  <si>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</si>
  <si>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</si>
  <si>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</si>
  <si>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</si>
  <si>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</si>
  <si>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</si>
  <si>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</si>
  <si>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</si>
  <si>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</si>
  <si>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</si>
  <si>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</si>
  <si>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</si>
  <si>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</si>
  <si>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</si>
  <si>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% of 10-yr Total</t>
  </si>
  <si>
    <t>ELDERLY AND PERSONS WITH DISABILITIES PROGRAM OBLIGATIONS</t>
  </si>
  <si>
    <t>FY 1997</t>
  </si>
  <si>
    <t>FY 1998</t>
  </si>
  <si>
    <t>FY 1999</t>
  </si>
  <si>
    <t>FY 2000</t>
  </si>
  <si>
    <t>Rank</t>
  </si>
  <si>
    <t>FY 2001</t>
  </si>
  <si>
    <t>FY 2002</t>
  </si>
  <si>
    <t>FY 2003</t>
  </si>
  <si>
    <t>FY 2004</t>
  </si>
  <si>
    <t>FY 2005</t>
  </si>
  <si>
    <t>FY 2006</t>
  </si>
  <si>
    <t>TABLE H-8</t>
  </si>
  <si>
    <t>FISCAL YEARS 1997 - 2007</t>
  </si>
  <si>
    <t>FY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</si>
</sst>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2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b/>
      <sz val="9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5" fontId="3" fillId="0" borderId="9" xfId="0" applyNumberFormat="1" applyFont="1" applyBorder="1" applyAlignment="1" applyProtection="1">
      <alignment/>
      <protection/>
    </xf>
    <xf numFmtId="5" fontId="3" fillId="0" borderId="10" xfId="0" applyNumberFormat="1" applyFont="1" applyBorder="1" applyAlignment="1" applyProtection="1">
      <alignment/>
      <protection/>
    </xf>
    <xf numFmtId="5" fontId="3" fillId="0" borderId="11" xfId="0" applyNumberFormat="1" applyFont="1" applyBorder="1" applyAlignment="1" applyProtection="1">
      <alignment/>
      <protection/>
    </xf>
    <xf numFmtId="5" fontId="8" fillId="0" borderId="9" xfId="0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5" fontId="0" fillId="0" borderId="4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5" fontId="0" fillId="0" borderId="4" xfId="0" applyNumberFormat="1" applyFont="1" applyBorder="1" applyAlignment="1" applyProtection="1">
      <alignment/>
      <protection/>
    </xf>
    <xf numFmtId="5" fontId="3" fillId="0" borderId="14" xfId="0" applyNumberFormat="1" applyFon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164" fontId="11" fillId="0" borderId="4" xfId="0" applyNumberFormat="1" applyFont="1" applyBorder="1" applyAlignment="1" applyProtection="1">
      <alignment/>
      <protection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164" fontId="5" fillId="0" borderId="19" xfId="0" applyNumberFormat="1" applyFont="1" applyFill="1" applyBorder="1" applyAlignment="1" applyProtection="1">
      <alignment/>
      <protection/>
    </xf>
    <xf numFmtId="37" fontId="9" fillId="0" borderId="19" xfId="0" applyNumberFormat="1" applyFont="1" applyFill="1" applyBorder="1" applyAlignment="1" applyProtection="1">
      <alignment horizontal="center"/>
      <protection/>
    </xf>
    <xf numFmtId="3" fontId="9" fillId="0" borderId="17" xfId="0" applyNumberFormat="1" applyFont="1" applyFill="1" applyBorder="1" applyAlignment="1" applyProtection="1">
      <alignment/>
      <protection/>
    </xf>
    <xf numFmtId="37" fontId="5" fillId="0" borderId="20" xfId="0" applyNumberFormat="1" applyFont="1" applyFill="1" applyBorder="1" applyAlignment="1" applyProtection="1">
      <alignment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10" fillId="0" borderId="4" xfId="0" applyFont="1" applyBorder="1" applyAlignment="1">
      <alignment/>
    </xf>
    <xf numFmtId="0" fontId="10" fillId="0" borderId="12" xfId="0" applyFont="1" applyBorder="1" applyAlignment="1">
      <alignment/>
    </xf>
    <xf numFmtId="0" fontId="6" fillId="0" borderId="14" xfId="0" applyFont="1" applyBorder="1" applyAlignment="1">
      <alignment/>
    </xf>
    <xf numFmtId="37" fontId="5" fillId="0" borderId="22" xfId="0" applyNumberFormat="1" applyFont="1" applyFill="1" applyBorder="1" applyAlignment="1" applyProtection="1">
      <alignment/>
      <protection/>
    </xf>
    <xf numFmtId="164" fontId="5" fillId="0" borderId="23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72"/>
  <sheetViews>
    <sheetView tabSelected="1" defaultGridColor="0" zoomScale="75" zoomScaleNormal="75" colorId="22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52" sqref="I52"/>
    </sheetView>
  </sheetViews>
  <sheetFormatPr defaultColWidth="9.77734375" defaultRowHeight="15"/>
  <cols>
    <col min="1" max="1" width="1.2265625" style="0" customWidth="1"/>
    <col min="2" max="2" width="16.77734375" style="0" customWidth="1"/>
    <col min="3" max="12" width="14.77734375" style="0" customWidth="1"/>
    <col min="13" max="13" width="15.4453125" style="0" customWidth="1"/>
    <col min="14" max="14" width="15.21484375" style="0" customWidth="1"/>
    <col min="15" max="15" width="6.77734375" style="0" customWidth="1"/>
    <col min="16" max="16" width="4.88671875" style="0" customWidth="1"/>
    <col min="17" max="17" width="2.77734375" style="0" customWidth="1"/>
    <col min="18" max="16384" width="11.4453125" style="0" customWidth="1"/>
  </cols>
  <sheetData>
    <row r="1" spans="2:16" ht="18">
      <c r="B1" s="53" t="s">
        <v>75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6" ht="18">
      <c r="B2" s="53" t="s">
        <v>63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.75">
      <c r="B3" s="54" t="s">
        <v>76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5:16" ht="15">
      <c r="O4" s="1"/>
      <c r="P4" s="1"/>
    </row>
    <row r="5" spans="2:16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9"/>
      <c r="O5" s="33" t="s">
        <v>0</v>
      </c>
      <c r="P5" s="33"/>
    </row>
    <row r="6" spans="2:16" ht="15.75">
      <c r="B6" s="11" t="s">
        <v>1</v>
      </c>
      <c r="C6" s="7" t="s">
        <v>64</v>
      </c>
      <c r="D6" s="7" t="s">
        <v>65</v>
      </c>
      <c r="E6" s="7" t="s">
        <v>66</v>
      </c>
      <c r="F6" s="7" t="s">
        <v>67</v>
      </c>
      <c r="G6" s="7" t="s">
        <v>69</v>
      </c>
      <c r="H6" s="7" t="s">
        <v>70</v>
      </c>
      <c r="I6" s="7" t="s">
        <v>71</v>
      </c>
      <c r="J6" s="7" t="s">
        <v>72</v>
      </c>
      <c r="K6" s="7" t="s">
        <v>73</v>
      </c>
      <c r="L6" s="7" t="s">
        <v>74</v>
      </c>
      <c r="M6" s="7" t="s">
        <v>77</v>
      </c>
      <c r="N6" s="23" t="s">
        <v>2</v>
      </c>
      <c r="O6" s="34" t="s">
        <v>3</v>
      </c>
      <c r="P6" s="35" t="s">
        <v>68</v>
      </c>
    </row>
    <row r="7" spans="2:16" ht="15.7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2"/>
      <c r="O7" s="36"/>
      <c r="P7" s="36"/>
    </row>
    <row r="8" spans="2:17" ht="15.75">
      <c r="B8" s="46"/>
      <c r="N8" s="24"/>
      <c r="O8" s="37"/>
      <c r="P8" s="38"/>
      <c r="Q8" s="2"/>
    </row>
    <row r="9" spans="2:17" ht="15.75">
      <c r="B9" s="47" t="s">
        <v>6</v>
      </c>
      <c r="C9" s="3">
        <v>971764</v>
      </c>
      <c r="D9" s="3">
        <v>2333640</v>
      </c>
      <c r="E9" s="3">
        <v>770077</v>
      </c>
      <c r="F9" s="3">
        <v>3700000</v>
      </c>
      <c r="G9" s="3">
        <v>6541753</v>
      </c>
      <c r="H9" s="3">
        <v>3956011</v>
      </c>
      <c r="I9" s="3">
        <v>4174462</v>
      </c>
      <c r="J9" s="3">
        <v>0</v>
      </c>
      <c r="K9" s="3">
        <v>4377848</v>
      </c>
      <c r="L9" s="3">
        <v>6375493</v>
      </c>
      <c r="M9" s="3">
        <v>2800000</v>
      </c>
      <c r="N9" s="25">
        <f aca="true" t="shared" si="0" ref="N9:N40">SUM(C9:M9)</f>
        <v>36001048</v>
      </c>
      <c r="O9" s="39">
        <f aca="true" t="shared" si="1" ref="O9:O40">(N9/$N$67)*100</f>
        <v>2.5650145116565897</v>
      </c>
      <c r="P9" s="40">
        <f>RANK(N9,N$9:N$64,0)</f>
        <v>7</v>
      </c>
      <c r="Q9" s="2"/>
    </row>
    <row r="10" spans="2:17" ht="15.75">
      <c r="B10" s="47" t="s">
        <v>7</v>
      </c>
      <c r="C10" s="2">
        <v>402194</v>
      </c>
      <c r="D10" s="2">
        <v>458402</v>
      </c>
      <c r="E10" s="2">
        <v>413398</v>
      </c>
      <c r="F10" s="2">
        <v>419315</v>
      </c>
      <c r="G10" s="2">
        <v>469426</v>
      </c>
      <c r="H10" s="2">
        <v>476879</v>
      </c>
      <c r="I10" s="2">
        <v>546658</v>
      </c>
      <c r="J10" s="2">
        <v>694752</v>
      </c>
      <c r="K10" s="2">
        <v>745933</v>
      </c>
      <c r="L10" s="2">
        <v>505961</v>
      </c>
      <c r="M10" s="2">
        <v>0</v>
      </c>
      <c r="N10" s="26">
        <f t="shared" si="0"/>
        <v>5132918</v>
      </c>
      <c r="O10" s="39">
        <f t="shared" si="1"/>
        <v>0.3657118303095876</v>
      </c>
      <c r="P10" s="40">
        <f aca="true" t="shared" si="2" ref="P10:P63">RANK(N10,N$9:N$64,0)</f>
        <v>40</v>
      </c>
      <c r="Q10" s="2"/>
    </row>
    <row r="11" spans="2:17" ht="15.75">
      <c r="B11" s="47" t="s">
        <v>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6">
        <f t="shared" si="0"/>
        <v>0</v>
      </c>
      <c r="O11" s="39">
        <f t="shared" si="1"/>
        <v>0</v>
      </c>
      <c r="P11" s="40">
        <f t="shared" si="2"/>
        <v>53</v>
      </c>
      <c r="Q11" s="2"/>
    </row>
    <row r="12" spans="2:17" ht="15.75">
      <c r="B12" s="47" t="s">
        <v>9</v>
      </c>
      <c r="C12" s="2">
        <v>859847</v>
      </c>
      <c r="D12" s="2">
        <v>951875</v>
      </c>
      <c r="E12" s="2">
        <v>1025265</v>
      </c>
      <c r="F12" s="2">
        <v>2612627</v>
      </c>
      <c r="G12" s="2">
        <v>2680931</v>
      </c>
      <c r="H12" s="2">
        <v>2790987</v>
      </c>
      <c r="I12" s="2">
        <v>2826879</v>
      </c>
      <c r="J12" s="2">
        <v>2830427</v>
      </c>
      <c r="K12" s="2">
        <v>2905473</v>
      </c>
      <c r="L12" s="2">
        <v>0</v>
      </c>
      <c r="M12" s="2">
        <v>7138498</v>
      </c>
      <c r="N12" s="26">
        <f t="shared" si="0"/>
        <v>26622809</v>
      </c>
      <c r="O12" s="39">
        <f t="shared" si="1"/>
        <v>1.8968306540982267</v>
      </c>
      <c r="P12" s="40">
        <f t="shared" si="2"/>
        <v>10</v>
      </c>
      <c r="Q12" s="2"/>
    </row>
    <row r="13" spans="2:17" ht="15.75">
      <c r="B13" s="48" t="s">
        <v>10</v>
      </c>
      <c r="C13" s="4">
        <v>686774</v>
      </c>
      <c r="D13" s="4">
        <v>757127</v>
      </c>
      <c r="E13" s="4">
        <v>813232</v>
      </c>
      <c r="F13" s="4">
        <v>880019</v>
      </c>
      <c r="G13" s="4">
        <v>932236</v>
      </c>
      <c r="H13" s="4">
        <v>1016370</v>
      </c>
      <c r="I13" s="4">
        <v>1024619</v>
      </c>
      <c r="J13" s="4">
        <v>1026721</v>
      </c>
      <c r="K13" s="4">
        <v>1071700</v>
      </c>
      <c r="L13" s="4">
        <v>1242291</v>
      </c>
      <c r="M13" s="4">
        <v>0</v>
      </c>
      <c r="N13" s="27">
        <f t="shared" si="0"/>
        <v>9451089</v>
      </c>
      <c r="O13" s="41">
        <f t="shared" si="1"/>
        <v>0.6733742983248145</v>
      </c>
      <c r="P13" s="42">
        <f t="shared" si="2"/>
        <v>33</v>
      </c>
      <c r="Q13" s="2"/>
    </row>
    <row r="14" spans="2:17" ht="15.75">
      <c r="B14" s="47" t="s">
        <v>11</v>
      </c>
      <c r="C14" s="2">
        <v>5150324</v>
      </c>
      <c r="D14" s="2">
        <v>32416131</v>
      </c>
      <c r="E14" s="2">
        <v>6324007</v>
      </c>
      <c r="F14" s="2">
        <v>69546089</v>
      </c>
      <c r="G14" s="2">
        <v>93227738</v>
      </c>
      <c r="H14" s="2">
        <v>53908063</v>
      </c>
      <c r="I14" s="2">
        <v>9434569</v>
      </c>
      <c r="J14" s="2">
        <v>104351903</v>
      </c>
      <c r="K14" s="2">
        <v>59091776</v>
      </c>
      <c r="L14" s="2">
        <v>62279113</v>
      </c>
      <c r="M14" s="2">
        <v>64194851</v>
      </c>
      <c r="N14" s="26">
        <f t="shared" si="0"/>
        <v>559924564</v>
      </c>
      <c r="O14" s="39">
        <f t="shared" si="1"/>
        <v>39.89368954184303</v>
      </c>
      <c r="P14" s="40">
        <f>RANK(N14,N$9:N$64,0)</f>
        <v>1</v>
      </c>
      <c r="Q14" s="2"/>
    </row>
    <row r="15" spans="2:17" ht="15.75">
      <c r="B15" s="47" t="s">
        <v>12</v>
      </c>
      <c r="C15" s="2">
        <v>672737</v>
      </c>
      <c r="D15" s="2">
        <v>741333</v>
      </c>
      <c r="E15" s="2">
        <v>796036</v>
      </c>
      <c r="F15" s="2">
        <v>861153</v>
      </c>
      <c r="G15" s="2">
        <v>912066</v>
      </c>
      <c r="H15" s="2">
        <v>994098</v>
      </c>
      <c r="I15" s="2">
        <v>1224902</v>
      </c>
      <c r="J15" s="2">
        <v>692654</v>
      </c>
      <c r="K15" s="2">
        <v>1505541</v>
      </c>
      <c r="L15" s="2">
        <v>1402979</v>
      </c>
      <c r="M15" s="2">
        <v>1481207</v>
      </c>
      <c r="N15" s="26">
        <f t="shared" si="0"/>
        <v>11284706</v>
      </c>
      <c r="O15" s="39">
        <f t="shared" si="1"/>
        <v>0.8040164455706452</v>
      </c>
      <c r="P15" s="40">
        <f t="shared" si="2"/>
        <v>29</v>
      </c>
      <c r="Q15" s="2"/>
    </row>
    <row r="16" spans="2:17" ht="15.75">
      <c r="B16" s="47" t="s">
        <v>13</v>
      </c>
      <c r="C16" s="2">
        <v>551320</v>
      </c>
      <c r="D16" s="2">
        <v>612752</v>
      </c>
      <c r="E16" s="2">
        <v>552000</v>
      </c>
      <c r="F16" s="2">
        <v>672000</v>
      </c>
      <c r="G16" s="2">
        <v>784000</v>
      </c>
      <c r="H16" s="2">
        <v>870380</v>
      </c>
      <c r="I16" s="2">
        <v>1031000</v>
      </c>
      <c r="J16" s="2">
        <v>1000012</v>
      </c>
      <c r="K16" s="2">
        <v>807625</v>
      </c>
      <c r="L16" s="2">
        <v>1364251</v>
      </c>
      <c r="M16" s="2">
        <v>1440108</v>
      </c>
      <c r="N16" s="26">
        <f t="shared" si="0"/>
        <v>9685448</v>
      </c>
      <c r="O16" s="39">
        <f t="shared" si="1"/>
        <v>0.6900719854570704</v>
      </c>
      <c r="P16" s="40">
        <f t="shared" si="2"/>
        <v>32</v>
      </c>
      <c r="Q16" s="2"/>
    </row>
    <row r="17" spans="2:17" ht="15.75">
      <c r="B17" s="47" t="s">
        <v>14</v>
      </c>
      <c r="C17" s="2">
        <v>250635</v>
      </c>
      <c r="D17" s="2">
        <v>266369</v>
      </c>
      <c r="E17" s="2">
        <v>278916</v>
      </c>
      <c r="F17" s="2">
        <v>293852</v>
      </c>
      <c r="G17" s="2">
        <v>305530</v>
      </c>
      <c r="H17" s="2">
        <v>324346</v>
      </c>
      <c r="I17" s="2">
        <v>351670</v>
      </c>
      <c r="J17" s="2">
        <v>352200</v>
      </c>
      <c r="K17" s="2">
        <v>363533</v>
      </c>
      <c r="L17" s="2">
        <v>406515</v>
      </c>
      <c r="M17" s="2">
        <v>0</v>
      </c>
      <c r="N17" s="26">
        <f t="shared" si="0"/>
        <v>3193566</v>
      </c>
      <c r="O17" s="39">
        <f t="shared" si="1"/>
        <v>0.22753624099868114</v>
      </c>
      <c r="P17" s="40">
        <f t="shared" si="2"/>
        <v>49</v>
      </c>
      <c r="Q17" s="2"/>
    </row>
    <row r="18" spans="2:16" ht="15.75">
      <c r="B18" s="48" t="s">
        <v>15</v>
      </c>
      <c r="C18" s="4">
        <v>248968</v>
      </c>
      <c r="D18" s="4">
        <v>264493</v>
      </c>
      <c r="E18" s="4">
        <v>276873</v>
      </c>
      <c r="F18" s="4">
        <v>291611</v>
      </c>
      <c r="G18" s="4">
        <v>303134</v>
      </c>
      <c r="H18" s="4">
        <v>321700</v>
      </c>
      <c r="I18" s="4">
        <v>307973</v>
      </c>
      <c r="J18" s="4">
        <v>308401</v>
      </c>
      <c r="K18" s="4">
        <v>317549</v>
      </c>
      <c r="L18" s="4">
        <v>352246</v>
      </c>
      <c r="M18" s="4">
        <v>366156</v>
      </c>
      <c r="N18" s="27">
        <f t="shared" si="0"/>
        <v>3359104</v>
      </c>
      <c r="O18" s="41">
        <f t="shared" si="1"/>
        <v>0.23933054688196012</v>
      </c>
      <c r="P18" s="42">
        <f t="shared" si="2"/>
        <v>47</v>
      </c>
    </row>
    <row r="19" spans="2:17" ht="15.75">
      <c r="B19" s="47" t="s">
        <v>16</v>
      </c>
      <c r="C19" s="2">
        <v>3483837</v>
      </c>
      <c r="D19" s="2">
        <v>3904479</v>
      </c>
      <c r="E19" s="2">
        <v>4239930</v>
      </c>
      <c r="F19" s="2">
        <v>4639244</v>
      </c>
      <c r="G19" s="2">
        <v>4951449</v>
      </c>
      <c r="H19" s="2">
        <v>5454489</v>
      </c>
      <c r="I19" s="2">
        <v>6030405</v>
      </c>
      <c r="J19" s="2">
        <v>6044201</v>
      </c>
      <c r="K19" s="2">
        <v>6339460</v>
      </c>
      <c r="L19" s="2">
        <v>7459275</v>
      </c>
      <c r="M19" s="2">
        <v>7908221</v>
      </c>
      <c r="N19" s="26">
        <f t="shared" si="0"/>
        <v>60454990</v>
      </c>
      <c r="O19" s="39">
        <f t="shared" si="1"/>
        <v>4.307317016217251</v>
      </c>
      <c r="P19" s="40">
        <f>RANK(N19,N$9:N$64,0)</f>
        <v>3</v>
      </c>
      <c r="Q19" s="2"/>
    </row>
    <row r="20" spans="2:17" ht="15.75">
      <c r="B20" s="47" t="s">
        <v>17</v>
      </c>
      <c r="C20" s="2">
        <v>1252413</v>
      </c>
      <c r="D20" s="2">
        <v>1393604</v>
      </c>
      <c r="E20" s="2">
        <v>1506200</v>
      </c>
      <c r="F20" s="2">
        <v>1640232</v>
      </c>
      <c r="G20" s="2">
        <v>1745026</v>
      </c>
      <c r="H20" s="2">
        <v>1913874</v>
      </c>
      <c r="I20" s="2">
        <v>2283038</v>
      </c>
      <c r="J20" s="2">
        <v>2288079</v>
      </c>
      <c r="K20" s="2">
        <v>2395977</v>
      </c>
      <c r="L20" s="2">
        <v>2805196</v>
      </c>
      <c r="M20" s="2">
        <v>2969256</v>
      </c>
      <c r="N20" s="26">
        <f t="shared" si="0"/>
        <v>22192895</v>
      </c>
      <c r="O20" s="39">
        <f t="shared" si="1"/>
        <v>1.5812066840573913</v>
      </c>
      <c r="P20" s="40">
        <f t="shared" si="2"/>
        <v>13</v>
      </c>
      <c r="Q20" s="2"/>
    </row>
    <row r="21" spans="2:17" ht="15.75">
      <c r="B21" s="47" t="s">
        <v>18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6">
        <f t="shared" si="0"/>
        <v>0</v>
      </c>
      <c r="O21" s="39">
        <f t="shared" si="1"/>
        <v>0</v>
      </c>
      <c r="P21" s="40">
        <f t="shared" si="2"/>
        <v>53</v>
      </c>
      <c r="Q21" s="2"/>
    </row>
    <row r="22" spans="2:17" ht="15.75">
      <c r="B22" s="47" t="s">
        <v>19</v>
      </c>
      <c r="C22" s="2">
        <v>311791</v>
      </c>
      <c r="D22" s="2">
        <v>335013</v>
      </c>
      <c r="E22" s="2">
        <v>353839</v>
      </c>
      <c r="F22" s="2">
        <v>376045</v>
      </c>
      <c r="G22" s="2">
        <v>393408</v>
      </c>
      <c r="H22" s="2">
        <v>421383</v>
      </c>
      <c r="I22" s="2">
        <v>474109</v>
      </c>
      <c r="J22" s="2">
        <v>0</v>
      </c>
      <c r="K22" s="2">
        <v>838757</v>
      </c>
      <c r="L22" s="2">
        <v>687126</v>
      </c>
      <c r="M22" s="2">
        <v>0</v>
      </c>
      <c r="N22" s="26">
        <f t="shared" si="0"/>
        <v>4191471</v>
      </c>
      <c r="O22" s="39">
        <f t="shared" si="1"/>
        <v>0.29863530473301103</v>
      </c>
      <c r="P22" s="40">
        <f t="shared" si="2"/>
        <v>43</v>
      </c>
      <c r="Q22" s="2"/>
    </row>
    <row r="23" spans="2:17" ht="15.75">
      <c r="B23" s="48" t="s">
        <v>20</v>
      </c>
      <c r="C23" s="4">
        <v>318472</v>
      </c>
      <c r="D23" s="4">
        <v>342701</v>
      </c>
      <c r="E23" s="4">
        <v>362024</v>
      </c>
      <c r="F23" s="4">
        <v>385025</v>
      </c>
      <c r="G23" s="4">
        <v>403008</v>
      </c>
      <c r="H23" s="4">
        <v>431983</v>
      </c>
      <c r="I23" s="4">
        <v>169726</v>
      </c>
      <c r="J23" s="4">
        <v>127241</v>
      </c>
      <c r="K23" s="4">
        <v>132106</v>
      </c>
      <c r="L23" s="4">
        <v>533416</v>
      </c>
      <c r="M23" s="4">
        <v>558416</v>
      </c>
      <c r="N23" s="27">
        <f t="shared" si="0"/>
        <v>3764118</v>
      </c>
      <c r="O23" s="41">
        <f t="shared" si="1"/>
        <v>0.26818711759690383</v>
      </c>
      <c r="P23" s="42">
        <f t="shared" si="2"/>
        <v>46</v>
      </c>
      <c r="Q23" s="2"/>
    </row>
    <row r="24" spans="2:17" ht="15.75">
      <c r="B24" s="47" t="s">
        <v>21</v>
      </c>
      <c r="C24" s="2">
        <v>2261194</v>
      </c>
      <c r="D24" s="2">
        <v>2637343</v>
      </c>
      <c r="E24" s="2">
        <v>2742062</v>
      </c>
      <c r="F24" s="2">
        <v>2996023</v>
      </c>
      <c r="G24" s="2">
        <v>3194583</v>
      </c>
      <c r="H24" s="2">
        <v>3514512</v>
      </c>
      <c r="I24" s="2">
        <v>3506514</v>
      </c>
      <c r="J24" s="2">
        <v>1990428</v>
      </c>
      <c r="K24" s="2">
        <v>5207469</v>
      </c>
      <c r="L24" s="2">
        <v>4324704</v>
      </c>
      <c r="M24" s="2">
        <v>0</v>
      </c>
      <c r="N24" s="26">
        <f t="shared" si="0"/>
        <v>32374832</v>
      </c>
      <c r="O24" s="39">
        <f t="shared" si="1"/>
        <v>2.3066526811231753</v>
      </c>
      <c r="P24" s="40">
        <f>RANK(N24,N$9:N$64,0)</f>
        <v>9</v>
      </c>
      <c r="Q24" s="2"/>
    </row>
    <row r="25" spans="2:17" ht="15.75">
      <c r="B25" s="47" t="s">
        <v>22</v>
      </c>
      <c r="C25" s="2">
        <v>1198676</v>
      </c>
      <c r="D25" s="2">
        <v>1333137</v>
      </c>
      <c r="E25" s="2">
        <v>1440366</v>
      </c>
      <c r="F25" s="2">
        <v>1568010</v>
      </c>
      <c r="G25" s="2">
        <v>1667808</v>
      </c>
      <c r="H25" s="2">
        <v>1828609</v>
      </c>
      <c r="I25" s="2">
        <v>1861380</v>
      </c>
      <c r="J25" s="2">
        <v>1865436</v>
      </c>
      <c r="K25" s="2">
        <v>1952252</v>
      </c>
      <c r="L25" s="2">
        <v>2281514</v>
      </c>
      <c r="M25" s="2">
        <v>2413518</v>
      </c>
      <c r="N25" s="26">
        <f t="shared" si="0"/>
        <v>19410706</v>
      </c>
      <c r="O25" s="39">
        <f t="shared" si="1"/>
        <v>1.382980366890976</v>
      </c>
      <c r="P25" s="40">
        <f t="shared" si="2"/>
        <v>14</v>
      </c>
      <c r="Q25" s="2"/>
    </row>
    <row r="26" spans="2:17" ht="15.75">
      <c r="B26" s="47" t="s">
        <v>23</v>
      </c>
      <c r="C26" s="2">
        <v>736367</v>
      </c>
      <c r="D26" s="2">
        <v>812931</v>
      </c>
      <c r="E26" s="2">
        <v>873989</v>
      </c>
      <c r="F26" s="2">
        <v>946671</v>
      </c>
      <c r="G26" s="2">
        <v>1003498</v>
      </c>
      <c r="H26" s="2">
        <v>1095060</v>
      </c>
      <c r="I26" s="2">
        <v>975895</v>
      </c>
      <c r="J26" s="2">
        <v>977883</v>
      </c>
      <c r="K26" s="2">
        <v>1020426</v>
      </c>
      <c r="L26" s="2">
        <v>1067657</v>
      </c>
      <c r="M26" s="2">
        <v>1360585</v>
      </c>
      <c r="N26" s="26">
        <f t="shared" si="0"/>
        <v>10870962</v>
      </c>
      <c r="O26" s="39">
        <f t="shared" si="1"/>
        <v>0.7745378769436752</v>
      </c>
      <c r="P26" s="40">
        <f t="shared" si="2"/>
        <v>30</v>
      </c>
      <c r="Q26" s="2"/>
    </row>
    <row r="27" spans="2:17" ht="15.75">
      <c r="B27" s="47" t="s">
        <v>24</v>
      </c>
      <c r="C27" s="2">
        <v>621512</v>
      </c>
      <c r="D27" s="2">
        <v>683692</v>
      </c>
      <c r="E27" s="2">
        <v>733280</v>
      </c>
      <c r="F27" s="2">
        <v>792307</v>
      </c>
      <c r="G27" s="2">
        <v>838458</v>
      </c>
      <c r="H27" s="2">
        <v>912819</v>
      </c>
      <c r="I27" s="2">
        <v>878255</v>
      </c>
      <c r="J27" s="2">
        <v>0</v>
      </c>
      <c r="K27" s="2">
        <v>880015</v>
      </c>
      <c r="L27" s="2">
        <v>917676</v>
      </c>
      <c r="M27" s="2">
        <v>1060513</v>
      </c>
      <c r="N27" s="26">
        <f t="shared" si="0"/>
        <v>8318527</v>
      </c>
      <c r="O27" s="39">
        <f t="shared" si="1"/>
        <v>0.5926811483545467</v>
      </c>
      <c r="P27" s="40">
        <f t="shared" si="2"/>
        <v>34</v>
      </c>
      <c r="Q27" s="2"/>
    </row>
    <row r="28" spans="2:17" ht="15.75">
      <c r="B28" s="48" t="s">
        <v>25</v>
      </c>
      <c r="C28" s="4">
        <v>932380</v>
      </c>
      <c r="D28" s="4">
        <v>1033488</v>
      </c>
      <c r="E28" s="4">
        <v>1114120</v>
      </c>
      <c r="F28" s="4">
        <v>1210112</v>
      </c>
      <c r="G28" s="4">
        <v>1285158</v>
      </c>
      <c r="H28" s="4">
        <v>1406077</v>
      </c>
      <c r="I28" s="4">
        <v>1454080</v>
      </c>
      <c r="J28" s="4">
        <v>1457184</v>
      </c>
      <c r="K28" s="4">
        <v>1523636</v>
      </c>
      <c r="L28" s="4">
        <v>1775663</v>
      </c>
      <c r="M28" s="4">
        <v>1876704</v>
      </c>
      <c r="N28" s="27">
        <f t="shared" si="0"/>
        <v>15068602</v>
      </c>
      <c r="O28" s="41">
        <f t="shared" si="1"/>
        <v>1.0736127126181856</v>
      </c>
      <c r="P28" s="42">
        <f t="shared" si="2"/>
        <v>21</v>
      </c>
      <c r="Q28" s="2"/>
    </row>
    <row r="29" spans="2:17" ht="15.75">
      <c r="B29" s="47" t="s">
        <v>26</v>
      </c>
      <c r="C29" s="2">
        <v>935313</v>
      </c>
      <c r="D29" s="2">
        <v>1036792</v>
      </c>
      <c r="E29" s="2">
        <v>1117719</v>
      </c>
      <c r="F29" s="2">
        <v>1214053</v>
      </c>
      <c r="G29" s="2">
        <v>1289372</v>
      </c>
      <c r="H29" s="2">
        <v>1410730</v>
      </c>
      <c r="I29" s="2">
        <v>1447830</v>
      </c>
      <c r="J29" s="2">
        <v>854746</v>
      </c>
      <c r="K29" s="2">
        <v>1626146</v>
      </c>
      <c r="L29" s="2">
        <v>2254991</v>
      </c>
      <c r="M29" s="2">
        <v>1251873</v>
      </c>
      <c r="N29" s="26">
        <f t="shared" si="0"/>
        <v>14439565</v>
      </c>
      <c r="O29" s="39">
        <f t="shared" si="1"/>
        <v>1.02879487749936</v>
      </c>
      <c r="P29" s="40">
        <f>RANK(N29,N$9:N$64,0)</f>
        <v>26</v>
      </c>
      <c r="Q29" s="2"/>
    </row>
    <row r="30" spans="2:17" ht="15.75">
      <c r="B30" s="47" t="s">
        <v>27</v>
      </c>
      <c r="C30" s="2">
        <v>391716</v>
      </c>
      <c r="D30" s="2">
        <v>425108</v>
      </c>
      <c r="E30" s="2">
        <v>451756</v>
      </c>
      <c r="F30" s="2">
        <v>483464</v>
      </c>
      <c r="G30" s="2">
        <v>508257</v>
      </c>
      <c r="H30" s="2">
        <v>548202</v>
      </c>
      <c r="I30" s="2">
        <v>530716</v>
      </c>
      <c r="J30" s="2">
        <v>531663</v>
      </c>
      <c r="K30" s="2">
        <v>402556</v>
      </c>
      <c r="L30" s="2">
        <v>778274</v>
      </c>
      <c r="M30" s="2">
        <v>659726</v>
      </c>
      <c r="N30" s="26">
        <f t="shared" si="0"/>
        <v>5711438</v>
      </c>
      <c r="O30" s="39">
        <f t="shared" si="1"/>
        <v>0.4069304135931512</v>
      </c>
      <c r="P30" s="40">
        <f t="shared" si="2"/>
        <v>37</v>
      </c>
      <c r="Q30" s="2"/>
    </row>
    <row r="31" spans="2:17" ht="15.75">
      <c r="B31" s="47" t="s">
        <v>28</v>
      </c>
      <c r="C31" s="2">
        <v>939615</v>
      </c>
      <c r="D31" s="2">
        <v>1041632</v>
      </c>
      <c r="E31" s="2">
        <v>1122989</v>
      </c>
      <c r="F31" s="2">
        <v>1219834</v>
      </c>
      <c r="G31" s="2">
        <v>1295552</v>
      </c>
      <c r="H31" s="2">
        <v>1417554</v>
      </c>
      <c r="I31" s="2">
        <v>1537234</v>
      </c>
      <c r="J31" s="2">
        <v>1540533</v>
      </c>
      <c r="K31" s="2">
        <v>1611142</v>
      </c>
      <c r="L31" s="2">
        <v>1878937</v>
      </c>
      <c r="M31" s="2">
        <v>1986299</v>
      </c>
      <c r="N31" s="26">
        <f t="shared" si="0"/>
        <v>15591321</v>
      </c>
      <c r="O31" s="39">
        <f t="shared" si="1"/>
        <v>1.1108555678961383</v>
      </c>
      <c r="P31" s="40">
        <f t="shared" si="2"/>
        <v>19</v>
      </c>
      <c r="Q31" s="2"/>
    </row>
    <row r="32" spans="2:17" ht="15.75">
      <c r="B32" s="47" t="s">
        <v>29</v>
      </c>
      <c r="C32" s="2">
        <v>1341980</v>
      </c>
      <c r="D32" s="2">
        <v>1494388</v>
      </c>
      <c r="E32" s="2">
        <v>1615932</v>
      </c>
      <c r="F32" s="2">
        <v>1760612</v>
      </c>
      <c r="G32" s="2">
        <v>1873732</v>
      </c>
      <c r="H32" s="2">
        <v>2055994</v>
      </c>
      <c r="I32" s="2">
        <v>2030290</v>
      </c>
      <c r="J32" s="2">
        <v>2034741</v>
      </c>
      <c r="K32" s="2">
        <v>2130002</v>
      </c>
      <c r="L32" s="2">
        <v>2491294</v>
      </c>
      <c r="M32" s="2">
        <v>0</v>
      </c>
      <c r="N32" s="26">
        <f t="shared" si="0"/>
        <v>18828965</v>
      </c>
      <c r="O32" s="39">
        <f t="shared" si="1"/>
        <v>1.3415322927397564</v>
      </c>
      <c r="P32" s="40">
        <f t="shared" si="2"/>
        <v>16</v>
      </c>
      <c r="Q32" s="2"/>
    </row>
    <row r="33" spans="2:17" ht="15.75">
      <c r="B33" s="48" t="s">
        <v>30</v>
      </c>
      <c r="C33" s="4">
        <v>2077351</v>
      </c>
      <c r="D33" s="4">
        <v>2225945</v>
      </c>
      <c r="E33" s="4">
        <v>2619332</v>
      </c>
      <c r="F33" s="4">
        <v>2689126</v>
      </c>
      <c r="G33" s="4">
        <v>3178678</v>
      </c>
      <c r="H33" s="4">
        <v>3276456</v>
      </c>
      <c r="I33" s="4">
        <v>3278768</v>
      </c>
      <c r="J33" s="4">
        <v>3131611</v>
      </c>
      <c r="K33" s="4">
        <v>3319649</v>
      </c>
      <c r="L33" s="4">
        <v>3733214</v>
      </c>
      <c r="M33" s="4">
        <v>4043947</v>
      </c>
      <c r="N33" s="27">
        <f t="shared" si="0"/>
        <v>33574077</v>
      </c>
      <c r="O33" s="41">
        <f t="shared" si="1"/>
        <v>2.3920968834150536</v>
      </c>
      <c r="P33" s="42">
        <f t="shared" si="2"/>
        <v>8</v>
      </c>
      <c r="Q33" s="2"/>
    </row>
    <row r="34" spans="2:17" ht="15.75">
      <c r="B34" s="47" t="s">
        <v>31</v>
      </c>
      <c r="C34" s="2">
        <v>952498</v>
      </c>
      <c r="D34" s="2">
        <v>1056129</v>
      </c>
      <c r="E34" s="2">
        <v>1138772</v>
      </c>
      <c r="F34" s="2">
        <v>1237149</v>
      </c>
      <c r="G34" s="2">
        <v>1314065</v>
      </c>
      <c r="H34" s="2">
        <v>1292996</v>
      </c>
      <c r="I34" s="2">
        <v>1160000</v>
      </c>
      <c r="J34" s="2">
        <v>952002</v>
      </c>
      <c r="K34" s="2">
        <v>969066</v>
      </c>
      <c r="L34" s="2">
        <v>2105242</v>
      </c>
      <c r="M34" s="2">
        <v>787200</v>
      </c>
      <c r="N34" s="26">
        <f t="shared" si="0"/>
        <v>12965119</v>
      </c>
      <c r="O34" s="39">
        <f t="shared" si="1"/>
        <v>0.9237430638228801</v>
      </c>
      <c r="P34" s="40">
        <f>RANK(N34,N$9:N$64,0)</f>
        <v>27</v>
      </c>
      <c r="Q34" s="2"/>
    </row>
    <row r="35" spans="2:17" ht="15.75">
      <c r="B35" s="47" t="s">
        <v>32</v>
      </c>
      <c r="C35" s="2">
        <v>421712</v>
      </c>
      <c r="D35" s="2">
        <v>260944</v>
      </c>
      <c r="E35" s="2">
        <v>790171</v>
      </c>
      <c r="F35" s="2">
        <v>854719</v>
      </c>
      <c r="G35" s="2">
        <v>905187</v>
      </c>
      <c r="H35" s="2">
        <v>811502</v>
      </c>
      <c r="I35" s="2">
        <v>1027452</v>
      </c>
      <c r="J35" s="2">
        <v>620848</v>
      </c>
      <c r="K35" s="2">
        <v>1483393</v>
      </c>
      <c r="L35" s="2">
        <v>1245808</v>
      </c>
      <c r="M35" s="2">
        <v>1314415</v>
      </c>
      <c r="N35" s="26">
        <f t="shared" si="0"/>
        <v>9736151</v>
      </c>
      <c r="O35" s="39">
        <f t="shared" si="1"/>
        <v>0.6936844894815233</v>
      </c>
      <c r="P35" s="40">
        <f t="shared" si="2"/>
        <v>31</v>
      </c>
      <c r="Q35" s="2"/>
    </row>
    <row r="36" spans="2:17" ht="15.75">
      <c r="B36" s="47" t="s">
        <v>33</v>
      </c>
      <c r="C36" s="2">
        <v>1215224</v>
      </c>
      <c r="D36" s="2">
        <v>1351757</v>
      </c>
      <c r="E36" s="2">
        <v>1460639</v>
      </c>
      <c r="F36" s="2">
        <v>1590250</v>
      </c>
      <c r="G36" s="2">
        <v>1691587</v>
      </c>
      <c r="H36" s="2">
        <v>1854865</v>
      </c>
      <c r="I36" s="2">
        <v>1779151</v>
      </c>
      <c r="J36" s="2">
        <v>1783015</v>
      </c>
      <c r="K36" s="2">
        <v>1865720</v>
      </c>
      <c r="L36" s="2">
        <v>2179389</v>
      </c>
      <c r="M36" s="2">
        <v>2305142</v>
      </c>
      <c r="N36" s="26">
        <f t="shared" si="0"/>
        <v>19076739</v>
      </c>
      <c r="O36" s="39">
        <f t="shared" si="1"/>
        <v>1.3591857762053265</v>
      </c>
      <c r="P36" s="40">
        <f t="shared" si="2"/>
        <v>15</v>
      </c>
      <c r="Q36" s="2"/>
    </row>
    <row r="37" spans="2:17" ht="15.75">
      <c r="B37" s="47" t="s">
        <v>34</v>
      </c>
      <c r="C37" s="2">
        <v>294326</v>
      </c>
      <c r="D37" s="2">
        <v>315531</v>
      </c>
      <c r="E37" s="2">
        <v>332442</v>
      </c>
      <c r="F37" s="2">
        <v>352572</v>
      </c>
      <c r="G37" s="2">
        <v>368311</v>
      </c>
      <c r="H37" s="2">
        <v>393670</v>
      </c>
      <c r="I37" s="2">
        <v>382979</v>
      </c>
      <c r="J37" s="2">
        <v>0</v>
      </c>
      <c r="K37" s="2">
        <v>685069</v>
      </c>
      <c r="L37" s="2">
        <v>540391</v>
      </c>
      <c r="M37" s="2">
        <v>465011</v>
      </c>
      <c r="N37" s="26">
        <f t="shared" si="0"/>
        <v>4130302</v>
      </c>
      <c r="O37" s="39">
        <f t="shared" si="1"/>
        <v>0.2942771156974162</v>
      </c>
      <c r="P37" s="40">
        <f t="shared" si="2"/>
        <v>45</v>
      </c>
      <c r="Q37" s="2"/>
    </row>
    <row r="38" spans="2:17" ht="15.75">
      <c r="B38" s="48" t="s">
        <v>35</v>
      </c>
      <c r="C38" s="4">
        <v>445831</v>
      </c>
      <c r="D38" s="4">
        <v>486010</v>
      </c>
      <c r="E38" s="4">
        <v>518052</v>
      </c>
      <c r="F38" s="4">
        <v>556193</v>
      </c>
      <c r="G38" s="4">
        <v>586015</v>
      </c>
      <c r="H38" s="4">
        <v>634064</v>
      </c>
      <c r="I38" s="4">
        <v>593773</v>
      </c>
      <c r="J38" s="4">
        <v>594868</v>
      </c>
      <c r="K38" s="4">
        <v>618306</v>
      </c>
      <c r="L38" s="4">
        <v>0</v>
      </c>
      <c r="M38" s="4">
        <v>707197</v>
      </c>
      <c r="N38" s="27">
        <f t="shared" si="0"/>
        <v>5740309</v>
      </c>
      <c r="O38" s="41">
        <f t="shared" si="1"/>
        <v>0.40898742409923533</v>
      </c>
      <c r="P38" s="42">
        <f t="shared" si="2"/>
        <v>36</v>
      </c>
      <c r="Q38" s="2"/>
    </row>
    <row r="39" spans="2:17" ht="15.75">
      <c r="B39" s="47" t="s">
        <v>36</v>
      </c>
      <c r="C39" s="2">
        <v>338305</v>
      </c>
      <c r="D39" s="2">
        <v>365018</v>
      </c>
      <c r="E39" s="2">
        <v>386321</v>
      </c>
      <c r="F39" s="2">
        <v>411680</v>
      </c>
      <c r="G39" s="2">
        <v>431507</v>
      </c>
      <c r="H39" s="2">
        <v>463453</v>
      </c>
      <c r="I39" s="2">
        <v>718475</v>
      </c>
      <c r="J39" s="2">
        <v>539896</v>
      </c>
      <c r="K39" s="2">
        <v>710973</v>
      </c>
      <c r="L39" s="2">
        <v>1080599</v>
      </c>
      <c r="M39" s="2">
        <v>0</v>
      </c>
      <c r="N39" s="26">
        <f t="shared" si="0"/>
        <v>5446227</v>
      </c>
      <c r="O39" s="39">
        <f t="shared" si="1"/>
        <v>0.3880345730150948</v>
      </c>
      <c r="P39" s="40">
        <f>RANK(N39,N$9:N$64,0)</f>
        <v>38</v>
      </c>
      <c r="Q39" s="2"/>
    </row>
    <row r="40" spans="2:17" ht="15.75">
      <c r="B40" s="47" t="s">
        <v>37</v>
      </c>
      <c r="C40" s="2">
        <v>321028</v>
      </c>
      <c r="D40" s="2">
        <v>345580</v>
      </c>
      <c r="E40" s="2">
        <v>365152</v>
      </c>
      <c r="F40" s="2">
        <v>388460</v>
      </c>
      <c r="G40" s="2">
        <v>406684</v>
      </c>
      <c r="H40" s="2">
        <v>436040</v>
      </c>
      <c r="I40" s="2">
        <v>336792</v>
      </c>
      <c r="J40" s="2">
        <v>456692</v>
      </c>
      <c r="K40" s="2">
        <v>330400</v>
      </c>
      <c r="L40" s="2">
        <v>535990</v>
      </c>
      <c r="M40" s="2">
        <v>396686</v>
      </c>
      <c r="N40" s="26">
        <f t="shared" si="0"/>
        <v>4319504</v>
      </c>
      <c r="O40" s="39">
        <f t="shared" si="1"/>
        <v>0.30775744203776195</v>
      </c>
      <c r="P40" s="40">
        <f t="shared" si="2"/>
        <v>42</v>
      </c>
      <c r="Q40" s="2"/>
    </row>
    <row r="41" spans="2:17" ht="15.75">
      <c r="B41" s="47" t="s">
        <v>38</v>
      </c>
      <c r="C41" s="2">
        <v>2665944</v>
      </c>
      <c r="D41" s="2">
        <v>1791408</v>
      </c>
      <c r="E41" s="2">
        <v>2339312</v>
      </c>
      <c r="F41" s="2">
        <v>2469374</v>
      </c>
      <c r="G41" s="2">
        <v>2609028</v>
      </c>
      <c r="H41" s="2">
        <v>2474824</v>
      </c>
      <c r="I41" s="2">
        <v>2693478</v>
      </c>
      <c r="J41" s="2">
        <v>2579196</v>
      </c>
      <c r="K41" s="2">
        <v>2701616</v>
      </c>
      <c r="L41" s="2">
        <v>3230904</v>
      </c>
      <c r="M41" s="2">
        <v>65000</v>
      </c>
      <c r="N41" s="26">
        <f aca="true" t="shared" si="3" ref="N41:N64">SUM(C41:M41)</f>
        <v>25620084</v>
      </c>
      <c r="O41" s="39">
        <f aca="true" t="shared" si="4" ref="O41:O64">(N41/$N$67)*100</f>
        <v>1.825388173418196</v>
      </c>
      <c r="P41" s="40">
        <f t="shared" si="2"/>
        <v>11</v>
      </c>
      <c r="Q41" s="2"/>
    </row>
    <row r="42" spans="2:17" ht="15.75">
      <c r="B42" s="47" t="s">
        <v>39</v>
      </c>
      <c r="C42" s="2">
        <v>320000</v>
      </c>
      <c r="D42" s="2">
        <v>0</v>
      </c>
      <c r="E42" s="2">
        <v>0</v>
      </c>
      <c r="F42" s="2">
        <v>0</v>
      </c>
      <c r="G42" s="2">
        <v>348600</v>
      </c>
      <c r="H42" s="2">
        <v>553754</v>
      </c>
      <c r="I42" s="2">
        <v>0</v>
      </c>
      <c r="J42" s="2">
        <v>510820</v>
      </c>
      <c r="K42" s="2">
        <v>574826</v>
      </c>
      <c r="L42" s="2">
        <v>247430</v>
      </c>
      <c r="M42" s="2">
        <v>1599420</v>
      </c>
      <c r="N42" s="26">
        <f>SUM(C42:M42)</f>
        <v>4154850</v>
      </c>
      <c r="O42" s="39">
        <f t="shared" si="4"/>
        <v>0.29602611967730447</v>
      </c>
      <c r="P42" s="40">
        <f t="shared" si="2"/>
        <v>44</v>
      </c>
      <c r="Q42" s="2"/>
    </row>
    <row r="43" spans="2:17" ht="15.75">
      <c r="B43" s="48" t="s">
        <v>40</v>
      </c>
      <c r="C43" s="4">
        <v>3772984</v>
      </c>
      <c r="D43" s="4">
        <v>4133304</v>
      </c>
      <c r="E43" s="4">
        <v>4489064</v>
      </c>
      <c r="F43" s="4">
        <v>4912556</v>
      </c>
      <c r="G43" s="4">
        <v>5243660</v>
      </c>
      <c r="H43" s="4">
        <v>5777160</v>
      </c>
      <c r="I43" s="4">
        <v>6056488</v>
      </c>
      <c r="J43" s="4">
        <v>6070348</v>
      </c>
      <c r="K43" s="4">
        <v>4182835</v>
      </c>
      <c r="L43" s="4">
        <v>9675749</v>
      </c>
      <c r="M43" s="4">
        <v>8192602</v>
      </c>
      <c r="N43" s="27">
        <f t="shared" si="3"/>
        <v>62506750</v>
      </c>
      <c r="O43" s="41">
        <f t="shared" si="4"/>
        <v>4.45350148769254</v>
      </c>
      <c r="P43" s="42">
        <f t="shared" si="2"/>
        <v>2</v>
      </c>
      <c r="Q43" s="2"/>
    </row>
    <row r="44" spans="2:17" ht="15.75">
      <c r="B44" s="47" t="s">
        <v>41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6">
        <f t="shared" si="3"/>
        <v>0</v>
      </c>
      <c r="O44" s="39">
        <f t="shared" si="4"/>
        <v>0</v>
      </c>
      <c r="P44" s="40">
        <f>RANK(N44,N$9:N$64,0)</f>
        <v>53</v>
      </c>
      <c r="Q44" s="2"/>
    </row>
    <row r="45" spans="2:17" ht="15.75">
      <c r="B45" s="47" t="s">
        <v>42</v>
      </c>
      <c r="C45" s="2">
        <v>254393</v>
      </c>
      <c r="D45" s="2">
        <v>270598</v>
      </c>
      <c r="E45" s="2">
        <v>283521</v>
      </c>
      <c r="F45" s="2">
        <v>298904</v>
      </c>
      <c r="G45" s="2">
        <v>310931</v>
      </c>
      <c r="H45" s="2">
        <v>330309</v>
      </c>
      <c r="I45" s="2">
        <v>309647</v>
      </c>
      <c r="J45" s="2">
        <v>0</v>
      </c>
      <c r="K45" s="2">
        <v>629388</v>
      </c>
      <c r="L45" s="2">
        <v>354324</v>
      </c>
      <c r="M45" s="2">
        <v>0</v>
      </c>
      <c r="N45" s="26">
        <f t="shared" si="3"/>
        <v>3042015</v>
      </c>
      <c r="O45" s="39">
        <f t="shared" si="4"/>
        <v>0.2167384854928951</v>
      </c>
      <c r="P45" s="40">
        <f t="shared" si="2"/>
        <v>50</v>
      </c>
      <c r="Q45" s="2"/>
    </row>
    <row r="46" spans="2:17" ht="15.75">
      <c r="B46" s="47" t="s">
        <v>43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6">
        <f t="shared" si="3"/>
        <v>0</v>
      </c>
      <c r="O46" s="39">
        <f t="shared" si="4"/>
        <v>0</v>
      </c>
      <c r="P46" s="40">
        <f t="shared" si="2"/>
        <v>53</v>
      </c>
      <c r="Q46" s="2"/>
    </row>
    <row r="47" spans="2:17" ht="15.75">
      <c r="B47" s="47" t="s">
        <v>44</v>
      </c>
      <c r="C47" s="2">
        <v>2358691</v>
      </c>
      <c r="D47" s="2">
        <v>2638426</v>
      </c>
      <c r="E47" s="2">
        <v>2861507</v>
      </c>
      <c r="F47" s="2">
        <v>1427059</v>
      </c>
      <c r="G47" s="2">
        <v>1540766</v>
      </c>
      <c r="H47" s="2">
        <v>3669212</v>
      </c>
      <c r="I47" s="2">
        <v>1888005</v>
      </c>
      <c r="J47" s="2">
        <v>1619683</v>
      </c>
      <c r="K47" s="2">
        <v>1884027</v>
      </c>
      <c r="L47" s="2">
        <v>0</v>
      </c>
      <c r="M47" s="2">
        <v>4207327</v>
      </c>
      <c r="N47" s="26">
        <f t="shared" si="3"/>
        <v>24094703</v>
      </c>
      <c r="O47" s="39">
        <f t="shared" si="4"/>
        <v>1.7167073261049393</v>
      </c>
      <c r="P47" s="40">
        <f t="shared" si="2"/>
        <v>12</v>
      </c>
      <c r="Q47" s="2"/>
    </row>
    <row r="48" spans="2:17" ht="15.75">
      <c r="B48" s="48" t="s">
        <v>45</v>
      </c>
      <c r="C48" s="4">
        <v>808155</v>
      </c>
      <c r="D48" s="4">
        <v>893710</v>
      </c>
      <c r="E48" s="4">
        <v>961937</v>
      </c>
      <c r="F48" s="4">
        <v>1043154</v>
      </c>
      <c r="G48" s="4">
        <v>1106654</v>
      </c>
      <c r="H48" s="4">
        <v>1208967</v>
      </c>
      <c r="I48" s="4">
        <v>1202110</v>
      </c>
      <c r="J48" s="4">
        <v>0</v>
      </c>
      <c r="K48" s="4">
        <v>1204626</v>
      </c>
      <c r="L48" s="4">
        <v>2721207</v>
      </c>
      <c r="M48" s="4">
        <v>1544612</v>
      </c>
      <c r="N48" s="27">
        <f t="shared" si="3"/>
        <v>12695132</v>
      </c>
      <c r="O48" s="41">
        <f t="shared" si="4"/>
        <v>0.9045069412255984</v>
      </c>
      <c r="P48" s="42">
        <f t="shared" si="2"/>
        <v>28</v>
      </c>
      <c r="Q48" s="2"/>
    </row>
    <row r="49" spans="2:17" ht="15.75">
      <c r="B49" s="47" t="s">
        <v>46</v>
      </c>
      <c r="C49" s="2">
        <v>753156</v>
      </c>
      <c r="D49" s="2">
        <v>1315902</v>
      </c>
      <c r="E49" s="2">
        <v>1339182</v>
      </c>
      <c r="F49" s="2">
        <v>3603862</v>
      </c>
      <c r="G49" s="2">
        <v>7394078</v>
      </c>
      <c r="H49" s="2">
        <v>6976823</v>
      </c>
      <c r="I49" s="2">
        <v>1928778</v>
      </c>
      <c r="J49" s="2">
        <v>1119039</v>
      </c>
      <c r="K49" s="2">
        <v>11708377</v>
      </c>
      <c r="L49" s="2">
        <v>9888701</v>
      </c>
      <c r="M49" s="2">
        <v>4411287</v>
      </c>
      <c r="N49" s="26">
        <f t="shared" si="3"/>
        <v>50439185</v>
      </c>
      <c r="O49" s="39">
        <f t="shared" si="4"/>
        <v>3.593707646542161</v>
      </c>
      <c r="P49" s="40">
        <f>RANK(N49,N$9:N$64,0)</f>
        <v>5</v>
      </c>
      <c r="Q49" s="2"/>
    </row>
    <row r="50" spans="2:17" ht="15.75">
      <c r="B50" s="47" t="s">
        <v>47</v>
      </c>
      <c r="C50" s="2">
        <v>2822811</v>
      </c>
      <c r="D50" s="2">
        <v>3160669</v>
      </c>
      <c r="E50" s="2">
        <v>3430103</v>
      </c>
      <c r="F50" s="2">
        <v>3750831</v>
      </c>
      <c r="G50" s="2">
        <v>4001593</v>
      </c>
      <c r="H50" s="2">
        <v>4405634</v>
      </c>
      <c r="I50" s="2">
        <v>4021684</v>
      </c>
      <c r="J50" s="2">
        <v>4030787</v>
      </c>
      <c r="K50" s="2">
        <v>4225614</v>
      </c>
      <c r="L50" s="2">
        <v>0</v>
      </c>
      <c r="M50" s="2">
        <v>10225285</v>
      </c>
      <c r="N50" s="26">
        <f t="shared" si="3"/>
        <v>44075011</v>
      </c>
      <c r="O50" s="39">
        <f t="shared" si="4"/>
        <v>3.1402708836816036</v>
      </c>
      <c r="P50" s="40">
        <f t="shared" si="2"/>
        <v>6</v>
      </c>
      <c r="Q50" s="2"/>
    </row>
    <row r="51" spans="2:17" ht="15.75">
      <c r="B51" s="47" t="s">
        <v>48</v>
      </c>
      <c r="C51" s="2">
        <v>715800</v>
      </c>
      <c r="D51" s="2">
        <v>789788</v>
      </c>
      <c r="E51" s="2">
        <v>848793</v>
      </c>
      <c r="F51" s="2">
        <v>919030</v>
      </c>
      <c r="G51" s="2">
        <v>973945</v>
      </c>
      <c r="H51" s="2">
        <v>1062427</v>
      </c>
      <c r="I51" s="2">
        <v>2892309</v>
      </c>
      <c r="J51" s="2">
        <v>0</v>
      </c>
      <c r="K51" s="2">
        <v>2387258</v>
      </c>
      <c r="L51" s="2">
        <v>2165592</v>
      </c>
      <c r="M51" s="2">
        <v>1795292</v>
      </c>
      <c r="N51" s="26">
        <f t="shared" si="3"/>
        <v>14550234</v>
      </c>
      <c r="O51" s="39">
        <f t="shared" si="4"/>
        <v>1.0366798588196406</v>
      </c>
      <c r="P51" s="40">
        <f t="shared" si="2"/>
        <v>23</v>
      </c>
      <c r="Q51" s="2"/>
    </row>
    <row r="52" spans="2:17" ht="15.75">
      <c r="B52" s="47" t="s">
        <v>49</v>
      </c>
      <c r="C52" s="2">
        <v>351504</v>
      </c>
      <c r="D52" s="2">
        <v>379868</v>
      </c>
      <c r="E52" s="2">
        <v>402488</v>
      </c>
      <c r="F52" s="2">
        <v>429416</v>
      </c>
      <c r="G52" s="2">
        <v>450472</v>
      </c>
      <c r="H52" s="2">
        <v>484392</v>
      </c>
      <c r="I52" s="2">
        <v>461042</v>
      </c>
      <c r="J52" s="2">
        <v>461827</v>
      </c>
      <c r="K52" s="2">
        <v>478628</v>
      </c>
      <c r="L52" s="2">
        <v>542350</v>
      </c>
      <c r="M52" s="2">
        <v>0</v>
      </c>
      <c r="N52" s="26">
        <f t="shared" si="3"/>
        <v>4441987</v>
      </c>
      <c r="O52" s="39">
        <f t="shared" si="4"/>
        <v>0.3164841511166542</v>
      </c>
      <c r="P52" s="40">
        <f t="shared" si="2"/>
        <v>41</v>
      </c>
      <c r="Q52" s="2"/>
    </row>
    <row r="53" spans="2:17" ht="15.75">
      <c r="B53" s="48" t="s">
        <v>50</v>
      </c>
      <c r="C53" s="4">
        <v>782036</v>
      </c>
      <c r="D53" s="4">
        <v>864320</v>
      </c>
      <c r="E53" s="4">
        <v>929939</v>
      </c>
      <c r="F53" s="4">
        <v>1008050</v>
      </c>
      <c r="G53" s="4">
        <v>1069122</v>
      </c>
      <c r="H53" s="4">
        <v>1167523</v>
      </c>
      <c r="I53" s="4">
        <v>1375958</v>
      </c>
      <c r="J53" s="4">
        <v>1860342</v>
      </c>
      <c r="K53" s="4">
        <v>1555337</v>
      </c>
      <c r="L53" s="4">
        <v>2139263</v>
      </c>
      <c r="M53" s="4">
        <v>1773741</v>
      </c>
      <c r="N53" s="27">
        <f t="shared" si="3"/>
        <v>14525631</v>
      </c>
      <c r="O53" s="41">
        <f t="shared" si="4"/>
        <v>1.0349269361816582</v>
      </c>
      <c r="P53" s="42">
        <f t="shared" si="2"/>
        <v>24</v>
      </c>
      <c r="Q53" s="2"/>
    </row>
    <row r="54" spans="2:17" ht="15.75">
      <c r="B54" s="47" t="s">
        <v>51</v>
      </c>
      <c r="C54" s="2">
        <v>272647</v>
      </c>
      <c r="D54" s="2">
        <v>291138</v>
      </c>
      <c r="E54" s="2">
        <v>305884</v>
      </c>
      <c r="F54" s="2">
        <v>323437</v>
      </c>
      <c r="G54" s="2">
        <v>337161</v>
      </c>
      <c r="H54" s="2">
        <v>359273</v>
      </c>
      <c r="I54" s="2">
        <v>338061</v>
      </c>
      <c r="J54" s="2">
        <v>242536</v>
      </c>
      <c r="K54" s="2">
        <v>96023</v>
      </c>
      <c r="L54" s="2">
        <v>738826</v>
      </c>
      <c r="M54" s="2">
        <v>0</v>
      </c>
      <c r="N54" s="26">
        <f t="shared" si="3"/>
        <v>3304986</v>
      </c>
      <c r="O54" s="39">
        <f t="shared" si="4"/>
        <v>0.23547472981402837</v>
      </c>
      <c r="P54" s="40">
        <f>RANK(N54,N$9:N$64,0)</f>
        <v>48</v>
      </c>
      <c r="Q54" s="2"/>
    </row>
    <row r="55" spans="2:17" ht="15.75">
      <c r="B55" s="47" t="s">
        <v>52</v>
      </c>
      <c r="C55" s="2">
        <v>1142740</v>
      </c>
      <c r="D55" s="2">
        <v>1339940</v>
      </c>
      <c r="E55" s="2">
        <v>1371840</v>
      </c>
      <c r="F55" s="2">
        <v>1492836</v>
      </c>
      <c r="G55" s="2">
        <v>1587436</v>
      </c>
      <c r="H55" s="2">
        <v>1739859</v>
      </c>
      <c r="I55" s="2">
        <v>1904441</v>
      </c>
      <c r="J55" s="2">
        <v>1197760</v>
      </c>
      <c r="K55" s="2">
        <v>0</v>
      </c>
      <c r="L55" s="2">
        <v>1347567</v>
      </c>
      <c r="M55" s="2">
        <v>1564632</v>
      </c>
      <c r="N55" s="26">
        <f t="shared" si="3"/>
        <v>14689051</v>
      </c>
      <c r="O55" s="39">
        <f t="shared" si="4"/>
        <v>1.0465703381041502</v>
      </c>
      <c r="P55" s="40">
        <f t="shared" si="2"/>
        <v>22</v>
      </c>
      <c r="Q55" s="2"/>
    </row>
    <row r="56" spans="2:17" ht="15.75">
      <c r="B56" s="47" t="s">
        <v>53</v>
      </c>
      <c r="C56" s="2">
        <v>2914514</v>
      </c>
      <c r="D56" s="2">
        <v>3263857</v>
      </c>
      <c r="E56" s="2">
        <v>3542449</v>
      </c>
      <c r="F56" s="2">
        <v>3874080</v>
      </c>
      <c r="G56" s="2">
        <v>4133366</v>
      </c>
      <c r="H56" s="2">
        <v>4551140</v>
      </c>
      <c r="I56" s="2">
        <v>5612511</v>
      </c>
      <c r="J56" s="2">
        <v>5625331</v>
      </c>
      <c r="K56" s="2">
        <v>5899696</v>
      </c>
      <c r="L56" s="2">
        <v>6940268</v>
      </c>
      <c r="M56" s="2">
        <v>7357444</v>
      </c>
      <c r="N56" s="26">
        <f t="shared" si="3"/>
        <v>53714656</v>
      </c>
      <c r="O56" s="39">
        <f t="shared" si="4"/>
        <v>3.8270794819262397</v>
      </c>
      <c r="P56" s="40">
        <f t="shared" si="2"/>
        <v>4</v>
      </c>
      <c r="Q56" s="2"/>
    </row>
    <row r="57" spans="2:17" ht="15.75">
      <c r="B57" s="47" t="s">
        <v>54</v>
      </c>
      <c r="C57" s="2">
        <v>370061</v>
      </c>
      <c r="D57" s="2">
        <v>400751</v>
      </c>
      <c r="E57" s="2">
        <v>425226</v>
      </c>
      <c r="F57" s="2">
        <v>454360</v>
      </c>
      <c r="G57" s="2">
        <v>477138</v>
      </c>
      <c r="H57" s="2">
        <v>513840</v>
      </c>
      <c r="I57" s="2">
        <v>589608</v>
      </c>
      <c r="J57" s="2">
        <v>465060</v>
      </c>
      <c r="K57" s="2">
        <v>125634</v>
      </c>
      <c r="L57" s="2">
        <v>1315948</v>
      </c>
      <c r="M57" s="2">
        <v>0</v>
      </c>
      <c r="N57" s="26">
        <f t="shared" si="3"/>
        <v>5137626</v>
      </c>
      <c r="O57" s="39">
        <f t="shared" si="4"/>
        <v>0.3660472674424422</v>
      </c>
      <c r="P57" s="40">
        <f t="shared" si="2"/>
        <v>39</v>
      </c>
      <c r="Q57" s="2"/>
    </row>
    <row r="58" spans="2:17" ht="15.75">
      <c r="B58" s="48" t="s">
        <v>55</v>
      </c>
      <c r="C58" s="4">
        <v>529874</v>
      </c>
      <c r="D58" s="4">
        <v>493008</v>
      </c>
      <c r="E58" s="4">
        <v>1070000</v>
      </c>
      <c r="F58" s="4">
        <v>2327752</v>
      </c>
      <c r="G58" s="4">
        <v>2121904</v>
      </c>
      <c r="H58" s="4">
        <v>2226048</v>
      </c>
      <c r="I58" s="4">
        <v>1776367</v>
      </c>
      <c r="J58" s="4">
        <v>2198452</v>
      </c>
      <c r="K58" s="4">
        <v>1066114</v>
      </c>
      <c r="L58" s="4">
        <v>334199</v>
      </c>
      <c r="M58" s="4">
        <v>347005</v>
      </c>
      <c r="N58" s="27">
        <f t="shared" si="3"/>
        <v>14490723</v>
      </c>
      <c r="O58" s="41">
        <f t="shared" si="4"/>
        <v>1.0324397995135006</v>
      </c>
      <c r="P58" s="42">
        <f t="shared" si="2"/>
        <v>25</v>
      </c>
      <c r="Q58" s="2"/>
    </row>
    <row r="59" spans="2:17" ht="15.75">
      <c r="B59" s="47" t="s">
        <v>56</v>
      </c>
      <c r="C59" s="2">
        <v>133276</v>
      </c>
      <c r="D59" s="2">
        <v>134312</v>
      </c>
      <c r="E59" s="2">
        <v>135138</v>
      </c>
      <c r="F59" s="2">
        <v>136122</v>
      </c>
      <c r="G59" s="2">
        <v>136892</v>
      </c>
      <c r="H59" s="2">
        <v>138131</v>
      </c>
      <c r="I59" s="2">
        <v>150622</v>
      </c>
      <c r="J59" s="2">
        <v>150682</v>
      </c>
      <c r="K59" s="2">
        <v>151963</v>
      </c>
      <c r="L59" s="22">
        <v>156822</v>
      </c>
      <c r="M59" s="2">
        <v>0</v>
      </c>
      <c r="N59" s="26">
        <f t="shared" si="3"/>
        <v>1423960</v>
      </c>
      <c r="O59" s="39">
        <f t="shared" si="4"/>
        <v>0.10145477053941646</v>
      </c>
      <c r="P59" s="40">
        <f>RANK(N59,N$9:N$64,0)</f>
        <v>52</v>
      </c>
      <c r="Q59" s="2"/>
    </row>
    <row r="60" spans="2:17" ht="15.75">
      <c r="B60" s="47" t="s">
        <v>57</v>
      </c>
      <c r="C60" s="2">
        <v>1187751</v>
      </c>
      <c r="D60" s="2">
        <v>1320844</v>
      </c>
      <c r="E60" s="2">
        <v>1426983</v>
      </c>
      <c r="F60" s="2">
        <v>1553327</v>
      </c>
      <c r="G60" s="2">
        <v>1652110</v>
      </c>
      <c r="H60" s="2">
        <v>1811275</v>
      </c>
      <c r="I60" s="2">
        <v>2006713</v>
      </c>
      <c r="J60" s="2">
        <v>2011109</v>
      </c>
      <c r="K60" s="2">
        <v>2105191</v>
      </c>
      <c r="L60" s="2">
        <v>2462012</v>
      </c>
      <c r="M60" s="2">
        <v>0</v>
      </c>
      <c r="N60" s="26">
        <f t="shared" si="3"/>
        <v>17537315</v>
      </c>
      <c r="O60" s="39">
        <f t="shared" si="4"/>
        <v>1.2495043886081534</v>
      </c>
      <c r="P60" s="40">
        <f t="shared" si="2"/>
        <v>17</v>
      </c>
      <c r="Q60" s="2"/>
    </row>
    <row r="61" spans="2:17" ht="15.75">
      <c r="B61" s="47" t="s">
        <v>58</v>
      </c>
      <c r="C61" s="2">
        <v>684998</v>
      </c>
      <c r="D61" s="2">
        <v>824338</v>
      </c>
      <c r="E61" s="2">
        <v>1280162</v>
      </c>
      <c r="F61" s="2">
        <v>1288332</v>
      </c>
      <c r="G61" s="2">
        <v>1479903</v>
      </c>
      <c r="H61" s="2">
        <v>1621119</v>
      </c>
      <c r="I61" s="2">
        <v>1711667</v>
      </c>
      <c r="J61" s="2">
        <v>1715373</v>
      </c>
      <c r="K61" s="2">
        <v>1876846</v>
      </c>
      <c r="L61" s="2">
        <v>576198</v>
      </c>
      <c r="M61" s="2">
        <v>2018674</v>
      </c>
      <c r="N61" s="26">
        <f>SUM(C61:M61)</f>
        <v>15077610</v>
      </c>
      <c r="O61" s="39">
        <f t="shared" si="4"/>
        <v>1.0742545175656695</v>
      </c>
      <c r="P61" s="40">
        <f t="shared" si="2"/>
        <v>20</v>
      </c>
      <c r="Q61" s="2"/>
    </row>
    <row r="62" spans="2:17" ht="15.75">
      <c r="B62" s="47" t="s">
        <v>59</v>
      </c>
      <c r="C62" s="2">
        <v>578418</v>
      </c>
      <c r="D62" s="2">
        <v>635202</v>
      </c>
      <c r="E62" s="2">
        <v>680485</v>
      </c>
      <c r="F62" s="2">
        <v>734389</v>
      </c>
      <c r="G62" s="2">
        <v>776535</v>
      </c>
      <c r="H62" s="2">
        <v>844441</v>
      </c>
      <c r="I62" s="2">
        <v>780503</v>
      </c>
      <c r="J62" s="2">
        <v>782034</v>
      </c>
      <c r="K62" s="2">
        <v>814808</v>
      </c>
      <c r="L62" s="2">
        <v>939108</v>
      </c>
      <c r="M62" s="2">
        <v>0</v>
      </c>
      <c r="N62" s="26">
        <f t="shared" si="3"/>
        <v>7565923</v>
      </c>
      <c r="O62" s="39">
        <f t="shared" si="4"/>
        <v>0.5390593709682108</v>
      </c>
      <c r="P62" s="40">
        <f t="shared" si="2"/>
        <v>35</v>
      </c>
      <c r="Q62" s="2"/>
    </row>
    <row r="63" spans="2:17" ht="15.75">
      <c r="B63" s="48" t="s">
        <v>60</v>
      </c>
      <c r="C63" s="4">
        <v>1089737</v>
      </c>
      <c r="D63" s="4">
        <v>1210555</v>
      </c>
      <c r="E63" s="4">
        <v>1306904</v>
      </c>
      <c r="F63" s="4">
        <v>1421596</v>
      </c>
      <c r="G63" s="4">
        <v>1511269</v>
      </c>
      <c r="H63" s="4">
        <v>1655754</v>
      </c>
      <c r="I63" s="4">
        <v>1565992</v>
      </c>
      <c r="J63" s="4">
        <v>1569358</v>
      </c>
      <c r="K63" s="4">
        <v>1110808</v>
      </c>
      <c r="L63" s="2">
        <v>2445251</v>
      </c>
      <c r="M63" s="4">
        <v>2024203</v>
      </c>
      <c r="N63" s="27">
        <f t="shared" si="3"/>
        <v>16911427</v>
      </c>
      <c r="O63" s="41">
        <f t="shared" si="4"/>
        <v>1.204910914477297</v>
      </c>
      <c r="P63" s="42">
        <f t="shared" si="2"/>
        <v>18</v>
      </c>
      <c r="Q63" s="2"/>
    </row>
    <row r="64" spans="2:17" ht="15.75">
      <c r="B64" s="47" t="s">
        <v>61</v>
      </c>
      <c r="C64" s="2">
        <v>199400</v>
      </c>
      <c r="D64" s="2">
        <v>208717</v>
      </c>
      <c r="E64" s="2">
        <v>216148</v>
      </c>
      <c r="F64" s="2">
        <v>224993</v>
      </c>
      <c r="G64" s="2">
        <v>231908</v>
      </c>
      <c r="H64" s="2">
        <v>243051</v>
      </c>
      <c r="I64" s="2">
        <v>255294</v>
      </c>
      <c r="J64" s="2">
        <v>196877</v>
      </c>
      <c r="K64" s="2">
        <v>320825</v>
      </c>
      <c r="L64" s="31">
        <v>0</v>
      </c>
      <c r="M64" s="2">
        <v>583545</v>
      </c>
      <c r="N64" s="26">
        <f t="shared" si="3"/>
        <v>2680758</v>
      </c>
      <c r="O64" s="39">
        <f t="shared" si="4"/>
        <v>0.19099952790928462</v>
      </c>
      <c r="P64" s="40">
        <f>RANK(N64,N$9:N$64,0)</f>
        <v>51</v>
      </c>
      <c r="Q64" s="2"/>
    </row>
    <row r="65" spans="2:17" ht="16.5" thickBot="1"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6"/>
      <c r="O65" s="39"/>
      <c r="P65" s="43"/>
      <c r="Q65" s="2"/>
    </row>
    <row r="66" spans="2:17" ht="16.5" thickTop="1"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8"/>
      <c r="O66" s="44"/>
      <c r="P66" s="50"/>
      <c r="Q66" s="2"/>
    </row>
    <row r="67" spans="2:17" ht="15.75">
      <c r="B67" s="16" t="s">
        <v>4</v>
      </c>
      <c r="C67" s="20">
        <f aca="true" t="shared" si="5" ref="C67:I67">SUM(C9:C64)</f>
        <v>55294994</v>
      </c>
      <c r="D67" s="20">
        <f t="shared" si="5"/>
        <v>88043999</v>
      </c>
      <c r="E67" s="20">
        <f t="shared" si="5"/>
        <v>66181956</v>
      </c>
      <c r="F67" s="20">
        <f t="shared" si="5"/>
        <v>140281907</v>
      </c>
      <c r="G67" s="20">
        <f t="shared" si="5"/>
        <v>174982628</v>
      </c>
      <c r="H67" s="20">
        <f t="shared" si="5"/>
        <v>140048122</v>
      </c>
      <c r="I67" s="20">
        <f t="shared" si="5"/>
        <v>92900872</v>
      </c>
      <c r="J67" s="20">
        <f>SUM(J9:J64)</f>
        <v>173454751</v>
      </c>
      <c r="K67" s="20">
        <f>SUM(K9:K64)</f>
        <v>152329938</v>
      </c>
      <c r="L67" s="20">
        <f>SUM(L9:L64)</f>
        <v>162826924</v>
      </c>
      <c r="M67" s="20">
        <f>SUM(M9:M64)</f>
        <v>157195598</v>
      </c>
      <c r="N67" s="29">
        <f>SUM(C67:M67)</f>
        <v>1403541689</v>
      </c>
      <c r="O67" s="39">
        <f>SUM(O9:O66)</f>
        <v>99.99999999999999</v>
      </c>
      <c r="P67" s="51"/>
      <c r="Q67" s="5"/>
    </row>
    <row r="68" spans="2:17" ht="15.75">
      <c r="B68" s="19" t="s">
        <v>62</v>
      </c>
      <c r="C68" s="21">
        <f aca="true" t="shared" si="6" ref="C68:N68">(C67/$N67)*100</f>
        <v>3.939675923655446</v>
      </c>
      <c r="D68" s="21">
        <f t="shared" si="6"/>
        <v>6.272987805779384</v>
      </c>
      <c r="E68" s="21">
        <f t="shared" si="6"/>
        <v>4.715353773862859</v>
      </c>
      <c r="F68" s="21">
        <f t="shared" si="6"/>
        <v>9.994851460375823</v>
      </c>
      <c r="G68" s="21">
        <f t="shared" si="6"/>
        <v>12.46721984615022</v>
      </c>
      <c r="H68" s="21">
        <f t="shared" si="6"/>
        <v>9.978194669784404</v>
      </c>
      <c r="I68" s="21">
        <f t="shared" si="6"/>
        <v>6.619031891114707</v>
      </c>
      <c r="J68" s="21">
        <f t="shared" si="6"/>
        <v>12.35836116300782</v>
      </c>
      <c r="K68" s="21">
        <f t="shared" si="6"/>
        <v>10.853253536667836</v>
      </c>
      <c r="L68" s="21">
        <f t="shared" si="6"/>
        <v>11.60114624853156</v>
      </c>
      <c r="M68" s="21">
        <f t="shared" si="6"/>
        <v>11.19992368106994</v>
      </c>
      <c r="N68" s="32">
        <f t="shared" si="6"/>
        <v>100</v>
      </c>
      <c r="O68" s="39"/>
      <c r="P68" s="51"/>
      <c r="Q68" s="5"/>
    </row>
    <row r="69" spans="2:17" ht="16.5" thickBot="1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30"/>
      <c r="O69" s="45"/>
      <c r="P69" s="52"/>
      <c r="Q69" s="5"/>
    </row>
    <row r="70" spans="3:16" ht="15.75" thickTop="1">
      <c r="C70" s="2"/>
      <c r="D70" s="2"/>
      <c r="O70" s="6"/>
      <c r="P70" s="6"/>
    </row>
    <row r="71" spans="2:17" ht="15">
      <c r="B71" s="8" t="s">
        <v>5</v>
      </c>
      <c r="C71" s="2"/>
      <c r="D71" s="2"/>
      <c r="Q71" s="2"/>
    </row>
    <row r="72" ht="15">
      <c r="Q72" s="2"/>
    </row>
  </sheetData>
  <mergeCells count="3">
    <mergeCell ref="B1:P1"/>
    <mergeCell ref="B2:P2"/>
    <mergeCell ref="B3:P3"/>
  </mergeCells>
  <printOptions horizontalCentered="1"/>
  <pageMargins left="0.25" right="0.5" top="0.25" bottom="0.25" header="0.5" footer="0.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</cp:lastModifiedBy>
  <cp:lastPrinted>2003-03-17T18:58:01Z</cp:lastPrinted>
  <dcterms:created xsi:type="dcterms:W3CDTF">1999-02-24T14:18:53Z</dcterms:created>
  <dcterms:modified xsi:type="dcterms:W3CDTF">2008-06-24T22:50:41Z</dcterms:modified>
  <cp:category/>
  <cp:version/>
  <cp:contentType/>
  <cp:contentStatus/>
</cp:coreProperties>
</file>