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Data" sheetId="1" r:id="rId1"/>
    <sheet name="Notes" sheetId="2" r:id="rId2"/>
    <sheet name="2005" sheetId="3" r:id="rId3"/>
  </sheets>
  <definedNames>
    <definedName name="INTERNET">#REF!</definedName>
    <definedName name="_xlnm.Print_Area" localSheetId="2">'2005'!$B$1:$V$74</definedName>
    <definedName name="_xlnm.Print_Area" localSheetId="0">'Data'!$B$8:$M$69</definedName>
    <definedName name="_xlnm.Print_Titles" localSheetId="0">'Data'!$A:$A,'Data'!$1:$7</definedName>
    <definedName name="SOURCE">#REF!</definedName>
    <definedName name="TERMS">#REF!</definedName>
    <definedName name="TITLE">#REF!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<sst xmlns="http://schemas.openxmlformats.org/spreadsheetml/2006/main" count="187" uniqueCount="98">
  <si>
    <t>State</t>
  </si>
  <si>
    <t xml:space="preserve">    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</si>
  <si>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</si>
  <si>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</si>
  <si>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</si>
  <si>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</si>
  <si>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</si>
  <si>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</si>
  <si>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</si>
  <si>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</si>
  <si>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</si>
  <si>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</si>
  <si>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</si>
  <si>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</si>
  <si>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</si>
  <si>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</si>
  <si>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</si>
  <si>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</si>
  <si>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</si>
  <si>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</si>
  <si>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</si>
  <si>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</si>
  <si>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</si>
  <si>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</si>
  <si>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</si>
  <si>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</si>
  <si>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</si>
  <si>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</si>
  <si>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</si>
  <si>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</si>
  <si>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</si>
  <si>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</si>
  <si>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</si>
  <si>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</si>
  <si>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</si>
  <si>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</si>
  <si>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</si>
  <si>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</si>
  <si>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</si>
  <si>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</si>
  <si>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</si>
  <si>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</si>
  <si>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</si>
  <si>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</si>
  <si>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</si>
  <si>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</si>
  <si>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</si>
  <si>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</si>
  <si>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</si>
  <si>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</si>
  <si>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</si>
  <si>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</si>
  <si>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</si>
  <si>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Source: U.S. Census Bureau,</t>
  </si>
  <si>
    <t>$100,000 to $149,999</t>
  </si>
  <si>
    <t>$150,000 to $199,999</t>
  </si>
  <si>
    <t>http://www.census.gov/acs/www/SBasics/index.htm</t>
  </si>
  <si>
    <t>http://www.census.gov/acs/www/AdvMeth/index.htm</t>
  </si>
  <si>
    <t xml:space="preserve">and </t>
  </si>
  <si>
    <t>[The American Community Survey universe is limited to the household population and excludes</t>
  </si>
  <si>
    <t>the population living in institutions, college dormitories, and other group quarters.</t>
  </si>
  <si>
    <t>Based on a sample and subject to sampling variability; see Appendix III and</t>
  </si>
  <si>
    <t>INTERNET LINK</t>
  </si>
  <si>
    <t>http://www.census.gov/acs/www/</t>
  </si>
  <si>
    <t>using American FactFinder;</t>
  </si>
  <si>
    <t>&lt;http://factfinder.census.gov/&gt;;</t>
  </si>
  <si>
    <t xml:space="preserve"> $10,000 to $14,999</t>
  </si>
  <si>
    <t xml:space="preserve"> $15,000 to $24,999</t>
  </si>
  <si>
    <t xml:space="preserve"> $25,000 to $34,999</t>
  </si>
  <si>
    <t xml:space="preserve"> $35,000 to $49,999</t>
  </si>
  <si>
    <t xml:space="preserve"> $50,000 to $74,999</t>
  </si>
  <si>
    <t xml:space="preserve"> $75,000 to $99,999</t>
  </si>
  <si>
    <t xml:space="preserve"> Total</t>
  </si>
  <si>
    <t xml:space="preserve"> Less than $10,000</t>
  </si>
  <si>
    <t>$200,000 or more</t>
  </si>
  <si>
    <t xml:space="preserve"> Under $25,000</t>
  </si>
  <si>
    <t xml:space="preserve"> $25,000 to $49,999</t>
  </si>
  <si>
    <t>Median income (dollars)</t>
  </si>
  <si>
    <r>
      <t>Income, Earnings, and Poverty From the 2005 American Community Survey,</t>
    </r>
    <r>
      <rPr>
        <sz val="12"/>
        <color indexed="8"/>
        <rFont val="Courier New"/>
        <family val="3"/>
      </rPr>
      <t xml:space="preserve"> series ACS-01; and </t>
    </r>
  </si>
  <si>
    <t>addcheck</t>
  </si>
  <si>
    <t>(accessed 9 January 2007).</t>
  </si>
  <si>
    <t xml:space="preserve">2005 American Community Survey; B19001.  </t>
  </si>
  <si>
    <t>Household Income in the Past 12 Months;</t>
  </si>
  <si>
    <t>B19013. Median Household Income in the Past 12 Months (In 2005 Inflation-Adjusted Dollars);</t>
  </si>
  <si>
    <t>Number of households (1,000)</t>
  </si>
  <si>
    <t>Number of households</t>
  </si>
  <si>
    <t>and http://www.census.gov/acs/www/AdvMeth/index.htm</t>
  </si>
  <si>
    <t>(accessed 10 January 2008).</t>
  </si>
  <si>
    <r>
      <t>Income, Earnings, and Poverty From the 2006 American Community Survey,</t>
    </r>
    <r>
      <rPr>
        <sz val="12"/>
        <color indexed="8"/>
        <rFont val="Courier New"/>
        <family val="3"/>
      </rPr>
      <t xml:space="preserve"> series ACS-01; and </t>
    </r>
  </si>
  <si>
    <t xml:space="preserve">2006 American Community Survey; B19001.  </t>
  </si>
  <si>
    <t>B19013. Median Household Income in the Past 12 Months (In 2006 Inflation-Adjusted Dollars);</t>
  </si>
  <si>
    <t>[The American Community Survey universe includes the household population and</t>
  </si>
  <si>
    <t>Household Income--Distribution by Income Level and State: 2005</t>
  </si>
  <si>
    <t>HEADNOTE</t>
  </si>
  <si>
    <t>For more information:</t>
  </si>
  <si>
    <t>Back to data</t>
  </si>
  <si>
    <t>See notes</t>
  </si>
  <si>
    <r>
      <t>Table 684.</t>
    </r>
    <r>
      <rPr>
        <b/>
        <sz val="12"/>
        <color indexed="8"/>
        <rFont val="Courier New"/>
        <family val="3"/>
      </rPr>
      <t xml:space="preserve"> Household Income--Distribution by Income Level and State: 2006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</si>
</sst>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_);_(* \(#,##0\);_(* &quot;-&quot;??_);_(@_)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i/>
      <sz val="12"/>
      <color indexed="8"/>
      <name val="Courier New"/>
      <family val="3"/>
    </font>
    <font>
      <u val="single"/>
      <sz val="12"/>
      <color indexed="8"/>
      <name val="Courier New"/>
      <family val="3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4" fillId="0" borderId="0" xfId="0" applyNumberFormat="1" applyFont="1" applyAlignment="1">
      <alignment/>
    </xf>
    <xf numFmtId="0" fontId="6" fillId="0" borderId="1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17" applyNumberFormat="1" applyFont="1" applyFill="1" applyAlignment="1">
      <alignment/>
    </xf>
    <xf numFmtId="0" fontId="6" fillId="0" borderId="0" xfId="0" applyNumberFormat="1" applyFont="1" applyFill="1" applyAlignment="1" applyProtection="1" quotePrefix="1">
      <alignment/>
      <protection/>
    </xf>
    <xf numFmtId="0" fontId="10" fillId="0" borderId="0" xfId="17" applyFont="1" applyFill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quotePrefix="1">
      <alignment/>
    </xf>
    <xf numFmtId="0" fontId="10" fillId="0" borderId="0" xfId="17" applyNumberFormat="1" applyFont="1" applyFill="1" applyAlignment="1">
      <alignment/>
    </xf>
    <xf numFmtId="0" fontId="0" fillId="0" borderId="0" xfId="0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0" fontId="4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5" fillId="0" borderId="4" xfId="0" applyNumberFormat="1" applyFont="1" applyFill="1" applyBorder="1" applyAlignment="1">
      <alignment/>
    </xf>
    <xf numFmtId="0" fontId="6" fillId="0" borderId="4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 horizontal="fill"/>
    </xf>
    <xf numFmtId="0" fontId="5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0" fontId="6" fillId="0" borderId="5" xfId="0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175" fontId="0" fillId="0" borderId="0" xfId="15" applyNumberFormat="1" applyFont="1" applyBorder="1" applyAlignment="1">
      <alignment horizontal="right" wrapText="1"/>
    </xf>
    <xf numFmtId="175" fontId="0" fillId="0" borderId="6" xfId="15" applyNumberFormat="1" applyFont="1" applyBorder="1" applyAlignment="1">
      <alignment horizontal="right" wrapText="1"/>
    </xf>
    <xf numFmtId="175" fontId="0" fillId="0" borderId="4" xfId="15" applyNumberFormat="1" applyFont="1" applyBorder="1" applyAlignment="1">
      <alignment horizontal="right" wrapText="1"/>
    </xf>
    <xf numFmtId="0" fontId="7" fillId="0" borderId="0" xfId="17" applyNumberFormat="1" applyFill="1" applyAlignment="1">
      <alignment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wrapText="1"/>
    </xf>
    <xf numFmtId="0" fontId="6" fillId="0" borderId="8" xfId="0" applyNumberFormat="1" applyFont="1" applyFill="1" applyBorder="1" applyAlignment="1">
      <alignment horizontal="center" wrapText="1"/>
    </xf>
    <xf numFmtId="0" fontId="4" fillId="0" borderId="8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4" fillId="0" borderId="3" xfId="0" applyNumberFormat="1" applyFont="1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right" vertical="center" wrapText="1"/>
    </xf>
    <xf numFmtId="0" fontId="4" fillId="0" borderId="3" xfId="0" applyNumberFormat="1" applyFont="1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wrapText="1"/>
    </xf>
    <xf numFmtId="0" fontId="4" fillId="0" borderId="8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/>
    </xf>
    <xf numFmtId="175" fontId="0" fillId="0" borderId="14" xfId="15" applyNumberFormat="1" applyFont="1" applyBorder="1" applyAlignment="1">
      <alignment horizontal="right"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acs/www/SBasics/index.htm" TargetMode="External" /><Relationship Id="rId2" Type="http://schemas.openxmlformats.org/officeDocument/2006/relationships/hyperlink" Target="http://www.census.gov/acs/www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acs/www/SBasics/index.htm" TargetMode="External" /><Relationship Id="rId2" Type="http://schemas.openxmlformats.org/officeDocument/2006/relationships/hyperlink" Target="http://www.census.gov/acs/www/AdvMeth/index.htm" TargetMode="External" /><Relationship Id="rId3" Type="http://schemas.openxmlformats.org/officeDocument/2006/relationships/hyperlink" Target="http://www.census.gov/acs/www/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6.5"/>
  <cols>
    <col min="1" max="1" width="21.59765625" style="23" customWidth="1"/>
    <col min="2" max="12" width="14" style="23" customWidth="1"/>
    <col min="13" max="13" width="10.5" style="23" customWidth="1"/>
    <col min="14" max="16384" width="8.796875" style="23" customWidth="1"/>
  </cols>
  <sheetData>
    <row r="1" ht="16.5">
      <c r="A1" s="4" t="s">
        <v>97</v>
      </c>
    </row>
    <row r="2" ht="16.5">
      <c r="A2" s="6"/>
    </row>
    <row r="3" ht="16.5">
      <c r="A3" s="35" t="s">
        <v>96</v>
      </c>
    </row>
    <row r="4" ht="16.5">
      <c r="A4" s="7"/>
    </row>
    <row r="5" spans="1:13" ht="16.5" customHeight="1">
      <c r="A5" s="36" t="s">
        <v>0</v>
      </c>
      <c r="B5" s="38" t="s">
        <v>85</v>
      </c>
      <c r="C5" s="39"/>
      <c r="D5" s="39"/>
      <c r="E5" s="39"/>
      <c r="F5" s="39"/>
      <c r="G5" s="39"/>
      <c r="H5" s="39"/>
      <c r="I5" s="39"/>
      <c r="J5" s="39"/>
      <c r="K5" s="40"/>
      <c r="L5" s="41"/>
      <c r="M5" s="42" t="s">
        <v>77</v>
      </c>
    </row>
    <row r="6" spans="1:13" ht="31.5">
      <c r="A6" s="37"/>
      <c r="B6" s="52" t="s">
        <v>72</v>
      </c>
      <c r="C6" s="16" t="s">
        <v>73</v>
      </c>
      <c r="D6" s="16" t="s">
        <v>66</v>
      </c>
      <c r="E6" s="16" t="s">
        <v>67</v>
      </c>
      <c r="F6" s="16" t="s">
        <v>68</v>
      </c>
      <c r="G6" s="16" t="s">
        <v>69</v>
      </c>
      <c r="H6" s="16" t="s">
        <v>70</v>
      </c>
      <c r="I6" s="16" t="s">
        <v>71</v>
      </c>
      <c r="J6" s="16" t="s">
        <v>54</v>
      </c>
      <c r="K6" s="16" t="s">
        <v>55</v>
      </c>
      <c r="L6" s="16" t="s">
        <v>74</v>
      </c>
      <c r="M6" s="43"/>
    </row>
    <row r="7" spans="1:13" ht="16.5">
      <c r="A7" s="27"/>
      <c r="B7" s="53"/>
      <c r="C7" s="30"/>
      <c r="D7" s="30"/>
      <c r="E7" s="30"/>
      <c r="F7" s="30"/>
      <c r="G7" s="30"/>
      <c r="H7" s="30"/>
      <c r="I7" s="30"/>
      <c r="J7" s="30"/>
      <c r="K7" s="30"/>
      <c r="L7" s="30"/>
      <c r="M7" s="44"/>
    </row>
    <row r="8" spans="1:13" ht="16.5">
      <c r="A8" s="24" t="s">
        <v>1</v>
      </c>
      <c r="B8" s="54">
        <v>111617402</v>
      </c>
      <c r="C8" s="32">
        <v>8898696</v>
      </c>
      <c r="D8" s="32">
        <v>6639877</v>
      </c>
      <c r="E8" s="32">
        <v>12721628</v>
      </c>
      <c r="F8" s="32">
        <v>12446822</v>
      </c>
      <c r="G8" s="32">
        <v>16511457</v>
      </c>
      <c r="H8" s="32">
        <v>21221889</v>
      </c>
      <c r="I8" s="32">
        <v>13214551</v>
      </c>
      <c r="J8" s="32">
        <v>12164206</v>
      </c>
      <c r="K8" s="32">
        <v>3981276</v>
      </c>
      <c r="L8" s="33">
        <v>3817000</v>
      </c>
      <c r="M8" s="32">
        <v>48451</v>
      </c>
    </row>
    <row r="9" spans="1:13" ht="16.5">
      <c r="A9" s="25" t="s">
        <v>2</v>
      </c>
      <c r="B9" s="54">
        <v>1796058</v>
      </c>
      <c r="C9" s="32">
        <v>214471</v>
      </c>
      <c r="D9" s="32">
        <v>136134</v>
      </c>
      <c r="E9" s="32">
        <v>251734</v>
      </c>
      <c r="F9" s="32">
        <v>222101</v>
      </c>
      <c r="G9" s="32">
        <v>263315</v>
      </c>
      <c r="H9" s="32">
        <v>317076</v>
      </c>
      <c r="I9" s="32">
        <v>177151</v>
      </c>
      <c r="J9" s="32">
        <v>139144</v>
      </c>
      <c r="K9" s="32">
        <v>38257</v>
      </c>
      <c r="L9" s="34">
        <v>36675</v>
      </c>
      <c r="M9" s="32">
        <v>38783</v>
      </c>
    </row>
    <row r="10" spans="1:13" ht="16.5">
      <c r="A10" s="25" t="s">
        <v>3</v>
      </c>
      <c r="B10" s="54">
        <v>229878</v>
      </c>
      <c r="C10" s="32">
        <v>10857</v>
      </c>
      <c r="D10" s="32">
        <v>12156</v>
      </c>
      <c r="E10" s="32">
        <v>19391</v>
      </c>
      <c r="F10" s="32">
        <v>20968</v>
      </c>
      <c r="G10" s="32">
        <v>33067</v>
      </c>
      <c r="H10" s="32">
        <v>46625</v>
      </c>
      <c r="I10" s="32">
        <v>34928</v>
      </c>
      <c r="J10" s="32">
        <v>32808</v>
      </c>
      <c r="K10" s="32">
        <v>11942</v>
      </c>
      <c r="L10" s="34">
        <v>7136</v>
      </c>
      <c r="M10" s="32">
        <v>59393</v>
      </c>
    </row>
    <row r="11" spans="1:13" ht="16.5">
      <c r="A11" s="25" t="s">
        <v>4</v>
      </c>
      <c r="B11" s="54">
        <v>2224992</v>
      </c>
      <c r="C11" s="32">
        <v>157970</v>
      </c>
      <c r="D11" s="32">
        <v>119346</v>
      </c>
      <c r="E11" s="32">
        <v>262123</v>
      </c>
      <c r="F11" s="32">
        <v>263161</v>
      </c>
      <c r="G11" s="32">
        <v>361468</v>
      </c>
      <c r="H11" s="32">
        <v>430461</v>
      </c>
      <c r="I11" s="32">
        <v>254497</v>
      </c>
      <c r="J11" s="32">
        <v>234786</v>
      </c>
      <c r="K11" s="32">
        <v>75164</v>
      </c>
      <c r="L11" s="34">
        <v>66016</v>
      </c>
      <c r="M11" s="32">
        <v>47265</v>
      </c>
    </row>
    <row r="12" spans="1:13" ht="16.5">
      <c r="A12" s="25" t="s">
        <v>5</v>
      </c>
      <c r="B12" s="54">
        <v>1103428</v>
      </c>
      <c r="C12" s="32">
        <v>123334</v>
      </c>
      <c r="D12" s="32">
        <v>87520</v>
      </c>
      <c r="E12" s="32">
        <v>169026</v>
      </c>
      <c r="F12" s="32">
        <v>148555</v>
      </c>
      <c r="G12" s="32">
        <v>180314</v>
      </c>
      <c r="H12" s="32">
        <v>192546</v>
      </c>
      <c r="I12" s="32">
        <v>100180</v>
      </c>
      <c r="J12" s="32">
        <v>67585</v>
      </c>
      <c r="K12" s="32">
        <v>18148</v>
      </c>
      <c r="L12" s="34">
        <v>16220</v>
      </c>
      <c r="M12" s="32">
        <v>36599</v>
      </c>
    </row>
    <row r="13" spans="1:13" ht="16.5">
      <c r="A13" s="25" t="s">
        <v>6</v>
      </c>
      <c r="B13" s="54">
        <v>12151227</v>
      </c>
      <c r="C13" s="32">
        <v>725384</v>
      </c>
      <c r="D13" s="32">
        <v>635741</v>
      </c>
      <c r="E13" s="32">
        <v>1227858</v>
      </c>
      <c r="F13" s="32">
        <v>1173340</v>
      </c>
      <c r="G13" s="32">
        <v>1630433</v>
      </c>
      <c r="H13" s="32">
        <v>2223011</v>
      </c>
      <c r="I13" s="32">
        <v>1540744</v>
      </c>
      <c r="J13" s="32">
        <v>1696673</v>
      </c>
      <c r="K13" s="32">
        <v>649855</v>
      </c>
      <c r="L13" s="34">
        <v>648188</v>
      </c>
      <c r="M13" s="32">
        <v>56645</v>
      </c>
    </row>
    <row r="14" spans="1:13" ht="16.5">
      <c r="A14" s="25" t="s">
        <v>7</v>
      </c>
      <c r="B14" s="54">
        <v>1846988</v>
      </c>
      <c r="C14" s="32">
        <v>126996</v>
      </c>
      <c r="D14" s="32">
        <v>91361</v>
      </c>
      <c r="E14" s="32">
        <v>189609</v>
      </c>
      <c r="F14" s="32">
        <v>198815</v>
      </c>
      <c r="G14" s="32">
        <v>275863</v>
      </c>
      <c r="H14" s="32">
        <v>351977</v>
      </c>
      <c r="I14" s="32">
        <v>236793</v>
      </c>
      <c r="J14" s="32">
        <v>228497</v>
      </c>
      <c r="K14" s="32">
        <v>77150</v>
      </c>
      <c r="L14" s="34">
        <v>69927</v>
      </c>
      <c r="M14" s="32">
        <v>52015</v>
      </c>
    </row>
    <row r="15" spans="1:13" ht="16.5">
      <c r="A15" s="25" t="s">
        <v>8</v>
      </c>
      <c r="B15" s="54">
        <v>1325443</v>
      </c>
      <c r="C15" s="32">
        <v>75192</v>
      </c>
      <c r="D15" s="32">
        <v>58495</v>
      </c>
      <c r="E15" s="32">
        <v>110570</v>
      </c>
      <c r="F15" s="32">
        <v>114180</v>
      </c>
      <c r="G15" s="32">
        <v>165235</v>
      </c>
      <c r="H15" s="32">
        <v>246658</v>
      </c>
      <c r="I15" s="32">
        <v>186681</v>
      </c>
      <c r="J15" s="32">
        <v>202594</v>
      </c>
      <c r="K15" s="32">
        <v>76751</v>
      </c>
      <c r="L15" s="34">
        <v>89087</v>
      </c>
      <c r="M15" s="32">
        <v>63422</v>
      </c>
    </row>
    <row r="16" spans="1:13" ht="16.5">
      <c r="A16" s="25" t="s">
        <v>9</v>
      </c>
      <c r="B16" s="54">
        <v>320110</v>
      </c>
      <c r="C16" s="32">
        <v>19502</v>
      </c>
      <c r="D16" s="32">
        <v>14270</v>
      </c>
      <c r="E16" s="32">
        <v>34384</v>
      </c>
      <c r="F16" s="32">
        <v>31584</v>
      </c>
      <c r="G16" s="32">
        <v>51015</v>
      </c>
      <c r="H16" s="32">
        <v>63639</v>
      </c>
      <c r="I16" s="32">
        <v>42746</v>
      </c>
      <c r="J16" s="32">
        <v>41398</v>
      </c>
      <c r="K16" s="32">
        <v>11434</v>
      </c>
      <c r="L16" s="34">
        <v>10138</v>
      </c>
      <c r="M16" s="32">
        <v>52833</v>
      </c>
    </row>
    <row r="17" spans="1:13" ht="16.5">
      <c r="A17" s="25" t="s">
        <v>10</v>
      </c>
      <c r="B17" s="54">
        <v>250456</v>
      </c>
      <c r="C17" s="32">
        <v>32514</v>
      </c>
      <c r="D17" s="32">
        <v>11341</v>
      </c>
      <c r="E17" s="32">
        <v>23052</v>
      </c>
      <c r="F17" s="32">
        <v>21752</v>
      </c>
      <c r="G17" s="32">
        <v>31591</v>
      </c>
      <c r="H17" s="32">
        <v>39551</v>
      </c>
      <c r="I17" s="32">
        <v>26368</v>
      </c>
      <c r="J17" s="32">
        <v>29332</v>
      </c>
      <c r="K17" s="32">
        <v>14437</v>
      </c>
      <c r="L17" s="34">
        <v>20518</v>
      </c>
      <c r="M17" s="32">
        <v>51847</v>
      </c>
    </row>
    <row r="18" spans="1:13" ht="16.5">
      <c r="A18" s="25" t="s">
        <v>11</v>
      </c>
      <c r="B18" s="54">
        <v>7106042</v>
      </c>
      <c r="C18" s="32">
        <v>543202</v>
      </c>
      <c r="D18" s="32">
        <v>423588</v>
      </c>
      <c r="E18" s="32">
        <v>882568</v>
      </c>
      <c r="F18" s="32">
        <v>879081</v>
      </c>
      <c r="G18" s="32">
        <v>1128398</v>
      </c>
      <c r="H18" s="32">
        <v>1360289</v>
      </c>
      <c r="I18" s="32">
        <v>776410</v>
      </c>
      <c r="J18" s="32">
        <v>680283</v>
      </c>
      <c r="K18" s="32">
        <v>204551</v>
      </c>
      <c r="L18" s="34">
        <v>227672</v>
      </c>
      <c r="M18" s="32">
        <v>45495</v>
      </c>
    </row>
    <row r="19" spans="1:13" ht="16.5">
      <c r="A19" s="25" t="s">
        <v>12</v>
      </c>
      <c r="B19" s="54">
        <v>3376763</v>
      </c>
      <c r="C19" s="32">
        <v>295856</v>
      </c>
      <c r="D19" s="32">
        <v>203058</v>
      </c>
      <c r="E19" s="32">
        <v>383432</v>
      </c>
      <c r="F19" s="32">
        <v>388058</v>
      </c>
      <c r="G19" s="32">
        <v>510601</v>
      </c>
      <c r="H19" s="32">
        <v>642256</v>
      </c>
      <c r="I19" s="32">
        <v>387701</v>
      </c>
      <c r="J19" s="32">
        <v>348030</v>
      </c>
      <c r="K19" s="32">
        <v>115325</v>
      </c>
      <c r="L19" s="34">
        <v>102446</v>
      </c>
      <c r="M19" s="32">
        <v>46832</v>
      </c>
    </row>
    <row r="20" spans="1:13" ht="16.5">
      <c r="A20" s="25" t="s">
        <v>13</v>
      </c>
      <c r="B20" s="54">
        <v>432632</v>
      </c>
      <c r="C20" s="32">
        <v>28645</v>
      </c>
      <c r="D20" s="32">
        <v>16861</v>
      </c>
      <c r="E20" s="32">
        <v>35600</v>
      </c>
      <c r="F20" s="32">
        <v>35980</v>
      </c>
      <c r="G20" s="32">
        <v>58468</v>
      </c>
      <c r="H20" s="32">
        <v>86231</v>
      </c>
      <c r="I20" s="32">
        <v>61833</v>
      </c>
      <c r="J20" s="32">
        <v>66948</v>
      </c>
      <c r="K20" s="32">
        <v>22108</v>
      </c>
      <c r="L20" s="34">
        <v>19958</v>
      </c>
      <c r="M20" s="32">
        <v>61160</v>
      </c>
    </row>
    <row r="21" spans="1:13" ht="16.5">
      <c r="A21" s="25" t="s">
        <v>14</v>
      </c>
      <c r="B21" s="54">
        <v>548555</v>
      </c>
      <c r="C21" s="32">
        <v>38428</v>
      </c>
      <c r="D21" s="32">
        <v>34751</v>
      </c>
      <c r="E21" s="32">
        <v>71609</v>
      </c>
      <c r="F21" s="32">
        <v>76740</v>
      </c>
      <c r="G21" s="32">
        <v>91152</v>
      </c>
      <c r="H21" s="32">
        <v>115942</v>
      </c>
      <c r="I21" s="32">
        <v>58180</v>
      </c>
      <c r="J21" s="32">
        <v>41912</v>
      </c>
      <c r="K21" s="32">
        <v>10708</v>
      </c>
      <c r="L21" s="34">
        <v>9133</v>
      </c>
      <c r="M21" s="32">
        <v>42865</v>
      </c>
    </row>
    <row r="22" spans="1:13" ht="16.5">
      <c r="A22" s="25" t="s">
        <v>15</v>
      </c>
      <c r="B22" s="54">
        <v>4724252</v>
      </c>
      <c r="C22" s="32">
        <v>355873</v>
      </c>
      <c r="D22" s="32">
        <v>253554</v>
      </c>
      <c r="E22" s="32">
        <v>497633</v>
      </c>
      <c r="F22" s="32">
        <v>474005</v>
      </c>
      <c r="G22" s="32">
        <v>675797</v>
      </c>
      <c r="H22" s="32">
        <v>932786</v>
      </c>
      <c r="I22" s="32">
        <v>594478</v>
      </c>
      <c r="J22" s="32">
        <v>570317</v>
      </c>
      <c r="K22" s="32">
        <v>190063</v>
      </c>
      <c r="L22" s="34">
        <v>179746</v>
      </c>
      <c r="M22" s="32">
        <v>52006</v>
      </c>
    </row>
    <row r="23" spans="1:13" ht="16.5">
      <c r="A23" s="25" t="s">
        <v>16</v>
      </c>
      <c r="B23" s="54">
        <v>2435274</v>
      </c>
      <c r="C23" s="32">
        <v>192319</v>
      </c>
      <c r="D23" s="32">
        <v>142295</v>
      </c>
      <c r="E23" s="32">
        <v>301314</v>
      </c>
      <c r="F23" s="32">
        <v>298933</v>
      </c>
      <c r="G23" s="32">
        <v>391308</v>
      </c>
      <c r="H23" s="32">
        <v>506596</v>
      </c>
      <c r="I23" s="32">
        <v>291886</v>
      </c>
      <c r="J23" s="32">
        <v>212112</v>
      </c>
      <c r="K23" s="32">
        <v>55073</v>
      </c>
      <c r="L23" s="34">
        <v>43438</v>
      </c>
      <c r="M23" s="32">
        <v>45394</v>
      </c>
    </row>
    <row r="24" spans="1:13" ht="16.5">
      <c r="A24" s="25" t="s">
        <v>17</v>
      </c>
      <c r="B24" s="54">
        <v>1208765</v>
      </c>
      <c r="C24" s="32">
        <v>87020</v>
      </c>
      <c r="D24" s="32">
        <v>77454</v>
      </c>
      <c r="E24" s="32">
        <v>147607</v>
      </c>
      <c r="F24" s="32">
        <v>154175</v>
      </c>
      <c r="G24" s="32">
        <v>208489</v>
      </c>
      <c r="H24" s="32">
        <v>250560</v>
      </c>
      <c r="I24" s="32">
        <v>138648</v>
      </c>
      <c r="J24" s="32">
        <v>98594</v>
      </c>
      <c r="K24" s="32">
        <v>23796</v>
      </c>
      <c r="L24" s="34">
        <v>22422</v>
      </c>
      <c r="M24" s="32">
        <v>44491</v>
      </c>
    </row>
    <row r="25" spans="1:13" ht="16.5">
      <c r="A25" s="25" t="s">
        <v>18</v>
      </c>
      <c r="B25" s="54">
        <v>1088288</v>
      </c>
      <c r="C25" s="32">
        <v>82277</v>
      </c>
      <c r="D25" s="32">
        <v>66629</v>
      </c>
      <c r="E25" s="32">
        <v>133196</v>
      </c>
      <c r="F25" s="32">
        <v>135841</v>
      </c>
      <c r="G25" s="32">
        <v>175601</v>
      </c>
      <c r="H25" s="32">
        <v>212727</v>
      </c>
      <c r="I25" s="32">
        <v>129146</v>
      </c>
      <c r="J25" s="32">
        <v>101361</v>
      </c>
      <c r="K25" s="32">
        <v>27302</v>
      </c>
      <c r="L25" s="34">
        <v>24208</v>
      </c>
      <c r="M25" s="32">
        <v>45478</v>
      </c>
    </row>
    <row r="26" spans="1:13" ht="16.5">
      <c r="A26" s="25" t="s">
        <v>19</v>
      </c>
      <c r="B26" s="54">
        <v>1651911</v>
      </c>
      <c r="C26" s="32">
        <v>189056</v>
      </c>
      <c r="D26" s="32">
        <v>129220</v>
      </c>
      <c r="E26" s="32">
        <v>230509</v>
      </c>
      <c r="F26" s="32">
        <v>193983</v>
      </c>
      <c r="G26" s="32">
        <v>261394</v>
      </c>
      <c r="H26" s="32">
        <v>298651</v>
      </c>
      <c r="I26" s="32">
        <v>162417</v>
      </c>
      <c r="J26" s="32">
        <v>127925</v>
      </c>
      <c r="K26" s="32">
        <v>32132</v>
      </c>
      <c r="L26" s="34">
        <v>26624</v>
      </c>
      <c r="M26" s="32">
        <v>39372</v>
      </c>
    </row>
    <row r="27" spans="1:13" ht="16.5">
      <c r="A27" s="25" t="s">
        <v>20</v>
      </c>
      <c r="B27" s="54">
        <v>1564978</v>
      </c>
      <c r="C27" s="32">
        <v>189775</v>
      </c>
      <c r="D27" s="32">
        <v>126415</v>
      </c>
      <c r="E27" s="32">
        <v>208748</v>
      </c>
      <c r="F27" s="32">
        <v>187488</v>
      </c>
      <c r="G27" s="32">
        <v>226021</v>
      </c>
      <c r="H27" s="32">
        <v>273808</v>
      </c>
      <c r="I27" s="32">
        <v>157611</v>
      </c>
      <c r="J27" s="32">
        <v>126305</v>
      </c>
      <c r="K27" s="32">
        <v>36044</v>
      </c>
      <c r="L27" s="34">
        <v>32763</v>
      </c>
      <c r="M27" s="32">
        <v>39337</v>
      </c>
    </row>
    <row r="28" spans="1:13" ht="16.5">
      <c r="A28" s="25" t="s">
        <v>21</v>
      </c>
      <c r="B28" s="54">
        <v>548247</v>
      </c>
      <c r="C28" s="32">
        <v>44318</v>
      </c>
      <c r="D28" s="32">
        <v>39851</v>
      </c>
      <c r="E28" s="32">
        <v>69876</v>
      </c>
      <c r="F28" s="32">
        <v>68009</v>
      </c>
      <c r="G28" s="32">
        <v>88248</v>
      </c>
      <c r="H28" s="32">
        <v>110908</v>
      </c>
      <c r="I28" s="32">
        <v>62275</v>
      </c>
      <c r="J28" s="32">
        <v>43822</v>
      </c>
      <c r="K28" s="32">
        <v>12253</v>
      </c>
      <c r="L28" s="34">
        <v>8687</v>
      </c>
      <c r="M28" s="32">
        <v>43439</v>
      </c>
    </row>
    <row r="29" spans="1:13" ht="16.5">
      <c r="A29" s="25" t="s">
        <v>22</v>
      </c>
      <c r="B29" s="54">
        <v>2089031</v>
      </c>
      <c r="C29" s="32">
        <v>105858</v>
      </c>
      <c r="D29" s="32">
        <v>77534</v>
      </c>
      <c r="E29" s="32">
        <v>152631</v>
      </c>
      <c r="F29" s="32">
        <v>181053</v>
      </c>
      <c r="G29" s="32">
        <v>266923</v>
      </c>
      <c r="H29" s="32">
        <v>409196</v>
      </c>
      <c r="I29" s="32">
        <v>301238</v>
      </c>
      <c r="J29" s="32">
        <v>346972</v>
      </c>
      <c r="K29" s="32">
        <v>132434</v>
      </c>
      <c r="L29" s="34">
        <v>115192</v>
      </c>
      <c r="M29" s="32">
        <v>65144</v>
      </c>
    </row>
    <row r="30" spans="1:13" ht="16.5">
      <c r="A30" s="25" t="s">
        <v>23</v>
      </c>
      <c r="B30" s="54">
        <v>2446485</v>
      </c>
      <c r="C30" s="32">
        <v>181548</v>
      </c>
      <c r="D30" s="32">
        <v>131773</v>
      </c>
      <c r="E30" s="32">
        <v>217727</v>
      </c>
      <c r="F30" s="32">
        <v>205218</v>
      </c>
      <c r="G30" s="32">
        <v>294086</v>
      </c>
      <c r="H30" s="32">
        <v>452087</v>
      </c>
      <c r="I30" s="32">
        <v>329380</v>
      </c>
      <c r="J30" s="32">
        <v>374755</v>
      </c>
      <c r="K30" s="32">
        <v>133402</v>
      </c>
      <c r="L30" s="34">
        <v>126509</v>
      </c>
      <c r="M30" s="32">
        <v>59963</v>
      </c>
    </row>
    <row r="31" spans="1:13" ht="16.5">
      <c r="A31" s="25" t="s">
        <v>24</v>
      </c>
      <c r="B31" s="54">
        <v>3869117</v>
      </c>
      <c r="C31" s="32">
        <v>311217</v>
      </c>
      <c r="D31" s="32">
        <v>231883</v>
      </c>
      <c r="E31" s="32">
        <v>447660</v>
      </c>
      <c r="F31" s="32">
        <v>450683</v>
      </c>
      <c r="G31" s="32">
        <v>586369</v>
      </c>
      <c r="H31" s="32">
        <v>766342</v>
      </c>
      <c r="I31" s="32">
        <v>460134</v>
      </c>
      <c r="J31" s="32">
        <v>405422</v>
      </c>
      <c r="K31" s="32">
        <v>118089</v>
      </c>
      <c r="L31" s="34">
        <v>91318</v>
      </c>
      <c r="M31" s="32">
        <v>47182</v>
      </c>
    </row>
    <row r="32" spans="1:13" ht="16.5">
      <c r="A32" s="25" t="s">
        <v>25</v>
      </c>
      <c r="B32" s="54">
        <v>2042297</v>
      </c>
      <c r="C32" s="32">
        <v>124114</v>
      </c>
      <c r="D32" s="32">
        <v>104925</v>
      </c>
      <c r="E32" s="32">
        <v>192312</v>
      </c>
      <c r="F32" s="32">
        <v>208554</v>
      </c>
      <c r="G32" s="32">
        <v>304056</v>
      </c>
      <c r="H32" s="32">
        <v>430570</v>
      </c>
      <c r="I32" s="32">
        <v>287644</v>
      </c>
      <c r="J32" s="32">
        <v>249900</v>
      </c>
      <c r="K32" s="32">
        <v>73901</v>
      </c>
      <c r="L32" s="34">
        <v>66321</v>
      </c>
      <c r="M32" s="32">
        <v>54023</v>
      </c>
    </row>
    <row r="33" spans="1:13" ht="16.5">
      <c r="A33" s="25" t="s">
        <v>26</v>
      </c>
      <c r="B33" s="54">
        <v>1075521</v>
      </c>
      <c r="C33" s="32">
        <v>142682</v>
      </c>
      <c r="D33" s="32">
        <v>96047</v>
      </c>
      <c r="E33" s="32">
        <v>168855</v>
      </c>
      <c r="F33" s="32">
        <v>136702</v>
      </c>
      <c r="G33" s="32">
        <v>155904</v>
      </c>
      <c r="H33" s="32">
        <v>174878</v>
      </c>
      <c r="I33" s="32">
        <v>96908</v>
      </c>
      <c r="J33" s="32">
        <v>71257</v>
      </c>
      <c r="K33" s="32">
        <v>17198</v>
      </c>
      <c r="L33" s="34">
        <v>15090</v>
      </c>
      <c r="M33" s="32">
        <v>34473</v>
      </c>
    </row>
    <row r="34" spans="1:13" ht="16.5">
      <c r="A34" s="25" t="s">
        <v>27</v>
      </c>
      <c r="B34" s="54">
        <v>2305027</v>
      </c>
      <c r="C34" s="32">
        <v>199886</v>
      </c>
      <c r="D34" s="32">
        <v>154693</v>
      </c>
      <c r="E34" s="32">
        <v>296685</v>
      </c>
      <c r="F34" s="32">
        <v>292142</v>
      </c>
      <c r="G34" s="32">
        <v>370907</v>
      </c>
      <c r="H34" s="32">
        <v>446070</v>
      </c>
      <c r="I34" s="32">
        <v>246797</v>
      </c>
      <c r="J34" s="32">
        <v>195716</v>
      </c>
      <c r="K34" s="32">
        <v>55626</v>
      </c>
      <c r="L34" s="34">
        <v>46505</v>
      </c>
      <c r="M34" s="32">
        <v>42841</v>
      </c>
    </row>
    <row r="35" spans="1:13" ht="16.5">
      <c r="A35" s="25" t="s">
        <v>28</v>
      </c>
      <c r="B35" s="54">
        <v>372190</v>
      </c>
      <c r="C35" s="32">
        <v>33765</v>
      </c>
      <c r="D35" s="32">
        <v>25689</v>
      </c>
      <c r="E35" s="32">
        <v>52258</v>
      </c>
      <c r="F35" s="32">
        <v>47309</v>
      </c>
      <c r="G35" s="32">
        <v>63772</v>
      </c>
      <c r="H35" s="32">
        <v>74896</v>
      </c>
      <c r="I35" s="32">
        <v>37284</v>
      </c>
      <c r="J35" s="32">
        <v>25803</v>
      </c>
      <c r="K35" s="32">
        <v>6957</v>
      </c>
      <c r="L35" s="34">
        <v>4457</v>
      </c>
      <c r="M35" s="32">
        <v>40627</v>
      </c>
    </row>
    <row r="36" spans="1:13" ht="16.5">
      <c r="A36" s="25" t="s">
        <v>29</v>
      </c>
      <c r="B36" s="54">
        <v>700888</v>
      </c>
      <c r="C36" s="32">
        <v>51840</v>
      </c>
      <c r="D36" s="32">
        <v>44532</v>
      </c>
      <c r="E36" s="32">
        <v>87332</v>
      </c>
      <c r="F36" s="32">
        <v>85232</v>
      </c>
      <c r="G36" s="32">
        <v>114914</v>
      </c>
      <c r="H36" s="32">
        <v>144293</v>
      </c>
      <c r="I36" s="32">
        <v>80864</v>
      </c>
      <c r="J36" s="32">
        <v>64785</v>
      </c>
      <c r="K36" s="32">
        <v>13627</v>
      </c>
      <c r="L36" s="34">
        <v>13469</v>
      </c>
      <c r="M36" s="32">
        <v>45474</v>
      </c>
    </row>
    <row r="37" spans="1:13" ht="16.5">
      <c r="A37" s="25" t="s">
        <v>30</v>
      </c>
      <c r="B37" s="54">
        <v>936828</v>
      </c>
      <c r="C37" s="32">
        <v>55875</v>
      </c>
      <c r="D37" s="32">
        <v>38930</v>
      </c>
      <c r="E37" s="32">
        <v>94378</v>
      </c>
      <c r="F37" s="32">
        <v>102619</v>
      </c>
      <c r="G37" s="32">
        <v>143265</v>
      </c>
      <c r="H37" s="32">
        <v>203308</v>
      </c>
      <c r="I37" s="32">
        <v>129776</v>
      </c>
      <c r="J37" s="32">
        <v>105652</v>
      </c>
      <c r="K37" s="32">
        <v>35141</v>
      </c>
      <c r="L37" s="34">
        <v>27884</v>
      </c>
      <c r="M37" s="32">
        <v>52998</v>
      </c>
    </row>
    <row r="38" spans="1:13" ht="16.5">
      <c r="A38" s="25" t="s">
        <v>31</v>
      </c>
      <c r="B38" s="54">
        <v>504503</v>
      </c>
      <c r="C38" s="32">
        <v>26158</v>
      </c>
      <c r="D38" s="32">
        <v>23097</v>
      </c>
      <c r="E38" s="32">
        <v>44249</v>
      </c>
      <c r="F38" s="32">
        <v>47944</v>
      </c>
      <c r="G38" s="32">
        <v>67174</v>
      </c>
      <c r="H38" s="32">
        <v>106356</v>
      </c>
      <c r="I38" s="32">
        <v>76787</v>
      </c>
      <c r="J38" s="32">
        <v>71857</v>
      </c>
      <c r="K38" s="32">
        <v>23583</v>
      </c>
      <c r="L38" s="34">
        <v>17298</v>
      </c>
      <c r="M38" s="32">
        <v>59683</v>
      </c>
    </row>
    <row r="39" spans="1:13" ht="16.5">
      <c r="A39" s="25" t="s">
        <v>32</v>
      </c>
      <c r="B39" s="54">
        <v>3135490</v>
      </c>
      <c r="C39" s="32">
        <v>180035</v>
      </c>
      <c r="D39" s="32">
        <v>137278</v>
      </c>
      <c r="E39" s="32">
        <v>262679</v>
      </c>
      <c r="F39" s="32">
        <v>254460</v>
      </c>
      <c r="G39" s="32">
        <v>382135</v>
      </c>
      <c r="H39" s="32">
        <v>565463</v>
      </c>
      <c r="I39" s="32">
        <v>437803</v>
      </c>
      <c r="J39" s="32">
        <v>499309</v>
      </c>
      <c r="K39" s="32">
        <v>210720</v>
      </c>
      <c r="L39" s="34">
        <v>205608</v>
      </c>
      <c r="M39" s="32">
        <v>64470</v>
      </c>
    </row>
    <row r="40" spans="1:13" ht="16.5">
      <c r="A40" s="25" t="s">
        <v>33</v>
      </c>
      <c r="B40" s="54">
        <v>726033</v>
      </c>
      <c r="C40" s="32">
        <v>75775</v>
      </c>
      <c r="D40" s="32">
        <v>54084</v>
      </c>
      <c r="E40" s="32">
        <v>95842</v>
      </c>
      <c r="F40" s="32">
        <v>88259</v>
      </c>
      <c r="G40" s="32">
        <v>115208</v>
      </c>
      <c r="H40" s="32">
        <v>131573</v>
      </c>
      <c r="I40" s="32">
        <v>73924</v>
      </c>
      <c r="J40" s="32">
        <v>61245</v>
      </c>
      <c r="K40" s="32">
        <v>17110</v>
      </c>
      <c r="L40" s="34">
        <v>13013</v>
      </c>
      <c r="M40" s="32">
        <v>40629</v>
      </c>
    </row>
    <row r="41" spans="1:13" ht="16.5">
      <c r="A41" s="25" t="s">
        <v>34</v>
      </c>
      <c r="B41" s="54">
        <v>7088376</v>
      </c>
      <c r="C41" s="32">
        <v>631111</v>
      </c>
      <c r="D41" s="32">
        <v>421188</v>
      </c>
      <c r="E41" s="32">
        <v>729573</v>
      </c>
      <c r="F41" s="32">
        <v>719741</v>
      </c>
      <c r="G41" s="32">
        <v>939617</v>
      </c>
      <c r="H41" s="32">
        <v>1272278</v>
      </c>
      <c r="I41" s="32">
        <v>848025</v>
      </c>
      <c r="J41" s="32">
        <v>859065</v>
      </c>
      <c r="K41" s="32">
        <v>316097</v>
      </c>
      <c r="L41" s="34">
        <v>351681</v>
      </c>
      <c r="M41" s="32">
        <v>51384</v>
      </c>
    </row>
    <row r="42" spans="1:13" ht="16.5">
      <c r="A42" s="25" t="s">
        <v>35</v>
      </c>
      <c r="B42" s="54">
        <v>3454068</v>
      </c>
      <c r="C42" s="32">
        <v>326301</v>
      </c>
      <c r="D42" s="32">
        <v>226771</v>
      </c>
      <c r="E42" s="32">
        <v>444341</v>
      </c>
      <c r="F42" s="32">
        <v>433344</v>
      </c>
      <c r="G42" s="32">
        <v>539773</v>
      </c>
      <c r="H42" s="32">
        <v>651910</v>
      </c>
      <c r="I42" s="32">
        <v>367377</v>
      </c>
      <c r="J42" s="32">
        <v>295693</v>
      </c>
      <c r="K42" s="32">
        <v>85517</v>
      </c>
      <c r="L42" s="34">
        <v>83041</v>
      </c>
      <c r="M42" s="32">
        <v>42625</v>
      </c>
    </row>
    <row r="43" spans="1:13" ht="16.5">
      <c r="A43" s="25" t="s">
        <v>36</v>
      </c>
      <c r="B43" s="54">
        <v>272352</v>
      </c>
      <c r="C43" s="32">
        <v>23757</v>
      </c>
      <c r="D43" s="32">
        <v>21584</v>
      </c>
      <c r="E43" s="32">
        <v>33823</v>
      </c>
      <c r="F43" s="32">
        <v>34121</v>
      </c>
      <c r="G43" s="32">
        <v>46203</v>
      </c>
      <c r="H43" s="32">
        <v>55898</v>
      </c>
      <c r="I43" s="32">
        <v>29404</v>
      </c>
      <c r="J43" s="32">
        <v>18974</v>
      </c>
      <c r="K43" s="32">
        <v>4171</v>
      </c>
      <c r="L43" s="34">
        <v>4417</v>
      </c>
      <c r="M43" s="32">
        <v>41919</v>
      </c>
    </row>
    <row r="44" spans="1:13" ht="16.5">
      <c r="A44" s="25" t="s">
        <v>37</v>
      </c>
      <c r="B44" s="54">
        <v>4499506</v>
      </c>
      <c r="C44" s="32">
        <v>393364</v>
      </c>
      <c r="D44" s="32">
        <v>288610</v>
      </c>
      <c r="E44" s="32">
        <v>552873</v>
      </c>
      <c r="F44" s="32">
        <v>545685</v>
      </c>
      <c r="G44" s="32">
        <v>700417</v>
      </c>
      <c r="H44" s="32">
        <v>875976</v>
      </c>
      <c r="I44" s="32">
        <v>515415</v>
      </c>
      <c r="J44" s="32">
        <v>415969</v>
      </c>
      <c r="K44" s="32">
        <v>112631</v>
      </c>
      <c r="L44" s="34">
        <v>98566</v>
      </c>
      <c r="M44" s="32">
        <v>44532</v>
      </c>
    </row>
    <row r="45" spans="1:13" ht="16.5">
      <c r="A45" s="25" t="s">
        <v>38</v>
      </c>
      <c r="B45" s="54">
        <v>1385300</v>
      </c>
      <c r="C45" s="32">
        <v>138861</v>
      </c>
      <c r="D45" s="32">
        <v>106527</v>
      </c>
      <c r="E45" s="32">
        <v>200855</v>
      </c>
      <c r="F45" s="32">
        <v>184736</v>
      </c>
      <c r="G45" s="32">
        <v>221470</v>
      </c>
      <c r="H45" s="32">
        <v>250675</v>
      </c>
      <c r="I45" s="32">
        <v>132922</v>
      </c>
      <c r="J45" s="32">
        <v>96535</v>
      </c>
      <c r="K45" s="32">
        <v>25845</v>
      </c>
      <c r="L45" s="34">
        <v>26874</v>
      </c>
      <c r="M45" s="32">
        <v>38770</v>
      </c>
    </row>
    <row r="46" spans="1:13" ht="16.5">
      <c r="A46" s="25" t="s">
        <v>39</v>
      </c>
      <c r="B46" s="54">
        <v>1449662</v>
      </c>
      <c r="C46" s="32">
        <v>108221</v>
      </c>
      <c r="D46" s="32">
        <v>94088</v>
      </c>
      <c r="E46" s="32">
        <v>169119</v>
      </c>
      <c r="F46" s="32">
        <v>173513</v>
      </c>
      <c r="G46" s="32">
        <v>232484</v>
      </c>
      <c r="H46" s="32">
        <v>287900</v>
      </c>
      <c r="I46" s="32">
        <v>169128</v>
      </c>
      <c r="J46" s="32">
        <v>138924</v>
      </c>
      <c r="K46" s="32">
        <v>39012</v>
      </c>
      <c r="L46" s="34">
        <v>37273</v>
      </c>
      <c r="M46" s="32">
        <v>46230</v>
      </c>
    </row>
    <row r="47" spans="1:13" ht="16.5">
      <c r="A47" s="25" t="s">
        <v>40</v>
      </c>
      <c r="B47" s="54">
        <v>4845603</v>
      </c>
      <c r="C47" s="32">
        <v>395784</v>
      </c>
      <c r="D47" s="32">
        <v>318548</v>
      </c>
      <c r="E47" s="32">
        <v>584729</v>
      </c>
      <c r="F47" s="32">
        <v>558734</v>
      </c>
      <c r="G47" s="32">
        <v>723059</v>
      </c>
      <c r="H47" s="32">
        <v>932694</v>
      </c>
      <c r="I47" s="32">
        <v>565233</v>
      </c>
      <c r="J47" s="32">
        <v>484476</v>
      </c>
      <c r="K47" s="32">
        <v>148423</v>
      </c>
      <c r="L47" s="34">
        <v>133923</v>
      </c>
      <c r="M47" s="32">
        <v>46259</v>
      </c>
    </row>
    <row r="48" spans="1:13" ht="16.5">
      <c r="A48" s="25" t="s">
        <v>41</v>
      </c>
      <c r="B48" s="54">
        <v>405627</v>
      </c>
      <c r="C48" s="32">
        <v>30698</v>
      </c>
      <c r="D48" s="32">
        <v>26404</v>
      </c>
      <c r="E48" s="32">
        <v>41753</v>
      </c>
      <c r="F48" s="32">
        <v>41735</v>
      </c>
      <c r="G48" s="32">
        <v>54374</v>
      </c>
      <c r="H48" s="32">
        <v>76146</v>
      </c>
      <c r="I48" s="32">
        <v>56958</v>
      </c>
      <c r="J48" s="32">
        <v>51602</v>
      </c>
      <c r="K48" s="32">
        <v>13880</v>
      </c>
      <c r="L48" s="34">
        <v>12077</v>
      </c>
      <c r="M48" s="32">
        <v>51814</v>
      </c>
    </row>
    <row r="49" spans="1:13" ht="16.5">
      <c r="A49" s="25" t="s">
        <v>42</v>
      </c>
      <c r="B49" s="54">
        <v>1656978</v>
      </c>
      <c r="C49" s="32">
        <v>165307</v>
      </c>
      <c r="D49" s="32">
        <v>117447</v>
      </c>
      <c r="E49" s="32">
        <v>217614</v>
      </c>
      <c r="F49" s="32">
        <v>211906</v>
      </c>
      <c r="G49" s="32">
        <v>267620</v>
      </c>
      <c r="H49" s="32">
        <v>303970</v>
      </c>
      <c r="I49" s="32">
        <v>175886</v>
      </c>
      <c r="J49" s="32">
        <v>128796</v>
      </c>
      <c r="K49" s="32">
        <v>34259</v>
      </c>
      <c r="L49" s="34">
        <v>34173</v>
      </c>
      <c r="M49" s="32">
        <v>41100</v>
      </c>
    </row>
    <row r="50" spans="1:13" ht="16.5">
      <c r="A50" s="25" t="s">
        <v>43</v>
      </c>
      <c r="B50" s="54">
        <v>312477</v>
      </c>
      <c r="C50" s="32">
        <v>28025</v>
      </c>
      <c r="D50" s="32">
        <v>21631</v>
      </c>
      <c r="E50" s="32">
        <v>38640</v>
      </c>
      <c r="F50" s="32">
        <v>40618</v>
      </c>
      <c r="G50" s="32">
        <v>50277</v>
      </c>
      <c r="H50" s="32">
        <v>65228</v>
      </c>
      <c r="I50" s="32">
        <v>35257</v>
      </c>
      <c r="J50" s="32">
        <v>22234</v>
      </c>
      <c r="K50" s="32">
        <v>4799</v>
      </c>
      <c r="L50" s="34">
        <v>5768</v>
      </c>
      <c r="M50" s="32">
        <v>42791</v>
      </c>
    </row>
    <row r="51" spans="1:13" ht="16.5">
      <c r="A51" s="25" t="s">
        <v>44</v>
      </c>
      <c r="B51" s="54">
        <v>2375123</v>
      </c>
      <c r="C51" s="32">
        <v>255706</v>
      </c>
      <c r="D51" s="32">
        <v>169246</v>
      </c>
      <c r="E51" s="32">
        <v>316363</v>
      </c>
      <c r="F51" s="32">
        <v>307001</v>
      </c>
      <c r="G51" s="32">
        <v>370033</v>
      </c>
      <c r="H51" s="32">
        <v>434435</v>
      </c>
      <c r="I51" s="32">
        <v>232556</v>
      </c>
      <c r="J51" s="32">
        <v>180651</v>
      </c>
      <c r="K51" s="32">
        <v>54981</v>
      </c>
      <c r="L51" s="34">
        <v>54151</v>
      </c>
      <c r="M51" s="32">
        <v>40315</v>
      </c>
    </row>
    <row r="52" spans="1:13" ht="16.5">
      <c r="A52" s="25" t="s">
        <v>45</v>
      </c>
      <c r="B52" s="54">
        <v>8109388</v>
      </c>
      <c r="C52" s="32">
        <v>726968</v>
      </c>
      <c r="D52" s="32">
        <v>508609</v>
      </c>
      <c r="E52" s="32">
        <v>1004447</v>
      </c>
      <c r="F52" s="32">
        <v>961712</v>
      </c>
      <c r="G52" s="32">
        <v>1222361</v>
      </c>
      <c r="H52" s="32">
        <v>1454706</v>
      </c>
      <c r="I52" s="32">
        <v>890067</v>
      </c>
      <c r="J52" s="32">
        <v>820010</v>
      </c>
      <c r="K52" s="32">
        <v>259783</v>
      </c>
      <c r="L52" s="34">
        <v>260725</v>
      </c>
      <c r="M52" s="32">
        <v>44922</v>
      </c>
    </row>
    <row r="53" spans="1:13" ht="16.5">
      <c r="A53" s="25" t="s">
        <v>46</v>
      </c>
      <c r="B53" s="54">
        <v>814028</v>
      </c>
      <c r="C53" s="32">
        <v>44171</v>
      </c>
      <c r="D53" s="32">
        <v>34937</v>
      </c>
      <c r="E53" s="32">
        <v>84738</v>
      </c>
      <c r="F53" s="32">
        <v>91254</v>
      </c>
      <c r="G53" s="32">
        <v>138955</v>
      </c>
      <c r="H53" s="32">
        <v>183983</v>
      </c>
      <c r="I53" s="32">
        <v>107486</v>
      </c>
      <c r="J53" s="32">
        <v>86337</v>
      </c>
      <c r="K53" s="32">
        <v>23971</v>
      </c>
      <c r="L53" s="34">
        <v>18196</v>
      </c>
      <c r="M53" s="32">
        <v>51309</v>
      </c>
    </row>
    <row r="54" spans="1:13" ht="16.5">
      <c r="A54" s="25" t="s">
        <v>47</v>
      </c>
      <c r="B54" s="54">
        <v>253808</v>
      </c>
      <c r="C54" s="32">
        <v>15900</v>
      </c>
      <c r="D54" s="32">
        <v>16314</v>
      </c>
      <c r="E54" s="32">
        <v>29902</v>
      </c>
      <c r="F54" s="32">
        <v>27742</v>
      </c>
      <c r="G54" s="32">
        <v>42306</v>
      </c>
      <c r="H54" s="32">
        <v>52348</v>
      </c>
      <c r="I54" s="32">
        <v>31499</v>
      </c>
      <c r="J54" s="32">
        <v>26624</v>
      </c>
      <c r="K54" s="32">
        <v>6103</v>
      </c>
      <c r="L54" s="34">
        <v>5070</v>
      </c>
      <c r="M54" s="32">
        <v>47665</v>
      </c>
    </row>
    <row r="55" spans="1:13" ht="16.5">
      <c r="A55" s="25" t="s">
        <v>48</v>
      </c>
      <c r="B55" s="54">
        <v>2905071</v>
      </c>
      <c r="C55" s="32">
        <v>183341</v>
      </c>
      <c r="D55" s="32">
        <v>137962</v>
      </c>
      <c r="E55" s="32">
        <v>266661</v>
      </c>
      <c r="F55" s="32">
        <v>285760</v>
      </c>
      <c r="G55" s="32">
        <v>412003</v>
      </c>
      <c r="H55" s="32">
        <v>562922</v>
      </c>
      <c r="I55" s="32">
        <v>371029</v>
      </c>
      <c r="J55" s="32">
        <v>387423</v>
      </c>
      <c r="K55" s="32">
        <v>153130</v>
      </c>
      <c r="L55" s="34">
        <v>144840</v>
      </c>
      <c r="M55" s="32">
        <v>56277</v>
      </c>
    </row>
    <row r="56" spans="1:13" ht="16.5">
      <c r="A56" s="25" t="s">
        <v>49</v>
      </c>
      <c r="B56" s="54">
        <v>2471912</v>
      </c>
      <c r="C56" s="32">
        <v>168306</v>
      </c>
      <c r="D56" s="32">
        <v>124143</v>
      </c>
      <c r="E56" s="32">
        <v>246457</v>
      </c>
      <c r="F56" s="32">
        <v>254478</v>
      </c>
      <c r="G56" s="32">
        <v>373764</v>
      </c>
      <c r="H56" s="32">
        <v>499576</v>
      </c>
      <c r="I56" s="32">
        <v>326213</v>
      </c>
      <c r="J56" s="32">
        <v>303811</v>
      </c>
      <c r="K56" s="32">
        <v>93031</v>
      </c>
      <c r="L56" s="34">
        <v>82133</v>
      </c>
      <c r="M56" s="32">
        <v>52583</v>
      </c>
    </row>
    <row r="57" spans="1:13" ht="16.5">
      <c r="A57" s="25" t="s">
        <v>50</v>
      </c>
      <c r="B57" s="54">
        <v>743064</v>
      </c>
      <c r="C57" s="32">
        <v>84707</v>
      </c>
      <c r="D57" s="32">
        <v>65033</v>
      </c>
      <c r="E57" s="32">
        <v>120586</v>
      </c>
      <c r="F57" s="32">
        <v>100634</v>
      </c>
      <c r="G57" s="32">
        <v>118494</v>
      </c>
      <c r="H57" s="32">
        <v>125573</v>
      </c>
      <c r="I57" s="32">
        <v>66767</v>
      </c>
      <c r="J57" s="32">
        <v>43747</v>
      </c>
      <c r="K57" s="32">
        <v>8654</v>
      </c>
      <c r="L57" s="34">
        <v>8869</v>
      </c>
      <c r="M57" s="32">
        <v>35059</v>
      </c>
    </row>
    <row r="58" spans="1:13" ht="16.5">
      <c r="A58" s="25" t="s">
        <v>51</v>
      </c>
      <c r="B58" s="54">
        <v>2230060</v>
      </c>
      <c r="C58" s="32">
        <v>143921</v>
      </c>
      <c r="D58" s="32">
        <v>130745</v>
      </c>
      <c r="E58" s="32">
        <v>250421</v>
      </c>
      <c r="F58" s="32">
        <v>261234</v>
      </c>
      <c r="G58" s="32">
        <v>352211</v>
      </c>
      <c r="H58" s="32">
        <v>484300</v>
      </c>
      <c r="I58" s="32">
        <v>287946</v>
      </c>
      <c r="J58" s="32">
        <v>219451</v>
      </c>
      <c r="K58" s="32">
        <v>51812</v>
      </c>
      <c r="L58" s="34">
        <v>48019</v>
      </c>
      <c r="M58" s="32">
        <v>48772</v>
      </c>
    </row>
    <row r="59" spans="1:13" ht="16.5">
      <c r="A59" s="25" t="s">
        <v>52</v>
      </c>
      <c r="B59" s="54">
        <v>207302</v>
      </c>
      <c r="C59" s="32">
        <v>12505</v>
      </c>
      <c r="D59" s="32">
        <v>9585</v>
      </c>
      <c r="E59" s="32">
        <v>26286</v>
      </c>
      <c r="F59" s="32">
        <v>25950</v>
      </c>
      <c r="G59" s="32">
        <v>33545</v>
      </c>
      <c r="H59" s="32">
        <v>44041</v>
      </c>
      <c r="I59" s="32">
        <v>26171</v>
      </c>
      <c r="J59" s="32">
        <v>20785</v>
      </c>
      <c r="K59" s="32">
        <v>4896</v>
      </c>
      <c r="L59" s="34">
        <v>3538</v>
      </c>
      <c r="M59" s="32">
        <v>47423</v>
      </c>
    </row>
    <row r="60" spans="1:13" ht="16.5">
      <c r="A60" s="26"/>
      <c r="B60" s="53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1"/>
    </row>
    <row r="61" ht="16.5">
      <c r="A61" s="5"/>
    </row>
    <row r="62" ht="16.5">
      <c r="A62" s="5" t="s">
        <v>53</v>
      </c>
    </row>
    <row r="63" ht="16.5">
      <c r="A63" s="8" t="s">
        <v>88</v>
      </c>
    </row>
    <row r="64" ht="16.5">
      <c r="A64" s="7" t="s">
        <v>89</v>
      </c>
    </row>
    <row r="65" ht="16.5">
      <c r="A65" s="7" t="s">
        <v>82</v>
      </c>
    </row>
    <row r="66" ht="16.5">
      <c r="A66" s="7" t="s">
        <v>90</v>
      </c>
    </row>
    <row r="67" ht="16.5">
      <c r="A67" s="7" t="s">
        <v>64</v>
      </c>
    </row>
    <row r="68" ht="16.5">
      <c r="A68" s="7" t="s">
        <v>65</v>
      </c>
    </row>
    <row r="69" ht="16.5">
      <c r="A69" s="7" t="s">
        <v>87</v>
      </c>
    </row>
  </sheetData>
  <mergeCells count="3">
    <mergeCell ref="A5:A6"/>
    <mergeCell ref="B5:L5"/>
    <mergeCell ref="M5:M7"/>
  </mergeCells>
  <hyperlinks>
    <hyperlink ref="A3" location="Data!A1" display="See notes"/>
  </hyperlinks>
  <printOptions/>
  <pageMargins left="0.75" right="0.75" top="1" bottom="1" header="0.5" footer="0.5"/>
  <pageSetup fitToHeight="2" fitToWidth="1" horizontalDpi="600" verticalDpi="600" orientation="landscape" paperSize="17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1" sqref="A1"/>
    </sheetView>
  </sheetViews>
  <sheetFormatPr defaultColWidth="8.796875" defaultRowHeight="16.5"/>
  <sheetData>
    <row r="1" ht="16.5">
      <c r="A1" s="4" t="s">
        <v>97</v>
      </c>
    </row>
    <row r="2" ht="16.5">
      <c r="A2" s="6"/>
    </row>
    <row r="3" ht="16.5">
      <c r="A3" s="35" t="s">
        <v>95</v>
      </c>
    </row>
    <row r="4" ht="16.5">
      <c r="A4" s="6"/>
    </row>
    <row r="5" ht="16.5">
      <c r="A5" s="4" t="s">
        <v>93</v>
      </c>
    </row>
    <row r="6" ht="16.5">
      <c r="A6" s="7" t="s">
        <v>91</v>
      </c>
    </row>
    <row r="7" ht="16.5">
      <c r="A7" s="7" t="s">
        <v>60</v>
      </c>
    </row>
    <row r="8" ht="16.5">
      <c r="A8" s="7" t="s">
        <v>61</v>
      </c>
    </row>
    <row r="9" ht="16.5">
      <c r="A9" s="10" t="s">
        <v>56</v>
      </c>
    </row>
    <row r="10" ht="16.5">
      <c r="A10" s="7" t="s">
        <v>86</v>
      </c>
    </row>
    <row r="12" ht="16.5">
      <c r="A12" s="5" t="s">
        <v>53</v>
      </c>
    </row>
    <row r="13" ht="16.5">
      <c r="A13" s="8" t="s">
        <v>88</v>
      </c>
    </row>
    <row r="14" ht="16.5">
      <c r="A14" s="7" t="s">
        <v>89</v>
      </c>
    </row>
    <row r="15" ht="16.5">
      <c r="A15" s="7" t="s">
        <v>82</v>
      </c>
    </row>
    <row r="16" ht="16.5">
      <c r="A16" s="7" t="s">
        <v>90</v>
      </c>
    </row>
    <row r="17" ht="16.5">
      <c r="A17" s="7" t="s">
        <v>64</v>
      </c>
    </row>
    <row r="18" ht="16.5">
      <c r="A18" s="7" t="s">
        <v>65</v>
      </c>
    </row>
    <row r="19" ht="16.5">
      <c r="A19" s="7" t="s">
        <v>87</v>
      </c>
    </row>
    <row r="20" ht="16.5">
      <c r="A20" s="14"/>
    </row>
    <row r="21" ht="16.5">
      <c r="A21" s="7"/>
    </row>
    <row r="22" ht="16.5">
      <c r="A22" s="5" t="s">
        <v>94</v>
      </c>
    </row>
    <row r="23" ht="16.5">
      <c r="A23" s="15" t="s">
        <v>63</v>
      </c>
    </row>
  </sheetData>
  <hyperlinks>
    <hyperlink ref="A9" r:id="rId1" display="http://www.census.gov/acs/www/SBasics/index.htm"/>
    <hyperlink ref="A23" r:id="rId2" display="http://www.census.gov/acs/www/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showGridLines="0" zoomScale="75" zoomScaleNormal="75" workbookViewId="0" topLeftCell="A1">
      <selection activeCell="A1" sqref="A1"/>
    </sheetView>
  </sheetViews>
  <sheetFormatPr defaultColWidth="8.796875" defaultRowHeight="16.5"/>
  <cols>
    <col min="1" max="1" width="21.5" style="0" customWidth="1"/>
    <col min="2" max="10" width="9.69921875" style="0" customWidth="1"/>
    <col min="11" max="21" width="11.796875" style="0" customWidth="1"/>
    <col min="22" max="22" width="10.5" style="0" customWidth="1"/>
  </cols>
  <sheetData>
    <row r="1" spans="1:10" ht="16.5">
      <c r="A1" s="6" t="s">
        <v>92</v>
      </c>
      <c r="B1" s="9"/>
      <c r="C1" s="9"/>
      <c r="D1" s="9"/>
      <c r="E1" s="9"/>
      <c r="F1" s="9"/>
      <c r="G1" s="9"/>
      <c r="H1" s="9"/>
      <c r="I1" s="9"/>
      <c r="J1" s="9"/>
    </row>
    <row r="2" spans="1:10" ht="16.5">
      <c r="A2" s="6"/>
      <c r="B2" s="9"/>
      <c r="C2" s="9"/>
      <c r="D2" s="9"/>
      <c r="E2" s="9"/>
      <c r="F2" s="9"/>
      <c r="G2" s="9"/>
      <c r="H2" s="9"/>
      <c r="I2" s="9"/>
      <c r="J2" s="9"/>
    </row>
    <row r="3" spans="1:10" ht="16.5">
      <c r="A3" s="7" t="s">
        <v>59</v>
      </c>
      <c r="B3" s="7"/>
      <c r="C3" s="7"/>
      <c r="D3" s="7"/>
      <c r="E3" s="7"/>
      <c r="F3" s="7"/>
      <c r="G3" s="7"/>
      <c r="H3" s="7"/>
      <c r="I3" s="7"/>
      <c r="J3" s="7"/>
    </row>
    <row r="4" spans="1:10" ht="16.5">
      <c r="A4" s="7" t="s">
        <v>60</v>
      </c>
      <c r="B4" s="7"/>
      <c r="C4" s="7"/>
      <c r="D4" s="7"/>
      <c r="E4" s="7"/>
      <c r="F4" s="7"/>
      <c r="G4" s="7"/>
      <c r="H4" s="7"/>
      <c r="I4" s="7"/>
      <c r="J4" s="7"/>
    </row>
    <row r="5" spans="1:10" ht="16.5">
      <c r="A5" s="7" t="s">
        <v>61</v>
      </c>
      <c r="B5" s="7"/>
      <c r="C5" s="7"/>
      <c r="D5" s="7"/>
      <c r="E5" s="7"/>
      <c r="F5" s="7"/>
      <c r="G5" s="7"/>
      <c r="H5" s="7"/>
      <c r="I5" s="7"/>
      <c r="J5" s="7"/>
    </row>
    <row r="6" spans="1:10" ht="16.5">
      <c r="A6" s="10" t="s">
        <v>56</v>
      </c>
      <c r="B6" s="7"/>
      <c r="C6" s="7"/>
      <c r="D6" s="7"/>
      <c r="E6" s="7"/>
      <c r="F6" s="7"/>
      <c r="G6" s="7"/>
      <c r="H6" s="7"/>
      <c r="I6" s="7"/>
      <c r="J6" s="7"/>
    </row>
    <row r="7" spans="1:10" ht="16.5">
      <c r="A7" s="7" t="s">
        <v>58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6.5">
      <c r="A8" s="12" t="s">
        <v>57</v>
      </c>
      <c r="B8" s="7"/>
      <c r="C8" s="7"/>
      <c r="D8" s="7"/>
      <c r="E8" s="7"/>
      <c r="F8" s="7"/>
      <c r="G8" s="7"/>
      <c r="H8" s="7"/>
      <c r="I8" s="7"/>
      <c r="J8" s="7"/>
    </row>
    <row r="9" spans="1:10" ht="16.5">
      <c r="A9" s="7"/>
      <c r="B9" s="4"/>
      <c r="C9" s="4"/>
      <c r="D9" s="4"/>
      <c r="E9" s="4"/>
      <c r="F9" s="4"/>
      <c r="G9" s="4"/>
      <c r="H9" s="4"/>
      <c r="I9" s="4"/>
      <c r="J9" s="4"/>
    </row>
    <row r="10" spans="1:22" ht="16.5">
      <c r="A10" s="47" t="s">
        <v>0</v>
      </c>
      <c r="B10" s="39" t="s">
        <v>84</v>
      </c>
      <c r="C10" s="39"/>
      <c r="D10" s="39"/>
      <c r="E10" s="39"/>
      <c r="F10" s="39"/>
      <c r="G10" s="39"/>
      <c r="H10" s="39"/>
      <c r="I10" s="39"/>
      <c r="J10" s="49"/>
      <c r="K10" s="38" t="s">
        <v>85</v>
      </c>
      <c r="L10" s="39"/>
      <c r="M10" s="39"/>
      <c r="N10" s="39"/>
      <c r="O10" s="39"/>
      <c r="P10" s="39"/>
      <c r="Q10" s="39"/>
      <c r="R10" s="39"/>
      <c r="S10" s="39"/>
      <c r="T10" s="50"/>
      <c r="U10" s="51"/>
      <c r="V10" s="42" t="s">
        <v>77</v>
      </c>
    </row>
    <row r="11" spans="1:22" ht="47.25">
      <c r="A11" s="48"/>
      <c r="B11" s="16" t="s">
        <v>72</v>
      </c>
      <c r="C11" s="16" t="s">
        <v>79</v>
      </c>
      <c r="D11" s="16" t="s">
        <v>75</v>
      </c>
      <c r="E11" s="16" t="s">
        <v>76</v>
      </c>
      <c r="F11" s="16" t="s">
        <v>70</v>
      </c>
      <c r="G11" s="16" t="s">
        <v>71</v>
      </c>
      <c r="H11" s="16" t="s">
        <v>54</v>
      </c>
      <c r="I11" s="16" t="s">
        <v>55</v>
      </c>
      <c r="J11" s="28" t="s">
        <v>74</v>
      </c>
      <c r="K11" s="16" t="s">
        <v>72</v>
      </c>
      <c r="L11" s="16" t="s">
        <v>73</v>
      </c>
      <c r="M11" s="16" t="s">
        <v>66</v>
      </c>
      <c r="N11" s="16" t="s">
        <v>67</v>
      </c>
      <c r="O11" s="16" t="s">
        <v>68</v>
      </c>
      <c r="P11" s="16" t="s">
        <v>69</v>
      </c>
      <c r="Q11" s="16" t="s">
        <v>70</v>
      </c>
      <c r="R11" s="16" t="s">
        <v>71</v>
      </c>
      <c r="S11" s="16" t="s">
        <v>54</v>
      </c>
      <c r="T11" s="16" t="s">
        <v>55</v>
      </c>
      <c r="U11" s="16" t="s">
        <v>74</v>
      </c>
      <c r="V11" s="45"/>
    </row>
    <row r="12" spans="1:22" ht="16.5">
      <c r="A12" s="13"/>
      <c r="B12" s="1"/>
      <c r="C12" s="1"/>
      <c r="D12" s="1"/>
      <c r="E12" s="1"/>
      <c r="F12" s="1"/>
      <c r="G12" s="1"/>
      <c r="H12" s="1"/>
      <c r="I12" s="1"/>
      <c r="J12" s="29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46"/>
    </row>
    <row r="13" spans="1:22" s="23" customFormat="1" ht="16.5">
      <c r="A13" s="24" t="s">
        <v>1</v>
      </c>
      <c r="B13" s="2">
        <f>K13/1000</f>
        <v>111090.617</v>
      </c>
      <c r="C13" s="3">
        <f>B13-SUM(D13:J13)</f>
        <v>0</v>
      </c>
      <c r="D13" s="2">
        <f>(L13+M13+N13)/1000</f>
        <v>29785.248</v>
      </c>
      <c r="E13" s="2">
        <f>(O13+P13)/1000</f>
        <v>29497.173</v>
      </c>
      <c r="F13" s="2">
        <f>Q13/1000</f>
        <v>21001.281</v>
      </c>
      <c r="G13" s="2">
        <f>R13/1000</f>
        <v>12647.974</v>
      </c>
      <c r="H13" s="2">
        <f>S13/1000</f>
        <v>11257.536</v>
      </c>
      <c r="I13" s="2">
        <f>T13/1000</f>
        <v>3543.795</v>
      </c>
      <c r="J13" s="2">
        <f>U13/1000</f>
        <v>3357.61</v>
      </c>
      <c r="K13" s="21">
        <v>111090617</v>
      </c>
      <c r="L13" s="21">
        <v>9610611</v>
      </c>
      <c r="M13" s="21">
        <v>6888391</v>
      </c>
      <c r="N13" s="21">
        <v>13286246</v>
      </c>
      <c r="O13" s="21">
        <v>12747507</v>
      </c>
      <c r="P13" s="21">
        <v>16749666</v>
      </c>
      <c r="Q13" s="21">
        <v>21001281</v>
      </c>
      <c r="R13" s="21">
        <v>12647974</v>
      </c>
      <c r="S13" s="21">
        <v>11257536</v>
      </c>
      <c r="T13" s="21">
        <v>3543795</v>
      </c>
      <c r="U13" s="21">
        <v>3357610</v>
      </c>
      <c r="V13" s="22">
        <v>46242</v>
      </c>
    </row>
    <row r="14" spans="1:22" ht="16.5">
      <c r="A14" s="25" t="s">
        <v>2</v>
      </c>
      <c r="B14" s="3">
        <f aca="true" t="shared" si="0" ref="B14:B64">K14/1000</f>
        <v>1788.692</v>
      </c>
      <c r="C14" s="3">
        <f aca="true" t="shared" si="1" ref="C14:C64">B14-SUM(D14:J14)</f>
        <v>0</v>
      </c>
      <c r="D14" s="3">
        <f aca="true" t="shared" si="2" ref="D14:D64">(L14+M14+N14)/1000</f>
        <v>630.043</v>
      </c>
      <c r="E14" s="3">
        <f aca="true" t="shared" si="3" ref="E14:E64">(O14+P14)/1000</f>
        <v>497.408</v>
      </c>
      <c r="F14" s="3">
        <f aca="true" t="shared" si="4" ref="F14:F64">Q14/1000</f>
        <v>303.885</v>
      </c>
      <c r="G14" s="3">
        <f aca="true" t="shared" si="5" ref="G14:G64">R14/1000</f>
        <v>163.433</v>
      </c>
      <c r="H14" s="3">
        <f aca="true" t="shared" si="6" ref="H14:H64">S14/1000</f>
        <v>131.257</v>
      </c>
      <c r="I14" s="3">
        <f aca="true" t="shared" si="7" ref="I14:I64">T14/1000</f>
        <v>32.901</v>
      </c>
      <c r="J14" s="3">
        <f aca="true" t="shared" si="8" ref="J14:J64">U14/1000</f>
        <v>29.765</v>
      </c>
      <c r="K14" s="18">
        <v>1788692</v>
      </c>
      <c r="L14" s="18">
        <v>219792</v>
      </c>
      <c r="M14" s="18">
        <v>146731</v>
      </c>
      <c r="N14" s="18">
        <v>263520</v>
      </c>
      <c r="O14" s="18">
        <v>222085</v>
      </c>
      <c r="P14" s="18">
        <v>275323</v>
      </c>
      <c r="Q14" s="18">
        <v>303885</v>
      </c>
      <c r="R14" s="18">
        <v>163433</v>
      </c>
      <c r="S14" s="18">
        <v>131257</v>
      </c>
      <c r="T14" s="18">
        <v>32901</v>
      </c>
      <c r="U14" s="18">
        <v>29765</v>
      </c>
      <c r="V14" s="20">
        <v>36879</v>
      </c>
    </row>
    <row r="15" spans="1:22" ht="16.5">
      <c r="A15" s="25" t="s">
        <v>3</v>
      </c>
      <c r="B15" s="3">
        <f t="shared" si="0"/>
        <v>233.252</v>
      </c>
      <c r="C15" s="3">
        <f t="shared" si="1"/>
        <v>0</v>
      </c>
      <c r="D15" s="3">
        <f t="shared" si="2"/>
        <v>47.479</v>
      </c>
      <c r="E15" s="3">
        <f t="shared" si="3"/>
        <v>53.594</v>
      </c>
      <c r="F15" s="3">
        <f t="shared" si="4"/>
        <v>49.028</v>
      </c>
      <c r="G15" s="3">
        <f t="shared" si="5"/>
        <v>32.76</v>
      </c>
      <c r="H15" s="3">
        <f t="shared" si="6"/>
        <v>33.763</v>
      </c>
      <c r="I15" s="3">
        <f t="shared" si="7"/>
        <v>10.332</v>
      </c>
      <c r="J15" s="3">
        <f t="shared" si="8"/>
        <v>6.296</v>
      </c>
      <c r="K15" s="18">
        <v>233252</v>
      </c>
      <c r="L15" s="18">
        <v>14670</v>
      </c>
      <c r="M15" s="18">
        <v>10256</v>
      </c>
      <c r="N15" s="18">
        <v>22553</v>
      </c>
      <c r="O15" s="18">
        <v>20969</v>
      </c>
      <c r="P15" s="18">
        <v>32625</v>
      </c>
      <c r="Q15" s="18">
        <v>49028</v>
      </c>
      <c r="R15" s="18">
        <v>32760</v>
      </c>
      <c r="S15" s="18">
        <v>33763</v>
      </c>
      <c r="T15" s="18">
        <v>10332</v>
      </c>
      <c r="U15" s="18">
        <v>6296</v>
      </c>
      <c r="V15" s="20">
        <v>56234</v>
      </c>
    </row>
    <row r="16" spans="1:22" ht="16.5">
      <c r="A16" s="25" t="s">
        <v>4</v>
      </c>
      <c r="B16" s="3">
        <f t="shared" si="0"/>
        <v>2204.013</v>
      </c>
      <c r="C16" s="3">
        <f t="shared" si="1"/>
        <v>0</v>
      </c>
      <c r="D16" s="3">
        <f t="shared" si="2"/>
        <v>581.737</v>
      </c>
      <c r="E16" s="3">
        <f t="shared" si="3"/>
        <v>642.348</v>
      </c>
      <c r="F16" s="3">
        <f t="shared" si="4"/>
        <v>421.526</v>
      </c>
      <c r="G16" s="3">
        <f t="shared" si="5"/>
        <v>240.627</v>
      </c>
      <c r="H16" s="3">
        <f t="shared" si="6"/>
        <v>199.656</v>
      </c>
      <c r="I16" s="3">
        <f t="shared" si="7"/>
        <v>63.204</v>
      </c>
      <c r="J16" s="3">
        <f t="shared" si="8"/>
        <v>54.915</v>
      </c>
      <c r="K16" s="18">
        <v>2204013</v>
      </c>
      <c r="L16" s="18">
        <v>168348</v>
      </c>
      <c r="M16" s="18">
        <v>130348</v>
      </c>
      <c r="N16" s="18">
        <v>283041</v>
      </c>
      <c r="O16" s="18">
        <v>279190</v>
      </c>
      <c r="P16" s="18">
        <v>363158</v>
      </c>
      <c r="Q16" s="18">
        <v>421526</v>
      </c>
      <c r="R16" s="18">
        <v>240627</v>
      </c>
      <c r="S16" s="18">
        <v>199656</v>
      </c>
      <c r="T16" s="18">
        <v>63204</v>
      </c>
      <c r="U16" s="18">
        <v>54915</v>
      </c>
      <c r="V16" s="20">
        <v>44282</v>
      </c>
    </row>
    <row r="17" spans="1:22" ht="16.5">
      <c r="A17" s="25" t="s">
        <v>5</v>
      </c>
      <c r="B17" s="3">
        <f t="shared" si="0"/>
        <v>1087.542</v>
      </c>
      <c r="C17" s="3">
        <f t="shared" si="1"/>
        <v>0</v>
      </c>
      <c r="D17" s="3">
        <f t="shared" si="2"/>
        <v>391.797</v>
      </c>
      <c r="E17" s="3">
        <f t="shared" si="3"/>
        <v>325.183</v>
      </c>
      <c r="F17" s="3">
        <f t="shared" si="4"/>
        <v>186.248</v>
      </c>
      <c r="G17" s="3">
        <f t="shared" si="5"/>
        <v>92.98</v>
      </c>
      <c r="H17" s="3">
        <f t="shared" si="6"/>
        <v>61.887</v>
      </c>
      <c r="I17" s="3">
        <f t="shared" si="7"/>
        <v>16.378</v>
      </c>
      <c r="J17" s="3">
        <f t="shared" si="8"/>
        <v>13.069</v>
      </c>
      <c r="K17" s="18">
        <v>1087542</v>
      </c>
      <c r="L17" s="18">
        <v>130025</v>
      </c>
      <c r="M17" s="18">
        <v>93518</v>
      </c>
      <c r="N17" s="18">
        <v>168254</v>
      </c>
      <c r="O17" s="18">
        <v>151984</v>
      </c>
      <c r="P17" s="18">
        <v>173199</v>
      </c>
      <c r="Q17" s="18">
        <v>186248</v>
      </c>
      <c r="R17" s="18">
        <v>92980</v>
      </c>
      <c r="S17" s="18">
        <v>61887</v>
      </c>
      <c r="T17" s="18">
        <v>16378</v>
      </c>
      <c r="U17" s="18">
        <v>13069</v>
      </c>
      <c r="V17" s="20">
        <v>34999</v>
      </c>
    </row>
    <row r="18" spans="1:22" ht="16.5">
      <c r="A18" s="25" t="s">
        <v>6</v>
      </c>
      <c r="B18" s="3">
        <f t="shared" si="0"/>
        <v>12097.894</v>
      </c>
      <c r="C18" s="3">
        <f t="shared" si="1"/>
        <v>0</v>
      </c>
      <c r="D18" s="3">
        <f t="shared" si="2"/>
        <v>2763.955</v>
      </c>
      <c r="E18" s="3">
        <f t="shared" si="3"/>
        <v>2863.267</v>
      </c>
      <c r="F18" s="3">
        <f t="shared" si="4"/>
        <v>2230.279</v>
      </c>
      <c r="G18" s="3">
        <f t="shared" si="5"/>
        <v>1496.005</v>
      </c>
      <c r="H18" s="3">
        <f t="shared" si="6"/>
        <v>1582.732</v>
      </c>
      <c r="I18" s="3">
        <f t="shared" si="7"/>
        <v>580.454</v>
      </c>
      <c r="J18" s="3">
        <f t="shared" si="8"/>
        <v>581.202</v>
      </c>
      <c r="K18" s="18">
        <v>12097894</v>
      </c>
      <c r="L18" s="18">
        <v>833171</v>
      </c>
      <c r="M18" s="18">
        <v>636652</v>
      </c>
      <c r="N18" s="18">
        <v>1294132</v>
      </c>
      <c r="O18" s="18">
        <v>1204271</v>
      </c>
      <c r="P18" s="18">
        <v>1658996</v>
      </c>
      <c r="Q18" s="18">
        <v>2230279</v>
      </c>
      <c r="R18" s="18">
        <v>1496005</v>
      </c>
      <c r="S18" s="18">
        <v>1582732</v>
      </c>
      <c r="T18" s="18">
        <v>580454</v>
      </c>
      <c r="U18" s="18">
        <v>581202</v>
      </c>
      <c r="V18" s="20">
        <v>53629</v>
      </c>
    </row>
    <row r="19" spans="1:22" ht="16.5">
      <c r="A19" s="25" t="s">
        <v>7</v>
      </c>
      <c r="B19" s="3">
        <f t="shared" si="0"/>
        <v>1819.037</v>
      </c>
      <c r="C19" s="3">
        <f t="shared" si="1"/>
        <v>0</v>
      </c>
      <c r="D19" s="3">
        <f t="shared" si="2"/>
        <v>426.262</v>
      </c>
      <c r="E19" s="3">
        <f t="shared" si="3"/>
        <v>470.729</v>
      </c>
      <c r="F19" s="3">
        <f t="shared" si="4"/>
        <v>358.446</v>
      </c>
      <c r="G19" s="3">
        <f t="shared" si="5"/>
        <v>229.733</v>
      </c>
      <c r="H19" s="3">
        <f t="shared" si="6"/>
        <v>210.596</v>
      </c>
      <c r="I19" s="3">
        <f t="shared" si="7"/>
        <v>65.107</v>
      </c>
      <c r="J19" s="3">
        <f t="shared" si="8"/>
        <v>58.164</v>
      </c>
      <c r="K19" s="18">
        <v>1819037</v>
      </c>
      <c r="L19" s="18">
        <v>129656</v>
      </c>
      <c r="M19" s="18">
        <v>95104</v>
      </c>
      <c r="N19" s="18">
        <v>201502</v>
      </c>
      <c r="O19" s="18">
        <v>197491</v>
      </c>
      <c r="P19" s="18">
        <v>273238</v>
      </c>
      <c r="Q19" s="18">
        <v>358446</v>
      </c>
      <c r="R19" s="18">
        <v>229733</v>
      </c>
      <c r="S19" s="18">
        <v>210596</v>
      </c>
      <c r="T19" s="18">
        <v>65107</v>
      </c>
      <c r="U19" s="18">
        <v>58164</v>
      </c>
      <c r="V19" s="20">
        <v>50652</v>
      </c>
    </row>
    <row r="20" spans="1:22" ht="16.5">
      <c r="A20" s="25" t="s">
        <v>8</v>
      </c>
      <c r="B20" s="3">
        <f t="shared" si="0"/>
        <v>1323.838</v>
      </c>
      <c r="C20" s="3">
        <f t="shared" si="1"/>
        <v>0</v>
      </c>
      <c r="D20" s="3">
        <f t="shared" si="2"/>
        <v>260.167</v>
      </c>
      <c r="E20" s="3">
        <f t="shared" si="3"/>
        <v>283.883</v>
      </c>
      <c r="F20" s="3">
        <f t="shared" si="4"/>
        <v>247.311</v>
      </c>
      <c r="G20" s="3">
        <f t="shared" si="5"/>
        <v>187.842</v>
      </c>
      <c r="H20" s="3">
        <f t="shared" si="6"/>
        <v>192.058</v>
      </c>
      <c r="I20" s="3">
        <f t="shared" si="7"/>
        <v>70.837</v>
      </c>
      <c r="J20" s="3">
        <f t="shared" si="8"/>
        <v>81.74</v>
      </c>
      <c r="K20" s="18">
        <v>1323838</v>
      </c>
      <c r="L20" s="18">
        <v>87610</v>
      </c>
      <c r="M20" s="18">
        <v>64372</v>
      </c>
      <c r="N20" s="18">
        <v>108185</v>
      </c>
      <c r="O20" s="18">
        <v>118208</v>
      </c>
      <c r="P20" s="18">
        <v>165675</v>
      </c>
      <c r="Q20" s="18">
        <v>247311</v>
      </c>
      <c r="R20" s="18">
        <v>187842</v>
      </c>
      <c r="S20" s="18">
        <v>192058</v>
      </c>
      <c r="T20" s="18">
        <v>70837</v>
      </c>
      <c r="U20" s="18">
        <v>81740</v>
      </c>
      <c r="V20" s="20">
        <v>60941</v>
      </c>
    </row>
    <row r="21" spans="1:22" ht="16.5">
      <c r="A21" s="25" t="s">
        <v>9</v>
      </c>
      <c r="B21" s="3">
        <f t="shared" si="0"/>
        <v>317.64</v>
      </c>
      <c r="C21" s="3">
        <f t="shared" si="1"/>
        <v>0</v>
      </c>
      <c r="D21" s="3">
        <f t="shared" si="2"/>
        <v>66.772</v>
      </c>
      <c r="E21" s="3">
        <f t="shared" si="3"/>
        <v>82.449</v>
      </c>
      <c r="F21" s="3">
        <f t="shared" si="4"/>
        <v>64.525</v>
      </c>
      <c r="G21" s="3">
        <f t="shared" si="5"/>
        <v>43.912</v>
      </c>
      <c r="H21" s="3">
        <f t="shared" si="6"/>
        <v>38.895</v>
      </c>
      <c r="I21" s="3">
        <f t="shared" si="7"/>
        <v>11.65</v>
      </c>
      <c r="J21" s="3">
        <f t="shared" si="8"/>
        <v>9.437</v>
      </c>
      <c r="K21" s="18">
        <v>317640</v>
      </c>
      <c r="L21" s="18">
        <v>18416</v>
      </c>
      <c r="M21" s="18">
        <v>15508</v>
      </c>
      <c r="N21" s="18">
        <v>32848</v>
      </c>
      <c r="O21" s="18">
        <v>33069</v>
      </c>
      <c r="P21" s="18">
        <v>49380</v>
      </c>
      <c r="Q21" s="18">
        <v>64525</v>
      </c>
      <c r="R21" s="18">
        <v>43912</v>
      </c>
      <c r="S21" s="18">
        <v>38895</v>
      </c>
      <c r="T21" s="18">
        <v>11650</v>
      </c>
      <c r="U21" s="18">
        <v>9437</v>
      </c>
      <c r="V21" s="20">
        <v>52499</v>
      </c>
    </row>
    <row r="22" spans="1:22" ht="16.5">
      <c r="A22" s="25" t="s">
        <v>10</v>
      </c>
      <c r="B22" s="3">
        <f t="shared" si="0"/>
        <v>248.213</v>
      </c>
      <c r="C22" s="3">
        <f t="shared" si="1"/>
        <v>0</v>
      </c>
      <c r="D22" s="3">
        <f t="shared" si="2"/>
        <v>70.412</v>
      </c>
      <c r="E22" s="3">
        <f t="shared" si="3"/>
        <v>59.249</v>
      </c>
      <c r="F22" s="3">
        <f t="shared" si="4"/>
        <v>40.429</v>
      </c>
      <c r="G22" s="3">
        <f t="shared" si="5"/>
        <v>24.654</v>
      </c>
      <c r="H22" s="3">
        <f t="shared" si="6"/>
        <v>24.243</v>
      </c>
      <c r="I22" s="3">
        <f t="shared" si="7"/>
        <v>12.439</v>
      </c>
      <c r="J22" s="3">
        <f t="shared" si="8"/>
        <v>16.787</v>
      </c>
      <c r="K22" s="18">
        <v>248213</v>
      </c>
      <c r="L22" s="18">
        <v>33380</v>
      </c>
      <c r="M22" s="18">
        <v>13313</v>
      </c>
      <c r="N22" s="18">
        <v>23719</v>
      </c>
      <c r="O22" s="18">
        <v>25975</v>
      </c>
      <c r="P22" s="18">
        <v>33274</v>
      </c>
      <c r="Q22" s="18">
        <v>40429</v>
      </c>
      <c r="R22" s="18">
        <v>24654</v>
      </c>
      <c r="S22" s="18">
        <v>24243</v>
      </c>
      <c r="T22" s="18">
        <v>12439</v>
      </c>
      <c r="U22" s="18">
        <v>16787</v>
      </c>
      <c r="V22" s="20">
        <v>47221</v>
      </c>
    </row>
    <row r="23" spans="1:22" ht="16.5">
      <c r="A23" s="25" t="s">
        <v>11</v>
      </c>
      <c r="B23" s="3">
        <f t="shared" si="0"/>
        <v>7048.8</v>
      </c>
      <c r="C23" s="3">
        <f t="shared" si="1"/>
        <v>0</v>
      </c>
      <c r="D23" s="3">
        <f t="shared" si="2"/>
        <v>1964.866</v>
      </c>
      <c r="E23" s="3">
        <f t="shared" si="3"/>
        <v>2085.485</v>
      </c>
      <c r="F23" s="3">
        <f t="shared" si="4"/>
        <v>1308.135</v>
      </c>
      <c r="G23" s="3">
        <f t="shared" si="5"/>
        <v>719.814</v>
      </c>
      <c r="H23" s="3">
        <f t="shared" si="6"/>
        <v>594.824</v>
      </c>
      <c r="I23" s="3">
        <f t="shared" si="7"/>
        <v>182.969</v>
      </c>
      <c r="J23" s="3">
        <f t="shared" si="8"/>
        <v>192.707</v>
      </c>
      <c r="K23" s="18">
        <v>7048800</v>
      </c>
      <c r="L23" s="18">
        <v>586067</v>
      </c>
      <c r="M23" s="18">
        <v>453396</v>
      </c>
      <c r="N23" s="18">
        <v>925403</v>
      </c>
      <c r="O23" s="18">
        <v>921025</v>
      </c>
      <c r="P23" s="18">
        <v>1164460</v>
      </c>
      <c r="Q23" s="18">
        <v>1308135</v>
      </c>
      <c r="R23" s="18">
        <v>719814</v>
      </c>
      <c r="S23" s="18">
        <v>594824</v>
      </c>
      <c r="T23" s="18">
        <v>182969</v>
      </c>
      <c r="U23" s="18">
        <v>192707</v>
      </c>
      <c r="V23" s="20">
        <v>42433</v>
      </c>
    </row>
    <row r="24" spans="1:22" ht="16.5">
      <c r="A24" s="25" t="s">
        <v>12</v>
      </c>
      <c r="B24" s="3">
        <f t="shared" si="0"/>
        <v>3320.278</v>
      </c>
      <c r="C24" s="3">
        <f t="shared" si="1"/>
        <v>0</v>
      </c>
      <c r="D24" s="3">
        <f t="shared" si="2"/>
        <v>896.991</v>
      </c>
      <c r="E24" s="3">
        <f t="shared" si="3"/>
        <v>898.105</v>
      </c>
      <c r="F24" s="3">
        <f t="shared" si="4"/>
        <v>634.016</v>
      </c>
      <c r="G24" s="3">
        <f t="shared" si="5"/>
        <v>377.822</v>
      </c>
      <c r="H24" s="3">
        <f t="shared" si="6"/>
        <v>315.031</v>
      </c>
      <c r="I24" s="3">
        <f t="shared" si="7"/>
        <v>102.358</v>
      </c>
      <c r="J24" s="3">
        <f t="shared" si="8"/>
        <v>95.955</v>
      </c>
      <c r="K24" s="18">
        <v>3320278</v>
      </c>
      <c r="L24" s="18">
        <v>314355</v>
      </c>
      <c r="M24" s="18">
        <v>197173</v>
      </c>
      <c r="N24" s="18">
        <v>385463</v>
      </c>
      <c r="O24" s="18">
        <v>384453</v>
      </c>
      <c r="P24" s="18">
        <v>513652</v>
      </c>
      <c r="Q24" s="18">
        <v>634016</v>
      </c>
      <c r="R24" s="18">
        <v>377822</v>
      </c>
      <c r="S24" s="18">
        <v>315031</v>
      </c>
      <c r="T24" s="18">
        <v>102358</v>
      </c>
      <c r="U24" s="18">
        <v>95955</v>
      </c>
      <c r="V24" s="20">
        <v>45604</v>
      </c>
    </row>
    <row r="25" spans="1:22" ht="16.5">
      <c r="A25" s="25" t="s">
        <v>13</v>
      </c>
      <c r="B25" s="3">
        <f t="shared" si="0"/>
        <v>430.007</v>
      </c>
      <c r="C25" s="3">
        <f t="shared" si="1"/>
        <v>0</v>
      </c>
      <c r="D25" s="3">
        <f t="shared" si="2"/>
        <v>80.912</v>
      </c>
      <c r="E25" s="3">
        <f t="shared" si="3"/>
        <v>104.435</v>
      </c>
      <c r="F25" s="3">
        <f t="shared" si="4"/>
        <v>87.658</v>
      </c>
      <c r="G25" s="3">
        <f t="shared" si="5"/>
        <v>59.004</v>
      </c>
      <c r="H25" s="3">
        <f t="shared" si="6"/>
        <v>62.854</v>
      </c>
      <c r="I25" s="3">
        <f t="shared" si="7"/>
        <v>21.491</v>
      </c>
      <c r="J25" s="3">
        <f t="shared" si="8"/>
        <v>13.653</v>
      </c>
      <c r="K25" s="18">
        <v>430007</v>
      </c>
      <c r="L25" s="18">
        <v>27619</v>
      </c>
      <c r="M25" s="18">
        <v>19915</v>
      </c>
      <c r="N25" s="18">
        <v>33378</v>
      </c>
      <c r="O25" s="18">
        <v>41080</v>
      </c>
      <c r="P25" s="18">
        <v>63355</v>
      </c>
      <c r="Q25" s="18">
        <v>87658</v>
      </c>
      <c r="R25" s="18">
        <v>59004</v>
      </c>
      <c r="S25" s="18">
        <v>62854</v>
      </c>
      <c r="T25" s="18">
        <v>21491</v>
      </c>
      <c r="U25" s="18">
        <v>13653</v>
      </c>
      <c r="V25" s="20">
        <v>58112</v>
      </c>
    </row>
    <row r="26" spans="1:22" ht="16.5">
      <c r="A26" s="25" t="s">
        <v>14</v>
      </c>
      <c r="B26" s="3">
        <f t="shared" si="0"/>
        <v>532.135</v>
      </c>
      <c r="C26" s="3">
        <f t="shared" si="1"/>
        <v>0</v>
      </c>
      <c r="D26" s="3">
        <f t="shared" si="2"/>
        <v>153.898</v>
      </c>
      <c r="E26" s="3">
        <f t="shared" si="3"/>
        <v>163.77</v>
      </c>
      <c r="F26" s="3">
        <f t="shared" si="4"/>
        <v>109.068</v>
      </c>
      <c r="G26" s="3">
        <f t="shared" si="5"/>
        <v>55.5</v>
      </c>
      <c r="H26" s="3">
        <f t="shared" si="6"/>
        <v>33.98</v>
      </c>
      <c r="I26" s="3">
        <f t="shared" si="7"/>
        <v>8.001</v>
      </c>
      <c r="J26" s="3">
        <f t="shared" si="8"/>
        <v>7.918</v>
      </c>
      <c r="K26" s="18">
        <v>532135</v>
      </c>
      <c r="L26" s="18">
        <v>43620</v>
      </c>
      <c r="M26" s="18">
        <v>35652</v>
      </c>
      <c r="N26" s="18">
        <v>74626</v>
      </c>
      <c r="O26" s="18">
        <v>70752</v>
      </c>
      <c r="P26" s="18">
        <v>93018</v>
      </c>
      <c r="Q26" s="18">
        <v>109068</v>
      </c>
      <c r="R26" s="18">
        <v>55500</v>
      </c>
      <c r="S26" s="18">
        <v>33980</v>
      </c>
      <c r="T26" s="18">
        <v>8001</v>
      </c>
      <c r="U26" s="18">
        <v>7918</v>
      </c>
      <c r="V26" s="20">
        <v>41443</v>
      </c>
    </row>
    <row r="27" spans="1:22" ht="16.5">
      <c r="A27" s="25" t="s">
        <v>15</v>
      </c>
      <c r="B27" s="3">
        <f t="shared" si="0"/>
        <v>4691.02</v>
      </c>
      <c r="C27" s="3">
        <f t="shared" si="1"/>
        <v>0</v>
      </c>
      <c r="D27" s="3">
        <f t="shared" si="2"/>
        <v>1145.208</v>
      </c>
      <c r="E27" s="3">
        <f t="shared" si="3"/>
        <v>1187.351</v>
      </c>
      <c r="F27" s="3">
        <f t="shared" si="4"/>
        <v>919.153</v>
      </c>
      <c r="G27" s="3">
        <f t="shared" si="5"/>
        <v>577.987</v>
      </c>
      <c r="H27" s="3">
        <f t="shared" si="6"/>
        <v>534.749</v>
      </c>
      <c r="I27" s="3">
        <f t="shared" si="7"/>
        <v>169.551</v>
      </c>
      <c r="J27" s="3">
        <f t="shared" si="8"/>
        <v>157.021</v>
      </c>
      <c r="K27" s="18">
        <v>4691020</v>
      </c>
      <c r="L27" s="18">
        <v>371174</v>
      </c>
      <c r="M27" s="18">
        <v>266276</v>
      </c>
      <c r="N27" s="18">
        <v>507758</v>
      </c>
      <c r="O27" s="18">
        <v>508454</v>
      </c>
      <c r="P27" s="18">
        <v>678897</v>
      </c>
      <c r="Q27" s="18">
        <v>919153</v>
      </c>
      <c r="R27" s="18">
        <v>577987</v>
      </c>
      <c r="S27" s="18">
        <v>534749</v>
      </c>
      <c r="T27" s="18">
        <v>169551</v>
      </c>
      <c r="U27" s="18">
        <v>157021</v>
      </c>
      <c r="V27" s="20">
        <v>50260</v>
      </c>
    </row>
    <row r="28" spans="1:22" ht="16.5">
      <c r="A28" s="25" t="s">
        <v>16</v>
      </c>
      <c r="B28" s="3">
        <f t="shared" si="0"/>
        <v>2443.01</v>
      </c>
      <c r="C28" s="3">
        <f t="shared" si="1"/>
        <v>0</v>
      </c>
      <c r="D28" s="3">
        <f t="shared" si="2"/>
        <v>656.932</v>
      </c>
      <c r="E28" s="3">
        <f t="shared" si="3"/>
        <v>711.522</v>
      </c>
      <c r="F28" s="3">
        <f t="shared" si="4"/>
        <v>498.661</v>
      </c>
      <c r="G28" s="3">
        <f t="shared" si="5"/>
        <v>281.274</v>
      </c>
      <c r="H28" s="3">
        <f t="shared" si="6"/>
        <v>203.248</v>
      </c>
      <c r="I28" s="3">
        <f t="shared" si="7"/>
        <v>50.589</v>
      </c>
      <c r="J28" s="3">
        <f t="shared" si="8"/>
        <v>40.784</v>
      </c>
      <c r="K28" s="18">
        <v>2443010</v>
      </c>
      <c r="L28" s="18">
        <v>198400</v>
      </c>
      <c r="M28" s="18">
        <v>155500</v>
      </c>
      <c r="N28" s="18">
        <v>303032</v>
      </c>
      <c r="O28" s="18">
        <v>311933</v>
      </c>
      <c r="P28" s="18">
        <v>399589</v>
      </c>
      <c r="Q28" s="18">
        <v>498661</v>
      </c>
      <c r="R28" s="18">
        <v>281274</v>
      </c>
      <c r="S28" s="18">
        <v>203248</v>
      </c>
      <c r="T28" s="18">
        <v>50589</v>
      </c>
      <c r="U28" s="18">
        <v>40784</v>
      </c>
      <c r="V28" s="20">
        <v>43993</v>
      </c>
    </row>
    <row r="29" spans="1:22" ht="16.5">
      <c r="A29" s="25" t="s">
        <v>17</v>
      </c>
      <c r="B29" s="3">
        <f t="shared" si="0"/>
        <v>1200.833</v>
      </c>
      <c r="C29" s="3">
        <f t="shared" si="1"/>
        <v>0</v>
      </c>
      <c r="D29" s="3">
        <f t="shared" si="2"/>
        <v>325.368</v>
      </c>
      <c r="E29" s="3">
        <f t="shared" si="3"/>
        <v>354.396</v>
      </c>
      <c r="F29" s="3">
        <f t="shared" si="4"/>
        <v>256.083</v>
      </c>
      <c r="G29" s="3">
        <f t="shared" si="5"/>
        <v>135.008</v>
      </c>
      <c r="H29" s="3">
        <f t="shared" si="6"/>
        <v>88.21</v>
      </c>
      <c r="I29" s="3">
        <f t="shared" si="7"/>
        <v>22.214</v>
      </c>
      <c r="J29" s="3">
        <f t="shared" si="8"/>
        <v>19.554</v>
      </c>
      <c r="K29" s="18">
        <v>1200833</v>
      </c>
      <c r="L29" s="18">
        <v>87839</v>
      </c>
      <c r="M29" s="18">
        <v>76405</v>
      </c>
      <c r="N29" s="18">
        <v>161124</v>
      </c>
      <c r="O29" s="18">
        <v>149412</v>
      </c>
      <c r="P29" s="18">
        <v>204984</v>
      </c>
      <c r="Q29" s="18">
        <v>256083</v>
      </c>
      <c r="R29" s="18">
        <v>135008</v>
      </c>
      <c r="S29" s="18">
        <v>88210</v>
      </c>
      <c r="T29" s="18">
        <v>22214</v>
      </c>
      <c r="U29" s="18">
        <v>19554</v>
      </c>
      <c r="V29" s="20">
        <v>43609</v>
      </c>
    </row>
    <row r="30" spans="1:22" ht="16.5">
      <c r="A30" s="25" t="s">
        <v>18</v>
      </c>
      <c r="B30" s="3">
        <f t="shared" si="0"/>
        <v>1071.938</v>
      </c>
      <c r="C30" s="3">
        <f t="shared" si="1"/>
        <v>0</v>
      </c>
      <c r="D30" s="3">
        <f t="shared" si="2"/>
        <v>296.225</v>
      </c>
      <c r="E30" s="3">
        <f t="shared" si="3"/>
        <v>313.499</v>
      </c>
      <c r="F30" s="3">
        <f t="shared" si="4"/>
        <v>207.541</v>
      </c>
      <c r="G30" s="3">
        <f t="shared" si="5"/>
        <v>117.453</v>
      </c>
      <c r="H30" s="3">
        <f t="shared" si="6"/>
        <v>92.504</v>
      </c>
      <c r="I30" s="3">
        <f t="shared" si="7"/>
        <v>23.795</v>
      </c>
      <c r="J30" s="3">
        <f t="shared" si="8"/>
        <v>20.921</v>
      </c>
      <c r="K30" s="18">
        <v>1071938</v>
      </c>
      <c r="L30" s="18">
        <v>86767</v>
      </c>
      <c r="M30" s="18">
        <v>68013</v>
      </c>
      <c r="N30" s="18">
        <v>141445</v>
      </c>
      <c r="O30" s="18">
        <v>136569</v>
      </c>
      <c r="P30" s="18">
        <v>176930</v>
      </c>
      <c r="Q30" s="18">
        <v>207541</v>
      </c>
      <c r="R30" s="18">
        <v>117453</v>
      </c>
      <c r="S30" s="18">
        <v>92504</v>
      </c>
      <c r="T30" s="18">
        <v>23795</v>
      </c>
      <c r="U30" s="18">
        <v>20921</v>
      </c>
      <c r="V30" s="20">
        <v>42920</v>
      </c>
    </row>
    <row r="31" spans="1:22" ht="16.5">
      <c r="A31" s="25" t="s">
        <v>19</v>
      </c>
      <c r="B31" s="3">
        <f t="shared" si="0"/>
        <v>1653.898</v>
      </c>
      <c r="C31" s="3">
        <f t="shared" si="1"/>
        <v>0</v>
      </c>
      <c r="D31" s="3">
        <f t="shared" si="2"/>
        <v>570.808</v>
      </c>
      <c r="E31" s="3">
        <f t="shared" si="3"/>
        <v>471.347</v>
      </c>
      <c r="F31" s="3">
        <f t="shared" si="4"/>
        <v>296.717</v>
      </c>
      <c r="G31" s="3">
        <f t="shared" si="5"/>
        <v>154.397</v>
      </c>
      <c r="H31" s="3">
        <f t="shared" si="6"/>
        <v>109.907</v>
      </c>
      <c r="I31" s="3">
        <f t="shared" si="7"/>
        <v>27.504</v>
      </c>
      <c r="J31" s="3">
        <f t="shared" si="8"/>
        <v>23.218</v>
      </c>
      <c r="K31" s="18">
        <v>1653898</v>
      </c>
      <c r="L31" s="18">
        <v>203184</v>
      </c>
      <c r="M31" s="18">
        <v>138293</v>
      </c>
      <c r="N31" s="18">
        <v>229331</v>
      </c>
      <c r="O31" s="18">
        <v>212777</v>
      </c>
      <c r="P31" s="18">
        <v>258570</v>
      </c>
      <c r="Q31" s="18">
        <v>296717</v>
      </c>
      <c r="R31" s="18">
        <v>154397</v>
      </c>
      <c r="S31" s="18">
        <v>109907</v>
      </c>
      <c r="T31" s="18">
        <v>27504</v>
      </c>
      <c r="U31" s="18">
        <v>23218</v>
      </c>
      <c r="V31" s="20">
        <v>37369</v>
      </c>
    </row>
    <row r="32" spans="1:22" ht="16.5">
      <c r="A32" s="25" t="s">
        <v>20</v>
      </c>
      <c r="B32" s="3">
        <f t="shared" si="0"/>
        <v>1676.599</v>
      </c>
      <c r="C32" s="3">
        <f t="shared" si="1"/>
        <v>0</v>
      </c>
      <c r="D32" s="3">
        <f t="shared" si="2"/>
        <v>605.087</v>
      </c>
      <c r="E32" s="3">
        <f t="shared" si="3"/>
        <v>443.777</v>
      </c>
      <c r="F32" s="3">
        <f t="shared" si="4"/>
        <v>280.195</v>
      </c>
      <c r="G32" s="3">
        <f t="shared" si="5"/>
        <v>159.584</v>
      </c>
      <c r="H32" s="3">
        <f t="shared" si="6"/>
        <v>126.874</v>
      </c>
      <c r="I32" s="3">
        <f t="shared" si="7"/>
        <v>30.28</v>
      </c>
      <c r="J32" s="3">
        <f t="shared" si="8"/>
        <v>30.802</v>
      </c>
      <c r="K32" s="18">
        <v>1676599</v>
      </c>
      <c r="L32" s="18">
        <v>221340</v>
      </c>
      <c r="M32" s="18">
        <v>144887</v>
      </c>
      <c r="N32" s="18">
        <v>238860</v>
      </c>
      <c r="O32" s="18">
        <v>198173</v>
      </c>
      <c r="P32" s="18">
        <v>245604</v>
      </c>
      <c r="Q32" s="18">
        <v>280195</v>
      </c>
      <c r="R32" s="18">
        <v>159584</v>
      </c>
      <c r="S32" s="18">
        <v>126874</v>
      </c>
      <c r="T32" s="18">
        <v>30280</v>
      </c>
      <c r="U32" s="18">
        <v>30802</v>
      </c>
      <c r="V32" s="20">
        <v>36729</v>
      </c>
    </row>
    <row r="33" spans="1:22" ht="16.5">
      <c r="A33" s="25" t="s">
        <v>21</v>
      </c>
      <c r="B33" s="3">
        <f t="shared" si="0"/>
        <v>542.158</v>
      </c>
      <c r="C33" s="3">
        <f t="shared" si="1"/>
        <v>0</v>
      </c>
      <c r="D33" s="3">
        <f t="shared" si="2"/>
        <v>154.899</v>
      </c>
      <c r="E33" s="3">
        <f t="shared" si="3"/>
        <v>156.462</v>
      </c>
      <c r="F33" s="3">
        <f t="shared" si="4"/>
        <v>112.589</v>
      </c>
      <c r="G33" s="3">
        <f t="shared" si="5"/>
        <v>56.075</v>
      </c>
      <c r="H33" s="3">
        <f t="shared" si="6"/>
        <v>40.584</v>
      </c>
      <c r="I33" s="3">
        <f t="shared" si="7"/>
        <v>11.083</v>
      </c>
      <c r="J33" s="3">
        <f t="shared" si="8"/>
        <v>10.466</v>
      </c>
      <c r="K33" s="18">
        <v>542158</v>
      </c>
      <c r="L33" s="18">
        <v>48390</v>
      </c>
      <c r="M33" s="18">
        <v>39256</v>
      </c>
      <c r="N33" s="18">
        <v>67253</v>
      </c>
      <c r="O33" s="18">
        <v>69491</v>
      </c>
      <c r="P33" s="18">
        <v>86971</v>
      </c>
      <c r="Q33" s="18">
        <v>112589</v>
      </c>
      <c r="R33" s="18">
        <v>56075</v>
      </c>
      <c r="S33" s="18">
        <v>40584</v>
      </c>
      <c r="T33" s="18">
        <v>11083</v>
      </c>
      <c r="U33" s="18">
        <v>10466</v>
      </c>
      <c r="V33" s="20">
        <v>42801</v>
      </c>
    </row>
    <row r="34" spans="1:22" ht="16.5">
      <c r="A34" s="25" t="s">
        <v>22</v>
      </c>
      <c r="B34" s="3">
        <f t="shared" si="0"/>
        <v>2085.647</v>
      </c>
      <c r="C34" s="3">
        <f t="shared" si="1"/>
        <v>0</v>
      </c>
      <c r="D34" s="3">
        <f t="shared" si="2"/>
        <v>377.154</v>
      </c>
      <c r="E34" s="3">
        <f t="shared" si="3"/>
        <v>468.419</v>
      </c>
      <c r="F34" s="3">
        <f t="shared" si="4"/>
        <v>393.757</v>
      </c>
      <c r="G34" s="3">
        <f t="shared" si="5"/>
        <v>296.72</v>
      </c>
      <c r="H34" s="3">
        <f t="shared" si="6"/>
        <v>331.836</v>
      </c>
      <c r="I34" s="3">
        <f t="shared" si="7"/>
        <v>115.576</v>
      </c>
      <c r="J34" s="3">
        <f t="shared" si="8"/>
        <v>102.185</v>
      </c>
      <c r="K34" s="18">
        <v>2085647</v>
      </c>
      <c r="L34" s="18">
        <v>121378</v>
      </c>
      <c r="M34" s="18">
        <v>90851</v>
      </c>
      <c r="N34" s="18">
        <v>164925</v>
      </c>
      <c r="O34" s="18">
        <v>184086</v>
      </c>
      <c r="P34" s="18">
        <v>284333</v>
      </c>
      <c r="Q34" s="18">
        <v>393757</v>
      </c>
      <c r="R34" s="18">
        <v>296720</v>
      </c>
      <c r="S34" s="18">
        <v>331836</v>
      </c>
      <c r="T34" s="18">
        <v>115576</v>
      </c>
      <c r="U34" s="18">
        <v>102185</v>
      </c>
      <c r="V34" s="20">
        <v>61592</v>
      </c>
    </row>
    <row r="35" spans="1:22" ht="16.5">
      <c r="A35" s="25" t="s">
        <v>23</v>
      </c>
      <c r="B35" s="3">
        <f t="shared" si="0"/>
        <v>2448.032</v>
      </c>
      <c r="C35" s="3">
        <f t="shared" si="1"/>
        <v>0</v>
      </c>
      <c r="D35" s="3">
        <f t="shared" si="2"/>
        <v>557.949</v>
      </c>
      <c r="E35" s="3">
        <f t="shared" si="3"/>
        <v>511.556</v>
      </c>
      <c r="F35" s="3">
        <f t="shared" si="4"/>
        <v>455.742</v>
      </c>
      <c r="G35" s="3">
        <f t="shared" si="5"/>
        <v>331.692</v>
      </c>
      <c r="H35" s="3">
        <f t="shared" si="6"/>
        <v>352.195</v>
      </c>
      <c r="I35" s="3">
        <f t="shared" si="7"/>
        <v>123.871</v>
      </c>
      <c r="J35" s="3">
        <f t="shared" si="8"/>
        <v>115.027</v>
      </c>
      <c r="K35" s="18">
        <v>2448032</v>
      </c>
      <c r="L35" s="18">
        <v>200348</v>
      </c>
      <c r="M35" s="18">
        <v>132143</v>
      </c>
      <c r="N35" s="18">
        <v>225458</v>
      </c>
      <c r="O35" s="18">
        <v>209692</v>
      </c>
      <c r="P35" s="18">
        <v>301864</v>
      </c>
      <c r="Q35" s="18">
        <v>455742</v>
      </c>
      <c r="R35" s="18">
        <v>331692</v>
      </c>
      <c r="S35" s="18">
        <v>352195</v>
      </c>
      <c r="T35" s="18">
        <v>123871</v>
      </c>
      <c r="U35" s="18">
        <v>115027</v>
      </c>
      <c r="V35" s="20">
        <v>57184</v>
      </c>
    </row>
    <row r="36" spans="1:22" ht="16.5">
      <c r="A36" s="25" t="s">
        <v>24</v>
      </c>
      <c r="B36" s="3">
        <f t="shared" si="0"/>
        <v>3887.994</v>
      </c>
      <c r="C36" s="3">
        <f t="shared" si="1"/>
        <v>0</v>
      </c>
      <c r="D36" s="3">
        <f t="shared" si="2"/>
        <v>1038.762</v>
      </c>
      <c r="E36" s="3">
        <f t="shared" si="3"/>
        <v>1040.786</v>
      </c>
      <c r="F36" s="3">
        <f t="shared" si="4"/>
        <v>756.566</v>
      </c>
      <c r="G36" s="3">
        <f t="shared" si="5"/>
        <v>460.434</v>
      </c>
      <c r="H36" s="3">
        <f t="shared" si="6"/>
        <v>388.301</v>
      </c>
      <c r="I36" s="3">
        <f t="shared" si="7"/>
        <v>112.676</v>
      </c>
      <c r="J36" s="3">
        <f t="shared" si="8"/>
        <v>90.469</v>
      </c>
      <c r="K36" s="18">
        <v>3887994</v>
      </c>
      <c r="L36" s="18">
        <v>333374</v>
      </c>
      <c r="M36" s="18">
        <v>237146</v>
      </c>
      <c r="N36" s="18">
        <v>468242</v>
      </c>
      <c r="O36" s="18">
        <v>456276</v>
      </c>
      <c r="P36" s="18">
        <v>584510</v>
      </c>
      <c r="Q36" s="18">
        <v>756566</v>
      </c>
      <c r="R36" s="18">
        <v>460434</v>
      </c>
      <c r="S36" s="18">
        <v>388301</v>
      </c>
      <c r="T36" s="18">
        <v>112676</v>
      </c>
      <c r="U36" s="18">
        <v>90469</v>
      </c>
      <c r="V36" s="20">
        <v>46039</v>
      </c>
    </row>
    <row r="37" spans="1:22" ht="16.5">
      <c r="A37" s="25" t="s">
        <v>25</v>
      </c>
      <c r="B37" s="3">
        <f t="shared" si="0"/>
        <v>2020.144</v>
      </c>
      <c r="C37" s="3">
        <f t="shared" si="1"/>
        <v>0</v>
      </c>
      <c r="D37" s="3">
        <f t="shared" si="2"/>
        <v>438.046</v>
      </c>
      <c r="E37" s="3">
        <f t="shared" si="3"/>
        <v>526.579</v>
      </c>
      <c r="F37" s="3">
        <f t="shared" si="4"/>
        <v>425.201</v>
      </c>
      <c r="G37" s="3">
        <f t="shared" si="5"/>
        <v>269.356</v>
      </c>
      <c r="H37" s="3">
        <f t="shared" si="6"/>
        <v>235.958</v>
      </c>
      <c r="I37" s="3">
        <f t="shared" si="7"/>
        <v>67.183</v>
      </c>
      <c r="J37" s="3">
        <f t="shared" si="8"/>
        <v>57.821</v>
      </c>
      <c r="K37" s="18">
        <v>2020144</v>
      </c>
      <c r="L37" s="18">
        <v>126881</v>
      </c>
      <c r="M37" s="18">
        <v>103988</v>
      </c>
      <c r="N37" s="18">
        <v>207177</v>
      </c>
      <c r="O37" s="18">
        <v>215873</v>
      </c>
      <c r="P37" s="18">
        <v>310706</v>
      </c>
      <c r="Q37" s="18">
        <v>425201</v>
      </c>
      <c r="R37" s="18">
        <v>269356</v>
      </c>
      <c r="S37" s="18">
        <v>235958</v>
      </c>
      <c r="T37" s="18">
        <v>67183</v>
      </c>
      <c r="U37" s="18">
        <v>57821</v>
      </c>
      <c r="V37" s="20">
        <v>52024</v>
      </c>
    </row>
    <row r="38" spans="1:22" ht="16.5">
      <c r="A38" s="25" t="s">
        <v>26</v>
      </c>
      <c r="B38" s="3">
        <f t="shared" si="0"/>
        <v>1084.034</v>
      </c>
      <c r="C38" s="3">
        <f t="shared" si="1"/>
        <v>0</v>
      </c>
      <c r="D38" s="3">
        <f t="shared" si="2"/>
        <v>418.501</v>
      </c>
      <c r="E38" s="3">
        <f t="shared" si="3"/>
        <v>312.933</v>
      </c>
      <c r="F38" s="3">
        <f t="shared" si="4"/>
        <v>175.442</v>
      </c>
      <c r="G38" s="3">
        <f t="shared" si="5"/>
        <v>87.375</v>
      </c>
      <c r="H38" s="3">
        <f t="shared" si="6"/>
        <v>61.076</v>
      </c>
      <c r="I38" s="3">
        <f t="shared" si="7"/>
        <v>15.553</v>
      </c>
      <c r="J38" s="3">
        <f t="shared" si="8"/>
        <v>13.154</v>
      </c>
      <c r="K38" s="18">
        <v>1084034</v>
      </c>
      <c r="L38" s="18">
        <v>162505</v>
      </c>
      <c r="M38" s="18">
        <v>92382</v>
      </c>
      <c r="N38" s="18">
        <v>163614</v>
      </c>
      <c r="O38" s="18">
        <v>152510</v>
      </c>
      <c r="P38" s="18">
        <v>160423</v>
      </c>
      <c r="Q38" s="18">
        <v>175442</v>
      </c>
      <c r="R38" s="18">
        <v>87375</v>
      </c>
      <c r="S38" s="18">
        <v>61076</v>
      </c>
      <c r="T38" s="18">
        <v>15553</v>
      </c>
      <c r="U38" s="18">
        <v>13154</v>
      </c>
      <c r="V38" s="20">
        <v>32938</v>
      </c>
    </row>
    <row r="39" spans="1:22" ht="16.5">
      <c r="A39" s="25" t="s">
        <v>27</v>
      </c>
      <c r="B39" s="3">
        <f t="shared" si="0"/>
        <v>2285.28</v>
      </c>
      <c r="C39" s="3">
        <f t="shared" si="1"/>
        <v>0</v>
      </c>
      <c r="D39" s="3">
        <f t="shared" si="2"/>
        <v>663.916</v>
      </c>
      <c r="E39" s="3">
        <f t="shared" si="3"/>
        <v>663.281</v>
      </c>
      <c r="F39" s="3">
        <f t="shared" si="4"/>
        <v>444.475</v>
      </c>
      <c r="G39" s="3">
        <f t="shared" si="5"/>
        <v>238.833</v>
      </c>
      <c r="H39" s="3">
        <f t="shared" si="6"/>
        <v>182.31</v>
      </c>
      <c r="I39" s="3">
        <f t="shared" si="7"/>
        <v>48.989</v>
      </c>
      <c r="J39" s="3">
        <f t="shared" si="8"/>
        <v>43.476</v>
      </c>
      <c r="K39" s="18">
        <v>2285280</v>
      </c>
      <c r="L39" s="18">
        <v>207845</v>
      </c>
      <c r="M39" s="18">
        <v>150953</v>
      </c>
      <c r="N39" s="18">
        <v>305118</v>
      </c>
      <c r="O39" s="18">
        <v>292613</v>
      </c>
      <c r="P39" s="18">
        <v>370668</v>
      </c>
      <c r="Q39" s="18">
        <v>444475</v>
      </c>
      <c r="R39" s="18">
        <v>238833</v>
      </c>
      <c r="S39" s="18">
        <v>182310</v>
      </c>
      <c r="T39" s="18">
        <v>48989</v>
      </c>
      <c r="U39" s="18">
        <v>43476</v>
      </c>
      <c r="V39" s="20">
        <v>41974</v>
      </c>
    </row>
    <row r="40" spans="1:22" ht="16.5">
      <c r="A40" s="25" t="s">
        <v>28</v>
      </c>
      <c r="B40" s="3">
        <f t="shared" si="0"/>
        <v>368.268</v>
      </c>
      <c r="C40" s="3">
        <f t="shared" si="1"/>
        <v>0</v>
      </c>
      <c r="D40" s="3">
        <f t="shared" si="2"/>
        <v>116.387</v>
      </c>
      <c r="E40" s="3">
        <f t="shared" si="3"/>
        <v>111.702</v>
      </c>
      <c r="F40" s="3">
        <f t="shared" si="4"/>
        <v>75.194</v>
      </c>
      <c r="G40" s="3">
        <f t="shared" si="5"/>
        <v>32.97</v>
      </c>
      <c r="H40" s="3">
        <f t="shared" si="6"/>
        <v>22.271</v>
      </c>
      <c r="I40" s="3">
        <f t="shared" si="7"/>
        <v>4.605</v>
      </c>
      <c r="J40" s="3">
        <f t="shared" si="8"/>
        <v>5.139</v>
      </c>
      <c r="K40" s="18">
        <v>368268</v>
      </c>
      <c r="L40" s="18">
        <v>34015</v>
      </c>
      <c r="M40" s="18">
        <v>28938</v>
      </c>
      <c r="N40" s="18">
        <v>53434</v>
      </c>
      <c r="O40" s="18">
        <v>49580</v>
      </c>
      <c r="P40" s="18">
        <v>62122</v>
      </c>
      <c r="Q40" s="18">
        <v>75194</v>
      </c>
      <c r="R40" s="18">
        <v>32970</v>
      </c>
      <c r="S40" s="18">
        <v>22271</v>
      </c>
      <c r="T40" s="18">
        <v>4605</v>
      </c>
      <c r="U40" s="18">
        <v>5139</v>
      </c>
      <c r="V40" s="20">
        <v>39301</v>
      </c>
    </row>
    <row r="41" spans="1:22" ht="16.5">
      <c r="A41" s="25" t="s">
        <v>29</v>
      </c>
      <c r="B41" s="3">
        <f t="shared" si="0"/>
        <v>695.592</v>
      </c>
      <c r="C41" s="3">
        <f t="shared" si="1"/>
        <v>0</v>
      </c>
      <c r="D41" s="3">
        <f t="shared" si="2"/>
        <v>186.962</v>
      </c>
      <c r="E41" s="3">
        <f t="shared" si="3"/>
        <v>203.465</v>
      </c>
      <c r="F41" s="3">
        <f t="shared" si="4"/>
        <v>148.651</v>
      </c>
      <c r="G41" s="3">
        <f t="shared" si="5"/>
        <v>77.18</v>
      </c>
      <c r="H41" s="3">
        <f t="shared" si="6"/>
        <v>55.364</v>
      </c>
      <c r="I41" s="3">
        <f t="shared" si="7"/>
        <v>12.772</v>
      </c>
      <c r="J41" s="3">
        <f t="shared" si="8"/>
        <v>11.198</v>
      </c>
      <c r="K41" s="18">
        <v>695592</v>
      </c>
      <c r="L41" s="18">
        <v>55912</v>
      </c>
      <c r="M41" s="18">
        <v>43157</v>
      </c>
      <c r="N41" s="18">
        <v>87893</v>
      </c>
      <c r="O41" s="18">
        <v>92168</v>
      </c>
      <c r="P41" s="18">
        <v>111297</v>
      </c>
      <c r="Q41" s="18">
        <v>148651</v>
      </c>
      <c r="R41" s="18">
        <v>77180</v>
      </c>
      <c r="S41" s="18">
        <v>55364</v>
      </c>
      <c r="T41" s="18">
        <v>12772</v>
      </c>
      <c r="U41" s="18">
        <v>11198</v>
      </c>
      <c r="V41" s="20">
        <v>43849</v>
      </c>
    </row>
    <row r="42" spans="1:22" ht="16.5">
      <c r="A42" s="25" t="s">
        <v>30</v>
      </c>
      <c r="B42" s="3">
        <f t="shared" si="0"/>
        <v>906.719</v>
      </c>
      <c r="C42" s="3">
        <f t="shared" si="1"/>
        <v>0</v>
      </c>
      <c r="D42" s="3">
        <f t="shared" si="2"/>
        <v>209.589</v>
      </c>
      <c r="E42" s="3">
        <f t="shared" si="3"/>
        <v>250.36</v>
      </c>
      <c r="F42" s="3">
        <f t="shared" si="4"/>
        <v>185.868</v>
      </c>
      <c r="G42" s="3">
        <f t="shared" si="5"/>
        <v>117.702</v>
      </c>
      <c r="H42" s="3">
        <f t="shared" si="6"/>
        <v>97.862</v>
      </c>
      <c r="I42" s="3">
        <f t="shared" si="7"/>
        <v>23.224</v>
      </c>
      <c r="J42" s="3">
        <f t="shared" si="8"/>
        <v>22.114</v>
      </c>
      <c r="K42" s="18">
        <v>906719</v>
      </c>
      <c r="L42" s="18">
        <v>62202</v>
      </c>
      <c r="M42" s="18">
        <v>46654</v>
      </c>
      <c r="N42" s="18">
        <v>100733</v>
      </c>
      <c r="O42" s="18">
        <v>106106</v>
      </c>
      <c r="P42" s="18">
        <v>144254</v>
      </c>
      <c r="Q42" s="18">
        <v>185868</v>
      </c>
      <c r="R42" s="18">
        <v>117702</v>
      </c>
      <c r="S42" s="18">
        <v>97862</v>
      </c>
      <c r="T42" s="18">
        <v>23224</v>
      </c>
      <c r="U42" s="18">
        <v>22114</v>
      </c>
      <c r="V42" s="20">
        <v>49169</v>
      </c>
    </row>
    <row r="43" spans="1:22" ht="16.5">
      <c r="A43" s="25" t="s">
        <v>31</v>
      </c>
      <c r="B43" s="3">
        <f t="shared" si="0"/>
        <v>497.054</v>
      </c>
      <c r="C43" s="3">
        <f t="shared" si="1"/>
        <v>0</v>
      </c>
      <c r="D43" s="3">
        <f t="shared" si="2"/>
        <v>92.959</v>
      </c>
      <c r="E43" s="3">
        <f t="shared" si="3"/>
        <v>121.6</v>
      </c>
      <c r="F43" s="3">
        <f t="shared" si="4"/>
        <v>110.742</v>
      </c>
      <c r="G43" s="3">
        <f t="shared" si="5"/>
        <v>73.477</v>
      </c>
      <c r="H43" s="3">
        <f t="shared" si="6"/>
        <v>63.17</v>
      </c>
      <c r="I43" s="3">
        <f t="shared" si="7"/>
        <v>19.815</v>
      </c>
      <c r="J43" s="3">
        <f t="shared" si="8"/>
        <v>15.291</v>
      </c>
      <c r="K43" s="18">
        <v>497054</v>
      </c>
      <c r="L43" s="18">
        <v>28747</v>
      </c>
      <c r="M43" s="18">
        <v>22168</v>
      </c>
      <c r="N43" s="18">
        <v>42044</v>
      </c>
      <c r="O43" s="18">
        <v>49444</v>
      </c>
      <c r="P43" s="18">
        <v>72156</v>
      </c>
      <c r="Q43" s="18">
        <v>110742</v>
      </c>
      <c r="R43" s="18">
        <v>73477</v>
      </c>
      <c r="S43" s="18">
        <v>63170</v>
      </c>
      <c r="T43" s="18">
        <v>19815</v>
      </c>
      <c r="U43" s="18">
        <v>15291</v>
      </c>
      <c r="V43" s="20">
        <v>56768</v>
      </c>
    </row>
    <row r="44" spans="1:22" ht="16.5">
      <c r="A44" s="25" t="s">
        <v>32</v>
      </c>
      <c r="B44" s="3">
        <f t="shared" si="0"/>
        <v>3141.956</v>
      </c>
      <c r="C44" s="3">
        <f t="shared" si="1"/>
        <v>0</v>
      </c>
      <c r="D44" s="3">
        <f t="shared" si="2"/>
        <v>620.905</v>
      </c>
      <c r="E44" s="3">
        <f t="shared" si="3"/>
        <v>658.65</v>
      </c>
      <c r="F44" s="3">
        <f t="shared" si="4"/>
        <v>570.648</v>
      </c>
      <c r="G44" s="3">
        <f t="shared" si="5"/>
        <v>424.496</v>
      </c>
      <c r="H44" s="3">
        <f t="shared" si="6"/>
        <v>493.019</v>
      </c>
      <c r="I44" s="3">
        <f t="shared" si="7"/>
        <v>184.699</v>
      </c>
      <c r="J44" s="3">
        <f t="shared" si="8"/>
        <v>189.539</v>
      </c>
      <c r="K44" s="18">
        <v>3141956</v>
      </c>
      <c r="L44" s="18">
        <v>198079</v>
      </c>
      <c r="M44" s="18">
        <v>147438</v>
      </c>
      <c r="N44" s="18">
        <v>275388</v>
      </c>
      <c r="O44" s="18">
        <v>262183</v>
      </c>
      <c r="P44" s="18">
        <v>396467</v>
      </c>
      <c r="Q44" s="18">
        <v>570648</v>
      </c>
      <c r="R44" s="18">
        <v>424496</v>
      </c>
      <c r="S44" s="18">
        <v>493019</v>
      </c>
      <c r="T44" s="18">
        <v>184699</v>
      </c>
      <c r="U44" s="18">
        <v>189539</v>
      </c>
      <c r="V44" s="20">
        <v>61672</v>
      </c>
    </row>
    <row r="45" spans="1:22" ht="16.5">
      <c r="A45" s="25" t="s">
        <v>33</v>
      </c>
      <c r="B45" s="3">
        <f t="shared" si="0"/>
        <v>727.82</v>
      </c>
      <c r="C45" s="3">
        <f t="shared" si="1"/>
        <v>0</v>
      </c>
      <c r="D45" s="3">
        <f t="shared" si="2"/>
        <v>244.095</v>
      </c>
      <c r="E45" s="3">
        <f t="shared" si="3"/>
        <v>210.062</v>
      </c>
      <c r="F45" s="3">
        <f t="shared" si="4"/>
        <v>128.061</v>
      </c>
      <c r="G45" s="3">
        <f t="shared" si="5"/>
        <v>65.692</v>
      </c>
      <c r="H45" s="3">
        <f t="shared" si="6"/>
        <v>51.397</v>
      </c>
      <c r="I45" s="3">
        <f t="shared" si="7"/>
        <v>14.744</v>
      </c>
      <c r="J45" s="3">
        <f t="shared" si="8"/>
        <v>13.769</v>
      </c>
      <c r="K45" s="18">
        <v>727820</v>
      </c>
      <c r="L45" s="18">
        <v>82072</v>
      </c>
      <c r="M45" s="18">
        <v>54676</v>
      </c>
      <c r="N45" s="18">
        <v>107347</v>
      </c>
      <c r="O45" s="18">
        <v>95375</v>
      </c>
      <c r="P45" s="18">
        <v>114687</v>
      </c>
      <c r="Q45" s="18">
        <v>128061</v>
      </c>
      <c r="R45" s="18">
        <v>65692</v>
      </c>
      <c r="S45" s="18">
        <v>51397</v>
      </c>
      <c r="T45" s="18">
        <v>14744</v>
      </c>
      <c r="U45" s="18">
        <v>13769</v>
      </c>
      <c r="V45" s="20">
        <v>37492</v>
      </c>
    </row>
    <row r="46" spans="1:22" ht="16.5">
      <c r="A46" s="25" t="s">
        <v>34</v>
      </c>
      <c r="B46" s="3">
        <f t="shared" si="0"/>
        <v>7114.431</v>
      </c>
      <c r="C46" s="3">
        <f t="shared" si="1"/>
        <v>0</v>
      </c>
      <c r="D46" s="3">
        <f t="shared" si="2"/>
        <v>1902.62</v>
      </c>
      <c r="E46" s="3">
        <f t="shared" si="3"/>
        <v>1683.765</v>
      </c>
      <c r="F46" s="3">
        <f t="shared" si="4"/>
        <v>1281.393</v>
      </c>
      <c r="G46" s="3">
        <f t="shared" si="5"/>
        <v>817.313</v>
      </c>
      <c r="H46" s="3">
        <f t="shared" si="6"/>
        <v>834.591</v>
      </c>
      <c r="I46" s="3">
        <f t="shared" si="7"/>
        <v>283.238</v>
      </c>
      <c r="J46" s="3">
        <f t="shared" si="8"/>
        <v>311.511</v>
      </c>
      <c r="K46" s="18">
        <v>7114431</v>
      </c>
      <c r="L46" s="18">
        <v>699245</v>
      </c>
      <c r="M46" s="18">
        <v>424179</v>
      </c>
      <c r="N46" s="18">
        <v>779196</v>
      </c>
      <c r="O46" s="18">
        <v>719593</v>
      </c>
      <c r="P46" s="18">
        <v>964172</v>
      </c>
      <c r="Q46" s="18">
        <v>1281393</v>
      </c>
      <c r="R46" s="18">
        <v>817313</v>
      </c>
      <c r="S46" s="18">
        <v>834591</v>
      </c>
      <c r="T46" s="18">
        <v>283238</v>
      </c>
      <c r="U46" s="18">
        <v>311511</v>
      </c>
      <c r="V46" s="20">
        <v>49480</v>
      </c>
    </row>
    <row r="47" spans="1:22" ht="16.5">
      <c r="A47" s="25" t="s">
        <v>35</v>
      </c>
      <c r="B47" s="3">
        <f t="shared" si="0"/>
        <v>3409.84</v>
      </c>
      <c r="C47" s="3">
        <f t="shared" si="1"/>
        <v>0</v>
      </c>
      <c r="D47" s="3">
        <f t="shared" si="2"/>
        <v>1042.672</v>
      </c>
      <c r="E47" s="3">
        <f t="shared" si="3"/>
        <v>985.969</v>
      </c>
      <c r="F47" s="3">
        <f t="shared" si="4"/>
        <v>632.224</v>
      </c>
      <c r="G47" s="3">
        <f t="shared" si="5"/>
        <v>335.922</v>
      </c>
      <c r="H47" s="3">
        <f t="shared" si="6"/>
        <v>263.772</v>
      </c>
      <c r="I47" s="3">
        <f t="shared" si="7"/>
        <v>78.051</v>
      </c>
      <c r="J47" s="3">
        <f t="shared" si="8"/>
        <v>71.23</v>
      </c>
      <c r="K47" s="18">
        <v>3409840</v>
      </c>
      <c r="L47" s="18">
        <v>340741</v>
      </c>
      <c r="M47" s="18">
        <v>239249</v>
      </c>
      <c r="N47" s="18">
        <v>462682</v>
      </c>
      <c r="O47" s="18">
        <v>437167</v>
      </c>
      <c r="P47" s="18">
        <v>548802</v>
      </c>
      <c r="Q47" s="18">
        <v>632224</v>
      </c>
      <c r="R47" s="18">
        <v>335922</v>
      </c>
      <c r="S47" s="18">
        <v>263772</v>
      </c>
      <c r="T47" s="18">
        <v>78051</v>
      </c>
      <c r="U47" s="18">
        <v>71230</v>
      </c>
      <c r="V47" s="20">
        <v>40729</v>
      </c>
    </row>
    <row r="48" spans="1:22" ht="16.5">
      <c r="A48" s="25" t="s">
        <v>36</v>
      </c>
      <c r="B48" s="3">
        <f t="shared" si="0"/>
        <v>270.437</v>
      </c>
      <c r="C48" s="3">
        <f t="shared" si="1"/>
        <v>0</v>
      </c>
      <c r="D48" s="3">
        <f t="shared" si="2"/>
        <v>79.26</v>
      </c>
      <c r="E48" s="3">
        <f t="shared" si="3"/>
        <v>83.327</v>
      </c>
      <c r="F48" s="3">
        <f t="shared" si="4"/>
        <v>55.958</v>
      </c>
      <c r="G48" s="3">
        <f t="shared" si="5"/>
        <v>25.985</v>
      </c>
      <c r="H48" s="3">
        <f t="shared" si="6"/>
        <v>18.181</v>
      </c>
      <c r="I48" s="3">
        <f t="shared" si="7"/>
        <v>3.765</v>
      </c>
      <c r="J48" s="3">
        <f t="shared" si="8"/>
        <v>3.961</v>
      </c>
      <c r="K48" s="18">
        <v>270437</v>
      </c>
      <c r="L48" s="18">
        <v>24740</v>
      </c>
      <c r="M48" s="18">
        <v>17888</v>
      </c>
      <c r="N48" s="18">
        <v>36632</v>
      </c>
      <c r="O48" s="18">
        <v>34945</v>
      </c>
      <c r="P48" s="18">
        <v>48382</v>
      </c>
      <c r="Q48" s="18">
        <v>55958</v>
      </c>
      <c r="R48" s="18">
        <v>25985</v>
      </c>
      <c r="S48" s="18">
        <v>18181</v>
      </c>
      <c r="T48" s="18">
        <v>3765</v>
      </c>
      <c r="U48" s="18">
        <v>3961</v>
      </c>
      <c r="V48" s="20">
        <v>41030</v>
      </c>
    </row>
    <row r="49" spans="1:22" ht="16.5">
      <c r="A49" s="25" t="s">
        <v>37</v>
      </c>
      <c r="B49" s="3">
        <f t="shared" si="0"/>
        <v>4507.821</v>
      </c>
      <c r="C49" s="3">
        <f t="shared" si="1"/>
        <v>0</v>
      </c>
      <c r="D49" s="3">
        <f t="shared" si="2"/>
        <v>1274.091</v>
      </c>
      <c r="E49" s="3">
        <f t="shared" si="3"/>
        <v>1265.319</v>
      </c>
      <c r="F49" s="3">
        <f t="shared" si="4"/>
        <v>883.623</v>
      </c>
      <c r="G49" s="3">
        <f t="shared" si="5"/>
        <v>502.469</v>
      </c>
      <c r="H49" s="3">
        <f t="shared" si="6"/>
        <v>401.731</v>
      </c>
      <c r="I49" s="3">
        <f t="shared" si="7"/>
        <v>98.273</v>
      </c>
      <c r="J49" s="3">
        <f t="shared" si="8"/>
        <v>82.315</v>
      </c>
      <c r="K49" s="18">
        <v>4507821</v>
      </c>
      <c r="L49" s="18">
        <v>408866</v>
      </c>
      <c r="M49" s="18">
        <v>293117</v>
      </c>
      <c r="N49" s="18">
        <v>572108</v>
      </c>
      <c r="O49" s="18">
        <v>547699</v>
      </c>
      <c r="P49" s="18">
        <v>717620</v>
      </c>
      <c r="Q49" s="18">
        <v>883623</v>
      </c>
      <c r="R49" s="18">
        <v>502469</v>
      </c>
      <c r="S49" s="18">
        <v>401731</v>
      </c>
      <c r="T49" s="18">
        <v>98273</v>
      </c>
      <c r="U49" s="18">
        <v>82315</v>
      </c>
      <c r="V49" s="20">
        <v>43493</v>
      </c>
    </row>
    <row r="50" spans="1:22" ht="16.5">
      <c r="A50" s="25" t="s">
        <v>38</v>
      </c>
      <c r="B50" s="3">
        <f t="shared" si="0"/>
        <v>1380.595</v>
      </c>
      <c r="C50" s="3">
        <f t="shared" si="1"/>
        <v>0</v>
      </c>
      <c r="D50" s="3">
        <f t="shared" si="2"/>
        <v>467.065</v>
      </c>
      <c r="E50" s="3">
        <f t="shared" si="3"/>
        <v>413.005</v>
      </c>
      <c r="F50" s="3">
        <f t="shared" si="4"/>
        <v>248.924</v>
      </c>
      <c r="G50" s="3">
        <f t="shared" si="5"/>
        <v>121.61</v>
      </c>
      <c r="H50" s="3">
        <f t="shared" si="6"/>
        <v>85.159</v>
      </c>
      <c r="I50" s="3">
        <f t="shared" si="7"/>
        <v>23.667</v>
      </c>
      <c r="J50" s="3">
        <f t="shared" si="8"/>
        <v>21.165</v>
      </c>
      <c r="K50" s="18">
        <v>1380595</v>
      </c>
      <c r="L50" s="18">
        <v>155262</v>
      </c>
      <c r="M50" s="18">
        <v>108511</v>
      </c>
      <c r="N50" s="18">
        <v>203292</v>
      </c>
      <c r="O50" s="18">
        <v>186900</v>
      </c>
      <c r="P50" s="18">
        <v>226105</v>
      </c>
      <c r="Q50" s="18">
        <v>248924</v>
      </c>
      <c r="R50" s="18">
        <v>121610</v>
      </c>
      <c r="S50" s="18">
        <v>85159</v>
      </c>
      <c r="T50" s="18">
        <v>23667</v>
      </c>
      <c r="U50" s="18">
        <v>21165</v>
      </c>
      <c r="V50" s="20">
        <v>37063</v>
      </c>
    </row>
    <row r="51" spans="1:22" ht="16.5">
      <c r="A51" s="25" t="s">
        <v>39</v>
      </c>
      <c r="B51" s="3">
        <f t="shared" si="0"/>
        <v>1425.34</v>
      </c>
      <c r="C51" s="3">
        <f t="shared" si="1"/>
        <v>0</v>
      </c>
      <c r="D51" s="3">
        <f t="shared" si="2"/>
        <v>405.792</v>
      </c>
      <c r="E51" s="3">
        <f t="shared" si="3"/>
        <v>404.565</v>
      </c>
      <c r="F51" s="3">
        <f t="shared" si="4"/>
        <v>278.365</v>
      </c>
      <c r="G51" s="3">
        <f t="shared" si="5"/>
        <v>156.015</v>
      </c>
      <c r="H51" s="3">
        <f t="shared" si="6"/>
        <v>118.09</v>
      </c>
      <c r="I51" s="3">
        <f t="shared" si="7"/>
        <v>34.95</v>
      </c>
      <c r="J51" s="3">
        <f t="shared" si="8"/>
        <v>27.563</v>
      </c>
      <c r="K51" s="18">
        <v>1425340</v>
      </c>
      <c r="L51" s="18">
        <v>126553</v>
      </c>
      <c r="M51" s="18">
        <v>97247</v>
      </c>
      <c r="N51" s="18">
        <v>181992</v>
      </c>
      <c r="O51" s="18">
        <v>174035</v>
      </c>
      <c r="P51" s="18">
        <v>230530</v>
      </c>
      <c r="Q51" s="18">
        <v>278365</v>
      </c>
      <c r="R51" s="18">
        <v>156015</v>
      </c>
      <c r="S51" s="18">
        <v>118090</v>
      </c>
      <c r="T51" s="18">
        <v>34950</v>
      </c>
      <c r="U51" s="18">
        <v>27563</v>
      </c>
      <c r="V51" s="20">
        <v>42944</v>
      </c>
    </row>
    <row r="52" spans="1:22" ht="16.5">
      <c r="A52" s="25" t="s">
        <v>40</v>
      </c>
      <c r="B52" s="3">
        <f t="shared" si="0"/>
        <v>4860.14</v>
      </c>
      <c r="C52" s="3">
        <f t="shared" si="1"/>
        <v>0</v>
      </c>
      <c r="D52" s="3">
        <f t="shared" si="2"/>
        <v>1363.01</v>
      </c>
      <c r="E52" s="3">
        <f t="shared" si="3"/>
        <v>1316.197</v>
      </c>
      <c r="F52" s="3">
        <f t="shared" si="4"/>
        <v>937.41</v>
      </c>
      <c r="G52" s="3">
        <f t="shared" si="5"/>
        <v>548.543</v>
      </c>
      <c r="H52" s="3">
        <f t="shared" si="6"/>
        <v>443.625</v>
      </c>
      <c r="I52" s="3">
        <f t="shared" si="7"/>
        <v>132.947</v>
      </c>
      <c r="J52" s="3">
        <f t="shared" si="8"/>
        <v>118.408</v>
      </c>
      <c r="K52" s="18">
        <v>4860140</v>
      </c>
      <c r="L52" s="18">
        <v>415384</v>
      </c>
      <c r="M52" s="18">
        <v>323681</v>
      </c>
      <c r="N52" s="18">
        <v>623945</v>
      </c>
      <c r="O52" s="18">
        <v>569530</v>
      </c>
      <c r="P52" s="18">
        <v>746667</v>
      </c>
      <c r="Q52" s="18">
        <v>937410</v>
      </c>
      <c r="R52" s="18">
        <v>548543</v>
      </c>
      <c r="S52" s="18">
        <v>443625</v>
      </c>
      <c r="T52" s="18">
        <v>132947</v>
      </c>
      <c r="U52" s="18">
        <v>118408</v>
      </c>
      <c r="V52" s="20">
        <v>44537</v>
      </c>
    </row>
    <row r="53" spans="1:22" ht="16.5">
      <c r="A53" s="25" t="s">
        <v>41</v>
      </c>
      <c r="B53" s="3">
        <f t="shared" si="0"/>
        <v>406.089</v>
      </c>
      <c r="C53" s="3">
        <f t="shared" si="1"/>
        <v>0</v>
      </c>
      <c r="D53" s="3">
        <f t="shared" si="2"/>
        <v>102.075</v>
      </c>
      <c r="E53" s="3">
        <f t="shared" si="3"/>
        <v>95.879</v>
      </c>
      <c r="F53" s="3">
        <f t="shared" si="4"/>
        <v>78.65</v>
      </c>
      <c r="G53" s="3">
        <f t="shared" si="5"/>
        <v>51.949</v>
      </c>
      <c r="H53" s="3">
        <f t="shared" si="6"/>
        <v>49.663</v>
      </c>
      <c r="I53" s="3">
        <f t="shared" si="7"/>
        <v>16.598</v>
      </c>
      <c r="J53" s="3">
        <f t="shared" si="8"/>
        <v>11.275</v>
      </c>
      <c r="K53" s="18">
        <v>406089</v>
      </c>
      <c r="L53" s="18">
        <v>33638</v>
      </c>
      <c r="M53" s="18">
        <v>28575</v>
      </c>
      <c r="N53" s="18">
        <v>39862</v>
      </c>
      <c r="O53" s="18">
        <v>40875</v>
      </c>
      <c r="P53" s="18">
        <v>55004</v>
      </c>
      <c r="Q53" s="18">
        <v>78650</v>
      </c>
      <c r="R53" s="18">
        <v>51949</v>
      </c>
      <c r="S53" s="18">
        <v>49663</v>
      </c>
      <c r="T53" s="18">
        <v>16598</v>
      </c>
      <c r="U53" s="18">
        <v>11275</v>
      </c>
      <c r="V53" s="20">
        <v>51458</v>
      </c>
    </row>
    <row r="54" spans="1:22" ht="16.5">
      <c r="A54" s="25" t="s">
        <v>42</v>
      </c>
      <c r="B54" s="3">
        <f t="shared" si="0"/>
        <v>1635.907</v>
      </c>
      <c r="C54" s="3">
        <f t="shared" si="1"/>
        <v>0</v>
      </c>
      <c r="D54" s="3">
        <f t="shared" si="2"/>
        <v>529.618</v>
      </c>
      <c r="E54" s="3">
        <f t="shared" si="3"/>
        <v>464.324</v>
      </c>
      <c r="F54" s="3">
        <f t="shared" si="4"/>
        <v>307.041</v>
      </c>
      <c r="G54" s="3">
        <f t="shared" si="5"/>
        <v>156.912</v>
      </c>
      <c r="H54" s="3">
        <f t="shared" si="6"/>
        <v>120.29</v>
      </c>
      <c r="I54" s="3">
        <f t="shared" si="7"/>
        <v>30.195</v>
      </c>
      <c r="J54" s="3">
        <f t="shared" si="8"/>
        <v>27.527</v>
      </c>
      <c r="K54" s="18">
        <v>1635907</v>
      </c>
      <c r="L54" s="18">
        <v>180923</v>
      </c>
      <c r="M54" s="18">
        <v>118153</v>
      </c>
      <c r="N54" s="18">
        <v>230542</v>
      </c>
      <c r="O54" s="18">
        <v>209855</v>
      </c>
      <c r="P54" s="18">
        <v>254469</v>
      </c>
      <c r="Q54" s="18">
        <v>307041</v>
      </c>
      <c r="R54" s="18">
        <v>156912</v>
      </c>
      <c r="S54" s="18">
        <v>120290</v>
      </c>
      <c r="T54" s="18">
        <v>30195</v>
      </c>
      <c r="U54" s="18">
        <v>27527</v>
      </c>
      <c r="V54" s="20">
        <v>39316</v>
      </c>
    </row>
    <row r="55" spans="1:22" ht="16.5">
      <c r="A55" s="25" t="s">
        <v>43</v>
      </c>
      <c r="B55" s="3">
        <f t="shared" si="0"/>
        <v>310.331</v>
      </c>
      <c r="C55" s="3">
        <f t="shared" si="1"/>
        <v>0</v>
      </c>
      <c r="D55" s="3">
        <f t="shared" si="2"/>
        <v>94.548</v>
      </c>
      <c r="E55" s="3">
        <f t="shared" si="3"/>
        <v>93.708</v>
      </c>
      <c r="F55" s="3">
        <f t="shared" si="4"/>
        <v>63.53</v>
      </c>
      <c r="G55" s="3">
        <f t="shared" si="5"/>
        <v>29.718</v>
      </c>
      <c r="H55" s="3">
        <f t="shared" si="6"/>
        <v>19.358</v>
      </c>
      <c r="I55" s="3">
        <f t="shared" si="7"/>
        <v>4.298</v>
      </c>
      <c r="J55" s="3">
        <f t="shared" si="8"/>
        <v>5.171</v>
      </c>
      <c r="K55" s="18">
        <v>310331</v>
      </c>
      <c r="L55" s="18">
        <v>28282</v>
      </c>
      <c r="M55" s="18">
        <v>21679</v>
      </c>
      <c r="N55" s="18">
        <v>44587</v>
      </c>
      <c r="O55" s="18">
        <v>41010</v>
      </c>
      <c r="P55" s="18">
        <v>52698</v>
      </c>
      <c r="Q55" s="18">
        <v>63530</v>
      </c>
      <c r="R55" s="18">
        <v>29718</v>
      </c>
      <c r="S55" s="18">
        <v>19358</v>
      </c>
      <c r="T55" s="18">
        <v>4298</v>
      </c>
      <c r="U55" s="18">
        <v>5171</v>
      </c>
      <c r="V55" s="20">
        <v>40310</v>
      </c>
    </row>
    <row r="56" spans="1:22" ht="16.5">
      <c r="A56" s="25" t="s">
        <v>44</v>
      </c>
      <c r="B56" s="3">
        <f t="shared" si="0"/>
        <v>2366.13</v>
      </c>
      <c r="C56" s="3">
        <f t="shared" si="1"/>
        <v>0</v>
      </c>
      <c r="D56" s="3">
        <f t="shared" si="2"/>
        <v>768.239</v>
      </c>
      <c r="E56" s="3">
        <f t="shared" si="3"/>
        <v>680.498</v>
      </c>
      <c r="F56" s="3">
        <f t="shared" si="4"/>
        <v>431.803</v>
      </c>
      <c r="G56" s="3">
        <f t="shared" si="5"/>
        <v>225.924</v>
      </c>
      <c r="H56" s="3">
        <f t="shared" si="6"/>
        <v>164.75</v>
      </c>
      <c r="I56" s="3">
        <f t="shared" si="7"/>
        <v>47.262</v>
      </c>
      <c r="J56" s="3">
        <f t="shared" si="8"/>
        <v>47.654</v>
      </c>
      <c r="K56" s="18">
        <v>2366130</v>
      </c>
      <c r="L56" s="18">
        <v>265621</v>
      </c>
      <c r="M56" s="18">
        <v>176795</v>
      </c>
      <c r="N56" s="18">
        <v>325823</v>
      </c>
      <c r="O56" s="18">
        <v>309554</v>
      </c>
      <c r="P56" s="18">
        <v>370944</v>
      </c>
      <c r="Q56" s="18">
        <v>431803</v>
      </c>
      <c r="R56" s="18">
        <v>225924</v>
      </c>
      <c r="S56" s="18">
        <v>164750</v>
      </c>
      <c r="T56" s="18">
        <v>47262</v>
      </c>
      <c r="U56" s="18">
        <v>47654</v>
      </c>
      <c r="V56" s="20">
        <v>38874</v>
      </c>
    </row>
    <row r="57" spans="1:22" ht="16.5">
      <c r="A57" s="25" t="s">
        <v>45</v>
      </c>
      <c r="B57" s="3">
        <f t="shared" si="0"/>
        <v>7978.095</v>
      </c>
      <c r="C57" s="3">
        <f t="shared" si="1"/>
        <v>0</v>
      </c>
      <c r="D57" s="3">
        <f t="shared" si="2"/>
        <v>2368.797</v>
      </c>
      <c r="E57" s="3">
        <f t="shared" si="3"/>
        <v>2197.594</v>
      </c>
      <c r="F57" s="3">
        <f t="shared" si="4"/>
        <v>1412.476</v>
      </c>
      <c r="G57" s="3">
        <f t="shared" si="5"/>
        <v>832.172</v>
      </c>
      <c r="H57" s="3">
        <f t="shared" si="6"/>
        <v>724.688</v>
      </c>
      <c r="I57" s="3">
        <f t="shared" si="7"/>
        <v>225.942</v>
      </c>
      <c r="J57" s="3">
        <f t="shared" si="8"/>
        <v>216.426</v>
      </c>
      <c r="K57" s="18">
        <v>7978095</v>
      </c>
      <c r="L57" s="18">
        <v>771318</v>
      </c>
      <c r="M57" s="18">
        <v>554036</v>
      </c>
      <c r="N57" s="18">
        <v>1043443</v>
      </c>
      <c r="O57" s="18">
        <v>970161</v>
      </c>
      <c r="P57" s="18">
        <v>1227433</v>
      </c>
      <c r="Q57" s="18">
        <v>1412476</v>
      </c>
      <c r="R57" s="18">
        <v>832172</v>
      </c>
      <c r="S57" s="18">
        <v>724688</v>
      </c>
      <c r="T57" s="18">
        <v>225942</v>
      </c>
      <c r="U57" s="18">
        <v>216426</v>
      </c>
      <c r="V57" s="20">
        <v>42139</v>
      </c>
    </row>
    <row r="58" spans="1:22" ht="16.5">
      <c r="A58" s="25" t="s">
        <v>46</v>
      </c>
      <c r="B58" s="3">
        <f t="shared" si="0"/>
        <v>791.929</v>
      </c>
      <c r="C58" s="3">
        <f t="shared" si="1"/>
        <v>0</v>
      </c>
      <c r="D58" s="3">
        <f t="shared" si="2"/>
        <v>172.549</v>
      </c>
      <c r="E58" s="3">
        <f t="shared" si="3"/>
        <v>239.912</v>
      </c>
      <c r="F58" s="3">
        <f t="shared" si="4"/>
        <v>173.214</v>
      </c>
      <c r="G58" s="3">
        <f t="shared" si="5"/>
        <v>96.895</v>
      </c>
      <c r="H58" s="3">
        <f t="shared" si="6"/>
        <v>74.927</v>
      </c>
      <c r="I58" s="3">
        <f t="shared" si="7"/>
        <v>18.711</v>
      </c>
      <c r="J58" s="3">
        <f t="shared" si="8"/>
        <v>15.721</v>
      </c>
      <c r="K58" s="18">
        <v>791929</v>
      </c>
      <c r="L58" s="18">
        <v>48030</v>
      </c>
      <c r="M58" s="18">
        <v>36570</v>
      </c>
      <c r="N58" s="18">
        <v>87949</v>
      </c>
      <c r="O58" s="18">
        <v>99664</v>
      </c>
      <c r="P58" s="18">
        <v>140248</v>
      </c>
      <c r="Q58" s="18">
        <v>173214</v>
      </c>
      <c r="R58" s="18">
        <v>96895</v>
      </c>
      <c r="S58" s="18">
        <v>74927</v>
      </c>
      <c r="T58" s="18">
        <v>18711</v>
      </c>
      <c r="U58" s="18">
        <v>15721</v>
      </c>
      <c r="V58" s="20">
        <v>47934</v>
      </c>
    </row>
    <row r="59" spans="1:22" ht="16.5">
      <c r="A59" s="25" t="s">
        <v>47</v>
      </c>
      <c r="B59" s="3">
        <f t="shared" si="0"/>
        <v>248.825</v>
      </c>
      <c r="C59" s="3">
        <f t="shared" si="1"/>
        <v>0</v>
      </c>
      <c r="D59" s="3">
        <f t="shared" si="2"/>
        <v>64.342</v>
      </c>
      <c r="E59" s="3">
        <f t="shared" si="3"/>
        <v>69.903</v>
      </c>
      <c r="F59" s="3">
        <f t="shared" si="4"/>
        <v>50.669</v>
      </c>
      <c r="G59" s="3">
        <f t="shared" si="5"/>
        <v>27.165</v>
      </c>
      <c r="H59" s="3">
        <f t="shared" si="6"/>
        <v>25.757</v>
      </c>
      <c r="I59" s="3">
        <f t="shared" si="7"/>
        <v>6.164</v>
      </c>
      <c r="J59" s="3">
        <f t="shared" si="8"/>
        <v>4.825</v>
      </c>
      <c r="K59" s="18">
        <v>248825</v>
      </c>
      <c r="L59" s="18">
        <v>19616</v>
      </c>
      <c r="M59" s="18">
        <v>16543</v>
      </c>
      <c r="N59" s="18">
        <v>28183</v>
      </c>
      <c r="O59" s="18">
        <v>30736</v>
      </c>
      <c r="P59" s="18">
        <v>39167</v>
      </c>
      <c r="Q59" s="18">
        <v>50669</v>
      </c>
      <c r="R59" s="18">
        <v>27165</v>
      </c>
      <c r="S59" s="18">
        <v>25757</v>
      </c>
      <c r="T59" s="18">
        <v>6164</v>
      </c>
      <c r="U59" s="18">
        <v>4825</v>
      </c>
      <c r="V59" s="20">
        <v>45686</v>
      </c>
    </row>
    <row r="60" spans="1:22" ht="16.5">
      <c r="A60" s="25" t="s">
        <v>48</v>
      </c>
      <c r="B60" s="3">
        <f t="shared" si="0"/>
        <v>2889.688</v>
      </c>
      <c r="C60" s="3">
        <f t="shared" si="1"/>
        <v>0</v>
      </c>
      <c r="D60" s="3">
        <f t="shared" si="2"/>
        <v>625.793</v>
      </c>
      <c r="E60" s="3">
        <f t="shared" si="3"/>
        <v>706.339</v>
      </c>
      <c r="F60" s="3">
        <f t="shared" si="4"/>
        <v>553.314</v>
      </c>
      <c r="G60" s="3">
        <f t="shared" si="5"/>
        <v>367.63</v>
      </c>
      <c r="H60" s="3">
        <f t="shared" si="6"/>
        <v>374.141</v>
      </c>
      <c r="I60" s="3">
        <f t="shared" si="7"/>
        <v>135.48</v>
      </c>
      <c r="J60" s="3">
        <f t="shared" si="8"/>
        <v>126.991</v>
      </c>
      <c r="K60" s="18">
        <v>2889688</v>
      </c>
      <c r="L60" s="18">
        <v>210333</v>
      </c>
      <c r="M60" s="18">
        <v>137114</v>
      </c>
      <c r="N60" s="18">
        <v>278346</v>
      </c>
      <c r="O60" s="18">
        <v>291306</v>
      </c>
      <c r="P60" s="18">
        <v>415033</v>
      </c>
      <c r="Q60" s="18">
        <v>553314</v>
      </c>
      <c r="R60" s="18">
        <v>367630</v>
      </c>
      <c r="S60" s="18">
        <v>374141</v>
      </c>
      <c r="T60" s="18">
        <v>135480</v>
      </c>
      <c r="U60" s="18">
        <v>126991</v>
      </c>
      <c r="V60" s="20">
        <v>54240</v>
      </c>
    </row>
    <row r="61" spans="1:22" ht="16.5">
      <c r="A61" s="25" t="s">
        <v>49</v>
      </c>
      <c r="B61" s="3">
        <f t="shared" si="0"/>
        <v>2450.474</v>
      </c>
      <c r="C61" s="3">
        <f t="shared" si="1"/>
        <v>0</v>
      </c>
      <c r="D61" s="3">
        <f t="shared" si="2"/>
        <v>593.171</v>
      </c>
      <c r="E61" s="3">
        <f t="shared" si="3"/>
        <v>647.751</v>
      </c>
      <c r="F61" s="3">
        <f t="shared" si="4"/>
        <v>483.186</v>
      </c>
      <c r="G61" s="3">
        <f t="shared" si="5"/>
        <v>299.004</v>
      </c>
      <c r="H61" s="3">
        <f t="shared" si="6"/>
        <v>273.663</v>
      </c>
      <c r="I61" s="3">
        <f t="shared" si="7"/>
        <v>87.671</v>
      </c>
      <c r="J61" s="3">
        <f t="shared" si="8"/>
        <v>66.028</v>
      </c>
      <c r="K61" s="18">
        <v>2450474</v>
      </c>
      <c r="L61" s="18">
        <v>183360</v>
      </c>
      <c r="M61" s="18">
        <v>134857</v>
      </c>
      <c r="N61" s="18">
        <v>274954</v>
      </c>
      <c r="O61" s="18">
        <v>269395</v>
      </c>
      <c r="P61" s="18">
        <v>378356</v>
      </c>
      <c r="Q61" s="18">
        <v>483186</v>
      </c>
      <c r="R61" s="18">
        <v>299004</v>
      </c>
      <c r="S61" s="18">
        <v>273663</v>
      </c>
      <c r="T61" s="18">
        <v>87671</v>
      </c>
      <c r="U61" s="18">
        <v>66028</v>
      </c>
      <c r="V61" s="20">
        <v>49262</v>
      </c>
    </row>
    <row r="62" spans="1:22" ht="16.5">
      <c r="A62" s="25" t="s">
        <v>50</v>
      </c>
      <c r="B62" s="3">
        <f t="shared" si="0"/>
        <v>740.702</v>
      </c>
      <c r="C62" s="3">
        <f t="shared" si="1"/>
        <v>0</v>
      </c>
      <c r="D62" s="3">
        <f t="shared" si="2"/>
        <v>282.984</v>
      </c>
      <c r="E62" s="3">
        <f t="shared" si="3"/>
        <v>216.339</v>
      </c>
      <c r="F62" s="3">
        <f t="shared" si="4"/>
        <v>126.692</v>
      </c>
      <c r="G62" s="3">
        <f t="shared" si="5"/>
        <v>58.146</v>
      </c>
      <c r="H62" s="3">
        <f t="shared" si="6"/>
        <v>39.151</v>
      </c>
      <c r="I62" s="3">
        <f t="shared" si="7"/>
        <v>8.715</v>
      </c>
      <c r="J62" s="3">
        <f t="shared" si="8"/>
        <v>8.675</v>
      </c>
      <c r="K62" s="18">
        <v>740702</v>
      </c>
      <c r="L62" s="18">
        <v>95488</v>
      </c>
      <c r="M62" s="18">
        <v>66105</v>
      </c>
      <c r="N62" s="18">
        <v>121391</v>
      </c>
      <c r="O62" s="18">
        <v>100450</v>
      </c>
      <c r="P62" s="18">
        <v>115889</v>
      </c>
      <c r="Q62" s="18">
        <v>126692</v>
      </c>
      <c r="R62" s="18">
        <v>58146</v>
      </c>
      <c r="S62" s="18">
        <v>39151</v>
      </c>
      <c r="T62" s="18">
        <v>8715</v>
      </c>
      <c r="U62" s="18">
        <v>8675</v>
      </c>
      <c r="V62" s="20">
        <v>33452</v>
      </c>
    </row>
    <row r="63" spans="1:22" ht="16.5">
      <c r="A63" s="25" t="s">
        <v>51</v>
      </c>
      <c r="B63" s="3">
        <f t="shared" si="0"/>
        <v>2219.571</v>
      </c>
      <c r="C63" s="3">
        <f t="shared" si="1"/>
        <v>0</v>
      </c>
      <c r="D63" s="3">
        <f t="shared" si="2"/>
        <v>542.42</v>
      </c>
      <c r="E63" s="3">
        <f t="shared" si="3"/>
        <v>626.365</v>
      </c>
      <c r="F63" s="3">
        <f t="shared" si="4"/>
        <v>476.88</v>
      </c>
      <c r="G63" s="3">
        <f t="shared" si="5"/>
        <v>286.286</v>
      </c>
      <c r="H63" s="3">
        <f t="shared" si="6"/>
        <v>196.263</v>
      </c>
      <c r="I63" s="3">
        <f t="shared" si="7"/>
        <v>47.266</v>
      </c>
      <c r="J63" s="3">
        <f t="shared" si="8"/>
        <v>44.091</v>
      </c>
      <c r="K63" s="18">
        <v>2219571</v>
      </c>
      <c r="L63" s="18">
        <v>152775</v>
      </c>
      <c r="M63" s="18">
        <v>130800</v>
      </c>
      <c r="N63" s="18">
        <v>258845</v>
      </c>
      <c r="O63" s="18">
        <v>267487</v>
      </c>
      <c r="P63" s="18">
        <v>358878</v>
      </c>
      <c r="Q63" s="18">
        <v>476880</v>
      </c>
      <c r="R63" s="18">
        <v>286286</v>
      </c>
      <c r="S63" s="18">
        <v>196263</v>
      </c>
      <c r="T63" s="18">
        <v>47266</v>
      </c>
      <c r="U63" s="18">
        <v>44091</v>
      </c>
      <c r="V63" s="20">
        <v>47105</v>
      </c>
    </row>
    <row r="64" spans="1:22" ht="16.5">
      <c r="A64" s="25" t="s">
        <v>52</v>
      </c>
      <c r="B64" s="3">
        <f t="shared" si="0"/>
        <v>204.935</v>
      </c>
      <c r="C64" s="3">
        <f t="shared" si="1"/>
        <v>0</v>
      </c>
      <c r="D64" s="3">
        <f t="shared" si="2"/>
        <v>51.159</v>
      </c>
      <c r="E64" s="3">
        <f t="shared" si="3"/>
        <v>58.762</v>
      </c>
      <c r="F64" s="3">
        <f t="shared" si="4"/>
        <v>44.089</v>
      </c>
      <c r="G64" s="3">
        <f t="shared" si="5"/>
        <v>26.525</v>
      </c>
      <c r="H64" s="3">
        <f t="shared" si="6"/>
        <v>17.125</v>
      </c>
      <c r="I64" s="3">
        <f t="shared" si="7"/>
        <v>3.758</v>
      </c>
      <c r="J64" s="3">
        <f t="shared" si="8"/>
        <v>3.517</v>
      </c>
      <c r="K64" s="18">
        <v>204935</v>
      </c>
      <c r="L64" s="18">
        <v>13255</v>
      </c>
      <c r="M64" s="18">
        <v>12230</v>
      </c>
      <c r="N64" s="18">
        <v>25674</v>
      </c>
      <c r="O64" s="18">
        <v>23878</v>
      </c>
      <c r="P64" s="18">
        <v>34884</v>
      </c>
      <c r="Q64" s="18">
        <v>44089</v>
      </c>
      <c r="R64" s="18">
        <v>26525</v>
      </c>
      <c r="S64" s="18">
        <v>17125</v>
      </c>
      <c r="T64" s="18">
        <v>3758</v>
      </c>
      <c r="U64" s="18">
        <v>3517</v>
      </c>
      <c r="V64" s="20">
        <v>46202</v>
      </c>
    </row>
    <row r="65" spans="1:22" ht="16.5">
      <c r="A65" s="26"/>
      <c r="B65" s="1"/>
      <c r="C65" s="1"/>
      <c r="D65" s="1"/>
      <c r="E65" s="1"/>
      <c r="F65" s="1"/>
      <c r="G65" s="1"/>
      <c r="H65" s="1"/>
      <c r="I65" s="1"/>
      <c r="J65" s="1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9"/>
    </row>
    <row r="66" spans="1:10" ht="16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6.5">
      <c r="A67" s="5" t="s">
        <v>53</v>
      </c>
      <c r="B67" s="7"/>
      <c r="C67" s="7"/>
      <c r="D67" s="7"/>
      <c r="E67" s="7"/>
      <c r="F67" s="7"/>
      <c r="G67" s="7"/>
      <c r="H67" s="7"/>
      <c r="I67" s="7"/>
      <c r="J67" s="7"/>
    </row>
    <row r="68" spans="1:10" ht="16.5">
      <c r="A68" s="8" t="s">
        <v>78</v>
      </c>
      <c r="B68" s="7"/>
      <c r="C68" s="7"/>
      <c r="D68" s="7"/>
      <c r="E68" s="7"/>
      <c r="F68" s="7"/>
      <c r="G68" s="7"/>
      <c r="H68" s="7"/>
      <c r="I68" s="7"/>
      <c r="J68" s="7"/>
    </row>
    <row r="69" spans="1:10" ht="16.5">
      <c r="A69" s="7" t="s">
        <v>81</v>
      </c>
      <c r="B69" s="7"/>
      <c r="C69" s="7"/>
      <c r="D69" s="7"/>
      <c r="E69" s="7"/>
      <c r="F69" s="7"/>
      <c r="G69" s="7"/>
      <c r="H69" s="7"/>
      <c r="I69" s="7"/>
      <c r="J69" s="7"/>
    </row>
    <row r="70" spans="1:10" ht="16.5">
      <c r="A70" s="7" t="s">
        <v>82</v>
      </c>
      <c r="B70" s="7"/>
      <c r="C70" s="7"/>
      <c r="D70" s="7"/>
      <c r="E70" s="7"/>
      <c r="F70" s="7"/>
      <c r="G70" s="7"/>
      <c r="H70" s="7"/>
      <c r="I70" s="7"/>
      <c r="J70" s="7"/>
    </row>
    <row r="71" spans="1:10" ht="16.5">
      <c r="A71" s="7" t="s">
        <v>83</v>
      </c>
      <c r="B71" s="7"/>
      <c r="C71" s="7"/>
      <c r="D71" s="7"/>
      <c r="E71" s="7"/>
      <c r="F71" s="7"/>
      <c r="G71" s="7"/>
      <c r="H71" s="7"/>
      <c r="I71" s="7"/>
      <c r="J71" s="7"/>
    </row>
    <row r="72" spans="1:10" ht="16.5">
      <c r="A72" s="7" t="s">
        <v>64</v>
      </c>
      <c r="B72" s="7"/>
      <c r="C72" s="7"/>
      <c r="D72" s="7"/>
      <c r="E72" s="7"/>
      <c r="F72" s="7"/>
      <c r="G72" s="7"/>
      <c r="H72" s="7"/>
      <c r="I72" s="7"/>
      <c r="J72" s="7"/>
    </row>
    <row r="73" spans="1:10" ht="16.5">
      <c r="A73" s="7" t="s">
        <v>65</v>
      </c>
      <c r="B73" s="7"/>
      <c r="C73" s="7"/>
      <c r="D73" s="7"/>
      <c r="E73" s="7"/>
      <c r="F73" s="7"/>
      <c r="G73" s="7"/>
      <c r="H73" s="7"/>
      <c r="I73" s="7"/>
      <c r="J73" s="7"/>
    </row>
    <row r="74" spans="1:10" ht="16.5">
      <c r="A74" s="7" t="s">
        <v>80</v>
      </c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6.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6.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6.5">
      <c r="A77" s="5" t="s">
        <v>62</v>
      </c>
      <c r="B77" s="7"/>
      <c r="C77" s="7"/>
      <c r="D77" s="7"/>
      <c r="E77" s="7"/>
      <c r="F77" s="7"/>
      <c r="G77" s="7"/>
      <c r="H77" s="7"/>
      <c r="I77" s="7"/>
      <c r="J77" s="7"/>
    </row>
    <row r="78" spans="1:10" ht="16.5">
      <c r="A78" s="15" t="s">
        <v>63</v>
      </c>
      <c r="B78" s="7"/>
      <c r="C78" s="7"/>
      <c r="D78" s="7"/>
      <c r="E78" s="7"/>
      <c r="F78" s="7"/>
      <c r="G78" s="7"/>
      <c r="H78" s="7"/>
      <c r="I78" s="7"/>
      <c r="J78" s="7"/>
    </row>
  </sheetData>
  <mergeCells count="4">
    <mergeCell ref="V10:V12"/>
    <mergeCell ref="A10:A11"/>
    <mergeCell ref="B10:J10"/>
    <mergeCell ref="K10:U10"/>
  </mergeCells>
  <hyperlinks>
    <hyperlink ref="A6" r:id="rId1" display="http://www.census.gov/acs/www/SBasics/index.htm"/>
    <hyperlink ref="A8" r:id="rId2" display="http://www.census.gov/acs/www/AdvMeth/index.htm"/>
    <hyperlink ref="A78" r:id="rId3" display="http://www.census.gov/acs/www/"/>
  </hyperlinks>
  <printOptions/>
  <pageMargins left="0.75" right="0.75" top="1" bottom="1" header="0.5" footer="0.5"/>
  <pageSetup fitToHeight="1" fitToWidth="1" horizontalDpi="600" verticalDpi="600" orientation="portrait" scale="2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 Income--Distribuation by Income Level and State</dc:title>
  <dc:subject/>
  <dc:creator>US Census Bureau</dc:creator>
  <cp:keywords/>
  <dc:description/>
  <cp:lastModifiedBy>mulli320</cp:lastModifiedBy>
  <cp:lastPrinted>2008-09-25T16:36:54Z</cp:lastPrinted>
  <dcterms:created xsi:type="dcterms:W3CDTF">2004-06-21T15:41:37Z</dcterms:created>
  <dcterms:modified xsi:type="dcterms:W3CDTF">2008-11-05T19:05:09Z</dcterms:modified>
  <cp:category/>
  <cp:version/>
  <cp:contentType/>
  <cp:contentStatus/>
</cp:coreProperties>
</file>