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60" windowWidth="9570" windowHeight="6375" activeTab="0"/>
  </bookViews>
  <sheets>
    <sheet name="CFY SUMMARY - Tbl 1" sheetId="1" r:id="rId1"/>
    <sheet name="SUB - Tbl 2" sheetId="2" r:id="rId2"/>
    <sheet name="TRAVEL - Tbl 3" sheetId="3" r:id="rId3"/>
    <sheet name="MATERIAL - Tbl 4" sheetId="4" r:id="rId4"/>
    <sheet name="EQUIPMENT - Tbl 5" sheetId="5" r:id="rId5"/>
  </sheets>
  <definedNames>
    <definedName name="_xlnm.Print_Area" localSheetId="0">'CFY SUMMARY - Tbl 1'!$A$1:$R$54</definedName>
    <definedName name="_xlnm.Print_Area" localSheetId="2">'TRAVEL - Tbl 3'!$A$4:$K$27</definedName>
  </definedNames>
  <calcPr fullCalcOnLoad="1"/>
</workbook>
</file>

<file path=xl/sharedStrings.xml><?xml version="1.0" encoding="utf-8"?>
<sst xmlns="http://schemas.openxmlformats.org/spreadsheetml/2006/main" count="246" uniqueCount="125">
  <si>
    <t>PROPOSED</t>
  </si>
  <si>
    <t>COST ELEMENT</t>
  </si>
  <si>
    <t>BASE</t>
  </si>
  <si>
    <t>RATE</t>
  </si>
  <si>
    <t>AMOUNT</t>
  </si>
  <si>
    <t>DIRECT LABOR</t>
  </si>
  <si>
    <t>TOTAL DIRECT LABOR</t>
  </si>
  <si>
    <t>LABOR OVERHEAD</t>
  </si>
  <si>
    <t>OTHER DIRECT COSTS</t>
  </si>
  <si>
    <t>SUBTOTAL</t>
  </si>
  <si>
    <t>TOTAL COSTS</t>
  </si>
  <si>
    <t>TOTAL</t>
  </si>
  <si>
    <t>TOTAL PRICE</t>
  </si>
  <si>
    <t>TOTAL ODCS</t>
  </si>
  <si>
    <t xml:space="preserve">  ETC.</t>
  </si>
  <si>
    <t xml:space="preserve">FRINGE BENEFITS </t>
  </si>
  <si>
    <t>SUBCONTRACTS/CONSULTANTS/INTERCOMPANY</t>
  </si>
  <si>
    <t>TOTAL SUBCONTRACTS/CONSULTANTS/INTERCOMPANY</t>
  </si>
  <si>
    <t>Labor Hours</t>
  </si>
  <si>
    <t>CFY 2</t>
  </si>
  <si>
    <t>TABLE 1</t>
  </si>
  <si>
    <t>FROM ___________</t>
  </si>
  <si>
    <t>Number</t>
  </si>
  <si>
    <t>Per Diem</t>
  </si>
  <si>
    <t>Car</t>
  </si>
  <si>
    <t>TRIPS</t>
  </si>
  <si>
    <t>TRVLRS</t>
  </si>
  <si>
    <t>DAYS</t>
  </si>
  <si>
    <t>NIGHTS</t>
  </si>
  <si>
    <t>AIR</t>
  </si>
  <si>
    <t>MEALS</t>
  </si>
  <si>
    <t>LODGING</t>
  </si>
  <si>
    <t>Rental</t>
  </si>
  <si>
    <t>MISC.</t>
  </si>
  <si>
    <t>Destination 1</t>
  </si>
  <si>
    <t>trip costs</t>
  </si>
  <si>
    <t>Destination 2</t>
  </si>
  <si>
    <t>Destination 3</t>
  </si>
  <si>
    <t>Destination 4</t>
  </si>
  <si>
    <t>Destination 5</t>
  </si>
  <si>
    <t>Destination 6</t>
  </si>
  <si>
    <t>Destination 7</t>
  </si>
  <si>
    <t>Destination 8</t>
  </si>
  <si>
    <t>Destination 9</t>
  </si>
  <si>
    <t>Destination 10</t>
  </si>
  <si>
    <t>Item</t>
  </si>
  <si>
    <t>WBS/Task #</t>
  </si>
  <si>
    <t>Description of Material</t>
  </si>
  <si>
    <t>Qty</t>
  </si>
  <si>
    <t>Unit Price</t>
  </si>
  <si>
    <t xml:space="preserve"> Total Price </t>
  </si>
  <si>
    <t>Vendor/Source</t>
  </si>
  <si>
    <t>Basis of Estimate</t>
  </si>
  <si>
    <t>Currency of Estimate</t>
  </si>
  <si>
    <t>If</t>
  </si>
  <si>
    <t>Self Explantory</t>
  </si>
  <si>
    <t>#</t>
  </si>
  <si>
    <t>Company Name</t>
  </si>
  <si>
    <t>Purchase Order</t>
  </si>
  <si>
    <t>Date of Purchase Order,</t>
  </si>
  <si>
    <t>Applicable</t>
  </si>
  <si>
    <t>Website URL</t>
  </si>
  <si>
    <t>Quote</t>
  </si>
  <si>
    <t>Quote, Catalog, Invoice,</t>
  </si>
  <si>
    <t>Etc.</t>
  </si>
  <si>
    <t>Engineering Estimate</t>
  </si>
  <si>
    <t xml:space="preserve">etc. (Explain how price </t>
  </si>
  <si>
    <t>Catalog Price</t>
  </si>
  <si>
    <t>was derived if not same</t>
  </si>
  <si>
    <t>Invoice</t>
  </si>
  <si>
    <t>as catalog, invoice, etc.)</t>
  </si>
  <si>
    <t xml:space="preserve"> </t>
  </si>
  <si>
    <t>Subtotal Materials</t>
  </si>
  <si>
    <t>Unit of Issue</t>
  </si>
  <si>
    <t>ea.</t>
  </si>
  <si>
    <t>hrs</t>
  </si>
  <si>
    <t>TABLE 2</t>
  </si>
  <si>
    <t>PRICE SUMMARY</t>
  </si>
  <si>
    <t>SUBCONTRACT      CONTRACT TYPE</t>
  </si>
  <si>
    <t>SUBCONTRACT PRICE                 PROPOSED BY PRIME</t>
  </si>
  <si>
    <t xml:space="preserve">                     SUBCONTRACTOR NAME </t>
  </si>
  <si>
    <t>TOTAL AMOUNTS</t>
  </si>
  <si>
    <t>TABLE 5</t>
  </si>
  <si>
    <t>TABLE 4</t>
  </si>
  <si>
    <t>TABLE 3</t>
  </si>
  <si>
    <t>COST ELEMENT SUMMARY</t>
  </si>
  <si>
    <t xml:space="preserve">G&amp;A </t>
  </si>
  <si>
    <t>(Develop a table for each CFY)</t>
  </si>
  <si>
    <r>
      <t>CONTRACTOR</t>
    </r>
    <r>
      <rPr>
        <b/>
        <sz val="10"/>
        <rFont val="Arial"/>
        <family val="2"/>
      </rPr>
      <t xml:space="preserve"> FISCAL YEAR (CFY) 1</t>
    </r>
  </si>
  <si>
    <t>Contractor Name</t>
  </si>
  <si>
    <t>SUBTOTAL INDIRECT LABOR EXPENSE</t>
  </si>
  <si>
    <t xml:space="preserve">  INTERCOMPANY (See SUB-Tbl 2)</t>
  </si>
  <si>
    <t xml:space="preserve">  CONSULTANT (Attach Consultant Agreement)</t>
  </si>
  <si>
    <t xml:space="preserve">  OTHER SUBCONTRACTS (See SUB-Tbl 2)</t>
  </si>
  <si>
    <t xml:space="preserve">  TEAM MEMBER/SUB-2 (See Member/Sub Cost Proposal)</t>
  </si>
  <si>
    <t xml:space="preserve">  TEAM MEMBER/SUB-1 (See Member/Sub Cost Proposal)</t>
  </si>
  <si>
    <t xml:space="preserve">                          SUBCONTRACT TASKS</t>
  </si>
  <si>
    <t>Explanatory Notes:</t>
  </si>
  <si>
    <t>BASIS OF PROPOSED PRICE*</t>
  </si>
  <si>
    <t xml:space="preserve">*Attach supporting pricing information sufficient to justify the reasonableness of the proposed price. </t>
  </si>
  <si>
    <t xml:space="preserve">OTHER SUBCONTRACTS/INTERCOMPANY TRANSFERS </t>
  </si>
  <si>
    <t>CFY 3</t>
  </si>
  <si>
    <t>CFY 4</t>
  </si>
  <si>
    <t>CFY 5</t>
  </si>
  <si>
    <t>TOTAL FEE</t>
  </si>
  <si>
    <t xml:space="preserve">  AWARD FEE (30% of total fee)</t>
  </si>
  <si>
    <t xml:space="preserve">  PERFORMANCE INCENTIVE FEE (70% of total fee)</t>
  </si>
  <si>
    <t>TRAVEL SUMMARY (ANY AMOUNTS PROPOSED OVER GOVERNMENT BASELINED AMOUNTS)</t>
  </si>
  <si>
    <t>GFP BASELINE</t>
  </si>
  <si>
    <t>MATERIALS GOV'T BASELINE</t>
  </si>
  <si>
    <t>TOTAL FEE (Base does not include Gov't Baselined Amts)</t>
  </si>
  <si>
    <t>BILL OF MATERIALS (ANY AMOUNTS PROPOSED OVER GOVERNMENT BASELINED AMOUNTS)</t>
  </si>
  <si>
    <t>EQUIPMENT (ANY AMOUNTS PROPOSED OVER GOVERNMENT BASELINED GFP AMOUNTS)</t>
  </si>
  <si>
    <t>RFP Number</t>
  </si>
  <si>
    <t xml:space="preserve">NOTES:  LABOR CATEGORIES, SUBCONTRACTS, TYPES OF COSTS, BASES AND RATES IN TABLE 1 ARE FOR ILLUSTRATION PURPOSES ONLY.  </t>
  </si>
  <si>
    <t xml:space="preserve">  TRAVEL GOV'T BASELINE  </t>
  </si>
  <si>
    <t xml:space="preserve">  TRAVEL (If above baseline--See Travel-Tbl3)</t>
  </si>
  <si>
    <t>MATERIALS (If above baseline--See Material-Tbl4)</t>
  </si>
  <si>
    <t>EQUIPMENT (If above baseline--See Equipment -Tbl 5)</t>
  </si>
  <si>
    <t xml:space="preserve">  ODC (If above baseline--See RFP L013, Paragraph (b)(8))</t>
  </si>
  <si>
    <t>PROPOSE ALL COSTS IN ACCORDANCE WITH YOUR ESTABLISHED ACCOUNTING AND ESTIMATING PRACTICES, BUT USE COCS FOR LABOR CATEGORIES.</t>
  </si>
  <si>
    <t xml:space="preserve">  COCS LABOR CATEGORY 1</t>
  </si>
  <si>
    <t xml:space="preserve">  COCS LABOR CATEGORY 2</t>
  </si>
  <si>
    <t xml:space="preserve">  COCS LABOR CATEGORY 3</t>
  </si>
  <si>
    <t xml:space="preserve">  COCS LABOR CATEGORY 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</si>
</sst>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"/>
    <numFmt numFmtId="170" formatCode="0.000000"/>
    <numFmt numFmtId="171" formatCode="0.0000"/>
    <numFmt numFmtId="172" formatCode="_(&quot;$&quot;* #,##0.0_);_(&quot;$&quot;* \(#,##0.0\);_(&quot;$&quot;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m/d/yy;@"/>
    <numFmt numFmtId="181" formatCode="dd\-mmm\-yy"/>
    <numFmt numFmtId="182" formatCode="&quot;$&quot;#,##0"/>
    <numFmt numFmtId="183" formatCode="[$$-409]#,##0"/>
    <numFmt numFmtId="184" formatCode="&quot;$&quot;#,##0.00"/>
    <numFmt numFmtId="185" formatCode="&quot;$&quot;#,##0.0_);[Red]\(&quot;$&quot;#,##0.0\)"/>
    <numFmt numFmtId="186" formatCode="[$$-409]#,##0.0"/>
    <numFmt numFmtId="187" formatCode="[$$-409]#,##0.00"/>
    <numFmt numFmtId="188" formatCode="mmmm\-yy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3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Alignment="1">
      <alignment/>
    </xf>
    <xf numFmtId="0" fontId="0" fillId="0" borderId="11" xfId="0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0" xfId="44" applyFon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0" xfId="62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0" fontId="5" fillId="0" borderId="10" xfId="0" applyFont="1" applyBorder="1" applyAlignment="1">
      <alignment/>
    </xf>
    <xf numFmtId="10" fontId="0" fillId="0" borderId="0" xfId="62" applyNumberFormat="1" applyFont="1" applyBorder="1" applyAlignment="1">
      <alignment/>
    </xf>
    <xf numFmtId="10" fontId="0" fillId="0" borderId="0" xfId="62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62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4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44" applyNumberFormat="1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44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182" fontId="0" fillId="0" borderId="14" xfId="44" applyNumberFormat="1" applyFont="1" applyFill="1" applyBorder="1" applyAlignment="1">
      <alignment/>
    </xf>
    <xf numFmtId="8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6" fontId="0" fillId="0" borderId="20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6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6" fontId="0" fillId="0" borderId="23" xfId="0" applyNumberFormat="1" applyFont="1" applyFill="1" applyBorder="1" applyAlignment="1">
      <alignment/>
    </xf>
    <xf numFmtId="6" fontId="0" fillId="0" borderId="24" xfId="0" applyNumberFormat="1" applyFill="1" applyBorder="1" applyAlignment="1">
      <alignment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1" fillId="0" borderId="0" xfId="57" applyFont="1" applyFill="1">
      <alignment/>
      <protection/>
    </xf>
    <xf numFmtId="0" fontId="0" fillId="0" borderId="0" xfId="0" applyFont="1" applyAlignment="1">
      <alignment/>
    </xf>
    <xf numFmtId="0" fontId="1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6" fontId="0" fillId="0" borderId="0" xfId="58" applyNumberFormat="1" applyFont="1" applyFill="1" applyBorder="1" applyAlignment="1">
      <alignment horizontal="right"/>
      <protection/>
    </xf>
    <xf numFmtId="0" fontId="1" fillId="0" borderId="25" xfId="58" applyFont="1" applyFill="1" applyBorder="1" applyAlignment="1">
      <alignment horizontal="center"/>
      <protection/>
    </xf>
    <xf numFmtId="0" fontId="1" fillId="0" borderId="25" xfId="58" applyFont="1" applyFill="1" applyBorder="1" applyAlignment="1">
      <alignment horizontal="right"/>
      <protection/>
    </xf>
    <xf numFmtId="0" fontId="1" fillId="0" borderId="25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>
      <alignment horizontal="center"/>
      <protection/>
    </xf>
    <xf numFmtId="173" fontId="0" fillId="0" borderId="25" xfId="59" applyFont="1" applyFill="1" applyBorder="1" applyAlignment="1">
      <alignment horizontal="left" vertical="center"/>
      <protection/>
    </xf>
    <xf numFmtId="1" fontId="0" fillId="0" borderId="25" xfId="59" applyNumberFormat="1" applyFont="1" applyFill="1" applyBorder="1" applyAlignment="1">
      <alignment horizontal="center" vertical="center"/>
      <protection/>
    </xf>
    <xf numFmtId="7" fontId="0" fillId="0" borderId="25" xfId="59" applyNumberFormat="1" applyFont="1" applyFill="1" applyBorder="1" applyAlignment="1">
      <alignment horizontal="right" vertical="center"/>
      <protection/>
    </xf>
    <xf numFmtId="6" fontId="0" fillId="0" borderId="25" xfId="58" applyNumberFormat="1" applyFont="1" applyFill="1" applyBorder="1" applyAlignment="1">
      <alignment horizontal="right"/>
      <protection/>
    </xf>
    <xf numFmtId="0" fontId="0" fillId="0" borderId="25" xfId="58" applyFont="1" applyFill="1" applyBorder="1">
      <alignment/>
      <protection/>
    </xf>
    <xf numFmtId="0" fontId="0" fillId="0" borderId="25" xfId="58" applyFont="1" applyFill="1" applyBorder="1" applyAlignment="1">
      <alignment horizontal="left"/>
      <protection/>
    </xf>
    <xf numFmtId="0" fontId="0" fillId="0" borderId="25" xfId="0" applyBorder="1" applyAlignment="1" applyProtection="1">
      <alignment/>
      <protection locked="0"/>
    </xf>
    <xf numFmtId="173" fontId="0" fillId="0" borderId="25" xfId="59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 quotePrefix="1">
      <alignment horizontal="right"/>
      <protection/>
    </xf>
    <xf numFmtId="6" fontId="1" fillId="0" borderId="25" xfId="58" applyNumberFormat="1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horizontal="right"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7" fillId="0" borderId="0" xfId="0" applyFont="1" applyAlignment="1">
      <alignment/>
    </xf>
    <xf numFmtId="164" fontId="17" fillId="0" borderId="0" xfId="44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182" fontId="0" fillId="0" borderId="0" xfId="44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44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30" xfId="44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5" xfId="44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1" fillId="0" borderId="14" xfId="0" applyFont="1" applyBorder="1" applyAlignment="1">
      <alignment horizontal="center"/>
    </xf>
    <xf numFmtId="164" fontId="0" fillId="0" borderId="21" xfId="44" applyNumberFormat="1" applyFont="1" applyBorder="1" applyAlignment="1">
      <alignment/>
    </xf>
    <xf numFmtId="164" fontId="0" fillId="0" borderId="37" xfId="44" applyNumberFormat="1" applyFont="1" applyBorder="1" applyAlignment="1">
      <alignment/>
    </xf>
    <xf numFmtId="0" fontId="0" fillId="0" borderId="15" xfId="0" applyFill="1" applyBorder="1" applyAlignment="1">
      <alignment/>
    </xf>
    <xf numFmtId="164" fontId="0" fillId="0" borderId="30" xfId="44" applyNumberFormat="1" applyFont="1" applyBorder="1" applyAlignment="1">
      <alignment/>
    </xf>
    <xf numFmtId="0" fontId="0" fillId="0" borderId="3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0719 NIHprop SLD Costing1-lowOH" xfId="57"/>
    <cellStyle name="Normal_020812 Navy LowCostCS Costing" xfId="58"/>
    <cellStyle name="Normal_COGS YR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3"/>
  <sheetViews>
    <sheetView tabSelected="1" zoomScale="90" zoomScaleNormal="90" zoomScalePageLayoutView="0" workbookViewId="0" topLeftCell="A1">
      <selection activeCell="A15" sqref="A15"/>
    </sheetView>
  </sheetViews>
  <sheetFormatPr defaultColWidth="9.140625" defaultRowHeight="12.75"/>
  <cols>
    <col min="1" max="1" width="54.57421875" style="0" bestFit="1" customWidth="1"/>
    <col min="2" max="2" width="14.140625" style="0" bestFit="1" customWidth="1"/>
    <col min="3" max="3" width="9.421875" style="0" bestFit="1" customWidth="1"/>
    <col min="4" max="4" width="14.421875" style="4" bestFit="1" customWidth="1"/>
    <col min="5" max="5" width="12.00390625" style="0" bestFit="1" customWidth="1"/>
    <col min="6" max="6" width="11.421875" style="0" bestFit="1" customWidth="1"/>
    <col min="7" max="7" width="10.28125" style="0" bestFit="1" customWidth="1"/>
    <col min="8" max="8" width="12.00390625" style="0" bestFit="1" customWidth="1"/>
    <col min="9" max="9" width="11.421875" style="0" bestFit="1" customWidth="1"/>
    <col min="10" max="10" width="10.28125" style="0" bestFit="1" customWidth="1"/>
    <col min="11" max="11" width="12.00390625" style="0" bestFit="1" customWidth="1"/>
    <col min="12" max="12" width="11.421875" style="0" bestFit="1" customWidth="1"/>
    <col min="13" max="13" width="10.28125" style="0" bestFit="1" customWidth="1"/>
    <col min="14" max="14" width="12.00390625" style="0" bestFit="1" customWidth="1"/>
    <col min="15" max="15" width="11.421875" style="0" bestFit="1" customWidth="1"/>
    <col min="16" max="16" width="10.28125" style="0" bestFit="1" customWidth="1"/>
    <col min="17" max="17" width="13.140625" style="0" customWidth="1"/>
    <col min="18" max="18" width="10.28125" style="0" bestFit="1" customWidth="1"/>
  </cols>
  <sheetData>
    <row r="1" spans="1:6" s="114" customFormat="1" ht="15.75">
      <c r="A1" s="116" t="s">
        <v>89</v>
      </c>
      <c r="B1" s="141" t="s">
        <v>114</v>
      </c>
      <c r="C1" s="117"/>
      <c r="D1" s="115"/>
      <c r="F1" s="117"/>
    </row>
    <row r="2" spans="1:4" s="114" customFormat="1" ht="15.75">
      <c r="A2" s="116" t="s">
        <v>113</v>
      </c>
      <c r="B2" s="142" t="s">
        <v>120</v>
      </c>
      <c r="D2" s="115"/>
    </row>
    <row r="3" s="114" customFormat="1" ht="15.75">
      <c r="D3" s="115"/>
    </row>
    <row r="6" ht="14.25">
      <c r="A6" s="111" t="s">
        <v>20</v>
      </c>
    </row>
    <row r="7" ht="15.75" thickBot="1">
      <c r="A7" s="38" t="s">
        <v>85</v>
      </c>
    </row>
    <row r="8" spans="2:18" ht="15">
      <c r="B8" s="123"/>
      <c r="C8" s="135" t="s">
        <v>88</v>
      </c>
      <c r="D8" s="124"/>
      <c r="E8" s="123"/>
      <c r="F8" s="135" t="s">
        <v>19</v>
      </c>
      <c r="G8" s="124"/>
      <c r="H8" s="123"/>
      <c r="I8" s="135" t="s">
        <v>101</v>
      </c>
      <c r="J8" s="124"/>
      <c r="K8" s="123"/>
      <c r="L8" s="135" t="s">
        <v>102</v>
      </c>
      <c r="M8" s="124"/>
      <c r="N8" s="123"/>
      <c r="O8" s="135" t="s">
        <v>103</v>
      </c>
      <c r="P8" s="124"/>
      <c r="Q8" s="145" t="s">
        <v>11</v>
      </c>
      <c r="R8" s="146"/>
    </row>
    <row r="9" spans="1:18" ht="12.75" customHeight="1" thickBot="1">
      <c r="A9" s="1"/>
      <c r="B9" s="125"/>
      <c r="C9" s="126" t="s">
        <v>0</v>
      </c>
      <c r="D9" s="127"/>
      <c r="E9" s="125"/>
      <c r="F9" s="126" t="s">
        <v>0</v>
      </c>
      <c r="G9" s="127"/>
      <c r="H9" s="125"/>
      <c r="I9" s="126" t="s">
        <v>0</v>
      </c>
      <c r="J9" s="127"/>
      <c r="K9" s="125"/>
      <c r="L9" s="126" t="s">
        <v>0</v>
      </c>
      <c r="M9" s="127"/>
      <c r="N9" s="125"/>
      <c r="O9" s="126" t="s">
        <v>0</v>
      </c>
      <c r="P9" s="127"/>
      <c r="Q9" s="147" t="s">
        <v>0</v>
      </c>
      <c r="R9" s="148"/>
    </row>
    <row r="10" spans="1:18" ht="13.5" thickBot="1">
      <c r="A10" s="128" t="s">
        <v>1</v>
      </c>
      <c r="B10" s="128" t="s">
        <v>2</v>
      </c>
      <c r="C10" s="128" t="s">
        <v>3</v>
      </c>
      <c r="D10" s="129" t="s">
        <v>4</v>
      </c>
      <c r="E10" s="128" t="s">
        <v>2</v>
      </c>
      <c r="F10" s="128" t="s">
        <v>3</v>
      </c>
      <c r="G10" s="129" t="s">
        <v>4</v>
      </c>
      <c r="H10" s="128" t="s">
        <v>2</v>
      </c>
      <c r="I10" s="128" t="s">
        <v>3</v>
      </c>
      <c r="J10" s="129" t="s">
        <v>4</v>
      </c>
      <c r="K10" s="128" t="s">
        <v>2</v>
      </c>
      <c r="L10" s="128" t="s">
        <v>3</v>
      </c>
      <c r="M10" s="129" t="s">
        <v>4</v>
      </c>
      <c r="N10" s="128" t="s">
        <v>2</v>
      </c>
      <c r="O10" s="128" t="s">
        <v>3</v>
      </c>
      <c r="P10" s="129" t="s">
        <v>4</v>
      </c>
      <c r="Q10" s="128" t="s">
        <v>2</v>
      </c>
      <c r="R10" s="129" t="s">
        <v>4</v>
      </c>
    </row>
    <row r="11" spans="1:18" ht="12.75">
      <c r="A11" s="130" t="s">
        <v>5</v>
      </c>
      <c r="B11" s="121" t="s">
        <v>18</v>
      </c>
      <c r="C11" s="122"/>
      <c r="D11" s="7"/>
      <c r="E11" s="121" t="s">
        <v>18</v>
      </c>
      <c r="F11" s="122"/>
      <c r="G11" s="7"/>
      <c r="H11" s="121" t="s">
        <v>18</v>
      </c>
      <c r="I11" s="122"/>
      <c r="J11" s="7"/>
      <c r="K11" s="121" t="s">
        <v>18</v>
      </c>
      <c r="L11" s="122"/>
      <c r="M11" s="7"/>
      <c r="N11" s="18" t="s">
        <v>18</v>
      </c>
      <c r="O11" s="17"/>
      <c r="P11" s="6"/>
      <c r="Q11" s="5" t="s">
        <v>18</v>
      </c>
      <c r="R11" s="6"/>
    </row>
    <row r="12" spans="1:18" ht="12.75">
      <c r="A12" s="131" t="s">
        <v>121</v>
      </c>
      <c r="B12" s="2">
        <v>0</v>
      </c>
      <c r="C12" s="9">
        <v>0</v>
      </c>
      <c r="D12" s="13">
        <f>+B12*C12</f>
        <v>0</v>
      </c>
      <c r="E12" s="2">
        <v>0</v>
      </c>
      <c r="F12" s="9">
        <v>0</v>
      </c>
      <c r="G12" s="13">
        <f>+E12*F12</f>
        <v>0</v>
      </c>
      <c r="H12" s="2">
        <v>0</v>
      </c>
      <c r="I12" s="9">
        <v>0</v>
      </c>
      <c r="J12" s="13">
        <f>+H12*I12</f>
        <v>0</v>
      </c>
      <c r="K12" s="2">
        <v>0</v>
      </c>
      <c r="L12" s="9">
        <v>0</v>
      </c>
      <c r="M12" s="13">
        <f>+K12*L12</f>
        <v>0</v>
      </c>
      <c r="N12" s="2">
        <v>0</v>
      </c>
      <c r="O12" s="9">
        <v>0</v>
      </c>
      <c r="P12" s="13">
        <f>+N12*O12</f>
        <v>0</v>
      </c>
      <c r="Q12" s="2">
        <f aca="true" t="shared" si="0" ref="Q12:Q17">SUM(B12,E12,H12,K12,N12)</f>
        <v>0</v>
      </c>
      <c r="R12" s="13">
        <f>SUM(D12,G12,J12,M12,P12)</f>
        <v>0</v>
      </c>
    </row>
    <row r="13" spans="1:18" ht="12.75">
      <c r="A13" s="131" t="s">
        <v>122</v>
      </c>
      <c r="B13" s="2">
        <v>0</v>
      </c>
      <c r="C13" s="9">
        <v>0</v>
      </c>
      <c r="D13" s="13">
        <f>+B13*C13</f>
        <v>0</v>
      </c>
      <c r="E13" s="2">
        <v>0</v>
      </c>
      <c r="F13" s="9">
        <v>0</v>
      </c>
      <c r="G13" s="13">
        <f>+E13*F13</f>
        <v>0</v>
      </c>
      <c r="H13" s="2">
        <v>0</v>
      </c>
      <c r="I13" s="9">
        <v>0</v>
      </c>
      <c r="J13" s="13">
        <f>+H13*I13</f>
        <v>0</v>
      </c>
      <c r="K13" s="2">
        <v>0</v>
      </c>
      <c r="L13" s="9">
        <v>0</v>
      </c>
      <c r="M13" s="13">
        <f>+K13*L13</f>
        <v>0</v>
      </c>
      <c r="N13" s="2">
        <v>0</v>
      </c>
      <c r="O13" s="9">
        <v>0</v>
      </c>
      <c r="P13" s="13">
        <f>+N13*O13</f>
        <v>0</v>
      </c>
      <c r="Q13" s="2">
        <f t="shared" si="0"/>
        <v>0</v>
      </c>
      <c r="R13" s="13">
        <f aca="true" t="shared" si="1" ref="R13:R21">SUM(D13,G13,J13,M13,P13)</f>
        <v>0</v>
      </c>
    </row>
    <row r="14" spans="1:18" ht="12.75">
      <c r="A14" s="131" t="s">
        <v>123</v>
      </c>
      <c r="B14" s="2">
        <v>0</v>
      </c>
      <c r="C14" s="9">
        <v>0</v>
      </c>
      <c r="D14" s="13">
        <f>+B14*C14</f>
        <v>0</v>
      </c>
      <c r="E14" s="2">
        <v>0</v>
      </c>
      <c r="F14" s="9">
        <v>0</v>
      </c>
      <c r="G14" s="13">
        <f>+E14*F14</f>
        <v>0</v>
      </c>
      <c r="H14" s="2">
        <v>0</v>
      </c>
      <c r="I14" s="9">
        <v>0</v>
      </c>
      <c r="J14" s="13">
        <f>+H14*I14</f>
        <v>0</v>
      </c>
      <c r="K14" s="2">
        <v>0</v>
      </c>
      <c r="L14" s="9">
        <v>0</v>
      </c>
      <c r="M14" s="13">
        <f>+K14*L14</f>
        <v>0</v>
      </c>
      <c r="N14" s="2">
        <v>0</v>
      </c>
      <c r="O14" s="9">
        <v>0</v>
      </c>
      <c r="P14" s="13">
        <f>+N14*O14</f>
        <v>0</v>
      </c>
      <c r="Q14" s="2">
        <f t="shared" si="0"/>
        <v>0</v>
      </c>
      <c r="R14" s="13">
        <f t="shared" si="1"/>
        <v>0</v>
      </c>
    </row>
    <row r="15" spans="1:18" ht="12.75">
      <c r="A15" s="131" t="s">
        <v>124</v>
      </c>
      <c r="B15" s="2">
        <v>0</v>
      </c>
      <c r="C15" s="9">
        <v>0</v>
      </c>
      <c r="D15" s="13">
        <f>+B15*C15</f>
        <v>0</v>
      </c>
      <c r="E15" s="2">
        <v>0</v>
      </c>
      <c r="F15" s="9">
        <v>0</v>
      </c>
      <c r="G15" s="13">
        <f>+E15*F15</f>
        <v>0</v>
      </c>
      <c r="H15" s="2">
        <v>0</v>
      </c>
      <c r="I15" s="9">
        <v>0</v>
      </c>
      <c r="J15" s="13">
        <f>+H15*I15</f>
        <v>0</v>
      </c>
      <c r="K15" s="2">
        <v>0</v>
      </c>
      <c r="L15" s="9">
        <v>0</v>
      </c>
      <c r="M15" s="13">
        <f>+K15*L15</f>
        <v>0</v>
      </c>
      <c r="N15" s="2">
        <v>0</v>
      </c>
      <c r="O15" s="9">
        <v>0</v>
      </c>
      <c r="P15" s="13">
        <f>+N15*O15</f>
        <v>0</v>
      </c>
      <c r="Q15" s="2">
        <f t="shared" si="0"/>
        <v>0</v>
      </c>
      <c r="R15" s="13">
        <f t="shared" si="1"/>
        <v>0</v>
      </c>
    </row>
    <row r="16" spans="1:18" ht="12.75">
      <c r="A16" s="131" t="s">
        <v>14</v>
      </c>
      <c r="B16" s="14">
        <v>0</v>
      </c>
      <c r="C16" s="9">
        <v>0</v>
      </c>
      <c r="D16" s="136">
        <f>+B16*C16</f>
        <v>0</v>
      </c>
      <c r="E16" s="14">
        <v>0</v>
      </c>
      <c r="F16" s="9">
        <v>0</v>
      </c>
      <c r="G16" s="136">
        <f>+E16*F16</f>
        <v>0</v>
      </c>
      <c r="H16" s="14">
        <v>0</v>
      </c>
      <c r="I16" s="9">
        <v>0</v>
      </c>
      <c r="J16" s="136">
        <f>+H16*I16</f>
        <v>0</v>
      </c>
      <c r="K16" s="14">
        <v>0</v>
      </c>
      <c r="L16" s="9">
        <v>0</v>
      </c>
      <c r="M16" s="136">
        <f>+K16*L16</f>
        <v>0</v>
      </c>
      <c r="N16" s="14">
        <v>0</v>
      </c>
      <c r="O16" s="9">
        <v>0</v>
      </c>
      <c r="P16" s="136">
        <f>+N16*O16</f>
        <v>0</v>
      </c>
      <c r="Q16" s="2">
        <f t="shared" si="0"/>
        <v>0</v>
      </c>
      <c r="R16" s="136">
        <f t="shared" si="1"/>
        <v>0</v>
      </c>
    </row>
    <row r="17" spans="1:18" ht="12.75">
      <c r="A17" s="131" t="s">
        <v>6</v>
      </c>
      <c r="B17" s="2">
        <f>SUM(B12:B16)</f>
        <v>0</v>
      </c>
      <c r="C17" s="11"/>
      <c r="D17" s="13">
        <f>SUM(D12:D16)</f>
        <v>0</v>
      </c>
      <c r="E17" s="2">
        <f>SUM(E12:E16)</f>
        <v>0</v>
      </c>
      <c r="F17" s="11"/>
      <c r="G17" s="13">
        <f>SUM(G12:G16)</f>
        <v>0</v>
      </c>
      <c r="H17" s="2">
        <f>SUM(H12:H16)</f>
        <v>0</v>
      </c>
      <c r="I17" s="11"/>
      <c r="J17" s="13">
        <f>SUM(J12:J16)</f>
        <v>0</v>
      </c>
      <c r="K17" s="2">
        <f>SUM(K12:K16)</f>
        <v>0</v>
      </c>
      <c r="L17" s="11"/>
      <c r="M17" s="13">
        <f>SUM(M12:M16)</f>
        <v>0</v>
      </c>
      <c r="N17" s="2">
        <f>SUM(N12:N16)</f>
        <v>0</v>
      </c>
      <c r="O17" s="11"/>
      <c r="P17" s="13">
        <f>SUM(P12:P16)</f>
        <v>0</v>
      </c>
      <c r="Q17" s="2">
        <f t="shared" si="0"/>
        <v>0</v>
      </c>
      <c r="R17" s="13">
        <f t="shared" si="1"/>
        <v>0</v>
      </c>
    </row>
    <row r="18" spans="1:18" ht="12.75">
      <c r="A18" s="131"/>
      <c r="B18" s="2"/>
      <c r="C18" s="11"/>
      <c r="D18" s="13"/>
      <c r="E18" s="2"/>
      <c r="F18" s="11"/>
      <c r="G18" s="13"/>
      <c r="H18" s="2"/>
      <c r="I18" s="11"/>
      <c r="J18" s="13"/>
      <c r="K18" s="2"/>
      <c r="L18" s="11"/>
      <c r="M18" s="13"/>
      <c r="N18" s="2"/>
      <c r="O18" s="11"/>
      <c r="P18" s="13"/>
      <c r="Q18" s="2"/>
      <c r="R18" s="13"/>
    </row>
    <row r="19" spans="1:18" ht="12.75">
      <c r="A19" s="132" t="s">
        <v>15</v>
      </c>
      <c r="B19" s="10">
        <f>+D17</f>
        <v>0</v>
      </c>
      <c r="C19" s="11">
        <v>0</v>
      </c>
      <c r="D19" s="13">
        <f>+B19*C19</f>
        <v>0</v>
      </c>
      <c r="E19" s="10">
        <f>+G17</f>
        <v>0</v>
      </c>
      <c r="F19" s="11">
        <v>0</v>
      </c>
      <c r="G19" s="13">
        <f>+E19*F19</f>
        <v>0</v>
      </c>
      <c r="H19" s="10">
        <f>+J17</f>
        <v>0</v>
      </c>
      <c r="I19" s="11">
        <v>0</v>
      </c>
      <c r="J19" s="13">
        <f>+H19*I19</f>
        <v>0</v>
      </c>
      <c r="K19" s="10">
        <f>+M17</f>
        <v>0</v>
      </c>
      <c r="L19" s="11">
        <v>0</v>
      </c>
      <c r="M19" s="13">
        <f>+K19*L19</f>
        <v>0</v>
      </c>
      <c r="N19" s="10">
        <f>+P17</f>
        <v>0</v>
      </c>
      <c r="O19" s="11">
        <v>0</v>
      </c>
      <c r="P19" s="13">
        <f>+N19*O19</f>
        <v>0</v>
      </c>
      <c r="Q19" s="12"/>
      <c r="R19" s="13">
        <f t="shared" si="1"/>
        <v>0</v>
      </c>
    </row>
    <row r="20" spans="1:18" ht="12.75">
      <c r="A20" s="132" t="s">
        <v>7</v>
      </c>
      <c r="B20" s="10">
        <f>+D17</f>
        <v>0</v>
      </c>
      <c r="C20" s="11">
        <v>0</v>
      </c>
      <c r="D20" s="136">
        <f>+B20*C20</f>
        <v>0</v>
      </c>
      <c r="E20" s="10">
        <f>+G17</f>
        <v>0</v>
      </c>
      <c r="F20" s="11">
        <v>0</v>
      </c>
      <c r="G20" s="136">
        <f>+E20*F20</f>
        <v>0</v>
      </c>
      <c r="H20" s="10">
        <f>+J17</f>
        <v>0</v>
      </c>
      <c r="I20" s="11">
        <v>0</v>
      </c>
      <c r="J20" s="136">
        <f>+H20*I20</f>
        <v>0</v>
      </c>
      <c r="K20" s="10">
        <f>+M17</f>
        <v>0</v>
      </c>
      <c r="L20" s="11">
        <v>0</v>
      </c>
      <c r="M20" s="136">
        <f>+K20*L20</f>
        <v>0</v>
      </c>
      <c r="N20" s="10">
        <f>+P17</f>
        <v>0</v>
      </c>
      <c r="O20" s="11">
        <v>0</v>
      </c>
      <c r="P20" s="136">
        <f>+N20*O20</f>
        <v>0</v>
      </c>
      <c r="Q20" s="12"/>
      <c r="R20" s="136">
        <f t="shared" si="1"/>
        <v>0</v>
      </c>
    </row>
    <row r="21" spans="1:18" ht="12.75">
      <c r="A21" s="131" t="s">
        <v>90</v>
      </c>
      <c r="B21" s="2"/>
      <c r="C21" s="11"/>
      <c r="D21" s="13">
        <f>SUM(D19:D20)</f>
        <v>0</v>
      </c>
      <c r="E21" s="2"/>
      <c r="F21" s="11"/>
      <c r="G21" s="13">
        <f>SUM(G19:G20)</f>
        <v>0</v>
      </c>
      <c r="H21" s="2"/>
      <c r="I21" s="11"/>
      <c r="J21" s="13">
        <f>SUM(J19:J20)</f>
        <v>0</v>
      </c>
      <c r="K21" s="2"/>
      <c r="L21" s="11"/>
      <c r="M21" s="13">
        <f>SUM(M19:M20)</f>
        <v>0</v>
      </c>
      <c r="N21" s="2"/>
      <c r="O21" s="11"/>
      <c r="P21" s="13">
        <f>SUM(P19:P20)</f>
        <v>0</v>
      </c>
      <c r="Q21" s="12"/>
      <c r="R21" s="13">
        <f t="shared" si="1"/>
        <v>0</v>
      </c>
    </row>
    <row r="22" spans="1:18" ht="12.75">
      <c r="A22" s="131"/>
      <c r="B22" s="2"/>
      <c r="C22" s="11"/>
      <c r="D22" s="13"/>
      <c r="E22" s="2"/>
      <c r="F22" s="11"/>
      <c r="G22" s="13"/>
      <c r="H22" s="2"/>
      <c r="I22" s="11"/>
      <c r="J22" s="13"/>
      <c r="K22" s="2"/>
      <c r="L22" s="11"/>
      <c r="M22" s="13"/>
      <c r="N22" s="2"/>
      <c r="O22" s="11"/>
      <c r="P22" s="13"/>
      <c r="Q22" s="12"/>
      <c r="R22" s="13"/>
    </row>
    <row r="23" spans="1:18" ht="12.75">
      <c r="A23" s="132" t="s">
        <v>16</v>
      </c>
      <c r="B23" s="2"/>
      <c r="C23" s="3"/>
      <c r="D23" s="7"/>
      <c r="E23" s="2"/>
      <c r="F23" s="3"/>
      <c r="G23" s="7"/>
      <c r="H23" s="2"/>
      <c r="I23" s="3"/>
      <c r="J23" s="7"/>
      <c r="K23" s="2"/>
      <c r="L23" s="3"/>
      <c r="M23" s="7"/>
      <c r="N23" s="2"/>
      <c r="O23" s="3"/>
      <c r="P23" s="7"/>
      <c r="Q23" s="12"/>
      <c r="R23" s="13"/>
    </row>
    <row r="24" spans="1:18" ht="12.75">
      <c r="A24" s="131" t="s">
        <v>95</v>
      </c>
      <c r="B24" s="2"/>
      <c r="C24" s="3"/>
      <c r="D24" s="7">
        <v>0</v>
      </c>
      <c r="E24" s="2"/>
      <c r="F24" s="3"/>
      <c r="G24" s="7">
        <v>0</v>
      </c>
      <c r="H24" s="2"/>
      <c r="I24" s="3"/>
      <c r="J24" s="7">
        <v>0</v>
      </c>
      <c r="K24" s="2"/>
      <c r="L24" s="3"/>
      <c r="M24" s="7">
        <v>0</v>
      </c>
      <c r="N24" s="2"/>
      <c r="O24" s="3"/>
      <c r="P24" s="7">
        <v>0</v>
      </c>
      <c r="Q24" s="12"/>
      <c r="R24" s="13">
        <f aca="true" t="shared" si="2" ref="R24:R35">SUM(D24,G24,J24,M24,P24)</f>
        <v>0</v>
      </c>
    </row>
    <row r="25" spans="1:18" ht="12.75">
      <c r="A25" s="131" t="s">
        <v>94</v>
      </c>
      <c r="B25" s="2"/>
      <c r="C25" s="3"/>
      <c r="D25" s="7">
        <v>0</v>
      </c>
      <c r="E25" s="2"/>
      <c r="F25" s="3"/>
      <c r="G25" s="7">
        <v>0</v>
      </c>
      <c r="H25" s="2"/>
      <c r="I25" s="3"/>
      <c r="J25" s="7">
        <v>0</v>
      </c>
      <c r="K25" s="2"/>
      <c r="L25" s="3"/>
      <c r="M25" s="7">
        <v>0</v>
      </c>
      <c r="N25" s="2"/>
      <c r="O25" s="3"/>
      <c r="P25" s="7">
        <v>0</v>
      </c>
      <c r="Q25" s="12"/>
      <c r="R25" s="13">
        <f t="shared" si="2"/>
        <v>0</v>
      </c>
    </row>
    <row r="26" spans="1:18" ht="12.75">
      <c r="A26" s="140" t="s">
        <v>93</v>
      </c>
      <c r="B26" s="2"/>
      <c r="C26" s="3"/>
      <c r="D26" s="13">
        <v>0</v>
      </c>
      <c r="E26" s="2"/>
      <c r="F26" s="3"/>
      <c r="G26" s="13">
        <v>0</v>
      </c>
      <c r="H26" s="2"/>
      <c r="I26" s="3"/>
      <c r="J26" s="13">
        <v>0</v>
      </c>
      <c r="K26" s="2"/>
      <c r="L26" s="3"/>
      <c r="M26" s="13">
        <v>0</v>
      </c>
      <c r="N26" s="2"/>
      <c r="O26" s="3"/>
      <c r="P26" s="13">
        <v>0</v>
      </c>
      <c r="Q26" s="12"/>
      <c r="R26" s="13">
        <f t="shared" si="2"/>
        <v>0</v>
      </c>
    </row>
    <row r="27" spans="1:18" ht="12.75">
      <c r="A27" s="131" t="s">
        <v>91</v>
      </c>
      <c r="B27" s="2"/>
      <c r="C27" s="3"/>
      <c r="D27" s="13">
        <v>0</v>
      </c>
      <c r="E27" s="2"/>
      <c r="F27" s="3"/>
      <c r="G27" s="13">
        <v>0</v>
      </c>
      <c r="H27" s="2"/>
      <c r="I27" s="3"/>
      <c r="J27" s="13">
        <v>0</v>
      </c>
      <c r="K27" s="2"/>
      <c r="L27" s="3"/>
      <c r="M27" s="13">
        <v>0</v>
      </c>
      <c r="N27" s="2"/>
      <c r="O27" s="3"/>
      <c r="P27" s="13">
        <v>0</v>
      </c>
      <c r="Q27" s="12"/>
      <c r="R27" s="13">
        <f t="shared" si="2"/>
        <v>0</v>
      </c>
    </row>
    <row r="28" spans="1:18" ht="12.75">
      <c r="A28" s="131" t="s">
        <v>92</v>
      </c>
      <c r="B28" s="2"/>
      <c r="C28" s="3"/>
      <c r="D28" s="136">
        <v>0</v>
      </c>
      <c r="E28" s="2"/>
      <c r="F28" s="3"/>
      <c r="G28" s="136">
        <v>0</v>
      </c>
      <c r="H28" s="2"/>
      <c r="I28" s="3"/>
      <c r="J28" s="136">
        <v>0</v>
      </c>
      <c r="K28" s="2"/>
      <c r="L28" s="3"/>
      <c r="M28" s="136">
        <v>0</v>
      </c>
      <c r="N28" s="2"/>
      <c r="O28" s="3"/>
      <c r="P28" s="136">
        <v>0</v>
      </c>
      <c r="Q28" s="12"/>
      <c r="R28" s="136">
        <f t="shared" si="2"/>
        <v>0</v>
      </c>
    </row>
    <row r="29" spans="1:18" ht="12.75">
      <c r="A29" s="131" t="s">
        <v>17</v>
      </c>
      <c r="B29" s="2"/>
      <c r="C29" s="3"/>
      <c r="D29" s="7">
        <f>SUM(D24:D28)</f>
        <v>0</v>
      </c>
      <c r="E29" s="2"/>
      <c r="F29" s="3"/>
      <c r="G29" s="7">
        <f>SUM(G24:G28)</f>
        <v>0</v>
      </c>
      <c r="H29" s="2"/>
      <c r="I29" s="3"/>
      <c r="J29" s="7">
        <f>SUM(J24:J28)</f>
        <v>0</v>
      </c>
      <c r="K29" s="2"/>
      <c r="L29" s="3"/>
      <c r="M29" s="7">
        <f>SUM(M24:M28)</f>
        <v>0</v>
      </c>
      <c r="N29" s="2"/>
      <c r="O29" s="3"/>
      <c r="P29" s="7">
        <f>SUM(P24:P28)</f>
        <v>0</v>
      </c>
      <c r="Q29" s="12"/>
      <c r="R29" s="13">
        <f t="shared" si="2"/>
        <v>0</v>
      </c>
    </row>
    <row r="30" spans="1:18" ht="12.75">
      <c r="A30" s="131"/>
      <c r="B30" s="2"/>
      <c r="C30" s="3"/>
      <c r="D30" s="7"/>
      <c r="E30" s="2"/>
      <c r="F30" s="3"/>
      <c r="G30" s="7"/>
      <c r="H30" s="2"/>
      <c r="I30" s="3"/>
      <c r="J30" s="7"/>
      <c r="K30" s="2"/>
      <c r="L30" s="3"/>
      <c r="M30" s="7"/>
      <c r="N30" s="2"/>
      <c r="O30" s="3"/>
      <c r="P30" s="7"/>
      <c r="Q30" s="12"/>
      <c r="R30" s="13"/>
    </row>
    <row r="31" spans="1:18" ht="12.75">
      <c r="A31" s="132" t="s">
        <v>109</v>
      </c>
      <c r="B31" s="2"/>
      <c r="C31" s="3"/>
      <c r="D31" s="13">
        <v>0</v>
      </c>
      <c r="E31" s="2"/>
      <c r="F31" s="3"/>
      <c r="G31" s="13">
        <v>0</v>
      </c>
      <c r="H31" s="2"/>
      <c r="I31" s="3"/>
      <c r="J31" s="13">
        <v>0</v>
      </c>
      <c r="K31" s="2"/>
      <c r="L31" s="3"/>
      <c r="M31" s="13">
        <v>0</v>
      </c>
      <c r="N31" s="2"/>
      <c r="O31" s="3"/>
      <c r="P31" s="13">
        <v>0</v>
      </c>
      <c r="Q31" s="12"/>
      <c r="R31" s="13">
        <f t="shared" si="2"/>
        <v>0</v>
      </c>
    </row>
    <row r="32" spans="1:18" ht="12.75">
      <c r="A32" s="143" t="s">
        <v>117</v>
      </c>
      <c r="B32" s="2"/>
      <c r="C32" s="3"/>
      <c r="D32" s="13">
        <v>0</v>
      </c>
      <c r="E32" s="2"/>
      <c r="F32" s="3"/>
      <c r="G32" s="13">
        <v>0</v>
      </c>
      <c r="H32" s="2"/>
      <c r="I32" s="3"/>
      <c r="J32" s="13">
        <v>0</v>
      </c>
      <c r="K32" s="2"/>
      <c r="L32" s="3"/>
      <c r="M32" s="13">
        <v>0</v>
      </c>
      <c r="N32" s="2"/>
      <c r="O32" s="3"/>
      <c r="P32" s="13">
        <v>0</v>
      </c>
      <c r="Q32" s="12"/>
      <c r="R32" s="13">
        <f t="shared" si="2"/>
        <v>0</v>
      </c>
    </row>
    <row r="33" spans="1:18" ht="12.75">
      <c r="A33" s="132"/>
      <c r="B33" s="2"/>
      <c r="C33" s="3"/>
      <c r="D33" s="7"/>
      <c r="E33" s="2"/>
      <c r="F33" s="3"/>
      <c r="G33" s="7"/>
      <c r="H33" s="2"/>
      <c r="I33" s="3"/>
      <c r="J33" s="7"/>
      <c r="K33" s="2"/>
      <c r="L33" s="3"/>
      <c r="M33" s="7"/>
      <c r="N33" s="2"/>
      <c r="O33" s="3"/>
      <c r="P33" s="7"/>
      <c r="Q33" s="12"/>
      <c r="R33" s="13"/>
    </row>
    <row r="34" spans="1:18" ht="12.75">
      <c r="A34" s="132" t="s">
        <v>108</v>
      </c>
      <c r="B34" s="2"/>
      <c r="C34" s="3"/>
      <c r="D34" s="13">
        <v>0</v>
      </c>
      <c r="E34" s="2"/>
      <c r="F34" s="3"/>
      <c r="G34" s="13">
        <v>0</v>
      </c>
      <c r="H34" s="2"/>
      <c r="I34" s="3"/>
      <c r="J34" s="13">
        <v>0</v>
      </c>
      <c r="K34" s="2"/>
      <c r="L34" s="3"/>
      <c r="M34" s="13">
        <v>0</v>
      </c>
      <c r="N34" s="2"/>
      <c r="O34" s="3"/>
      <c r="P34" s="13">
        <v>0</v>
      </c>
      <c r="Q34" s="12"/>
      <c r="R34" s="13">
        <f t="shared" si="2"/>
        <v>0</v>
      </c>
    </row>
    <row r="35" spans="1:18" ht="12.75">
      <c r="A35" s="143" t="s">
        <v>118</v>
      </c>
      <c r="B35" s="2"/>
      <c r="C35" s="3"/>
      <c r="D35" s="13">
        <v>0</v>
      </c>
      <c r="E35" s="2"/>
      <c r="F35" s="3"/>
      <c r="G35" s="13">
        <v>0</v>
      </c>
      <c r="H35" s="2"/>
      <c r="I35" s="3"/>
      <c r="J35" s="13">
        <v>0</v>
      </c>
      <c r="K35" s="2"/>
      <c r="L35" s="3"/>
      <c r="M35" s="13">
        <v>0</v>
      </c>
      <c r="N35" s="2"/>
      <c r="O35" s="3"/>
      <c r="P35" s="13">
        <v>0</v>
      </c>
      <c r="Q35" s="12"/>
      <c r="R35" s="13">
        <f t="shared" si="2"/>
        <v>0</v>
      </c>
    </row>
    <row r="36" spans="1:18" ht="12.75">
      <c r="A36" s="131"/>
      <c r="B36" s="2"/>
      <c r="C36" s="3"/>
      <c r="D36" s="7"/>
      <c r="E36" s="2"/>
      <c r="F36" s="3"/>
      <c r="G36" s="7"/>
      <c r="H36" s="2"/>
      <c r="I36" s="3"/>
      <c r="J36" s="7"/>
      <c r="K36" s="2"/>
      <c r="L36" s="3"/>
      <c r="M36" s="7"/>
      <c r="N36" s="2"/>
      <c r="O36" s="3"/>
      <c r="P36" s="7"/>
      <c r="Q36" s="12"/>
      <c r="R36" s="13"/>
    </row>
    <row r="37" spans="1:18" ht="12.75">
      <c r="A37" s="132" t="s">
        <v>8</v>
      </c>
      <c r="B37" s="2"/>
      <c r="C37" s="11"/>
      <c r="D37" s="13"/>
      <c r="E37" s="2"/>
      <c r="F37" s="11"/>
      <c r="G37" s="13"/>
      <c r="H37" s="2"/>
      <c r="I37" s="11"/>
      <c r="J37" s="13"/>
      <c r="K37" s="2"/>
      <c r="L37" s="11"/>
      <c r="M37" s="13"/>
      <c r="N37" s="2"/>
      <c r="O37" s="11"/>
      <c r="P37" s="13"/>
      <c r="Q37" s="12"/>
      <c r="R37" s="13"/>
    </row>
    <row r="38" spans="1:18" ht="12.75">
      <c r="A38" s="140" t="s">
        <v>115</v>
      </c>
      <c r="B38" s="2"/>
      <c r="C38" s="11"/>
      <c r="D38" s="13">
        <v>0</v>
      </c>
      <c r="E38" s="2"/>
      <c r="F38" s="11"/>
      <c r="G38" s="13">
        <v>0</v>
      </c>
      <c r="H38" s="2"/>
      <c r="I38" s="11"/>
      <c r="J38" s="13">
        <v>0</v>
      </c>
      <c r="K38" s="2"/>
      <c r="L38" s="11"/>
      <c r="M38" s="13">
        <v>0</v>
      </c>
      <c r="N38" s="2"/>
      <c r="O38" s="11"/>
      <c r="P38" s="13">
        <v>0</v>
      </c>
      <c r="Q38" s="12"/>
      <c r="R38" s="13">
        <v>0</v>
      </c>
    </row>
    <row r="39" spans="1:18" ht="12.75">
      <c r="A39" s="144" t="s">
        <v>116</v>
      </c>
      <c r="B39" s="2"/>
      <c r="C39" s="11"/>
      <c r="D39" s="13">
        <v>0</v>
      </c>
      <c r="E39" s="2"/>
      <c r="F39" s="11"/>
      <c r="G39" s="13">
        <v>0</v>
      </c>
      <c r="H39" s="2"/>
      <c r="I39" s="11"/>
      <c r="J39" s="13">
        <v>0</v>
      </c>
      <c r="K39" s="2"/>
      <c r="L39" s="11"/>
      <c r="M39" s="13">
        <v>0</v>
      </c>
      <c r="N39" s="2"/>
      <c r="O39" s="11"/>
      <c r="P39" s="13">
        <v>0</v>
      </c>
      <c r="Q39" s="12"/>
      <c r="R39" s="13">
        <v>0</v>
      </c>
    </row>
    <row r="40" spans="1:18" ht="12.75">
      <c r="A40" s="131" t="s">
        <v>119</v>
      </c>
      <c r="B40" s="2"/>
      <c r="C40" s="11"/>
      <c r="D40" s="13">
        <v>0</v>
      </c>
      <c r="E40" s="2"/>
      <c r="F40" s="11"/>
      <c r="G40" s="13">
        <v>0</v>
      </c>
      <c r="H40" s="2"/>
      <c r="I40" s="11"/>
      <c r="J40" s="13">
        <v>0</v>
      </c>
      <c r="K40" s="2"/>
      <c r="L40" s="11"/>
      <c r="M40" s="13">
        <v>0</v>
      </c>
      <c r="N40" s="2"/>
      <c r="O40" s="11"/>
      <c r="P40" s="13">
        <v>0</v>
      </c>
      <c r="Q40" s="12"/>
      <c r="R40" s="13">
        <v>0</v>
      </c>
    </row>
    <row r="41" spans="1:18" ht="12.75">
      <c r="A41" s="131" t="s">
        <v>13</v>
      </c>
      <c r="B41" s="2"/>
      <c r="C41" s="11"/>
      <c r="D41" s="137">
        <f>SUM(D38:D40)</f>
        <v>0</v>
      </c>
      <c r="E41" s="2"/>
      <c r="F41" s="11"/>
      <c r="G41" s="137">
        <f>SUM(G38:G40)</f>
        <v>0</v>
      </c>
      <c r="H41" s="2"/>
      <c r="I41" s="11"/>
      <c r="J41" s="137">
        <f>SUM(J38:J40)</f>
        <v>0</v>
      </c>
      <c r="K41" s="2"/>
      <c r="L41" s="11"/>
      <c r="M41" s="137">
        <f>SUM(M38:M40)</f>
        <v>0</v>
      </c>
      <c r="N41" s="2"/>
      <c r="O41" s="11"/>
      <c r="P41" s="137">
        <f>SUM(P38:P40)</f>
        <v>0</v>
      </c>
      <c r="Q41" s="12"/>
      <c r="R41" s="137">
        <f>SUM(R38:R40)</f>
        <v>0</v>
      </c>
    </row>
    <row r="42" spans="1:18" ht="12.75">
      <c r="A42" s="131"/>
      <c r="B42" s="2"/>
      <c r="C42" s="3"/>
      <c r="D42" s="7"/>
      <c r="E42" s="2"/>
      <c r="F42" s="3"/>
      <c r="G42" s="7"/>
      <c r="H42" s="2"/>
      <c r="I42" s="3"/>
      <c r="J42" s="7"/>
      <c r="K42" s="2"/>
      <c r="L42" s="3"/>
      <c r="M42" s="7"/>
      <c r="N42" s="2"/>
      <c r="O42" s="3"/>
      <c r="P42" s="7"/>
      <c r="Q42" s="12"/>
      <c r="R42" s="13"/>
    </row>
    <row r="43" spans="1:18" ht="12.75">
      <c r="A43" s="133" t="s">
        <v>9</v>
      </c>
      <c r="B43" s="2"/>
      <c r="C43" s="3"/>
      <c r="D43" s="7">
        <f>SUM(D17,D21,D29,D31,D32,D34,D35,D41)</f>
        <v>0</v>
      </c>
      <c r="E43" s="2"/>
      <c r="F43" s="3"/>
      <c r="G43" s="7">
        <f>SUM(G17,G21,G29,G31,G32,G34,G35,G41)</f>
        <v>0</v>
      </c>
      <c r="H43" s="2"/>
      <c r="I43" s="3"/>
      <c r="J43" s="7">
        <f>SUM(J17,J21,J29,J31,J32,J34,J35,J41)</f>
        <v>0</v>
      </c>
      <c r="K43" s="2"/>
      <c r="L43" s="3"/>
      <c r="M43" s="7">
        <f>SUM(M17,M21,M29,M31,M32,M34,M35,M41)</f>
        <v>0</v>
      </c>
      <c r="N43" s="2"/>
      <c r="O43" s="3"/>
      <c r="P43" s="7">
        <f>SUM(P17,P21,P29,P31,P32,P34,P35,P41)</f>
        <v>0</v>
      </c>
      <c r="Q43" s="12"/>
      <c r="R43" s="13">
        <f aca="true" t="shared" si="3" ref="R43:R54">SUM(D43,G43,J43,M43,P43)</f>
        <v>0</v>
      </c>
    </row>
    <row r="44" spans="1:18" ht="12.75">
      <c r="A44" s="131"/>
      <c r="B44" s="2"/>
      <c r="C44" s="3"/>
      <c r="D44" s="7"/>
      <c r="E44" s="2"/>
      <c r="F44" s="3"/>
      <c r="G44" s="7"/>
      <c r="H44" s="2"/>
      <c r="I44" s="3"/>
      <c r="J44" s="7"/>
      <c r="K44" s="2"/>
      <c r="L44" s="3"/>
      <c r="M44" s="7"/>
      <c r="N44" s="2"/>
      <c r="O44" s="3"/>
      <c r="P44" s="7"/>
      <c r="Q44" s="12"/>
      <c r="R44" s="13"/>
    </row>
    <row r="45" spans="1:18" ht="12.75">
      <c r="A45" s="132" t="s">
        <v>86</v>
      </c>
      <c r="B45" s="10">
        <v>0</v>
      </c>
      <c r="C45" s="15">
        <v>0</v>
      </c>
      <c r="D45" s="136">
        <f>+B45*C45</f>
        <v>0</v>
      </c>
      <c r="E45" s="10">
        <v>0</v>
      </c>
      <c r="F45" s="15">
        <v>0</v>
      </c>
      <c r="G45" s="136">
        <f>+E45*F45</f>
        <v>0</v>
      </c>
      <c r="H45" s="10">
        <v>0</v>
      </c>
      <c r="I45" s="15">
        <v>0</v>
      </c>
      <c r="J45" s="136">
        <f>+H45*I45</f>
        <v>0</v>
      </c>
      <c r="K45" s="10">
        <v>0</v>
      </c>
      <c r="L45" s="15">
        <v>0</v>
      </c>
      <c r="M45" s="136">
        <f>+K45*L45</f>
        <v>0</v>
      </c>
      <c r="N45" s="10">
        <v>0</v>
      </c>
      <c r="O45" s="15">
        <v>0</v>
      </c>
      <c r="P45" s="136">
        <f>+N45*O45</f>
        <v>0</v>
      </c>
      <c r="Q45" s="12"/>
      <c r="R45" s="136">
        <f t="shared" si="3"/>
        <v>0</v>
      </c>
    </row>
    <row r="46" spans="1:18" ht="12.75">
      <c r="A46" s="131"/>
      <c r="B46" s="2"/>
      <c r="C46" s="3"/>
      <c r="D46" s="7"/>
      <c r="E46" s="2"/>
      <c r="F46" s="3"/>
      <c r="G46" s="7"/>
      <c r="H46" s="2"/>
      <c r="I46" s="3"/>
      <c r="J46" s="7"/>
      <c r="K46" s="2"/>
      <c r="L46" s="3"/>
      <c r="M46" s="7"/>
      <c r="N46" s="2"/>
      <c r="O46" s="3"/>
      <c r="P46" s="7"/>
      <c r="Q46" s="12"/>
      <c r="R46" s="13"/>
    </row>
    <row r="47" spans="1:18" ht="12.75">
      <c r="A47" s="133" t="s">
        <v>10</v>
      </c>
      <c r="B47" s="8"/>
      <c r="C47" s="3"/>
      <c r="D47" s="13">
        <f>+D45+D43</f>
        <v>0</v>
      </c>
      <c r="E47" s="8"/>
      <c r="F47" s="3"/>
      <c r="G47" s="13">
        <f>+G45+G43</f>
        <v>0</v>
      </c>
      <c r="H47" s="8"/>
      <c r="I47" s="3"/>
      <c r="J47" s="13">
        <f>+J45+J43</f>
        <v>0</v>
      </c>
      <c r="K47" s="8"/>
      <c r="L47" s="3"/>
      <c r="M47" s="13">
        <f>+M45+M43</f>
        <v>0</v>
      </c>
      <c r="N47" s="8"/>
      <c r="O47" s="3"/>
      <c r="P47" s="13">
        <f>+P45+P43</f>
        <v>0</v>
      </c>
      <c r="Q47" s="12"/>
      <c r="R47" s="13">
        <f t="shared" si="3"/>
        <v>0</v>
      </c>
    </row>
    <row r="48" spans="1:18" ht="12.75">
      <c r="A48" s="131"/>
      <c r="B48" s="10"/>
      <c r="C48" s="3"/>
      <c r="D48" s="13"/>
      <c r="E48" s="10"/>
      <c r="F48" s="3"/>
      <c r="G48" s="13"/>
      <c r="H48" s="10"/>
      <c r="I48" s="3"/>
      <c r="J48" s="13"/>
      <c r="K48" s="10"/>
      <c r="L48" s="3"/>
      <c r="M48" s="13"/>
      <c r="N48" s="10"/>
      <c r="O48" s="3"/>
      <c r="P48" s="13"/>
      <c r="Q48" s="12"/>
      <c r="R48" s="13"/>
    </row>
    <row r="49" spans="1:18" ht="12.75">
      <c r="A49" s="132" t="s">
        <v>110</v>
      </c>
      <c r="B49" s="10">
        <f>D47-D32-D35-D39</f>
        <v>0</v>
      </c>
      <c r="C49" s="15">
        <v>0</v>
      </c>
      <c r="D49" s="13">
        <f>B49*C49</f>
        <v>0</v>
      </c>
      <c r="E49" s="10">
        <f>G47-G32-G35-G39</f>
        <v>0</v>
      </c>
      <c r="F49" s="15">
        <v>0</v>
      </c>
      <c r="G49" s="13">
        <f>E49*F49</f>
        <v>0</v>
      </c>
      <c r="H49" s="10">
        <f>J47-J32-J35-J39</f>
        <v>0</v>
      </c>
      <c r="I49" s="15">
        <v>0</v>
      </c>
      <c r="J49" s="13">
        <f>H49*I49</f>
        <v>0</v>
      </c>
      <c r="K49" s="10">
        <f>M47-M32-M35-M39</f>
        <v>0</v>
      </c>
      <c r="L49" s="15">
        <v>0</v>
      </c>
      <c r="M49" s="13">
        <f>K49*L49</f>
        <v>0</v>
      </c>
      <c r="N49" s="10">
        <f>P47-P32-P35-P39</f>
        <v>0</v>
      </c>
      <c r="O49" s="15">
        <v>0</v>
      </c>
      <c r="P49" s="13">
        <f>N49*O49</f>
        <v>0</v>
      </c>
      <c r="Q49" s="12"/>
      <c r="R49" s="13">
        <f t="shared" si="3"/>
        <v>0</v>
      </c>
    </row>
    <row r="50" spans="1:18" ht="12.75">
      <c r="A50" s="140" t="s">
        <v>105</v>
      </c>
      <c r="B50" s="10">
        <f>D49</f>
        <v>0</v>
      </c>
      <c r="C50" s="15">
        <v>0.6</v>
      </c>
      <c r="D50" s="13">
        <f>B50*C50</f>
        <v>0</v>
      </c>
      <c r="E50" s="10">
        <f>G49</f>
        <v>0</v>
      </c>
      <c r="F50" s="15">
        <v>0.6</v>
      </c>
      <c r="G50" s="13">
        <f>E50*F50</f>
        <v>0</v>
      </c>
      <c r="H50" s="10">
        <f>J49</f>
        <v>0</v>
      </c>
      <c r="I50" s="15">
        <v>0.3</v>
      </c>
      <c r="J50" s="13">
        <f>H50*I50</f>
        <v>0</v>
      </c>
      <c r="K50" s="10">
        <f>M49</f>
        <v>0</v>
      </c>
      <c r="L50" s="15">
        <v>0.3</v>
      </c>
      <c r="M50" s="13">
        <f>K50*L50</f>
        <v>0</v>
      </c>
      <c r="N50" s="10">
        <f>P49</f>
        <v>0</v>
      </c>
      <c r="O50" s="15">
        <v>0.3</v>
      </c>
      <c r="P50" s="13">
        <f>N50*O50</f>
        <v>0</v>
      </c>
      <c r="Q50" s="12"/>
      <c r="R50" s="13">
        <f t="shared" si="3"/>
        <v>0</v>
      </c>
    </row>
    <row r="51" spans="1:18" ht="12.75">
      <c r="A51" s="140" t="s">
        <v>106</v>
      </c>
      <c r="B51" s="10">
        <f>D49</f>
        <v>0</v>
      </c>
      <c r="C51" s="15">
        <v>0.4</v>
      </c>
      <c r="D51" s="136">
        <f>B51*C51</f>
        <v>0</v>
      </c>
      <c r="E51" s="10">
        <f>G49</f>
        <v>0</v>
      </c>
      <c r="F51" s="15">
        <v>0.4</v>
      </c>
      <c r="G51" s="136">
        <f>E51*F51</f>
        <v>0</v>
      </c>
      <c r="H51" s="10">
        <f>J49</f>
        <v>0</v>
      </c>
      <c r="I51" s="15">
        <v>0.7</v>
      </c>
      <c r="J51" s="136">
        <f>H51*I51</f>
        <v>0</v>
      </c>
      <c r="K51" s="10">
        <f>M49</f>
        <v>0</v>
      </c>
      <c r="L51" s="15">
        <v>0.7</v>
      </c>
      <c r="M51" s="136">
        <f>K51*L51</f>
        <v>0</v>
      </c>
      <c r="N51" s="10">
        <f>P49</f>
        <v>0</v>
      </c>
      <c r="O51" s="15">
        <v>0.7</v>
      </c>
      <c r="P51" s="136">
        <f>N51*O51</f>
        <v>0</v>
      </c>
      <c r="Q51" s="12"/>
      <c r="R51" s="136">
        <f t="shared" si="3"/>
        <v>0</v>
      </c>
    </row>
    <row r="52" spans="1:18" ht="12.75">
      <c r="A52" s="133" t="s">
        <v>104</v>
      </c>
      <c r="B52" s="10"/>
      <c r="C52" s="15"/>
      <c r="D52" s="13">
        <f>SUM(D50:D51)</f>
        <v>0</v>
      </c>
      <c r="E52" s="10"/>
      <c r="F52" s="15"/>
      <c r="G52" s="13">
        <f>SUM(G50:G51)</f>
        <v>0</v>
      </c>
      <c r="H52" s="10"/>
      <c r="I52" s="15"/>
      <c r="J52" s="13">
        <f>SUM(J50:J51)</f>
        <v>0</v>
      </c>
      <c r="K52" s="10"/>
      <c r="L52" s="15"/>
      <c r="M52" s="13">
        <f>SUM(M50:M51)</f>
        <v>0</v>
      </c>
      <c r="N52" s="10"/>
      <c r="O52" s="15"/>
      <c r="P52" s="13">
        <f>SUM(P50:P51)</f>
        <v>0</v>
      </c>
      <c r="Q52" s="12"/>
      <c r="R52" s="13">
        <f t="shared" si="3"/>
        <v>0</v>
      </c>
    </row>
    <row r="53" spans="1:18" ht="12.75">
      <c r="A53" s="131"/>
      <c r="B53" s="10"/>
      <c r="C53" s="15"/>
      <c r="D53" s="13"/>
      <c r="E53" s="10"/>
      <c r="F53" s="15"/>
      <c r="G53" s="13"/>
      <c r="H53" s="10"/>
      <c r="I53" s="15"/>
      <c r="J53" s="13"/>
      <c r="K53" s="10"/>
      <c r="L53" s="15"/>
      <c r="M53" s="13"/>
      <c r="N53" s="10"/>
      <c r="O53" s="15"/>
      <c r="P53" s="13"/>
      <c r="Q53" s="12"/>
      <c r="R53" s="13"/>
    </row>
    <row r="54" spans="1:18" s="19" customFormat="1" ht="13.5" thickBot="1">
      <c r="A54" s="134" t="s">
        <v>12</v>
      </c>
      <c r="B54" s="39"/>
      <c r="C54" s="40"/>
      <c r="D54" s="41">
        <f>D47+D52</f>
        <v>0</v>
      </c>
      <c r="E54" s="39"/>
      <c r="F54" s="40"/>
      <c r="G54" s="41">
        <f>G47+G52</f>
        <v>0</v>
      </c>
      <c r="H54" s="39"/>
      <c r="I54" s="40"/>
      <c r="J54" s="41">
        <f>J47+J52</f>
        <v>0</v>
      </c>
      <c r="K54" s="39"/>
      <c r="L54" s="40"/>
      <c r="M54" s="41">
        <f>M47+M52</f>
        <v>0</v>
      </c>
      <c r="N54" s="39"/>
      <c r="O54" s="40"/>
      <c r="P54" s="41">
        <f>P47+P52</f>
        <v>0</v>
      </c>
      <c r="Q54" s="138"/>
      <c r="R54" s="139">
        <f t="shared" si="3"/>
        <v>0</v>
      </c>
    </row>
    <row r="55" spans="2:16" s="19" customFormat="1" ht="12.75">
      <c r="B55" s="24"/>
      <c r="C55" s="24"/>
      <c r="D55" s="25"/>
      <c r="E55" s="24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 s="19" customFormat="1" ht="12.75">
      <c r="A56" s="26"/>
      <c r="B56" s="26"/>
      <c r="C56" s="26"/>
      <c r="D56" s="27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3"/>
      <c r="R56" s="30"/>
    </row>
    <row r="57" spans="4:16" s="19" customFormat="1" ht="12.75">
      <c r="D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4:16" s="19" customFormat="1" ht="12.75">
      <c r="D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4:16" s="19" customFormat="1" ht="12.75">
      <c r="D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4:16" s="19" customFormat="1" ht="12.75">
      <c r="D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4:16" s="19" customFormat="1" ht="15">
      <c r="D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4:16" s="19" customFormat="1" ht="12.75">
      <c r="D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4:16" s="19" customFormat="1" ht="12.75">
      <c r="D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19" customFormat="1" ht="12.75">
      <c r="B64" s="30"/>
      <c r="C64" s="20"/>
      <c r="D64" s="31"/>
      <c r="E64" s="30"/>
      <c r="F64" s="20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 s="19" customFormat="1" ht="15">
      <c r="C65" s="20"/>
      <c r="D65" s="29"/>
      <c r="F65" s="20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s="19" customFormat="1" ht="15">
      <c r="C66" s="20"/>
      <c r="D66" s="29"/>
      <c r="F66" s="20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s="19" customFormat="1" ht="12.75">
      <c r="C67" s="21"/>
      <c r="D67" s="31"/>
      <c r="F67" s="2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 s="19" customFormat="1" ht="12.75">
      <c r="C68" s="21"/>
      <c r="D68" s="31"/>
      <c r="F68" s="2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 s="19" customFormat="1" ht="12.75">
      <c r="C69" s="21"/>
      <c r="D69" s="31"/>
      <c r="F69" s="2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 s="19" customFormat="1" ht="12.75">
      <c r="C70" s="21"/>
      <c r="D70" s="31"/>
      <c r="F70" s="2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 s="19" customFormat="1" ht="12.75">
      <c r="C71" s="21"/>
      <c r="D71" s="31"/>
      <c r="F71" s="2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 s="19" customFormat="1" ht="12.75">
      <c r="C72" s="21"/>
      <c r="D72" s="31"/>
      <c r="F72" s="2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2:16" s="19" customFormat="1" ht="15">
      <c r="B73" s="32"/>
      <c r="C73" s="21"/>
      <c r="D73" s="29"/>
      <c r="E73" s="32"/>
      <c r="F73" s="21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s="19" customFormat="1" ht="12.75">
      <c r="C74" s="20"/>
      <c r="D74" s="31"/>
      <c r="F74" s="20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 s="19" customFormat="1" ht="12.75">
      <c r="C75" s="20"/>
      <c r="D75" s="31"/>
      <c r="F75" s="20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2:16" s="19" customFormat="1" ht="12.75">
      <c r="B76" s="30"/>
      <c r="C76" s="20"/>
      <c r="D76" s="31"/>
      <c r="E76" s="30"/>
      <c r="F76" s="20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2:16" s="19" customFormat="1" ht="12.75">
      <c r="B77" s="30"/>
      <c r="C77" s="20"/>
      <c r="D77" s="31"/>
      <c r="E77" s="30"/>
      <c r="F77" s="20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2:16" s="19" customFormat="1" ht="15">
      <c r="B78" s="30"/>
      <c r="C78" s="20"/>
      <c r="D78" s="29"/>
      <c r="E78" s="30"/>
      <c r="F78" s="20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s="19" customFormat="1" ht="12.75">
      <c r="C79" s="20"/>
      <c r="D79" s="31"/>
      <c r="F79" s="20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 s="19" customFormat="1" ht="12.75">
      <c r="C80" s="20"/>
      <c r="D80" s="31"/>
      <c r="F80" s="2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 s="19" customFormat="1" ht="12.75">
      <c r="C81" s="20"/>
      <c r="D81" s="31"/>
      <c r="F81" s="20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 s="19" customFormat="1" ht="12.75">
      <c r="C82" s="20"/>
      <c r="D82" s="31"/>
      <c r="F82" s="20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 s="19" customFormat="1" ht="15">
      <c r="C83" s="21"/>
      <c r="D83" s="29"/>
      <c r="F83" s="21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s="19" customFormat="1" ht="12.75">
      <c r="C84" s="20"/>
      <c r="D84" s="31"/>
      <c r="F84" s="20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s="19" customFormat="1" ht="12.75">
      <c r="D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4:16" s="19" customFormat="1" ht="12.75">
      <c r="D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4:16" s="19" customFormat="1" ht="12.75">
      <c r="D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19" customFormat="1" ht="15">
      <c r="B88" s="30"/>
      <c r="C88" s="16"/>
      <c r="D88" s="29"/>
      <c r="E88" s="30"/>
      <c r="F88" s="16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4:16" s="19" customFormat="1" ht="12.75">
      <c r="D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4:16" s="19" customFormat="1" ht="12.75">
      <c r="D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4:16" s="19" customFormat="1" ht="12.75">
      <c r="D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4:16" s="19" customFormat="1" ht="12.75">
      <c r="D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s="19" customFormat="1" ht="12.75">
      <c r="B93" s="30"/>
      <c r="C93" s="22"/>
      <c r="D93" s="28"/>
      <c r="E93" s="30"/>
      <c r="F93" s="22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19" customFormat="1" ht="15">
      <c r="B94" s="30"/>
      <c r="C94" s="22"/>
      <c r="D94" s="29"/>
      <c r="E94" s="30"/>
      <c r="F94" s="22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2:16" s="19" customFormat="1" ht="12.75">
      <c r="B95" s="30"/>
      <c r="D95" s="31"/>
      <c r="E95" s="30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s="19" customFormat="1" ht="12.75">
      <c r="B96" s="30"/>
      <c r="D96" s="31"/>
      <c r="E96" s="30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s="19" customFormat="1" ht="12.75">
      <c r="B97" s="33"/>
      <c r="D97" s="31"/>
      <c r="E97" s="33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s="19" customFormat="1" ht="12.75">
      <c r="B98" s="33"/>
      <c r="D98" s="31"/>
      <c r="E98" s="33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s="19" customFormat="1" ht="12.75">
      <c r="B99" s="33"/>
      <c r="D99" s="31"/>
      <c r="E99" s="33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2:16" s="19" customFormat="1" ht="12.75">
      <c r="B100" s="30"/>
      <c r="D100" s="31"/>
      <c r="E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2:16" s="19" customFormat="1" ht="15">
      <c r="B101" s="30"/>
      <c r="C101" s="16"/>
      <c r="D101" s="29"/>
      <c r="E101" s="30"/>
      <c r="F101" s="16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4:16" s="19" customFormat="1" ht="12.75">
      <c r="D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s="19" customFormat="1" ht="12.75">
      <c r="B103" s="34"/>
      <c r="D103" s="23"/>
      <c r="E103" s="34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4:16" s="19" customFormat="1" ht="12.75">
      <c r="D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19" customFormat="1" ht="12.75">
      <c r="A105" s="24"/>
      <c r="B105" s="24"/>
      <c r="C105" s="24"/>
      <c r="D105" s="25"/>
      <c r="E105" s="24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s="19" customFormat="1" ht="12.75">
      <c r="A106" s="24"/>
      <c r="B106" s="24"/>
      <c r="C106" s="24"/>
      <c r="D106" s="25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s="19" customFormat="1" ht="12.75">
      <c r="A107" s="26"/>
      <c r="B107" s="26"/>
      <c r="C107" s="26"/>
      <c r="D107" s="27"/>
      <c r="E107" s="26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4:16" s="19" customFormat="1" ht="12.75">
      <c r="D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4:16" s="19" customFormat="1" ht="12.75">
      <c r="D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4:16" s="19" customFormat="1" ht="12.75">
      <c r="D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4:16" s="19" customFormat="1" ht="12.75">
      <c r="D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4:16" s="19" customFormat="1" ht="15">
      <c r="D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4:16" s="19" customFormat="1" ht="12.75">
      <c r="D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4:16" s="19" customFormat="1" ht="12.75">
      <c r="D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2:16" s="19" customFormat="1" ht="12.75">
      <c r="B115" s="30"/>
      <c r="C115" s="20"/>
      <c r="D115" s="31"/>
      <c r="E115" s="30"/>
      <c r="F115" s="20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3:16" s="19" customFormat="1" ht="15">
      <c r="C116" s="20"/>
      <c r="D116" s="29"/>
      <c r="F116" s="20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s="19" customFormat="1" ht="15">
      <c r="C117" s="20"/>
      <c r="D117" s="29"/>
      <c r="F117" s="20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s="19" customFormat="1" ht="12.75">
      <c r="C118" s="21"/>
      <c r="D118" s="31"/>
      <c r="F118" s="2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3:16" s="19" customFormat="1" ht="12.75">
      <c r="C119" s="21"/>
      <c r="D119" s="31"/>
      <c r="F119" s="2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3:16" s="19" customFormat="1" ht="12.75">
      <c r="C120" s="21"/>
      <c r="D120" s="31"/>
      <c r="F120" s="2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3:16" s="19" customFormat="1" ht="12.75">
      <c r="C121" s="21"/>
      <c r="D121" s="31"/>
      <c r="F121" s="2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3:16" s="19" customFormat="1" ht="12.75">
      <c r="C122" s="21"/>
      <c r="D122" s="31"/>
      <c r="F122" s="2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3:16" s="19" customFormat="1" ht="12.75">
      <c r="C123" s="21"/>
      <c r="D123" s="31"/>
      <c r="F123" s="2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2:16" s="19" customFormat="1" ht="15">
      <c r="B124" s="32"/>
      <c r="C124" s="21"/>
      <c r="D124" s="29"/>
      <c r="E124" s="32"/>
      <c r="F124" s="21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s="19" customFormat="1" ht="12.75">
      <c r="C125" s="20"/>
      <c r="D125" s="31"/>
      <c r="F125" s="20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3:16" s="19" customFormat="1" ht="12.75">
      <c r="C126" s="20"/>
      <c r="D126" s="31"/>
      <c r="F126" s="20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2:16" s="19" customFormat="1" ht="12.75">
      <c r="B127" s="30"/>
      <c r="C127" s="20"/>
      <c r="D127" s="31"/>
      <c r="E127" s="30"/>
      <c r="F127" s="20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2:16" s="19" customFormat="1" ht="12.75">
      <c r="B128" s="30"/>
      <c r="C128" s="20"/>
      <c r="D128" s="31"/>
      <c r="E128" s="30"/>
      <c r="F128" s="20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2:16" s="19" customFormat="1" ht="15">
      <c r="B129" s="30"/>
      <c r="C129" s="20"/>
      <c r="D129" s="29"/>
      <c r="E129" s="30"/>
      <c r="F129" s="20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s="19" customFormat="1" ht="12.75">
      <c r="C130" s="20"/>
      <c r="D130" s="31"/>
      <c r="F130" s="20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3:16" s="19" customFormat="1" ht="12.75">
      <c r="C131" s="20"/>
      <c r="D131" s="31"/>
      <c r="F131" s="20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3:16" s="19" customFormat="1" ht="12.75">
      <c r="C132" s="20"/>
      <c r="D132" s="31"/>
      <c r="F132" s="20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3:16" s="19" customFormat="1" ht="12.75">
      <c r="C133" s="20"/>
      <c r="D133" s="31"/>
      <c r="F133" s="20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3:16" s="19" customFormat="1" ht="15">
      <c r="C134" s="21"/>
      <c r="D134" s="29"/>
      <c r="F134" s="21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s="19" customFormat="1" ht="12.75">
      <c r="C135" s="20"/>
      <c r="D135" s="31"/>
      <c r="F135" s="20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4:16" s="19" customFormat="1" ht="12.75">
      <c r="D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4:16" s="19" customFormat="1" ht="12.75">
      <c r="D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4:16" s="19" customFormat="1" ht="12.75">
      <c r="D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2:16" s="19" customFormat="1" ht="15">
      <c r="B139" s="30"/>
      <c r="C139" s="16"/>
      <c r="D139" s="29"/>
      <c r="E139" s="30"/>
      <c r="F139" s="16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4:16" s="19" customFormat="1" ht="12.75">
      <c r="D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4:16" s="19" customFormat="1" ht="12.75">
      <c r="D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4:16" s="19" customFormat="1" ht="12.75">
      <c r="D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4:16" s="19" customFormat="1" ht="12.75">
      <c r="D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s="19" customFormat="1" ht="12.75">
      <c r="B144" s="30"/>
      <c r="C144" s="22"/>
      <c r="D144" s="28"/>
      <c r="E144" s="30"/>
      <c r="F144" s="22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2:16" s="19" customFormat="1" ht="15">
      <c r="B145" s="30"/>
      <c r="C145" s="22"/>
      <c r="D145" s="29"/>
      <c r="E145" s="30"/>
      <c r="F145" s="22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2:16" s="19" customFormat="1" ht="12.75">
      <c r="B146" s="30"/>
      <c r="D146" s="31"/>
      <c r="E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2:16" s="19" customFormat="1" ht="12.75">
      <c r="B147" s="30"/>
      <c r="D147" s="31"/>
      <c r="E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2:16" s="19" customFormat="1" ht="12.75">
      <c r="B148" s="33"/>
      <c r="D148" s="31"/>
      <c r="E148" s="33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2:16" s="19" customFormat="1" ht="12.75">
      <c r="B149" s="33"/>
      <c r="D149" s="31"/>
      <c r="E149" s="33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2:16" s="19" customFormat="1" ht="12.75">
      <c r="B150" s="33"/>
      <c r="D150" s="31"/>
      <c r="E150" s="33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2:16" s="19" customFormat="1" ht="12.75">
      <c r="B151" s="30"/>
      <c r="D151" s="31"/>
      <c r="E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2:16" s="19" customFormat="1" ht="15">
      <c r="B152" s="30"/>
      <c r="C152" s="16"/>
      <c r="D152" s="29"/>
      <c r="E152" s="30"/>
      <c r="F152" s="16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4:16" s="19" customFormat="1" ht="12.75">
      <c r="D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2:16" s="19" customFormat="1" ht="12.75">
      <c r="B154" s="34"/>
      <c r="D154" s="23"/>
      <c r="E154" s="34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="19" customFormat="1" ht="12.75">
      <c r="D155" s="28"/>
    </row>
    <row r="156" spans="1:16" s="19" customFormat="1" ht="12.75">
      <c r="A156" s="24"/>
      <c r="B156" s="24"/>
      <c r="C156" s="24"/>
      <c r="D156" s="25"/>
      <c r="E156" s="24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s="19" customFormat="1" ht="12.75">
      <c r="A157" s="24"/>
      <c r="B157" s="24"/>
      <c r="C157" s="24"/>
      <c r="D157" s="25"/>
      <c r="E157" s="24"/>
      <c r="F157" s="24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s="19" customFormat="1" ht="12.75">
      <c r="A158" s="26"/>
      <c r="B158" s="26"/>
      <c r="C158" s="26"/>
      <c r="D158" s="27"/>
      <c r="E158" s="26"/>
      <c r="F158" s="26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4:16" s="19" customFormat="1" ht="12.75">
      <c r="D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4:16" s="19" customFormat="1" ht="12.75">
      <c r="D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4:16" s="19" customFormat="1" ht="12.75">
      <c r="D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4:16" s="19" customFormat="1" ht="12.75">
      <c r="D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4:16" s="19" customFormat="1" ht="15">
      <c r="D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4:16" s="19" customFormat="1" ht="12.75">
      <c r="D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4:16" s="19" customFormat="1" ht="12.75">
      <c r="D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2:16" s="19" customFormat="1" ht="12.75">
      <c r="B166" s="30"/>
      <c r="C166" s="20"/>
      <c r="D166" s="31"/>
      <c r="E166" s="30"/>
      <c r="F166" s="20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3:16" s="19" customFormat="1" ht="15">
      <c r="C167" s="20"/>
      <c r="D167" s="29"/>
      <c r="F167" s="20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s="19" customFormat="1" ht="15">
      <c r="C168" s="20"/>
      <c r="D168" s="29"/>
      <c r="F168" s="20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s="19" customFormat="1" ht="12.75">
      <c r="C169" s="21"/>
      <c r="D169" s="31"/>
      <c r="F169" s="2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3:16" s="19" customFormat="1" ht="12.75">
      <c r="C170" s="21"/>
      <c r="D170" s="31"/>
      <c r="F170" s="2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3:16" s="19" customFormat="1" ht="12.75">
      <c r="C171" s="21"/>
      <c r="D171" s="31"/>
      <c r="F171" s="2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3:16" s="19" customFormat="1" ht="12.75">
      <c r="C172" s="21"/>
      <c r="D172" s="31"/>
      <c r="F172" s="2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3:16" s="19" customFormat="1" ht="12.75">
      <c r="C173" s="21"/>
      <c r="D173" s="31"/>
      <c r="F173" s="2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3:16" s="19" customFormat="1" ht="12.75">
      <c r="C174" s="21"/>
      <c r="D174" s="31"/>
      <c r="F174" s="2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2:16" s="19" customFormat="1" ht="15">
      <c r="B175" s="32"/>
      <c r="C175" s="21"/>
      <c r="D175" s="29"/>
      <c r="E175" s="32"/>
      <c r="F175" s="21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s="19" customFormat="1" ht="12.75">
      <c r="C176" s="20"/>
      <c r="D176" s="31"/>
      <c r="F176" s="20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3:16" s="19" customFormat="1" ht="12.75">
      <c r="C177" s="20"/>
      <c r="D177" s="31"/>
      <c r="F177" s="20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2:16" s="19" customFormat="1" ht="12.75">
      <c r="B178" s="30"/>
      <c r="C178" s="20"/>
      <c r="D178" s="31"/>
      <c r="E178" s="30"/>
      <c r="F178" s="20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2:16" s="19" customFormat="1" ht="12.75">
      <c r="B179" s="30"/>
      <c r="C179" s="20"/>
      <c r="D179" s="31"/>
      <c r="E179" s="30"/>
      <c r="F179" s="20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2:16" s="19" customFormat="1" ht="15">
      <c r="B180" s="30"/>
      <c r="C180" s="20"/>
      <c r="D180" s="29"/>
      <c r="E180" s="30"/>
      <c r="F180" s="20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s="19" customFormat="1" ht="12.75">
      <c r="C181" s="20"/>
      <c r="D181" s="31"/>
      <c r="F181" s="20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3:16" s="19" customFormat="1" ht="12.75">
      <c r="C182" s="20"/>
      <c r="D182" s="31"/>
      <c r="F182" s="20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3:16" s="19" customFormat="1" ht="12.75">
      <c r="C183" s="20"/>
      <c r="D183" s="31"/>
      <c r="F183" s="20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3:16" s="19" customFormat="1" ht="12.75">
      <c r="C184" s="20"/>
      <c r="D184" s="31"/>
      <c r="F184" s="20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3:16" s="19" customFormat="1" ht="15">
      <c r="C185" s="21"/>
      <c r="D185" s="29"/>
      <c r="F185" s="21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3:16" s="19" customFormat="1" ht="12.75">
      <c r="C186" s="20"/>
      <c r="D186" s="31"/>
      <c r="F186" s="20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4:16" s="19" customFormat="1" ht="12.75">
      <c r="D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4:16" s="19" customFormat="1" ht="12.75">
      <c r="D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4:16" s="19" customFormat="1" ht="12.75">
      <c r="D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2:16" s="19" customFormat="1" ht="15">
      <c r="B190" s="30"/>
      <c r="C190" s="16"/>
      <c r="D190" s="29"/>
      <c r="E190" s="30"/>
      <c r="F190" s="16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4:16" s="19" customFormat="1" ht="12.75">
      <c r="D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4:16" s="19" customFormat="1" ht="12.75">
      <c r="D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4:16" s="19" customFormat="1" ht="12.75">
      <c r="D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4:16" s="19" customFormat="1" ht="12.75">
      <c r="D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2:16" s="19" customFormat="1" ht="12.75">
      <c r="B195" s="30"/>
      <c r="C195" s="22"/>
      <c r="D195" s="28"/>
      <c r="E195" s="30"/>
      <c r="F195" s="22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2:16" s="19" customFormat="1" ht="15">
      <c r="B196" s="30"/>
      <c r="C196" s="22"/>
      <c r="D196" s="29"/>
      <c r="E196" s="30"/>
      <c r="F196" s="22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2:16" s="19" customFormat="1" ht="12.75">
      <c r="B197" s="30"/>
      <c r="D197" s="31"/>
      <c r="E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2:16" s="19" customFormat="1" ht="12.75">
      <c r="B198" s="30"/>
      <c r="D198" s="31"/>
      <c r="E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2:16" s="19" customFormat="1" ht="12.75">
      <c r="B199" s="33"/>
      <c r="D199" s="31"/>
      <c r="E199" s="33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2:16" s="19" customFormat="1" ht="12.75">
      <c r="B200" s="33"/>
      <c r="D200" s="31"/>
      <c r="E200" s="33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2:16" s="19" customFormat="1" ht="12.75">
      <c r="B201" s="33"/>
      <c r="D201" s="31"/>
      <c r="E201" s="33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2:16" s="19" customFormat="1" ht="12.75">
      <c r="B202" s="30"/>
      <c r="D202" s="31"/>
      <c r="E202" s="30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s="19" customFormat="1" ht="15">
      <c r="B203" s="30"/>
      <c r="C203" s="16"/>
      <c r="D203" s="29"/>
      <c r="E203" s="30"/>
      <c r="F203" s="16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4:16" s="19" customFormat="1" ht="12.75">
      <c r="D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2:16" s="19" customFormat="1" ht="12.75">
      <c r="B205" s="34"/>
      <c r="D205" s="23"/>
      <c r="E205" s="34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="19" customFormat="1" ht="12.75">
      <c r="D206" s="28"/>
    </row>
    <row r="207" spans="1:16" s="19" customFormat="1" ht="12.75">
      <c r="A207" s="24"/>
      <c r="B207" s="24"/>
      <c r="C207" s="24"/>
      <c r="D207" s="25"/>
      <c r="E207" s="24"/>
      <c r="F207" s="24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s="19" customFormat="1" ht="12.75">
      <c r="A208" s="24"/>
      <c r="B208" s="24"/>
      <c r="C208" s="24"/>
      <c r="D208" s="25"/>
      <c r="E208" s="24"/>
      <c r="F208" s="24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s="19" customFormat="1" ht="12.75">
      <c r="A209" s="26"/>
      <c r="B209" s="26"/>
      <c r="C209" s="26"/>
      <c r="D209" s="27"/>
      <c r="E209" s="26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4:16" s="19" customFormat="1" ht="12.75">
      <c r="D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4:16" s="19" customFormat="1" ht="12.75">
      <c r="D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4:16" s="19" customFormat="1" ht="12.75">
      <c r="D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4:16" s="19" customFormat="1" ht="12.75">
      <c r="D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4:16" s="19" customFormat="1" ht="15">
      <c r="D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4:16" s="19" customFormat="1" ht="12.75">
      <c r="D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4:16" s="19" customFormat="1" ht="12.75">
      <c r="D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2:16" s="19" customFormat="1" ht="12.75">
      <c r="B217" s="30"/>
      <c r="C217" s="20"/>
      <c r="D217" s="28"/>
      <c r="E217" s="30"/>
      <c r="F217" s="20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3:16" s="19" customFormat="1" ht="12.75">
      <c r="C218" s="20"/>
      <c r="D218" s="28"/>
      <c r="F218" s="20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3:16" s="19" customFormat="1" ht="12.75">
      <c r="C219" s="20"/>
      <c r="D219" s="28"/>
      <c r="F219" s="20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2:16" s="19" customFormat="1" ht="12.75">
      <c r="B220" s="33"/>
      <c r="C220" s="21"/>
      <c r="D220" s="28"/>
      <c r="E220" s="33"/>
      <c r="F220" s="21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2:16" s="19" customFormat="1" ht="12.75">
      <c r="B221" s="33"/>
      <c r="C221" s="21"/>
      <c r="D221" s="28"/>
      <c r="E221" s="33"/>
      <c r="F221" s="21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2:16" s="19" customFormat="1" ht="12.75">
      <c r="B222" s="33"/>
      <c r="C222" s="21"/>
      <c r="D222" s="28"/>
      <c r="E222" s="33"/>
      <c r="F222" s="21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2:16" s="19" customFormat="1" ht="12.75">
      <c r="B223" s="33"/>
      <c r="C223" s="21"/>
      <c r="D223" s="28"/>
      <c r="E223" s="33"/>
      <c r="F223" s="21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2:16" s="19" customFormat="1" ht="12.75">
      <c r="B224" s="33"/>
      <c r="C224" s="21"/>
      <c r="D224" s="28"/>
      <c r="E224" s="33"/>
      <c r="F224" s="21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2:16" s="19" customFormat="1" ht="12.75">
      <c r="B225" s="33"/>
      <c r="C225" s="21"/>
      <c r="D225" s="28"/>
      <c r="E225" s="33"/>
      <c r="F225" s="21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2:16" s="19" customFormat="1" ht="15">
      <c r="B226" s="36"/>
      <c r="C226" s="21"/>
      <c r="D226" s="29"/>
      <c r="E226" s="36"/>
      <c r="F226" s="21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2:16" s="19" customFormat="1" ht="12.75">
      <c r="B227" s="33"/>
      <c r="C227" s="20"/>
      <c r="D227" s="28"/>
      <c r="E227" s="33"/>
      <c r="F227" s="20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3:16" s="19" customFormat="1" ht="12.75">
      <c r="C228" s="20"/>
      <c r="D228" s="28"/>
      <c r="F228" s="20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2:16" s="19" customFormat="1" ht="12.75">
      <c r="B229" s="28"/>
      <c r="C229" s="20"/>
      <c r="D229" s="28"/>
      <c r="E229" s="28"/>
      <c r="F229" s="20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2:16" s="19" customFormat="1" ht="12.75">
      <c r="B230" s="28"/>
      <c r="C230" s="20"/>
      <c r="D230" s="28"/>
      <c r="E230" s="28"/>
      <c r="F230" s="20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2:16" s="19" customFormat="1" ht="15">
      <c r="B231" s="28"/>
      <c r="C231" s="20"/>
      <c r="D231" s="29"/>
      <c r="E231" s="28"/>
      <c r="F231" s="20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3:16" s="19" customFormat="1" ht="12.75">
      <c r="C232" s="20"/>
      <c r="D232" s="28"/>
      <c r="F232" s="20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3:16" s="19" customFormat="1" ht="12.75">
      <c r="C233" s="20"/>
      <c r="D233" s="28"/>
      <c r="F233" s="20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3:16" s="19" customFormat="1" ht="12.75">
      <c r="C234" s="20"/>
      <c r="D234" s="28"/>
      <c r="F234" s="20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3:16" s="19" customFormat="1" ht="12.75">
      <c r="C235" s="20"/>
      <c r="D235" s="28"/>
      <c r="F235" s="20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3:16" s="19" customFormat="1" ht="15">
      <c r="C236" s="21"/>
      <c r="D236" s="29"/>
      <c r="F236" s="21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3:16" s="19" customFormat="1" ht="12.75">
      <c r="C237" s="20"/>
      <c r="D237" s="28"/>
      <c r="F237" s="20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4:16" s="19" customFormat="1" ht="12.75">
      <c r="D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4:16" s="19" customFormat="1" ht="12.75">
      <c r="D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4:16" s="19" customFormat="1" ht="12.75">
      <c r="D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2:16" s="19" customFormat="1" ht="15">
      <c r="B241" s="28"/>
      <c r="C241" s="16"/>
      <c r="D241" s="29"/>
      <c r="E241" s="28"/>
      <c r="F241" s="16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2:16" s="19" customFormat="1" ht="12.75">
      <c r="B242" s="28"/>
      <c r="D242" s="28"/>
      <c r="E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2:16" s="19" customFormat="1" ht="12.75">
      <c r="B243" s="28"/>
      <c r="D243" s="28"/>
      <c r="E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2:16" s="19" customFormat="1" ht="12.75">
      <c r="B244" s="28"/>
      <c r="D244" s="28"/>
      <c r="E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2:16" s="19" customFormat="1" ht="12.75">
      <c r="B245" s="28"/>
      <c r="D245" s="28"/>
      <c r="E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2:16" s="19" customFormat="1" ht="12.75">
      <c r="B246" s="28"/>
      <c r="C246" s="22"/>
      <c r="D246" s="28"/>
      <c r="E246" s="28"/>
      <c r="F246" s="22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3:16" s="19" customFormat="1" ht="15">
      <c r="C247" s="22"/>
      <c r="D247" s="29"/>
      <c r="F247" s="22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4:16" s="19" customFormat="1" ht="12.75">
      <c r="D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4:16" s="19" customFormat="1" ht="12.75">
      <c r="D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2:16" s="19" customFormat="1" ht="12.75">
      <c r="B250" s="33"/>
      <c r="D250" s="28"/>
      <c r="E250" s="33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4:16" s="19" customFormat="1" ht="12.75">
      <c r="D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4:16" s="19" customFormat="1" ht="12.75">
      <c r="D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4:16" s="19" customFormat="1" ht="12.75">
      <c r="D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2:16" s="19" customFormat="1" ht="15">
      <c r="B254" s="28"/>
      <c r="C254" s="16"/>
      <c r="D254" s="29"/>
      <c r="E254" s="28"/>
      <c r="F254" s="16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4:16" s="19" customFormat="1" ht="12.75">
      <c r="D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2:16" s="19" customFormat="1" ht="12.75">
      <c r="B256" s="37"/>
      <c r="D256" s="23"/>
      <c r="E256" s="37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="19" customFormat="1" ht="12.75">
      <c r="D257" s="28"/>
    </row>
    <row r="258" s="19" customFormat="1" ht="12.75">
      <c r="D258" s="28"/>
    </row>
    <row r="259" s="19" customFormat="1" ht="12.75">
      <c r="D259" s="28"/>
    </row>
    <row r="260" s="19" customFormat="1" ht="12.75">
      <c r="D260" s="28"/>
    </row>
    <row r="261" s="19" customFormat="1" ht="12.75">
      <c r="D261" s="28"/>
    </row>
    <row r="262" s="19" customFormat="1" ht="12.75">
      <c r="D262" s="28"/>
    </row>
    <row r="263" s="19" customFormat="1" ht="12.75">
      <c r="D263" s="28"/>
    </row>
    <row r="264" s="19" customFormat="1" ht="12.75">
      <c r="D264" s="28"/>
    </row>
    <row r="265" s="19" customFormat="1" ht="12.75">
      <c r="D265" s="28"/>
    </row>
    <row r="266" s="19" customFormat="1" ht="12.75">
      <c r="D266" s="28"/>
    </row>
    <row r="267" s="19" customFormat="1" ht="12.75">
      <c r="D267" s="28"/>
    </row>
    <row r="268" s="19" customFormat="1" ht="12.75">
      <c r="D268" s="28"/>
    </row>
    <row r="269" s="19" customFormat="1" ht="12.75">
      <c r="D269" s="28"/>
    </row>
    <row r="270" s="19" customFormat="1" ht="12.75">
      <c r="D270" s="28"/>
    </row>
    <row r="271" s="19" customFormat="1" ht="12.75">
      <c r="D271" s="28"/>
    </row>
    <row r="272" s="19" customFormat="1" ht="12.75">
      <c r="D272" s="28"/>
    </row>
    <row r="273" s="19" customFormat="1" ht="12.75">
      <c r="D273" s="28"/>
    </row>
    <row r="274" s="19" customFormat="1" ht="12.75">
      <c r="D274" s="28"/>
    </row>
    <row r="275" s="19" customFormat="1" ht="12.75">
      <c r="D275" s="28"/>
    </row>
    <row r="276" s="19" customFormat="1" ht="12.75">
      <c r="D276" s="28"/>
    </row>
    <row r="277" s="19" customFormat="1" ht="12.75">
      <c r="D277" s="28"/>
    </row>
    <row r="278" s="19" customFormat="1" ht="12.75">
      <c r="D278" s="28"/>
    </row>
    <row r="279" s="19" customFormat="1" ht="12.75">
      <c r="D279" s="28"/>
    </row>
    <row r="280" s="19" customFormat="1" ht="12.75">
      <c r="D280" s="28"/>
    </row>
    <row r="281" s="19" customFormat="1" ht="12.75">
      <c r="D281" s="28"/>
    </row>
    <row r="282" s="19" customFormat="1" ht="12.75">
      <c r="D282" s="28"/>
    </row>
    <row r="283" s="19" customFormat="1" ht="12.75">
      <c r="D283" s="28"/>
    </row>
    <row r="284" s="19" customFormat="1" ht="12.75">
      <c r="D284" s="28"/>
    </row>
    <row r="285" s="19" customFormat="1" ht="12.75">
      <c r="D285" s="28"/>
    </row>
    <row r="286" s="19" customFormat="1" ht="12.75">
      <c r="D286" s="28"/>
    </row>
    <row r="287" s="19" customFormat="1" ht="12.75">
      <c r="D287" s="28"/>
    </row>
    <row r="288" s="19" customFormat="1" ht="12.75">
      <c r="D288" s="28"/>
    </row>
    <row r="289" s="19" customFormat="1" ht="12.75">
      <c r="D289" s="28"/>
    </row>
    <row r="290" s="19" customFormat="1" ht="12.75">
      <c r="D290" s="28"/>
    </row>
    <row r="291" s="19" customFormat="1" ht="12.75">
      <c r="D291" s="28"/>
    </row>
    <row r="292" s="19" customFormat="1" ht="12.75">
      <c r="D292" s="28"/>
    </row>
    <row r="293" s="19" customFormat="1" ht="12.75">
      <c r="D293" s="28"/>
    </row>
  </sheetData>
  <sheetProtection/>
  <mergeCells count="2">
    <mergeCell ref="Q8:R8"/>
    <mergeCell ref="Q9:R9"/>
  </mergeCells>
  <printOptions horizontalCentered="1" verticalCentered="1"/>
  <pageMargins left="0.17" right="0.16" top="1" bottom="1.01" header="0.5" footer="0.5"/>
  <pageSetup fitToHeight="1" fitToWidth="1" horizontalDpi="180" verticalDpi="180" orientation="landscape" scale="55" r:id="rId1"/>
  <headerFooter alignWithMargins="0">
    <oddHeader>&amp;CTABLE 1
CONTRACTOR
COST ELEMENT SUMMARY
</oddHeader>
  </headerFooter>
  <rowBreaks count="3" manualBreakCount="3">
    <brk id="103" max="9" man="1"/>
    <brk id="154" max="9" man="1"/>
    <brk id="2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4.28125" style="0" customWidth="1"/>
    <col min="3" max="3" width="16.57421875" style="0" customWidth="1"/>
    <col min="4" max="4" width="17.421875" style="0" customWidth="1"/>
    <col min="5" max="5" width="24.00390625" style="0" customWidth="1"/>
  </cols>
  <sheetData>
    <row r="1" ht="15" customHeight="1">
      <c r="A1" s="110" t="s">
        <v>76</v>
      </c>
    </row>
    <row r="2" spans="1:5" ht="15" customHeight="1">
      <c r="A2" s="149" t="s">
        <v>100</v>
      </c>
      <c r="B2" s="149"/>
      <c r="C2" s="149"/>
      <c r="D2" s="149"/>
      <c r="E2" s="149"/>
    </row>
    <row r="3" spans="1:5" ht="15" customHeight="1">
      <c r="A3" s="149" t="s">
        <v>77</v>
      </c>
      <c r="B3" s="149"/>
      <c r="C3" s="149"/>
      <c r="D3" s="149"/>
      <c r="E3" s="149"/>
    </row>
    <row r="4" ht="15.75" thickBot="1">
      <c r="A4" s="98"/>
    </row>
    <row r="5" spans="1:5" ht="39.75" thickBot="1" thickTop="1">
      <c r="A5" s="99" t="s">
        <v>80</v>
      </c>
      <c r="B5" s="100" t="s">
        <v>96</v>
      </c>
      <c r="C5" s="100" t="s">
        <v>78</v>
      </c>
      <c r="D5" s="100" t="s">
        <v>98</v>
      </c>
      <c r="E5" s="101" t="s">
        <v>79</v>
      </c>
    </row>
    <row r="6" spans="1:5" ht="16.5" thickBot="1" thickTop="1">
      <c r="A6" s="102"/>
      <c r="B6" s="103"/>
      <c r="C6" s="103"/>
      <c r="D6" s="103"/>
      <c r="E6" s="104"/>
    </row>
    <row r="7" spans="1:5" ht="15.75" thickBot="1">
      <c r="A7" s="102"/>
      <c r="B7" s="103"/>
      <c r="C7" s="103"/>
      <c r="D7" s="103"/>
      <c r="E7" s="104"/>
    </row>
    <row r="8" spans="1:5" ht="15.75" thickBot="1">
      <c r="A8" s="102"/>
      <c r="B8" s="103"/>
      <c r="C8" s="103"/>
      <c r="D8" s="103"/>
      <c r="E8" s="104"/>
    </row>
    <row r="9" spans="1:5" ht="15.75" thickBot="1">
      <c r="A9" s="105" t="s">
        <v>81</v>
      </c>
      <c r="B9" s="106"/>
      <c r="C9" s="106"/>
      <c r="D9" s="106"/>
      <c r="E9" s="107"/>
    </row>
    <row r="10" ht="15.75" thickTop="1">
      <c r="A10" s="108"/>
    </row>
    <row r="11" ht="15">
      <c r="A11" s="108" t="s">
        <v>97</v>
      </c>
    </row>
    <row r="12" ht="15">
      <c r="A12" s="120" t="s">
        <v>99</v>
      </c>
    </row>
    <row r="13" ht="15">
      <c r="A13" s="109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8.28125" style="0" bestFit="1" customWidth="1"/>
  </cols>
  <sheetData>
    <row r="1" ht="15" customHeight="1">
      <c r="A1" s="110" t="s">
        <v>84</v>
      </c>
    </row>
    <row r="2" spans="1:11" ht="15" customHeight="1">
      <c r="A2" s="149" t="s">
        <v>107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42"/>
      <c r="B3" s="112" t="s">
        <v>87</v>
      </c>
      <c r="C3" s="42"/>
      <c r="D3" s="43"/>
      <c r="E3" s="44"/>
      <c r="F3" s="44"/>
      <c r="G3" s="42"/>
      <c r="H3" s="42"/>
      <c r="I3" s="42"/>
      <c r="J3" s="42"/>
      <c r="K3" s="42"/>
    </row>
    <row r="4" spans="1:11" ht="13.5" thickBot="1">
      <c r="A4" s="45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6"/>
      <c r="B5" s="47" t="s">
        <v>22</v>
      </c>
      <c r="C5" s="47" t="s">
        <v>22</v>
      </c>
      <c r="D5" s="47" t="s">
        <v>22</v>
      </c>
      <c r="E5" s="47" t="s">
        <v>22</v>
      </c>
      <c r="F5" s="48"/>
      <c r="G5" s="48" t="s">
        <v>23</v>
      </c>
      <c r="H5" s="48" t="s">
        <v>23</v>
      </c>
      <c r="I5" s="48" t="s">
        <v>24</v>
      </c>
      <c r="J5" s="48"/>
      <c r="K5" s="48"/>
    </row>
    <row r="6" spans="1:11" ht="13.5" thickBot="1">
      <c r="A6" s="42"/>
      <c r="B6" s="39" t="s">
        <v>25</v>
      </c>
      <c r="C6" s="49" t="s">
        <v>26</v>
      </c>
      <c r="D6" s="40" t="s">
        <v>27</v>
      </c>
      <c r="E6" s="49" t="s">
        <v>28</v>
      </c>
      <c r="F6" s="40" t="s">
        <v>29</v>
      </c>
      <c r="G6" s="49" t="s">
        <v>30</v>
      </c>
      <c r="H6" s="49" t="s">
        <v>31</v>
      </c>
      <c r="I6" s="49" t="s">
        <v>32</v>
      </c>
      <c r="J6" s="49" t="s">
        <v>33</v>
      </c>
      <c r="K6" s="49" t="s">
        <v>11</v>
      </c>
    </row>
    <row r="7" spans="1:11" ht="12.75">
      <c r="A7" s="50" t="s">
        <v>34</v>
      </c>
      <c r="B7" s="51">
        <v>0</v>
      </c>
      <c r="C7" s="52">
        <v>0</v>
      </c>
      <c r="D7" s="52">
        <v>0</v>
      </c>
      <c r="E7" s="52">
        <v>0</v>
      </c>
      <c r="F7" s="53">
        <v>0</v>
      </c>
      <c r="G7" s="53">
        <v>0</v>
      </c>
      <c r="H7" s="54">
        <v>0</v>
      </c>
      <c r="I7" s="119">
        <v>0</v>
      </c>
      <c r="J7" s="55"/>
      <c r="K7" s="56"/>
    </row>
    <row r="8" spans="1:11" ht="12.75">
      <c r="A8" s="57"/>
      <c r="B8" s="58" t="s">
        <v>35</v>
      </c>
      <c r="C8" s="59"/>
      <c r="D8" s="59"/>
      <c r="E8" s="59"/>
      <c r="F8" s="60">
        <f>+F7*B7*C7</f>
        <v>0</v>
      </c>
      <c r="G8" s="60">
        <f>+(G7*B7*C7*D7)</f>
        <v>0</v>
      </c>
      <c r="H8" s="61">
        <f>H7*E7*C7*B7</f>
        <v>0</v>
      </c>
      <c r="I8" s="61">
        <f>+I7*B7*D7</f>
        <v>0</v>
      </c>
      <c r="J8" s="60">
        <v>0</v>
      </c>
      <c r="K8" s="62">
        <f>SUM(F8:J8)</f>
        <v>0</v>
      </c>
    </row>
    <row r="9" spans="1:11" ht="12.75">
      <c r="A9" s="50" t="s">
        <v>36</v>
      </c>
      <c r="B9" s="63">
        <v>0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6">
        <v>0</v>
      </c>
      <c r="I9" s="66">
        <v>0</v>
      </c>
      <c r="J9" s="67"/>
      <c r="K9" s="68"/>
    </row>
    <row r="10" spans="1:11" ht="12.75">
      <c r="A10" s="57"/>
      <c r="B10" s="58" t="s">
        <v>35</v>
      </c>
      <c r="C10" s="59"/>
      <c r="D10" s="59"/>
      <c r="E10" s="59"/>
      <c r="F10" s="60">
        <f>+F9*B9*C9</f>
        <v>0</v>
      </c>
      <c r="G10" s="60">
        <f>+(G9*B9*C9*D9)</f>
        <v>0</v>
      </c>
      <c r="H10" s="61">
        <f>H9*E9*C9*B9</f>
        <v>0</v>
      </c>
      <c r="I10" s="61">
        <f>+I9*B9*D9</f>
        <v>0</v>
      </c>
      <c r="J10" s="60">
        <v>0</v>
      </c>
      <c r="K10" s="62">
        <f>SUM(F10:J10)</f>
        <v>0</v>
      </c>
    </row>
    <row r="11" spans="1:11" ht="12.75">
      <c r="A11" s="50" t="s">
        <v>37</v>
      </c>
      <c r="B11" s="63">
        <v>0</v>
      </c>
      <c r="C11" s="64">
        <v>0</v>
      </c>
      <c r="D11" s="64">
        <v>0</v>
      </c>
      <c r="E11" s="64">
        <v>0</v>
      </c>
      <c r="F11" s="65">
        <v>0</v>
      </c>
      <c r="G11" s="65">
        <v>0</v>
      </c>
      <c r="H11" s="118">
        <v>0</v>
      </c>
      <c r="I11" s="66">
        <v>0</v>
      </c>
      <c r="J11" s="67"/>
      <c r="K11" s="68"/>
    </row>
    <row r="12" spans="1:11" ht="12.75">
      <c r="A12" s="57"/>
      <c r="B12" s="58" t="s">
        <v>35</v>
      </c>
      <c r="C12" s="59"/>
      <c r="D12" s="59"/>
      <c r="E12" s="59"/>
      <c r="F12" s="60">
        <f>+F11*B11*C11</f>
        <v>0</v>
      </c>
      <c r="G12" s="60">
        <f>+(G11*B11*C11*D11)</f>
        <v>0</v>
      </c>
      <c r="H12" s="61">
        <f>H11*E11*C11*B11</f>
        <v>0</v>
      </c>
      <c r="I12" s="61">
        <f>+I11*B11*D11</f>
        <v>0</v>
      </c>
      <c r="J12" s="60">
        <v>0</v>
      </c>
      <c r="K12" s="62">
        <f>SUM(F12:J12)</f>
        <v>0</v>
      </c>
    </row>
    <row r="13" spans="1:11" ht="12.75">
      <c r="A13" s="50" t="s">
        <v>38</v>
      </c>
      <c r="B13" s="63">
        <v>0</v>
      </c>
      <c r="C13" s="64">
        <v>0</v>
      </c>
      <c r="D13" s="64">
        <v>0</v>
      </c>
      <c r="E13" s="64">
        <v>0</v>
      </c>
      <c r="F13" s="65">
        <v>0</v>
      </c>
      <c r="G13" s="65">
        <v>0</v>
      </c>
      <c r="H13" s="118">
        <v>0</v>
      </c>
      <c r="I13" s="66">
        <v>0</v>
      </c>
      <c r="J13" s="67"/>
      <c r="K13" s="68"/>
    </row>
    <row r="14" spans="1:11" ht="12.75">
      <c r="A14" s="57"/>
      <c r="B14" s="58" t="s">
        <v>35</v>
      </c>
      <c r="C14" s="59"/>
      <c r="D14" s="59"/>
      <c r="E14" s="59"/>
      <c r="F14" s="60">
        <f>+F13*B13*C13</f>
        <v>0</v>
      </c>
      <c r="G14" s="60">
        <f>+(G13*B13*C13*D13)</f>
        <v>0</v>
      </c>
      <c r="H14" s="61">
        <f>H13*E13*C13*B13</f>
        <v>0</v>
      </c>
      <c r="I14" s="61">
        <f>+I13*B13*D13</f>
        <v>0</v>
      </c>
      <c r="J14" s="60">
        <v>0</v>
      </c>
      <c r="K14" s="62">
        <f>SUM(F14:J14)</f>
        <v>0</v>
      </c>
    </row>
    <row r="15" spans="1:11" ht="12.75">
      <c r="A15" s="50" t="s">
        <v>39</v>
      </c>
      <c r="B15" s="63">
        <v>0</v>
      </c>
      <c r="C15" s="64">
        <v>0</v>
      </c>
      <c r="D15" s="64">
        <v>0</v>
      </c>
      <c r="E15" s="64">
        <v>0</v>
      </c>
      <c r="F15" s="65">
        <v>0</v>
      </c>
      <c r="G15" s="65">
        <v>0</v>
      </c>
      <c r="H15" s="118">
        <v>0</v>
      </c>
      <c r="I15" s="66">
        <v>0</v>
      </c>
      <c r="J15" s="67"/>
      <c r="K15" s="68"/>
    </row>
    <row r="16" spans="1:11" ht="12.75">
      <c r="A16" s="57"/>
      <c r="B16" s="58" t="s">
        <v>35</v>
      </c>
      <c r="C16" s="59"/>
      <c r="D16" s="59"/>
      <c r="E16" s="59"/>
      <c r="F16" s="60">
        <f>+F15*B15*C15</f>
        <v>0</v>
      </c>
      <c r="G16" s="60">
        <f>+(G15*B15*C15*D15)</f>
        <v>0</v>
      </c>
      <c r="H16" s="61">
        <f>H15*E15*C15*B15</f>
        <v>0</v>
      </c>
      <c r="I16" s="61">
        <f>+I15*B15*D15</f>
        <v>0</v>
      </c>
      <c r="J16" s="60">
        <v>0</v>
      </c>
      <c r="K16" s="62">
        <f>SUM(F16:J16)</f>
        <v>0</v>
      </c>
    </row>
    <row r="17" spans="1:11" ht="12.75">
      <c r="A17" s="50" t="s">
        <v>40</v>
      </c>
      <c r="B17" s="63">
        <v>0</v>
      </c>
      <c r="C17" s="64">
        <v>0</v>
      </c>
      <c r="D17" s="64">
        <v>0</v>
      </c>
      <c r="E17" s="64">
        <v>0</v>
      </c>
      <c r="F17" s="65">
        <v>0</v>
      </c>
      <c r="G17" s="65">
        <v>0</v>
      </c>
      <c r="H17" s="118">
        <v>0</v>
      </c>
      <c r="I17" s="66">
        <v>0</v>
      </c>
      <c r="J17" s="67"/>
      <c r="K17" s="68"/>
    </row>
    <row r="18" spans="1:11" ht="12.75">
      <c r="A18" s="57"/>
      <c r="B18" s="58" t="s">
        <v>35</v>
      </c>
      <c r="C18" s="59"/>
      <c r="D18" s="59"/>
      <c r="E18" s="59"/>
      <c r="F18" s="60">
        <f>+F17*B17*C17</f>
        <v>0</v>
      </c>
      <c r="G18" s="60">
        <f>+(G17*B17*C17*D17)</f>
        <v>0</v>
      </c>
      <c r="H18" s="61">
        <f>H17*E17*C17*B17</f>
        <v>0</v>
      </c>
      <c r="I18" s="61">
        <f>+I17*B17*D17</f>
        <v>0</v>
      </c>
      <c r="J18" s="60">
        <v>0</v>
      </c>
      <c r="K18" s="62">
        <f>SUM(F18:J18)</f>
        <v>0</v>
      </c>
    </row>
    <row r="19" spans="1:11" ht="12.75">
      <c r="A19" s="50" t="s">
        <v>41</v>
      </c>
      <c r="B19" s="63">
        <v>0</v>
      </c>
      <c r="C19" s="64">
        <v>0</v>
      </c>
      <c r="D19" s="64">
        <v>0</v>
      </c>
      <c r="E19" s="64">
        <v>0</v>
      </c>
      <c r="F19" s="65">
        <v>0</v>
      </c>
      <c r="G19" s="65">
        <v>0</v>
      </c>
      <c r="H19" s="118">
        <v>0</v>
      </c>
      <c r="I19" s="66">
        <v>0</v>
      </c>
      <c r="J19" s="67"/>
      <c r="K19" s="68"/>
    </row>
    <row r="20" spans="1:11" ht="12.75">
      <c r="A20" s="57"/>
      <c r="B20" s="58" t="s">
        <v>35</v>
      </c>
      <c r="C20" s="59"/>
      <c r="D20" s="59"/>
      <c r="E20" s="59"/>
      <c r="F20" s="60">
        <f>+F19*B19*C19</f>
        <v>0</v>
      </c>
      <c r="G20" s="60">
        <f>+(G19*B19*C19*D19)</f>
        <v>0</v>
      </c>
      <c r="H20" s="61">
        <f>H19*E19*C19*B19</f>
        <v>0</v>
      </c>
      <c r="I20" s="61">
        <f>+I19*B19*D19</f>
        <v>0</v>
      </c>
      <c r="J20" s="60">
        <v>0</v>
      </c>
      <c r="K20" s="62">
        <f>SUM(F20:J20)</f>
        <v>0</v>
      </c>
    </row>
    <row r="21" spans="1:11" ht="12.75">
      <c r="A21" s="50" t="s">
        <v>42</v>
      </c>
      <c r="B21" s="63">
        <v>0</v>
      </c>
      <c r="C21" s="64">
        <v>0</v>
      </c>
      <c r="D21" s="64">
        <v>0</v>
      </c>
      <c r="E21" s="64">
        <v>0</v>
      </c>
      <c r="F21" s="65">
        <v>0</v>
      </c>
      <c r="G21" s="65">
        <v>0</v>
      </c>
      <c r="H21" s="118">
        <v>0</v>
      </c>
      <c r="I21" s="66">
        <v>0</v>
      </c>
      <c r="J21" s="67"/>
      <c r="K21" s="68"/>
    </row>
    <row r="22" spans="1:11" ht="12.75">
      <c r="A22" s="57"/>
      <c r="B22" s="58" t="s">
        <v>35</v>
      </c>
      <c r="C22" s="59"/>
      <c r="D22" s="59"/>
      <c r="E22" s="59"/>
      <c r="F22" s="60">
        <f>+F21*B21*C21</f>
        <v>0</v>
      </c>
      <c r="G22" s="60">
        <f>+(G21*B21*C21*D21)</f>
        <v>0</v>
      </c>
      <c r="H22" s="61">
        <f>H21*E21*C21*B21</f>
        <v>0</v>
      </c>
      <c r="I22" s="61">
        <f>+I21*B21*D21</f>
        <v>0</v>
      </c>
      <c r="J22" s="60">
        <v>0</v>
      </c>
      <c r="K22" s="62">
        <f>SUM(F22:J22)</f>
        <v>0</v>
      </c>
    </row>
    <row r="23" spans="1:11" ht="12.75">
      <c r="A23" s="50" t="s">
        <v>43</v>
      </c>
      <c r="B23" s="63">
        <v>0</v>
      </c>
      <c r="C23" s="64">
        <v>0</v>
      </c>
      <c r="D23" s="64">
        <v>0</v>
      </c>
      <c r="E23" s="64">
        <v>0</v>
      </c>
      <c r="F23" s="65">
        <v>0</v>
      </c>
      <c r="G23" s="65">
        <v>0</v>
      </c>
      <c r="H23" s="118">
        <v>0</v>
      </c>
      <c r="I23" s="66">
        <v>0</v>
      </c>
      <c r="J23" s="67"/>
      <c r="K23" s="68"/>
    </row>
    <row r="24" spans="1:11" ht="12.75">
      <c r="A24" s="57"/>
      <c r="B24" s="58" t="s">
        <v>35</v>
      </c>
      <c r="C24" s="59"/>
      <c r="D24" s="59"/>
      <c r="E24" s="59"/>
      <c r="F24" s="60">
        <f>+F23*B23*C23</f>
        <v>0</v>
      </c>
      <c r="G24" s="60">
        <f>+(G23*B23*C23*D23)</f>
        <v>0</v>
      </c>
      <c r="H24" s="61">
        <f>H23*E23*C23*B23</f>
        <v>0</v>
      </c>
      <c r="I24" s="61">
        <f>+I23*B23*D23</f>
        <v>0</v>
      </c>
      <c r="J24" s="60">
        <v>0</v>
      </c>
      <c r="K24" s="62">
        <f>SUM(F24:J24)</f>
        <v>0</v>
      </c>
    </row>
    <row r="25" spans="1:11" ht="12.75">
      <c r="A25" s="50" t="s">
        <v>44</v>
      </c>
      <c r="B25" s="63">
        <v>0</v>
      </c>
      <c r="C25" s="64">
        <v>0</v>
      </c>
      <c r="D25" s="64">
        <v>0</v>
      </c>
      <c r="E25" s="64">
        <v>0</v>
      </c>
      <c r="F25" s="65">
        <v>0</v>
      </c>
      <c r="G25" s="65">
        <v>0</v>
      </c>
      <c r="H25" s="118">
        <v>0</v>
      </c>
      <c r="I25" s="66">
        <v>0</v>
      </c>
      <c r="J25" s="67"/>
      <c r="K25" s="68"/>
    </row>
    <row r="26" spans="1:11" ht="13.5" thickBot="1">
      <c r="A26" s="69"/>
      <c r="B26" s="63" t="s">
        <v>35</v>
      </c>
      <c r="C26" s="64"/>
      <c r="D26" s="64"/>
      <c r="E26" s="64"/>
      <c r="F26" s="60">
        <f>+F25*B25*C25</f>
        <v>0</v>
      </c>
      <c r="G26" s="60">
        <f>+(G25*B25*C25*D25)</f>
        <v>0</v>
      </c>
      <c r="H26" s="61">
        <f>H25*E25*C25*B25</f>
        <v>0</v>
      </c>
      <c r="I26" s="61">
        <f>+I25*B25*D25</f>
        <v>0</v>
      </c>
      <c r="J26" s="65">
        <v>0</v>
      </c>
      <c r="K26" s="62">
        <f>SUM(F26:J26)</f>
        <v>0</v>
      </c>
    </row>
    <row r="27" spans="1:11" ht="13.5" thickBot="1">
      <c r="A27" s="24" t="s">
        <v>11</v>
      </c>
      <c r="B27" s="70"/>
      <c r="C27" s="71"/>
      <c r="D27" s="71"/>
      <c r="E27" s="71"/>
      <c r="F27" s="72"/>
      <c r="G27" s="72"/>
      <c r="H27" s="72"/>
      <c r="I27" s="72"/>
      <c r="J27" s="72"/>
      <c r="K27" s="73">
        <f>SUM(K7:K26)</f>
        <v>0</v>
      </c>
    </row>
  </sheetData>
  <sheetProtection/>
  <mergeCells count="1">
    <mergeCell ref="A2:K2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&amp;CTABLE 3
TRAVEL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6.28125" style="77" customWidth="1"/>
    <col min="2" max="2" width="12.421875" style="77" bestFit="1" customWidth="1"/>
    <col min="3" max="3" width="21.8515625" style="77" bestFit="1" customWidth="1"/>
    <col min="4" max="4" width="6.8515625" style="77" customWidth="1"/>
    <col min="5" max="6" width="12.7109375" style="77" customWidth="1"/>
    <col min="7" max="7" width="14.7109375" style="77" bestFit="1" customWidth="1"/>
    <col min="8" max="8" width="19.00390625" style="77" customWidth="1"/>
    <col min="9" max="9" width="21.57421875" style="0" customWidth="1"/>
    <col min="10" max="16384" width="9.140625" style="77" customWidth="1"/>
  </cols>
  <sheetData>
    <row r="1" spans="1:14" ht="15">
      <c r="A1" s="110" t="s">
        <v>83</v>
      </c>
      <c r="B1" s="74"/>
      <c r="C1" s="75"/>
      <c r="D1" s="75"/>
      <c r="E1" s="75"/>
      <c r="F1" s="75"/>
      <c r="G1" s="75"/>
      <c r="H1" s="75"/>
      <c r="J1" s="75"/>
      <c r="K1" s="75"/>
      <c r="L1" s="75"/>
      <c r="M1" s="75"/>
      <c r="N1" s="76"/>
    </row>
    <row r="2" spans="1:9" ht="15.75">
      <c r="A2" s="149" t="s">
        <v>111</v>
      </c>
      <c r="B2" s="149"/>
      <c r="C2" s="149"/>
      <c r="D2" s="149"/>
      <c r="E2" s="149"/>
      <c r="F2" s="149"/>
      <c r="G2" s="149"/>
      <c r="H2" s="149"/>
      <c r="I2" s="149"/>
    </row>
    <row r="3" spans="1:6" ht="12.75">
      <c r="A3" s="78"/>
      <c r="B3" s="112" t="s">
        <v>87</v>
      </c>
      <c r="C3" s="79"/>
      <c r="D3" s="80"/>
      <c r="E3" s="80"/>
      <c r="F3" s="81"/>
    </row>
    <row r="4" spans="1:9" ht="12.75">
      <c r="A4" s="82" t="s">
        <v>45</v>
      </c>
      <c r="B4" s="82" t="s">
        <v>46</v>
      </c>
      <c r="C4" s="82" t="s">
        <v>47</v>
      </c>
      <c r="D4" s="82" t="s">
        <v>48</v>
      </c>
      <c r="E4" s="83" t="s">
        <v>49</v>
      </c>
      <c r="F4" s="83" t="s">
        <v>50</v>
      </c>
      <c r="G4" s="82" t="s">
        <v>51</v>
      </c>
      <c r="H4" s="82" t="s">
        <v>52</v>
      </c>
      <c r="I4" s="84" t="s">
        <v>53</v>
      </c>
    </row>
    <row r="5" spans="1:9" ht="12.75">
      <c r="A5" s="85">
        <v>1</v>
      </c>
      <c r="B5" s="85" t="s">
        <v>54</v>
      </c>
      <c r="C5" s="86" t="s">
        <v>55</v>
      </c>
      <c r="D5" s="87" t="s">
        <v>56</v>
      </c>
      <c r="E5" s="88">
        <v>0</v>
      </c>
      <c r="F5" s="89" t="e">
        <f aca="true" t="shared" si="0" ref="F5:F25">D5*E5</f>
        <v>#VALUE!</v>
      </c>
      <c r="G5" s="90" t="s">
        <v>57</v>
      </c>
      <c r="H5" s="91" t="s">
        <v>58</v>
      </c>
      <c r="I5" s="92" t="s">
        <v>59</v>
      </c>
    </row>
    <row r="6" spans="1:9" ht="12.75">
      <c r="A6" s="85">
        <v>2</v>
      </c>
      <c r="B6" s="85" t="s">
        <v>60</v>
      </c>
      <c r="C6" s="86"/>
      <c r="D6" s="87" t="s">
        <v>56</v>
      </c>
      <c r="E6" s="88">
        <v>0</v>
      </c>
      <c r="F6" s="89" t="e">
        <f t="shared" si="0"/>
        <v>#VALUE!</v>
      </c>
      <c r="G6" s="90" t="s">
        <v>61</v>
      </c>
      <c r="H6" s="91" t="s">
        <v>62</v>
      </c>
      <c r="I6" s="92" t="s">
        <v>63</v>
      </c>
    </row>
    <row r="7" spans="1:9" ht="12.75">
      <c r="A7" s="85">
        <v>3</v>
      </c>
      <c r="B7" s="85"/>
      <c r="C7" s="86"/>
      <c r="D7" s="87" t="s">
        <v>56</v>
      </c>
      <c r="E7" s="88">
        <v>0</v>
      </c>
      <c r="F7" s="89" t="e">
        <f t="shared" si="0"/>
        <v>#VALUE!</v>
      </c>
      <c r="G7" s="90" t="s">
        <v>64</v>
      </c>
      <c r="H7" s="91" t="s">
        <v>65</v>
      </c>
      <c r="I7" s="92" t="s">
        <v>66</v>
      </c>
    </row>
    <row r="8" spans="1:9" ht="12.75">
      <c r="A8" s="85">
        <v>4</v>
      </c>
      <c r="B8" s="85"/>
      <c r="C8" s="86"/>
      <c r="D8" s="87" t="s">
        <v>56</v>
      </c>
      <c r="E8" s="88">
        <v>0</v>
      </c>
      <c r="F8" s="89" t="e">
        <f t="shared" si="0"/>
        <v>#VALUE!</v>
      </c>
      <c r="G8" s="90"/>
      <c r="H8" s="91" t="s">
        <v>67</v>
      </c>
      <c r="I8" s="92" t="s">
        <v>68</v>
      </c>
    </row>
    <row r="9" spans="1:9" ht="12.75">
      <c r="A9" s="85">
        <v>5</v>
      </c>
      <c r="B9" s="85"/>
      <c r="C9" s="86"/>
      <c r="D9" s="87" t="s">
        <v>56</v>
      </c>
      <c r="E9" s="88">
        <v>0</v>
      </c>
      <c r="F9" s="89" t="e">
        <f t="shared" si="0"/>
        <v>#VALUE!</v>
      </c>
      <c r="G9" s="90"/>
      <c r="H9" s="91" t="s">
        <v>69</v>
      </c>
      <c r="I9" s="92" t="s">
        <v>70</v>
      </c>
    </row>
    <row r="10" spans="1:9" ht="12.75">
      <c r="A10" s="85">
        <v>6</v>
      </c>
      <c r="B10" s="85"/>
      <c r="C10" s="86"/>
      <c r="D10" s="87" t="s">
        <v>56</v>
      </c>
      <c r="E10" s="88">
        <v>0</v>
      </c>
      <c r="F10" s="89" t="e">
        <f t="shared" si="0"/>
        <v>#VALUE!</v>
      </c>
      <c r="G10" s="90"/>
      <c r="H10" s="91" t="s">
        <v>64</v>
      </c>
      <c r="I10" s="92"/>
    </row>
    <row r="11" spans="1:9" ht="12.75">
      <c r="A11" s="85">
        <v>7</v>
      </c>
      <c r="B11" s="85"/>
      <c r="C11" s="86"/>
      <c r="D11" s="87" t="s">
        <v>56</v>
      </c>
      <c r="E11" s="88">
        <v>0</v>
      </c>
      <c r="F11" s="89" t="e">
        <f t="shared" si="0"/>
        <v>#VALUE!</v>
      </c>
      <c r="G11" s="90"/>
      <c r="H11" s="91" t="s">
        <v>71</v>
      </c>
      <c r="I11" s="92"/>
    </row>
    <row r="12" spans="1:9" ht="12.75">
      <c r="A12" s="85">
        <v>8</v>
      </c>
      <c r="B12" s="85"/>
      <c r="C12" s="86"/>
      <c r="D12" s="87" t="s">
        <v>56</v>
      </c>
      <c r="E12" s="88">
        <v>0</v>
      </c>
      <c r="F12" s="89" t="e">
        <f t="shared" si="0"/>
        <v>#VALUE!</v>
      </c>
      <c r="G12" s="90"/>
      <c r="H12" s="91" t="s">
        <v>71</v>
      </c>
      <c r="I12" s="92"/>
    </row>
    <row r="13" spans="1:9" ht="12.75">
      <c r="A13" s="85">
        <v>9</v>
      </c>
      <c r="B13" s="85"/>
      <c r="C13" s="86"/>
      <c r="D13" s="87" t="s">
        <v>56</v>
      </c>
      <c r="E13" s="88">
        <v>0</v>
      </c>
      <c r="F13" s="89" t="e">
        <f t="shared" si="0"/>
        <v>#VALUE!</v>
      </c>
      <c r="G13" s="90"/>
      <c r="H13" s="91"/>
      <c r="I13" s="92"/>
    </row>
    <row r="14" spans="1:9" ht="12.75">
      <c r="A14" s="85">
        <v>10</v>
      </c>
      <c r="B14" s="85"/>
      <c r="C14" s="86"/>
      <c r="D14" s="87" t="s">
        <v>56</v>
      </c>
      <c r="E14" s="88">
        <v>0</v>
      </c>
      <c r="F14" s="89" t="e">
        <f t="shared" si="0"/>
        <v>#VALUE!</v>
      </c>
      <c r="G14" s="90"/>
      <c r="H14" s="91"/>
      <c r="I14" s="92"/>
    </row>
    <row r="15" spans="1:9" ht="12.75">
      <c r="A15" s="85">
        <v>11</v>
      </c>
      <c r="B15" s="85"/>
      <c r="C15" s="86"/>
      <c r="D15" s="87" t="s">
        <v>56</v>
      </c>
      <c r="E15" s="88">
        <v>0</v>
      </c>
      <c r="F15" s="89" t="e">
        <f t="shared" si="0"/>
        <v>#VALUE!</v>
      </c>
      <c r="G15" s="90"/>
      <c r="H15" s="91"/>
      <c r="I15" s="92"/>
    </row>
    <row r="16" spans="1:9" ht="12.75">
      <c r="A16" s="85">
        <v>12</v>
      </c>
      <c r="B16" s="85"/>
      <c r="C16" s="86"/>
      <c r="D16" s="87" t="s">
        <v>56</v>
      </c>
      <c r="E16" s="88">
        <v>0</v>
      </c>
      <c r="F16" s="89" t="e">
        <f t="shared" si="0"/>
        <v>#VALUE!</v>
      </c>
      <c r="G16" s="90"/>
      <c r="H16" s="91"/>
      <c r="I16" s="92"/>
    </row>
    <row r="17" spans="1:9" ht="12.75">
      <c r="A17" s="85">
        <v>13</v>
      </c>
      <c r="B17" s="85"/>
      <c r="C17" s="86"/>
      <c r="D17" s="87" t="s">
        <v>56</v>
      </c>
      <c r="E17" s="88">
        <v>0</v>
      </c>
      <c r="F17" s="89" t="e">
        <f t="shared" si="0"/>
        <v>#VALUE!</v>
      </c>
      <c r="G17" s="90"/>
      <c r="H17" s="91"/>
      <c r="I17" s="92"/>
    </row>
    <row r="18" spans="1:9" ht="12.75">
      <c r="A18" s="85">
        <v>14</v>
      </c>
      <c r="B18" s="85"/>
      <c r="C18" s="86"/>
      <c r="D18" s="87" t="s">
        <v>56</v>
      </c>
      <c r="E18" s="88">
        <v>0</v>
      </c>
      <c r="F18" s="89" t="e">
        <f t="shared" si="0"/>
        <v>#VALUE!</v>
      </c>
      <c r="G18" s="90"/>
      <c r="H18" s="91"/>
      <c r="I18" s="92"/>
    </row>
    <row r="19" spans="1:9" ht="12.75">
      <c r="A19" s="85">
        <v>15</v>
      </c>
      <c r="B19" s="85"/>
      <c r="C19" s="86"/>
      <c r="D19" s="87" t="s">
        <v>56</v>
      </c>
      <c r="E19" s="88">
        <v>0</v>
      </c>
      <c r="F19" s="89" t="e">
        <f t="shared" si="0"/>
        <v>#VALUE!</v>
      </c>
      <c r="G19" s="90"/>
      <c r="H19" s="91"/>
      <c r="I19" s="92"/>
    </row>
    <row r="20" spans="1:9" ht="12.75">
      <c r="A20" s="85">
        <v>16</v>
      </c>
      <c r="B20" s="85"/>
      <c r="C20" s="86"/>
      <c r="D20" s="87" t="s">
        <v>56</v>
      </c>
      <c r="E20" s="88">
        <v>0</v>
      </c>
      <c r="F20" s="89" t="e">
        <f t="shared" si="0"/>
        <v>#VALUE!</v>
      </c>
      <c r="G20" s="90"/>
      <c r="H20" s="91"/>
      <c r="I20" s="92"/>
    </row>
    <row r="21" spans="1:9" ht="12.75">
      <c r="A21" s="85">
        <v>17</v>
      </c>
      <c r="B21" s="85"/>
      <c r="C21" s="93"/>
      <c r="D21" s="87" t="s">
        <v>56</v>
      </c>
      <c r="E21" s="88">
        <v>0</v>
      </c>
      <c r="F21" s="89" t="e">
        <f t="shared" si="0"/>
        <v>#VALUE!</v>
      </c>
      <c r="G21" s="90"/>
      <c r="H21" s="91"/>
      <c r="I21" s="92"/>
    </row>
    <row r="22" spans="1:9" ht="12.75">
      <c r="A22" s="85">
        <v>18</v>
      </c>
      <c r="B22" s="85"/>
      <c r="C22" s="93"/>
      <c r="D22" s="87" t="s">
        <v>56</v>
      </c>
      <c r="E22" s="88">
        <v>0</v>
      </c>
      <c r="F22" s="89" t="e">
        <f t="shared" si="0"/>
        <v>#VALUE!</v>
      </c>
      <c r="G22" s="90"/>
      <c r="H22" s="91"/>
      <c r="I22" s="92"/>
    </row>
    <row r="23" spans="1:9" ht="12.75">
      <c r="A23" s="85">
        <v>19</v>
      </c>
      <c r="B23" s="85"/>
      <c r="C23" s="93"/>
      <c r="D23" s="87" t="s">
        <v>56</v>
      </c>
      <c r="E23" s="88">
        <v>0</v>
      </c>
      <c r="F23" s="89" t="e">
        <f t="shared" si="0"/>
        <v>#VALUE!</v>
      </c>
      <c r="G23" s="90"/>
      <c r="H23" s="91"/>
      <c r="I23" s="92"/>
    </row>
    <row r="24" spans="1:9" ht="12.75">
      <c r="A24" s="85">
        <v>20</v>
      </c>
      <c r="B24" s="85"/>
      <c r="C24" s="94"/>
      <c r="D24" s="87" t="s">
        <v>56</v>
      </c>
      <c r="E24" s="88">
        <v>0</v>
      </c>
      <c r="F24" s="89" t="e">
        <f t="shared" si="0"/>
        <v>#VALUE!</v>
      </c>
      <c r="G24" s="90"/>
      <c r="H24" s="91"/>
      <c r="I24" s="92"/>
    </row>
    <row r="25" spans="1:9" ht="12.75">
      <c r="A25" s="85">
        <v>21</v>
      </c>
      <c r="B25" s="85"/>
      <c r="C25" s="94"/>
      <c r="D25" s="87" t="s">
        <v>56</v>
      </c>
      <c r="E25" s="88">
        <v>0</v>
      </c>
      <c r="F25" s="89" t="e">
        <f t="shared" si="0"/>
        <v>#VALUE!</v>
      </c>
      <c r="G25" s="94"/>
      <c r="H25" s="94"/>
      <c r="I25" s="92"/>
    </row>
    <row r="26" spans="1:9" ht="12.75">
      <c r="A26" s="85" t="s">
        <v>71</v>
      </c>
      <c r="B26" s="85"/>
      <c r="C26" s="94"/>
      <c r="D26" s="87" t="s">
        <v>71</v>
      </c>
      <c r="E26" s="88" t="s">
        <v>71</v>
      </c>
      <c r="F26" s="89" t="s">
        <v>71</v>
      </c>
      <c r="G26" s="94"/>
      <c r="H26" s="94"/>
      <c r="I26" s="92"/>
    </row>
    <row r="27" spans="1:6" ht="12.75">
      <c r="A27" s="95"/>
      <c r="B27" s="95"/>
      <c r="C27" s="79"/>
      <c r="D27" s="80"/>
      <c r="E27" s="96" t="s">
        <v>72</v>
      </c>
      <c r="F27" s="97" t="e">
        <f>SUM(F5:F25)</f>
        <v>#VALUE!</v>
      </c>
    </row>
  </sheetData>
  <sheetProtection/>
  <mergeCells count="1">
    <mergeCell ref="A2:I2"/>
  </mergeCells>
  <printOptions horizontalCentered="1" verticalCentered="1"/>
  <pageMargins left="0" right="0" top="0.5" bottom="0.5" header="0" footer="0"/>
  <pageSetup fitToHeight="1" fitToWidth="1" horizontalDpi="600" verticalDpi="600" orientation="landscape" r:id="rId1"/>
  <headerFooter alignWithMargins="0">
    <oddHeader>&amp;C
TABLE 4
MATERIALS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6.28125" style="77" customWidth="1"/>
    <col min="2" max="2" width="12.421875" style="77" bestFit="1" customWidth="1"/>
    <col min="3" max="3" width="21.8515625" style="77" bestFit="1" customWidth="1"/>
    <col min="4" max="4" width="6.8515625" style="77" customWidth="1"/>
    <col min="5" max="5" width="12.00390625" style="77" bestFit="1" customWidth="1"/>
    <col min="6" max="7" width="12.7109375" style="77" customWidth="1"/>
    <col min="8" max="8" width="14.7109375" style="77" bestFit="1" customWidth="1"/>
    <col min="9" max="9" width="19.00390625" style="77" customWidth="1"/>
    <col min="10" max="10" width="21.57421875" style="0" customWidth="1"/>
    <col min="11" max="16384" width="9.140625" style="77" customWidth="1"/>
  </cols>
  <sheetData>
    <row r="1" spans="1:15" ht="15">
      <c r="A1" s="110" t="s">
        <v>82</v>
      </c>
      <c r="B1" s="74"/>
      <c r="C1" s="75"/>
      <c r="D1" s="75"/>
      <c r="E1" s="75"/>
      <c r="F1" s="75"/>
      <c r="G1" s="75"/>
      <c r="H1" s="75"/>
      <c r="I1" s="75"/>
      <c r="K1" s="75"/>
      <c r="L1" s="75"/>
      <c r="M1" s="75"/>
      <c r="N1" s="75"/>
      <c r="O1" s="76"/>
    </row>
    <row r="2" spans="1:10" ht="15.75">
      <c r="A2" s="149" t="s">
        <v>112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7" ht="12.75">
      <c r="A3" s="78"/>
      <c r="B3" s="112" t="s">
        <v>87</v>
      </c>
      <c r="C3" s="79"/>
      <c r="D3" s="80"/>
      <c r="E3" s="80"/>
      <c r="F3" s="80"/>
      <c r="G3" s="81"/>
    </row>
    <row r="4" spans="1:10" ht="12.75">
      <c r="A4" s="82" t="s">
        <v>45</v>
      </c>
      <c r="B4" s="82" t="s">
        <v>46</v>
      </c>
      <c r="C4" s="82" t="s">
        <v>47</v>
      </c>
      <c r="D4" s="82" t="s">
        <v>48</v>
      </c>
      <c r="E4" s="82" t="s">
        <v>73</v>
      </c>
      <c r="F4" s="83" t="s">
        <v>49</v>
      </c>
      <c r="G4" s="83" t="s">
        <v>50</v>
      </c>
      <c r="H4" s="82" t="s">
        <v>51</v>
      </c>
      <c r="I4" s="82" t="s">
        <v>52</v>
      </c>
      <c r="J4" s="84" t="s">
        <v>53</v>
      </c>
    </row>
    <row r="5" spans="1:10" ht="12.75">
      <c r="A5" s="85">
        <v>1</v>
      </c>
      <c r="B5" s="85" t="s">
        <v>54</v>
      </c>
      <c r="C5" s="86" t="s">
        <v>55</v>
      </c>
      <c r="D5" s="87" t="s">
        <v>56</v>
      </c>
      <c r="E5" s="87" t="s">
        <v>74</v>
      </c>
      <c r="F5" s="88">
        <v>0</v>
      </c>
      <c r="G5" s="89" t="e">
        <f aca="true" t="shared" si="0" ref="G5:G25">D5*F5</f>
        <v>#VALUE!</v>
      </c>
      <c r="H5" s="90" t="s">
        <v>57</v>
      </c>
      <c r="I5" s="91" t="s">
        <v>58</v>
      </c>
      <c r="J5" s="92" t="s">
        <v>59</v>
      </c>
    </row>
    <row r="6" spans="1:10" ht="12.75">
      <c r="A6" s="85">
        <v>2</v>
      </c>
      <c r="B6" s="85" t="s">
        <v>60</v>
      </c>
      <c r="C6" s="86"/>
      <c r="D6" s="87" t="s">
        <v>56</v>
      </c>
      <c r="E6" s="87" t="s">
        <v>75</v>
      </c>
      <c r="F6" s="88">
        <v>0</v>
      </c>
      <c r="G6" s="89" t="e">
        <f t="shared" si="0"/>
        <v>#VALUE!</v>
      </c>
      <c r="H6" s="90" t="s">
        <v>61</v>
      </c>
      <c r="I6" s="91" t="s">
        <v>62</v>
      </c>
      <c r="J6" s="92" t="s">
        <v>63</v>
      </c>
    </row>
    <row r="7" spans="1:10" ht="12.75">
      <c r="A7" s="85">
        <v>3</v>
      </c>
      <c r="B7" s="85"/>
      <c r="C7" s="86"/>
      <c r="D7" s="87" t="s">
        <v>56</v>
      </c>
      <c r="F7" s="88">
        <v>0</v>
      </c>
      <c r="G7" s="89" t="e">
        <f t="shared" si="0"/>
        <v>#VALUE!</v>
      </c>
      <c r="H7" s="90" t="s">
        <v>64</v>
      </c>
      <c r="I7" s="91" t="s">
        <v>65</v>
      </c>
      <c r="J7" s="92" t="s">
        <v>66</v>
      </c>
    </row>
    <row r="8" spans="1:10" ht="12.75">
      <c r="A8" s="85">
        <v>4</v>
      </c>
      <c r="B8" s="85"/>
      <c r="C8" s="86"/>
      <c r="D8" s="87" t="s">
        <v>56</v>
      </c>
      <c r="E8" s="87"/>
      <c r="F8" s="88">
        <v>0</v>
      </c>
      <c r="G8" s="89" t="e">
        <f t="shared" si="0"/>
        <v>#VALUE!</v>
      </c>
      <c r="H8" s="90"/>
      <c r="I8" s="91" t="s">
        <v>67</v>
      </c>
      <c r="J8" s="92" t="s">
        <v>68</v>
      </c>
    </row>
    <row r="9" spans="1:10" ht="12.75">
      <c r="A9" s="85">
        <v>5</v>
      </c>
      <c r="B9" s="85"/>
      <c r="C9" s="86"/>
      <c r="D9" s="87" t="s">
        <v>56</v>
      </c>
      <c r="E9" s="87"/>
      <c r="F9" s="88">
        <v>0</v>
      </c>
      <c r="G9" s="89" t="e">
        <f t="shared" si="0"/>
        <v>#VALUE!</v>
      </c>
      <c r="H9" s="90"/>
      <c r="I9" s="91" t="s">
        <v>69</v>
      </c>
      <c r="J9" s="92" t="s">
        <v>70</v>
      </c>
    </row>
    <row r="10" spans="1:10" ht="12.75">
      <c r="A10" s="85">
        <v>6</v>
      </c>
      <c r="B10" s="85"/>
      <c r="C10" s="86"/>
      <c r="D10" s="87" t="s">
        <v>56</v>
      </c>
      <c r="E10" s="87"/>
      <c r="F10" s="88">
        <v>0</v>
      </c>
      <c r="G10" s="89" t="e">
        <f t="shared" si="0"/>
        <v>#VALUE!</v>
      </c>
      <c r="H10" s="90"/>
      <c r="I10" s="91" t="s">
        <v>64</v>
      </c>
      <c r="J10" s="92"/>
    </row>
    <row r="11" spans="1:10" ht="12.75">
      <c r="A11" s="85">
        <v>7</v>
      </c>
      <c r="B11" s="85"/>
      <c r="C11" s="86"/>
      <c r="D11" s="87" t="s">
        <v>56</v>
      </c>
      <c r="E11" s="87"/>
      <c r="F11" s="88">
        <v>0</v>
      </c>
      <c r="G11" s="89" t="e">
        <f t="shared" si="0"/>
        <v>#VALUE!</v>
      </c>
      <c r="H11" s="90"/>
      <c r="I11" s="91" t="s">
        <v>71</v>
      </c>
      <c r="J11" s="92"/>
    </row>
    <row r="12" spans="1:10" ht="12.75">
      <c r="A12" s="85">
        <v>8</v>
      </c>
      <c r="B12" s="85"/>
      <c r="C12" s="86"/>
      <c r="D12" s="87" t="s">
        <v>56</v>
      </c>
      <c r="E12" s="87"/>
      <c r="F12" s="88">
        <v>0</v>
      </c>
      <c r="G12" s="89" t="e">
        <f t="shared" si="0"/>
        <v>#VALUE!</v>
      </c>
      <c r="H12" s="90"/>
      <c r="I12" s="91" t="s">
        <v>71</v>
      </c>
      <c r="J12" s="92"/>
    </row>
    <row r="13" spans="1:10" ht="12.75">
      <c r="A13" s="85">
        <v>9</v>
      </c>
      <c r="B13" s="85"/>
      <c r="C13" s="86"/>
      <c r="D13" s="87" t="s">
        <v>56</v>
      </c>
      <c r="E13" s="87"/>
      <c r="F13" s="88">
        <v>0</v>
      </c>
      <c r="G13" s="89" t="e">
        <f t="shared" si="0"/>
        <v>#VALUE!</v>
      </c>
      <c r="H13" s="90"/>
      <c r="I13" s="91"/>
      <c r="J13" s="92"/>
    </row>
    <row r="14" spans="1:10" ht="12.75">
      <c r="A14" s="85">
        <v>10</v>
      </c>
      <c r="B14" s="85"/>
      <c r="C14" s="86"/>
      <c r="D14" s="87" t="s">
        <v>56</v>
      </c>
      <c r="E14" s="87"/>
      <c r="F14" s="88">
        <v>0</v>
      </c>
      <c r="G14" s="89" t="e">
        <f t="shared" si="0"/>
        <v>#VALUE!</v>
      </c>
      <c r="H14" s="90"/>
      <c r="I14" s="91"/>
      <c r="J14" s="92"/>
    </row>
    <row r="15" spans="1:10" ht="12.75">
      <c r="A15" s="85">
        <v>11</v>
      </c>
      <c r="B15" s="85"/>
      <c r="C15" s="86"/>
      <c r="D15" s="87" t="s">
        <v>56</v>
      </c>
      <c r="E15" s="87"/>
      <c r="F15" s="88">
        <v>0</v>
      </c>
      <c r="G15" s="89" t="e">
        <f t="shared" si="0"/>
        <v>#VALUE!</v>
      </c>
      <c r="H15" s="90"/>
      <c r="I15" s="91"/>
      <c r="J15" s="92"/>
    </row>
    <row r="16" spans="1:10" ht="12.75">
      <c r="A16" s="85">
        <v>12</v>
      </c>
      <c r="B16" s="85"/>
      <c r="C16" s="86"/>
      <c r="D16" s="87" t="s">
        <v>56</v>
      </c>
      <c r="E16" s="87"/>
      <c r="F16" s="88">
        <v>0</v>
      </c>
      <c r="G16" s="89" t="e">
        <f t="shared" si="0"/>
        <v>#VALUE!</v>
      </c>
      <c r="H16" s="90"/>
      <c r="I16" s="91"/>
      <c r="J16" s="92"/>
    </row>
    <row r="17" spans="1:10" ht="12.75">
      <c r="A17" s="85">
        <v>13</v>
      </c>
      <c r="B17" s="85"/>
      <c r="C17" s="86"/>
      <c r="D17" s="87" t="s">
        <v>56</v>
      </c>
      <c r="E17" s="87"/>
      <c r="F17" s="88">
        <v>0</v>
      </c>
      <c r="G17" s="89" t="e">
        <f t="shared" si="0"/>
        <v>#VALUE!</v>
      </c>
      <c r="H17" s="90"/>
      <c r="I17" s="91"/>
      <c r="J17" s="92"/>
    </row>
    <row r="18" spans="1:10" ht="12.75">
      <c r="A18" s="85">
        <v>14</v>
      </c>
      <c r="B18" s="85"/>
      <c r="C18" s="86"/>
      <c r="D18" s="87" t="s">
        <v>56</v>
      </c>
      <c r="E18" s="87"/>
      <c r="F18" s="88">
        <v>0</v>
      </c>
      <c r="G18" s="89" t="e">
        <f t="shared" si="0"/>
        <v>#VALUE!</v>
      </c>
      <c r="H18" s="90"/>
      <c r="I18" s="91"/>
      <c r="J18" s="92"/>
    </row>
    <row r="19" spans="1:10" ht="12.75">
      <c r="A19" s="85">
        <v>15</v>
      </c>
      <c r="B19" s="85"/>
      <c r="C19" s="86"/>
      <c r="D19" s="87" t="s">
        <v>56</v>
      </c>
      <c r="E19" s="87"/>
      <c r="F19" s="88">
        <v>0</v>
      </c>
      <c r="G19" s="89" t="e">
        <f t="shared" si="0"/>
        <v>#VALUE!</v>
      </c>
      <c r="H19" s="90"/>
      <c r="I19" s="91"/>
      <c r="J19" s="92"/>
    </row>
    <row r="20" spans="1:10" ht="12.75">
      <c r="A20" s="85">
        <v>16</v>
      </c>
      <c r="B20" s="85"/>
      <c r="C20" s="86"/>
      <c r="D20" s="87" t="s">
        <v>56</v>
      </c>
      <c r="E20" s="87"/>
      <c r="F20" s="88">
        <v>0</v>
      </c>
      <c r="G20" s="89" t="e">
        <f t="shared" si="0"/>
        <v>#VALUE!</v>
      </c>
      <c r="H20" s="90"/>
      <c r="I20" s="91"/>
      <c r="J20" s="92"/>
    </row>
    <row r="21" spans="1:10" ht="12.75">
      <c r="A21" s="85">
        <v>17</v>
      </c>
      <c r="B21" s="85"/>
      <c r="C21" s="93"/>
      <c r="D21" s="87" t="s">
        <v>56</v>
      </c>
      <c r="E21" s="87"/>
      <c r="F21" s="88">
        <v>0</v>
      </c>
      <c r="G21" s="89" t="e">
        <f t="shared" si="0"/>
        <v>#VALUE!</v>
      </c>
      <c r="H21" s="90"/>
      <c r="I21" s="91"/>
      <c r="J21" s="92"/>
    </row>
    <row r="22" spans="1:10" ht="12.75">
      <c r="A22" s="85">
        <v>18</v>
      </c>
      <c r="B22" s="85"/>
      <c r="C22" s="93"/>
      <c r="D22" s="87" t="s">
        <v>56</v>
      </c>
      <c r="E22" s="87"/>
      <c r="F22" s="88">
        <v>0</v>
      </c>
      <c r="G22" s="89" t="e">
        <f t="shared" si="0"/>
        <v>#VALUE!</v>
      </c>
      <c r="H22" s="90"/>
      <c r="I22" s="91"/>
      <c r="J22" s="92"/>
    </row>
    <row r="23" spans="1:10" ht="12.75">
      <c r="A23" s="85">
        <v>19</v>
      </c>
      <c r="B23" s="85"/>
      <c r="C23" s="93"/>
      <c r="D23" s="87" t="s">
        <v>56</v>
      </c>
      <c r="E23" s="87"/>
      <c r="F23" s="88">
        <v>0</v>
      </c>
      <c r="G23" s="89" t="e">
        <f t="shared" si="0"/>
        <v>#VALUE!</v>
      </c>
      <c r="H23" s="90"/>
      <c r="I23" s="91"/>
      <c r="J23" s="92"/>
    </row>
    <row r="24" spans="1:10" ht="12.75">
      <c r="A24" s="85">
        <v>20</v>
      </c>
      <c r="B24" s="85"/>
      <c r="C24" s="94"/>
      <c r="D24" s="87" t="s">
        <v>56</v>
      </c>
      <c r="E24" s="87"/>
      <c r="F24" s="88">
        <v>0</v>
      </c>
      <c r="G24" s="89" t="e">
        <f t="shared" si="0"/>
        <v>#VALUE!</v>
      </c>
      <c r="H24" s="90"/>
      <c r="I24" s="91"/>
      <c r="J24" s="92"/>
    </row>
    <row r="25" spans="1:10" ht="12.75">
      <c r="A25" s="85">
        <v>21</v>
      </c>
      <c r="B25" s="85"/>
      <c r="C25" s="94"/>
      <c r="D25" s="87" t="s">
        <v>56</v>
      </c>
      <c r="E25" s="87"/>
      <c r="F25" s="88">
        <v>0</v>
      </c>
      <c r="G25" s="89" t="e">
        <f t="shared" si="0"/>
        <v>#VALUE!</v>
      </c>
      <c r="H25" s="94"/>
      <c r="I25" s="94"/>
      <c r="J25" s="92"/>
    </row>
    <row r="26" spans="1:10" ht="12.75">
      <c r="A26" s="85" t="s">
        <v>71</v>
      </c>
      <c r="B26" s="85"/>
      <c r="C26" s="94"/>
      <c r="D26" s="87" t="s">
        <v>71</v>
      </c>
      <c r="E26" s="87"/>
      <c r="F26" s="88" t="s">
        <v>71</v>
      </c>
      <c r="G26" s="89" t="s">
        <v>71</v>
      </c>
      <c r="H26" s="94"/>
      <c r="I26" s="94"/>
      <c r="J26" s="92"/>
    </row>
    <row r="27" spans="1:7" ht="12.75">
      <c r="A27" s="95"/>
      <c r="B27" s="95"/>
      <c r="C27" s="79"/>
      <c r="D27" s="80"/>
      <c r="E27" s="80"/>
      <c r="F27" s="96" t="s">
        <v>72</v>
      </c>
      <c r="G27" s="97" t="e">
        <f>SUM(G5:G25)</f>
        <v>#VALUE!</v>
      </c>
    </row>
  </sheetData>
  <sheetProtection/>
  <mergeCells count="1">
    <mergeCell ref="A2:J2"/>
  </mergeCells>
  <printOptions horizontalCentered="1" verticalCentered="1"/>
  <pageMargins left="0" right="0" top="0.5" bottom="0.5" header="0" footer="0"/>
  <pageSetup fitToHeight="1" fitToWidth="1" horizontalDpi="600" verticalDpi="600" orientation="landscape" r:id="rId1"/>
  <headerFooter alignWithMargins="0">
    <oddHeader>&amp;C
TABLE 4
MATERIALS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Force Research Labs</dc:creator>
  <cp:keywords/>
  <dc:description/>
  <cp:lastModifiedBy>NNSA / SC</cp:lastModifiedBy>
  <cp:lastPrinted>2008-04-10T15:09:49Z</cp:lastPrinted>
  <dcterms:created xsi:type="dcterms:W3CDTF">2004-01-12T20:50:58Z</dcterms:created>
  <dcterms:modified xsi:type="dcterms:W3CDTF">2008-04-10T15:10:15Z</dcterms:modified>
  <cp:category/>
  <cp:version/>
  <cp:contentType/>
  <cp:contentStatus/>
</cp:coreProperties>
</file>