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86" yWindow="2280" windowWidth="11430" windowHeight="3915" tabRatio="804" activeTab="0"/>
  </bookViews>
  <sheets>
    <sheet name="IN-ENG-67 1(2)" sheetId="1" r:id="rId1"/>
    <sheet name="IN-ENG-67 2(2)" sheetId="2" r:id="rId2"/>
    <sheet name="Con Spec PVC" sheetId="3" r:id="rId3"/>
  </sheets>
  <externalReferences>
    <externalReference r:id="rId6"/>
  </externalReferences>
  <definedNames>
    <definedName name="County">'[1]Design'!$C$5</definedName>
    <definedName name="Designer">'[1]Design'!$K$4</definedName>
    <definedName name="Landuser">'[1]Design'!$D$4</definedName>
    <definedName name="Location">'[1]IN-ENG-57L'!$F$22</definedName>
    <definedName name="Range">'[1]IN-ENG-57L'!$R$22</definedName>
    <definedName name="Section">'[1]IN-ENG-57L'!$N$22</definedName>
    <definedName name="Township">'[1]IN-ENG-57L'!$P$22</definedName>
    <definedName name="UseLength">'[1]Defaults'!#REF!</definedName>
  </definedNames>
  <calcPr fullCalcOnLoad="1"/>
</workbook>
</file>

<file path=xl/sharedStrings.xml><?xml version="1.0" encoding="utf-8"?>
<sst xmlns="http://schemas.openxmlformats.org/spreadsheetml/2006/main" count="183" uniqueCount="103">
  <si>
    <t>Designed</t>
  </si>
  <si>
    <t>Date</t>
  </si>
  <si>
    <t>Drawn</t>
  </si>
  <si>
    <t>Title</t>
  </si>
  <si>
    <t>Checked</t>
  </si>
  <si>
    <t>Approved</t>
  </si>
  <si>
    <t>Sheet</t>
  </si>
  <si>
    <t>of</t>
  </si>
  <si>
    <t>ft.</t>
  </si>
  <si>
    <t>Excavation</t>
  </si>
  <si>
    <t>Earth Fill</t>
  </si>
  <si>
    <t>Pipe</t>
  </si>
  <si>
    <t>Riser</t>
  </si>
  <si>
    <t>Tile stub</t>
  </si>
  <si>
    <t>Animal guard</t>
  </si>
  <si>
    <t>Baffle plate</t>
  </si>
  <si>
    <t>Trash Rack</t>
  </si>
  <si>
    <t>Antiseep collar</t>
  </si>
  <si>
    <t>Concrete</t>
  </si>
  <si>
    <t>Seeding and mulching</t>
  </si>
  <si>
    <t>Cu. Yds</t>
  </si>
  <si>
    <t>inch diameter</t>
  </si>
  <si>
    <t>Lin. Ft.</t>
  </si>
  <si>
    <t>Each</t>
  </si>
  <si>
    <t>Acres</t>
  </si>
  <si>
    <t>UNIFIED SOIL CLASSIFICATION</t>
  </si>
  <si>
    <t>DEPTH FEET</t>
  </si>
  <si>
    <t>LOCATION OF BORINGS</t>
  </si>
  <si>
    <t>30"</t>
  </si>
  <si>
    <t>24"</t>
  </si>
  <si>
    <t>18"</t>
  </si>
  <si>
    <t>DIA. OF RISER IN INCHES</t>
  </si>
  <si>
    <t>CONCRETE, CU.YD.</t>
  </si>
  <si>
    <t>8 TO 12</t>
  </si>
  <si>
    <t>3-6</t>
  </si>
  <si>
    <t>4-0</t>
  </si>
  <si>
    <t>4-6</t>
  </si>
  <si>
    <t>LENGTH FEET</t>
  </si>
  <si>
    <t>RISER DIA.</t>
  </si>
  <si>
    <t xml:space="preserve">INLET PROPORTIONS (MIN.) </t>
  </si>
  <si>
    <t>ANTIVORTEX BAFFLE</t>
  </si>
  <si>
    <t xml:space="preserve">PIPE DIA. CONDUIT     </t>
  </si>
  <si>
    <t>2 1/2" X 2 1/2" X 1/4" ANGLE X     4-0</t>
  </si>
  <si>
    <t>QUANTITY REQUIRED</t>
  </si>
  <si>
    <t>1/2" STEEL SPLIT LOCKWASHERS</t>
  </si>
  <si>
    <t>1/2" NUTS</t>
  </si>
  <si>
    <t>MATERIAL ITEMS</t>
  </si>
  <si>
    <t>2-0</t>
  </si>
  <si>
    <t>ESTIMATE OF MATERIALS</t>
  </si>
  <si>
    <t>Rip Rap</t>
  </si>
  <si>
    <t>Tons</t>
  </si>
  <si>
    <t>Landuser</t>
  </si>
  <si>
    <t>County SWCD, INDIANA</t>
  </si>
  <si>
    <t>Section</t>
  </si>
  <si>
    <t>T</t>
  </si>
  <si>
    <t>R</t>
  </si>
  <si>
    <t>5-6</t>
  </si>
  <si>
    <t>6-0</t>
  </si>
  <si>
    <t>36"</t>
  </si>
  <si>
    <t xml:space="preserve">      X        C.M. or HDPE SHEET</t>
  </si>
  <si>
    <t>DIMENSIONS (FEET)</t>
  </si>
  <si>
    <t>DRAWING NO. IN-ENG-67.XLS 1(2),(REV. 5/03)</t>
  </si>
  <si>
    <t>DRAWING NO. IN-ENG-67.XLS 2(2), (REV. 5/03)</t>
  </si>
  <si>
    <t>1/2" x 1 1/4" MACHINE BOLTS</t>
  </si>
  <si>
    <t>HDPE DUAL WALL OR PVC                                     PIPE DROP STRUCTURE</t>
  </si>
  <si>
    <t>, or SDR</t>
  </si>
  <si>
    <t>Pipe Stiffness (PS)</t>
  </si>
  <si>
    <t>HDPE, dual wall or PVC</t>
  </si>
  <si>
    <t>Location</t>
  </si>
  <si>
    <t>ASTM Specification</t>
  </si>
  <si>
    <t>CONSTRUCTION SPECIFICATION                          PLASTIC (PVC,PE) PIPE</t>
  </si>
  <si>
    <t>TABLE 182-1 - FITTINGS SPECIFICATIONS</t>
  </si>
  <si>
    <t xml:space="preserve">Kind of Fitting                            </t>
  </si>
  <si>
    <t>Threaded PVC Plastic Pipe Fittings, Schedule 80</t>
  </si>
  <si>
    <t>D 2464</t>
  </si>
  <si>
    <t>PVC Plastic Pipe Fittings, Schedule 40</t>
  </si>
  <si>
    <t>D 2466</t>
  </si>
  <si>
    <t>Socket-Type PVC Plastic Pipe Fittings, Schedule 80</t>
  </si>
  <si>
    <t>D 2467</t>
  </si>
  <si>
    <t xml:space="preserve">Butt Heat Fusion PE Plastic Fittings for PE </t>
  </si>
  <si>
    <t>D 3261</t>
  </si>
  <si>
    <t>Plastic Pipe and Tubing</t>
  </si>
  <si>
    <t xml:space="preserve">Joints for Plastic Pressure Pipes Using Flexible  </t>
  </si>
  <si>
    <t>D 3139</t>
  </si>
  <si>
    <t>Elastomeric Seals</t>
  </si>
  <si>
    <t>PVC Pressure Pipe, 4"-12", for Water</t>
  </si>
  <si>
    <t>C 900</t>
  </si>
  <si>
    <t>PVC Water Transmission Pipe, Nominal Diameters, 14"-36"</t>
  </si>
  <si>
    <t>C 905</t>
  </si>
  <si>
    <t>Schedule for standard dimensions ratio                   (SDR)</t>
  </si>
  <si>
    <t>Maximum depth of fill over pipe                     (feet)</t>
  </si>
  <si>
    <t>6 or smaller</t>
  </si>
  <si>
    <t>SDR 26</t>
  </si>
  <si>
    <t>Schedule 40</t>
  </si>
  <si>
    <t>Schedule 80</t>
  </si>
  <si>
    <t>8, 10, 12</t>
  </si>
  <si>
    <t>SDR 26, Schedule 40</t>
  </si>
  <si>
    <t>HDPE pipe</t>
  </si>
  <si>
    <t>SDR 21-32.5; PS 100</t>
  </si>
  <si>
    <t>SDR 17; PS 100</t>
  </si>
  <si>
    <t>DRAWING NO. CONSTRUCTION SPECIFICATION PLASTIC PIPE.XLS (REV. 10/03)</t>
  </si>
  <si>
    <t>Nominal Pipe Size                         (inches)</t>
  </si>
  <si>
    <t>cu yd</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</si>
</sst>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yy"/>
    <numFmt numFmtId="165" formatCode="0.0"/>
    <numFmt numFmtId="166" formatCode="0.000"/>
    <numFmt numFmtId="167" formatCode="##\+##"/>
    <numFmt numFmtId="168" formatCode="0.0000"/>
    <numFmt numFmtId="169" formatCode="0.00000"/>
    <numFmt numFmtId="170" formatCode="0.0000000"/>
    <numFmt numFmtId="171" formatCode="0.000000"/>
    <numFmt numFmtId="172" formatCode="_(&quot;$&quot;* #,##0.0_);_(&quot;$&quot;* \(#,##0.0\);_(&quot;$&quot;* &quot;-&quot;??_);_(@_)"/>
    <numFmt numFmtId="173" formatCode="_(&quot;$&quot;* #,##0_);_(&quot;$&quot;* \(#,##0\);_(&quot;$&quot;* &quot;-&quot;??_);_(@_)"/>
    <numFmt numFmtId="174" formatCode="0.00000000"/>
    <numFmt numFmtId="175" formatCode="00000"/>
    <numFmt numFmtId="176" formatCode="##.0\+##"/>
    <numFmt numFmtId="177" formatCode="##.00\+##"/>
    <numFmt numFmtId="178" formatCode="##.000\+##"/>
    <numFmt numFmtId="179" formatCode="##.\+##"/>
    <numFmt numFmtId="180" formatCode="#.\+##"/>
    <numFmt numFmtId="181" formatCode=".\+;"/>
    <numFmt numFmtId="182" formatCode="00\+00"/>
    <numFmt numFmtId="183" formatCode="0\+00"/>
    <numFmt numFmtId="184" formatCode="_([$$-409]* #,##0.00_);_([$$-409]* \(#,##0.00\);_([$$-409]* &quot;-&quot;??_);_(@_)"/>
    <numFmt numFmtId="185" formatCode="mmmm\ d\,\ yyyy"/>
    <numFmt numFmtId="186" formatCode="#\+##"/>
    <numFmt numFmtId="187" formatCode="#.0\+##"/>
    <numFmt numFmtId="188" formatCode="0.0%"/>
    <numFmt numFmtId="189" formatCode="_(&quot;$&quot;* #,##0.000_);_(&quot;$&quot;* \(#,##0.000\);_(&quot;$&quot;* &quot;-&quot;??_);_(@_)"/>
    <numFmt numFmtId="190" formatCode="#\+#"/>
    <numFmt numFmtId="191" formatCode="##\-#"/>
    <numFmt numFmtId="192" formatCode="00\-0"/>
    <numFmt numFmtId="193" formatCode="0\-0"/>
    <numFmt numFmtId="194" formatCode="[$-409]dddd\,\ mmmm\ dd\,\ yyyy"/>
  </numFmts>
  <fonts count="32">
    <font>
      <sz val="10"/>
      <name val="Arial"/>
      <family val="0"/>
    </font>
    <font>
      <b/>
      <sz val="14"/>
      <name val="Arial"/>
      <family val="2"/>
    </font>
    <font>
      <sz val="26"/>
      <name val="Arial"/>
      <family val="2"/>
    </font>
    <font>
      <i/>
      <sz val="8"/>
      <name val="Arial"/>
      <family val="2"/>
    </font>
    <font>
      <sz val="8"/>
      <name val="Arial"/>
      <family val="2"/>
    </font>
    <font>
      <i/>
      <sz val="6"/>
      <name val="Arial"/>
      <family val="2"/>
    </font>
    <font>
      <b/>
      <i/>
      <sz val="12"/>
      <name val="Arial"/>
      <family val="2"/>
    </font>
    <font>
      <u val="single"/>
      <sz val="10"/>
      <name val="Arial"/>
      <family val="2"/>
    </font>
    <font>
      <b/>
      <sz val="8"/>
      <name val="Times New Roman"/>
      <family val="1"/>
    </font>
    <font>
      <sz val="5"/>
      <name val="Arial"/>
      <family val="2"/>
    </font>
    <font>
      <i/>
      <sz val="5"/>
      <name val="Arial"/>
      <family val="2"/>
    </font>
    <font>
      <sz val="12"/>
      <name val="Arial"/>
      <family val="2"/>
    </font>
    <font>
      <sz val="7"/>
      <name val="Arial"/>
      <family val="2"/>
    </font>
    <font>
      <sz val="6"/>
      <name val="Arial"/>
      <family val="2"/>
    </font>
    <font>
      <b/>
      <sz val="6"/>
      <name val="Arial"/>
      <family val="2"/>
    </font>
    <font>
      <sz val="9"/>
      <name val="Arial"/>
      <family val="2"/>
    </font>
    <font>
      <b/>
      <sz val="10"/>
      <name val="Arial"/>
      <family val="2"/>
    </font>
    <font>
      <b/>
      <sz val="11"/>
      <name val="Arial"/>
      <family val="2"/>
    </font>
    <font>
      <b/>
      <u val="single"/>
      <sz val="12"/>
      <name val="Arial"/>
      <family val="2"/>
    </font>
    <font>
      <b/>
      <sz val="9"/>
      <name val="Arial"/>
      <family val="2"/>
    </font>
    <font>
      <sz val="14"/>
      <name val="Arial"/>
      <family val="2"/>
    </font>
    <font>
      <sz val="10"/>
      <name val="Symbol"/>
      <family val="1"/>
    </font>
    <font>
      <vertAlign val="superscript"/>
      <sz val="12"/>
      <name val="Arial"/>
      <family val="2"/>
    </font>
    <font>
      <vertAlign val="superscript"/>
      <sz val="9"/>
      <name val="Arial"/>
      <family val="2"/>
    </font>
    <font>
      <i/>
      <sz val="9"/>
      <name val="Arial"/>
      <family val="2"/>
    </font>
    <font>
      <sz val="9"/>
      <name val="Times New Roman"/>
      <family val="1"/>
    </font>
    <font>
      <b/>
      <u val="single"/>
      <sz val="10"/>
      <name val="Arial"/>
      <family val="2"/>
    </font>
    <font>
      <b/>
      <sz val="7"/>
      <name val="Arial"/>
      <family val="2"/>
    </font>
    <font>
      <sz val="10"/>
      <name val="Times New Roman"/>
      <family val="1"/>
    </font>
    <font>
      <u val="single"/>
      <sz val="10"/>
      <color indexed="12"/>
      <name val="Arial"/>
      <family val="0"/>
    </font>
    <font>
      <u val="single"/>
      <sz val="10"/>
      <color indexed="36"/>
      <name val="Arial"/>
      <family val="0"/>
    </font>
    <font>
      <sz val="8"/>
      <name val="Times New Roman"/>
      <family val="1"/>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40">
    <border>
      <left/>
      <right/>
      <top/>
      <bottom/>
      <diagonal/>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dotted"/>
    </border>
    <border>
      <left style="medium"/>
      <right>
        <color indexed="63"/>
      </right>
      <top style="thin"/>
      <bottom>
        <color indexed="63"/>
      </bottom>
    </border>
    <border>
      <left>
        <color indexed="63"/>
      </left>
      <right>
        <color indexed="63"/>
      </right>
      <top style="dotted"/>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326">
    <xf numFmtId="0" fontId="0" fillId="0" borderId="0" xfId="0" applyAlignment="1">
      <alignment/>
    </xf>
    <xf numFmtId="0" fontId="0" fillId="0" borderId="0" xfId="0" applyAlignment="1">
      <alignment/>
    </xf>
    <xf numFmtId="0" fontId="5" fillId="0" borderId="0" xfId="0" applyFont="1" applyAlignment="1">
      <alignment/>
    </xf>
    <xf numFmtId="0" fontId="0" fillId="0" borderId="0" xfId="0" applyBorder="1" applyAlignment="1" applyProtection="1">
      <alignment horizontal="center"/>
      <protection/>
    </xf>
    <xf numFmtId="0" fontId="11" fillId="0" borderId="1" xfId="0" applyFont="1" applyBorder="1" applyAlignment="1" applyProtection="1">
      <alignment horizontal="center"/>
      <protection/>
    </xf>
    <xf numFmtId="0" fontId="11" fillId="0" borderId="2" xfId="0" applyFont="1" applyBorder="1" applyAlignment="1" applyProtection="1">
      <alignment horizontal="center"/>
      <protection/>
    </xf>
    <xf numFmtId="0" fontId="11" fillId="0" borderId="3" xfId="0" applyFont="1" applyBorder="1" applyAlignment="1" applyProtection="1">
      <alignment horizontal="center"/>
      <protection/>
    </xf>
    <xf numFmtId="0" fontId="11" fillId="0" borderId="0" xfId="0" applyFont="1" applyAlignment="1" applyProtection="1">
      <alignment/>
      <protection/>
    </xf>
    <xf numFmtId="0" fontId="0" fillId="0" borderId="4" xfId="0" applyBorder="1" applyAlignment="1" applyProtection="1">
      <alignment/>
      <protection/>
    </xf>
    <xf numFmtId="0" fontId="0" fillId="0" borderId="0" xfId="0" applyBorder="1" applyAlignment="1" applyProtection="1">
      <alignment/>
      <protection/>
    </xf>
    <xf numFmtId="0" fontId="0" fillId="0" borderId="5" xfId="0" applyBorder="1" applyAlignment="1" applyProtection="1">
      <alignment/>
      <protection/>
    </xf>
    <xf numFmtId="0" fontId="0" fillId="0" borderId="0" xfId="0" applyAlignment="1" applyProtection="1">
      <alignment/>
      <protection/>
    </xf>
    <xf numFmtId="0" fontId="0" fillId="0" borderId="4" xfId="0" applyBorder="1" applyAlignment="1" applyProtection="1">
      <alignment horizontal="center" vertical="top"/>
      <protection/>
    </xf>
    <xf numFmtId="0" fontId="0" fillId="0" borderId="0" xfId="0"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0" borderId="5" xfId="0" applyFont="1" applyBorder="1" applyAlignment="1" applyProtection="1">
      <alignment horizontal="center" vertical="top"/>
      <protection/>
    </xf>
    <xf numFmtId="0" fontId="0" fillId="0" borderId="4" xfId="0" applyBorder="1" applyAlignment="1" applyProtection="1">
      <alignment horizontal="center"/>
      <protection/>
    </xf>
    <xf numFmtId="0" fontId="6" fillId="0" borderId="0" xfId="0" applyFont="1" applyBorder="1" applyAlignment="1" applyProtection="1">
      <alignment horizontal="center"/>
      <protection/>
    </xf>
    <xf numFmtId="0" fontId="0" fillId="0" borderId="5" xfId="0" applyBorder="1" applyAlignment="1" applyProtection="1">
      <alignment horizontal="center"/>
      <protection/>
    </xf>
    <xf numFmtId="0" fontId="0" fillId="0" borderId="5" xfId="0" applyBorder="1" applyAlignment="1" applyProtection="1">
      <alignment horizontal="center" vertical="top"/>
      <protection/>
    </xf>
    <xf numFmtId="0" fontId="4" fillId="0" borderId="0" xfId="0" applyFont="1" applyBorder="1" applyAlignment="1" applyProtection="1">
      <alignment/>
      <protection/>
    </xf>
    <xf numFmtId="0" fontId="4" fillId="0" borderId="5" xfId="0" applyFont="1" applyBorder="1" applyAlignment="1" applyProtection="1">
      <alignment/>
      <protection/>
    </xf>
    <xf numFmtId="0" fontId="7" fillId="0" borderId="4" xfId="0" applyFont="1" applyBorder="1" applyAlignment="1" applyProtection="1">
      <alignment horizontal="left"/>
      <protection/>
    </xf>
    <xf numFmtId="0" fontId="7" fillId="0" borderId="0" xfId="0" applyFont="1" applyBorder="1" applyAlignment="1" applyProtection="1">
      <alignment horizontal="left"/>
      <protection/>
    </xf>
    <xf numFmtId="0" fontId="0" fillId="0" borderId="5" xfId="0" applyBorder="1" applyAlignment="1" applyProtection="1">
      <alignment textRotation="90"/>
      <protection/>
    </xf>
    <xf numFmtId="0" fontId="0" fillId="0" borderId="4" xfId="0" applyBorder="1" applyAlignment="1" applyProtection="1">
      <alignment horizontal="left"/>
      <protection/>
    </xf>
    <xf numFmtId="0" fontId="0" fillId="0" borderId="0" xfId="0" applyBorder="1" applyAlignment="1" applyProtection="1">
      <alignment horizontal="left"/>
      <protection/>
    </xf>
    <xf numFmtId="0" fontId="6" fillId="0" borderId="5" xfId="0" applyFont="1" applyBorder="1" applyAlignment="1" applyProtection="1">
      <alignment horizontal="center"/>
      <protection/>
    </xf>
    <xf numFmtId="0" fontId="3" fillId="0" borderId="5" xfId="0" applyFont="1" applyBorder="1" applyAlignment="1" applyProtection="1">
      <alignment horizontal="center"/>
      <protection/>
    </xf>
    <xf numFmtId="0" fontId="8" fillId="0" borderId="5" xfId="0" applyFont="1" applyBorder="1" applyAlignment="1" applyProtection="1">
      <alignment horizontal="center"/>
      <protection/>
    </xf>
    <xf numFmtId="0" fontId="0" fillId="0" borderId="4"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0" fontId="8" fillId="0" borderId="6" xfId="0" applyFont="1" applyBorder="1" applyAlignment="1" applyProtection="1">
      <alignment horizontal="center"/>
      <protection/>
    </xf>
    <xf numFmtId="0" fontId="8" fillId="0" borderId="7" xfId="0" applyFont="1" applyBorder="1" applyAlignment="1" applyProtection="1">
      <alignment horizontal="center"/>
      <protection/>
    </xf>
    <xf numFmtId="0" fontId="0" fillId="0" borderId="8" xfId="0" applyBorder="1" applyAlignment="1" applyProtection="1">
      <alignment/>
      <protection/>
    </xf>
    <xf numFmtId="0" fontId="12" fillId="0" borderId="9" xfId="0" applyFont="1" applyBorder="1" applyAlignment="1" applyProtection="1">
      <alignment horizontal="right" textRotation="90"/>
      <protection/>
    </xf>
    <xf numFmtId="0" fontId="12" fillId="0" borderId="5" xfId="0" applyFont="1" applyBorder="1" applyAlignment="1" applyProtection="1">
      <alignment horizontal="right" textRotation="90"/>
      <protection/>
    </xf>
    <xf numFmtId="0" fontId="0" fillId="0" borderId="10" xfId="0" applyBorder="1" applyAlignment="1" applyProtection="1">
      <alignment/>
      <protection/>
    </xf>
    <xf numFmtId="0" fontId="14" fillId="0" borderId="5" xfId="0" applyFont="1" applyBorder="1" applyAlignment="1" applyProtection="1">
      <alignment textRotation="90"/>
      <protection/>
    </xf>
    <xf numFmtId="0" fontId="12" fillId="0" borderId="5" xfId="0" applyFont="1" applyBorder="1" applyAlignment="1" applyProtection="1">
      <alignment textRotation="90"/>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2" xfId="0" applyBorder="1" applyAlignment="1" applyProtection="1">
      <alignment/>
      <protection/>
    </xf>
    <xf numFmtId="0" fontId="12" fillId="0" borderId="14" xfId="0" applyFont="1" applyBorder="1" applyAlignment="1" applyProtection="1">
      <alignment textRotation="90"/>
      <protection/>
    </xf>
    <xf numFmtId="0" fontId="5" fillId="0" borderId="0" xfId="0" applyFont="1" applyAlignment="1" applyProtection="1">
      <alignment/>
      <protection/>
    </xf>
    <xf numFmtId="0" fontId="0" fillId="0" borderId="0" xfId="0" applyAlignment="1" applyProtection="1">
      <alignment/>
      <protection/>
    </xf>
    <xf numFmtId="0" fontId="11" fillId="0" borderId="1" xfId="0" applyFont="1" applyFill="1" applyBorder="1" applyAlignment="1" applyProtection="1">
      <alignment horizontal="center"/>
      <protection/>
    </xf>
    <xf numFmtId="0" fontId="1" fillId="0" borderId="15"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4" xfId="0" applyFont="1" applyBorder="1" applyAlignment="1" applyProtection="1">
      <alignment horizontal="center"/>
      <protection/>
    </xf>
    <xf numFmtId="0" fontId="0" fillId="0" borderId="15" xfId="0" applyBorder="1" applyAlignment="1" applyProtection="1">
      <alignment/>
      <protection/>
    </xf>
    <xf numFmtId="0" fontId="0" fillId="0" borderId="14" xfId="0" applyBorder="1" applyAlignment="1" applyProtection="1">
      <alignment/>
      <protection/>
    </xf>
    <xf numFmtId="0" fontId="0" fillId="0" borderId="2" xfId="0" applyBorder="1" applyAlignment="1" applyProtection="1">
      <alignment/>
      <protection/>
    </xf>
    <xf numFmtId="0" fontId="0" fillId="0" borderId="1" xfId="0" applyBorder="1" applyAlignment="1" applyProtection="1">
      <alignment/>
      <protection/>
    </xf>
    <xf numFmtId="0" fontId="0" fillId="0" borderId="3" xfId="0" applyBorder="1" applyAlignment="1" applyProtection="1">
      <alignment/>
      <protection/>
    </xf>
    <xf numFmtId="0" fontId="1" fillId="0" borderId="4"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5" xfId="0" applyFont="1" applyBorder="1" applyAlignment="1" applyProtection="1">
      <alignment horizontal="center"/>
      <protection/>
    </xf>
    <xf numFmtId="0" fontId="20" fillId="0" borderId="2" xfId="0" applyFont="1" applyBorder="1" applyAlignment="1" applyProtection="1">
      <alignment/>
      <protection/>
    </xf>
    <xf numFmtId="0" fontId="20" fillId="0" borderId="1" xfId="0" applyFont="1" applyBorder="1" applyAlignment="1" applyProtection="1">
      <alignment/>
      <protection/>
    </xf>
    <xf numFmtId="0" fontId="20" fillId="0" borderId="3" xfId="0" applyFont="1" applyBorder="1" applyAlignment="1" applyProtection="1">
      <alignment/>
      <protection/>
    </xf>
    <xf numFmtId="0" fontId="0" fillId="0" borderId="0" xfId="0" applyFont="1" applyAlignment="1">
      <alignment/>
    </xf>
    <xf numFmtId="0" fontId="0" fillId="0" borderId="0" xfId="0" applyFont="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16" xfId="0" applyBorder="1" applyAlignment="1" applyProtection="1">
      <alignment/>
      <protection/>
    </xf>
    <xf numFmtId="0" fontId="0" fillId="0" borderId="8" xfId="0" applyBorder="1" applyAlignment="1" applyProtection="1">
      <alignment/>
      <protection/>
    </xf>
    <xf numFmtId="0" fontId="0" fillId="0" borderId="10" xfId="0" applyBorder="1" applyAlignment="1" applyProtection="1">
      <alignment/>
      <protection/>
    </xf>
    <xf numFmtId="0" fontId="19" fillId="0" borderId="0" xfId="0" applyFont="1" applyBorder="1" applyAlignment="1" applyProtection="1">
      <alignment/>
      <protection/>
    </xf>
    <xf numFmtId="0" fontId="15" fillId="0" borderId="0" xfId="0" applyFont="1" applyBorder="1" applyAlignment="1" applyProtection="1">
      <alignment/>
      <protection/>
    </xf>
    <xf numFmtId="0" fontId="0" fillId="0" borderId="10" xfId="0" applyBorder="1" applyAlignment="1" applyProtection="1">
      <alignment horizontal="center"/>
      <protection/>
    </xf>
    <xf numFmtId="0" fontId="0" fillId="0" borderId="6" xfId="0" applyBorder="1" applyAlignment="1" applyProtection="1">
      <alignment/>
      <protection/>
    </xf>
    <xf numFmtId="0" fontId="0" fillId="0" borderId="17" xfId="0" applyBorder="1" applyAlignment="1" applyProtection="1">
      <alignment/>
      <protection/>
    </xf>
    <xf numFmtId="0" fontId="15" fillId="0" borderId="2" xfId="0" applyFont="1" applyBorder="1" applyAlignment="1" applyProtection="1">
      <alignment/>
      <protection/>
    </xf>
    <xf numFmtId="0" fontId="15" fillId="0" borderId="1" xfId="0" applyFont="1" applyBorder="1" applyAlignment="1" applyProtection="1">
      <alignment/>
      <protection/>
    </xf>
    <xf numFmtId="0" fontId="15" fillId="0" borderId="3" xfId="0" applyFont="1" applyBorder="1" applyAlignment="1" applyProtection="1">
      <alignment/>
      <protection/>
    </xf>
    <xf numFmtId="0" fontId="15" fillId="0" borderId="8" xfId="0" applyFont="1" applyBorder="1" applyAlignment="1" applyProtection="1">
      <alignment/>
      <protection/>
    </xf>
    <xf numFmtId="0" fontId="15" fillId="0" borderId="0" xfId="0" applyFont="1" applyBorder="1" applyAlignment="1" applyProtection="1">
      <alignment horizontal="left"/>
      <protection/>
    </xf>
    <xf numFmtId="0" fontId="15" fillId="0" borderId="8" xfId="0" applyFont="1" applyBorder="1" applyAlignment="1" applyProtection="1">
      <alignment horizontal="left"/>
      <protection/>
    </xf>
    <xf numFmtId="0" fontId="0" fillId="0" borderId="6" xfId="0" applyBorder="1" applyAlignment="1" applyProtection="1">
      <alignment/>
      <protection/>
    </xf>
    <xf numFmtId="0" fontId="15" fillId="0" borderId="18" xfId="0" applyFont="1" applyBorder="1" applyAlignment="1" applyProtection="1">
      <alignment/>
      <protection/>
    </xf>
    <xf numFmtId="0" fontId="15" fillId="0" borderId="8" xfId="0" applyFont="1" applyBorder="1" applyAlignment="1" applyProtection="1">
      <alignment/>
      <protection/>
    </xf>
    <xf numFmtId="0" fontId="15" fillId="0" borderId="10" xfId="0" applyFont="1" applyBorder="1" applyAlignment="1" applyProtection="1">
      <alignment horizontal="center" wrapText="1"/>
      <protection/>
    </xf>
    <xf numFmtId="0" fontId="15" fillId="0" borderId="0" xfId="0" applyFont="1" applyAlignment="1" applyProtection="1">
      <alignment/>
      <protection/>
    </xf>
    <xf numFmtId="0" fontId="15" fillId="0" borderId="0" xfId="0" applyFont="1" applyFill="1" applyBorder="1" applyAlignment="1" applyProtection="1">
      <alignment horizontal="center" wrapText="1"/>
      <protection/>
    </xf>
    <xf numFmtId="0" fontId="15" fillId="0" borderId="0" xfId="0" applyFont="1" applyFill="1" applyBorder="1" applyAlignment="1" applyProtection="1">
      <alignment wrapText="1"/>
      <protection/>
    </xf>
    <xf numFmtId="0" fontId="15" fillId="0" borderId="10" xfId="0" applyFont="1" applyFill="1" applyBorder="1" applyAlignment="1" applyProtection="1">
      <alignment horizontal="center" wrapText="1"/>
      <protection/>
    </xf>
    <xf numFmtId="0" fontId="0" fillId="0" borderId="0" xfId="0" applyFont="1" applyBorder="1" applyAlignment="1" applyProtection="1">
      <alignment horizontal="center"/>
      <protection/>
    </xf>
    <xf numFmtId="0" fontId="0" fillId="0" borderId="4" xfId="0" applyFont="1" applyBorder="1" applyAlignment="1" applyProtection="1">
      <alignment horizontal="center"/>
      <protection/>
    </xf>
    <xf numFmtId="0" fontId="0" fillId="0" borderId="5" xfId="0" applyFont="1" applyBorder="1" applyAlignment="1" applyProtection="1">
      <alignment horizontal="center"/>
      <protection/>
    </xf>
    <xf numFmtId="0" fontId="9" fillId="0" borderId="19" xfId="0" applyFont="1" applyBorder="1" applyAlignment="1" applyProtection="1">
      <alignment horizontal="left"/>
      <protection/>
    </xf>
    <xf numFmtId="0" fontId="19" fillId="0" borderId="10" xfId="0" applyFont="1" applyBorder="1" applyAlignment="1" applyProtection="1">
      <alignment horizontal="center" vertical="center" wrapText="1"/>
      <protection/>
    </xf>
    <xf numFmtId="0" fontId="10" fillId="0" borderId="0" xfId="0" applyFont="1" applyBorder="1" applyAlignment="1" applyProtection="1">
      <alignment horizontal="center"/>
      <protection/>
    </xf>
    <xf numFmtId="0" fontId="0" fillId="0" borderId="0" xfId="0" applyFill="1" applyBorder="1" applyAlignment="1" applyProtection="1">
      <alignment/>
      <protection/>
    </xf>
    <xf numFmtId="0" fontId="9" fillId="0" borderId="0" xfId="0" applyFont="1" applyBorder="1" applyAlignment="1" applyProtection="1">
      <alignment horizontal="left"/>
      <protection/>
    </xf>
    <xf numFmtId="0" fontId="0" fillId="0" borderId="6" xfId="0"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vertical="top" wrapText="1"/>
      <protection/>
    </xf>
    <xf numFmtId="0" fontId="28" fillId="0" borderId="6" xfId="0" applyFont="1" applyBorder="1" applyAlignment="1" applyProtection="1">
      <alignment/>
      <protection/>
    </xf>
    <xf numFmtId="0" fontId="9" fillId="0" borderId="19" xfId="0" applyFont="1" applyFill="1" applyBorder="1" applyAlignment="1" applyProtection="1">
      <alignment horizontal="left"/>
      <protection/>
    </xf>
    <xf numFmtId="0" fontId="15" fillId="0" borderId="0" xfId="0" applyFont="1" applyBorder="1" applyAlignment="1" applyProtection="1">
      <alignment/>
      <protection/>
    </xf>
    <xf numFmtId="0" fontId="15" fillId="0" borderId="6" xfId="0" applyFont="1" applyBorder="1" applyAlignment="1" applyProtection="1">
      <alignment/>
      <protection/>
    </xf>
    <xf numFmtId="0" fontId="15" fillId="0" borderId="0" xfId="0" applyFont="1" applyBorder="1" applyAlignment="1" applyProtection="1">
      <alignment horizontal="center"/>
      <protection/>
    </xf>
    <xf numFmtId="0" fontId="15" fillId="0" borderId="0" xfId="0" applyFont="1" applyBorder="1" applyAlignment="1" applyProtection="1">
      <alignment wrapText="1"/>
      <protection/>
    </xf>
    <xf numFmtId="0" fontId="15" fillId="0" borderId="0" xfId="0" applyNumberFormat="1" applyFont="1" applyBorder="1" applyAlignment="1" applyProtection="1">
      <alignment wrapText="1"/>
      <protection/>
    </xf>
    <xf numFmtId="0" fontId="15" fillId="0" borderId="4" xfId="0" applyFont="1" applyBorder="1" applyAlignment="1" applyProtection="1">
      <alignment/>
      <protection/>
    </xf>
    <xf numFmtId="0" fontId="15" fillId="0" borderId="5" xfId="0" applyFont="1" applyBorder="1" applyAlignment="1" applyProtection="1">
      <alignment/>
      <protection/>
    </xf>
    <xf numFmtId="0" fontId="15" fillId="0" borderId="4" xfId="0" applyFont="1" applyBorder="1" applyAlignment="1" applyProtection="1">
      <alignment vertical="top"/>
      <protection/>
    </xf>
    <xf numFmtId="0" fontId="15" fillId="0" borderId="0" xfId="0" applyFont="1" applyBorder="1" applyAlignment="1" applyProtection="1">
      <alignment vertical="top"/>
      <protection/>
    </xf>
    <xf numFmtId="0" fontId="15" fillId="0" borderId="5" xfId="0" applyFont="1" applyBorder="1" applyAlignment="1" applyProtection="1">
      <alignment vertical="top"/>
      <protection/>
    </xf>
    <xf numFmtId="0" fontId="15" fillId="0" borderId="0" xfId="0" applyNumberFormat="1" applyFont="1" applyBorder="1" applyAlignment="1" applyProtection="1">
      <alignment vertical="center" wrapText="1"/>
      <protection/>
    </xf>
    <xf numFmtId="0" fontId="15" fillId="0" borderId="4" xfId="0" applyFont="1" applyBorder="1" applyAlignment="1" applyProtection="1">
      <alignment/>
      <protection/>
    </xf>
    <xf numFmtId="0" fontId="15" fillId="0" borderId="0" xfId="0" applyFont="1" applyBorder="1" applyAlignment="1" applyProtection="1">
      <alignment/>
      <protection/>
    </xf>
    <xf numFmtId="0" fontId="24" fillId="0" borderId="0" xfId="0" applyFont="1" applyBorder="1" applyAlignment="1" applyProtection="1">
      <alignment/>
      <protection/>
    </xf>
    <xf numFmtId="0" fontId="24" fillId="0" borderId="5" xfId="0" applyFont="1" applyBorder="1" applyAlignment="1" applyProtection="1">
      <alignment/>
      <protection/>
    </xf>
    <xf numFmtId="0" fontId="0" fillId="0" borderId="0" xfId="0" applyBorder="1" applyAlignment="1" applyProtection="1">
      <alignment wrapText="1"/>
      <protection/>
    </xf>
    <xf numFmtId="0" fontId="25" fillId="0" borderId="5" xfId="0" applyFont="1" applyBorder="1" applyAlignment="1" applyProtection="1">
      <alignment/>
      <protection/>
    </xf>
    <xf numFmtId="0" fontId="15" fillId="0" borderId="4" xfId="0" applyFont="1" applyBorder="1" applyAlignment="1" applyProtection="1">
      <alignment vertical="top" wrapText="1"/>
      <protection/>
    </xf>
    <xf numFmtId="0" fontId="15" fillId="0" borderId="0" xfId="0" applyFont="1" applyBorder="1" applyAlignment="1" applyProtection="1">
      <alignment vertical="top" wrapText="1"/>
      <protection/>
    </xf>
    <xf numFmtId="0" fontId="25" fillId="0" borderId="7" xfId="0" applyFont="1" applyBorder="1" applyAlignment="1" applyProtection="1">
      <alignment/>
      <protection/>
    </xf>
    <xf numFmtId="0" fontId="0" fillId="0" borderId="0" xfId="0" applyBorder="1" applyAlignment="1" applyProtection="1">
      <alignment vertical="center" wrapText="1"/>
      <protection/>
    </xf>
    <xf numFmtId="0" fontId="25" fillId="0" borderId="6" xfId="0" applyFont="1" applyBorder="1" applyAlignment="1" applyProtection="1">
      <alignment/>
      <protection/>
    </xf>
    <xf numFmtId="0" fontId="15" fillId="0" borderId="6" xfId="0" applyNumberFormat="1" applyFont="1" applyBorder="1" applyAlignment="1" applyProtection="1">
      <alignment wrapText="1"/>
      <protection/>
    </xf>
    <xf numFmtId="0" fontId="0" fillId="0" borderId="1" xfId="0" applyFont="1" applyBorder="1" applyAlignment="1" applyProtection="1">
      <alignment/>
      <protection/>
    </xf>
    <xf numFmtId="0" fontId="15" fillId="0" borderId="19" xfId="0" applyFont="1" applyBorder="1" applyAlignment="1" applyProtection="1">
      <alignment/>
      <protection/>
    </xf>
    <xf numFmtId="0" fontId="0" fillId="0" borderId="19" xfId="0" applyFont="1" applyBorder="1" applyAlignment="1" applyProtection="1">
      <alignment/>
      <protection/>
    </xf>
    <xf numFmtId="0" fontId="0" fillId="0" borderId="0" xfId="0" applyAlignment="1" applyProtection="1">
      <alignment wrapText="1"/>
      <protection/>
    </xf>
    <xf numFmtId="0" fontId="0" fillId="0" borderId="6" xfId="0" applyFont="1" applyBorder="1" applyAlignment="1" applyProtection="1">
      <alignment/>
      <protection/>
    </xf>
    <xf numFmtId="0" fontId="25" fillId="0" borderId="0" xfId="0" applyFont="1" applyBorder="1" applyAlignment="1" applyProtection="1">
      <alignment/>
      <protection/>
    </xf>
    <xf numFmtId="0" fontId="15" fillId="0" borderId="19" xfId="0" applyFont="1" applyBorder="1" applyAlignment="1" applyProtection="1">
      <alignment horizontal="left"/>
      <protection/>
    </xf>
    <xf numFmtId="0" fontId="15" fillId="0" borderId="6" xfId="0" applyFont="1" applyBorder="1" applyAlignment="1" applyProtection="1">
      <alignment horizontal="left"/>
      <protection/>
    </xf>
    <xf numFmtId="0" fontId="4" fillId="0" borderId="20" xfId="0" applyFont="1" applyBorder="1" applyAlignment="1" applyProtection="1">
      <alignment horizontal="left"/>
      <protection/>
    </xf>
    <xf numFmtId="0" fontId="4" fillId="0" borderId="21" xfId="0" applyFont="1" applyBorder="1" applyAlignment="1" applyProtection="1">
      <alignment horizontal="left"/>
      <protection/>
    </xf>
    <xf numFmtId="0" fontId="10" fillId="0" borderId="0" xfId="0" applyFont="1" applyFill="1" applyBorder="1" applyAlignment="1" applyProtection="1">
      <alignment horizontal="center"/>
      <protection/>
    </xf>
    <xf numFmtId="1" fontId="4" fillId="2" borderId="6" xfId="0" applyNumberFormat="1"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0" borderId="21" xfId="0" applyFont="1" applyBorder="1" applyAlignment="1" applyProtection="1">
      <alignment horizontal="center"/>
      <protection/>
    </xf>
    <xf numFmtId="0" fontId="4" fillId="0" borderId="22" xfId="0" applyFont="1" applyBorder="1" applyAlignment="1" applyProtection="1">
      <alignment horizontal="center"/>
      <protection/>
    </xf>
    <xf numFmtId="0" fontId="31" fillId="0" borderId="21" xfId="0" applyFont="1" applyBorder="1" applyAlignment="1" applyProtection="1">
      <alignment horizontal="center"/>
      <protection/>
    </xf>
    <xf numFmtId="49" fontId="4" fillId="0" borderId="23" xfId="0" applyNumberFormat="1" applyFont="1" applyBorder="1" applyAlignment="1" applyProtection="1">
      <alignment/>
      <protection/>
    </xf>
    <xf numFmtId="49" fontId="4" fillId="0" borderId="24" xfId="0" applyNumberFormat="1" applyFont="1" applyBorder="1" applyAlignment="1" applyProtection="1">
      <alignment/>
      <protection/>
    </xf>
    <xf numFmtId="49" fontId="4" fillId="0" borderId="25" xfId="0" applyNumberFormat="1" applyFont="1" applyBorder="1" applyAlignment="1" applyProtection="1">
      <alignment/>
      <protection/>
    </xf>
    <xf numFmtId="0" fontId="4" fillId="0" borderId="21" xfId="0" applyFont="1" applyBorder="1" applyAlignment="1" applyProtection="1">
      <alignment/>
      <protection/>
    </xf>
    <xf numFmtId="0" fontId="31" fillId="0" borderId="26" xfId="0" applyFont="1" applyBorder="1" applyAlignment="1" applyProtection="1">
      <alignment horizontal="center"/>
      <protection/>
    </xf>
    <xf numFmtId="0" fontId="31" fillId="0" borderId="27" xfId="0" applyFont="1" applyBorder="1" applyAlignment="1" applyProtection="1">
      <alignment horizontal="center"/>
      <protection/>
    </xf>
    <xf numFmtId="0" fontId="4" fillId="0" borderId="20" xfId="0" applyFont="1" applyBorder="1" applyAlignment="1" applyProtection="1">
      <alignment horizontal="center"/>
      <protection/>
    </xf>
    <xf numFmtId="0" fontId="4" fillId="0" borderId="21" xfId="0" applyFont="1" applyBorder="1" applyAlignment="1" applyProtection="1">
      <alignment horizontal="center"/>
      <protection/>
    </xf>
    <xf numFmtId="0" fontId="4" fillId="0" borderId="20" xfId="0" applyFont="1" applyBorder="1" applyAlignment="1" applyProtection="1">
      <alignment/>
      <protection/>
    </xf>
    <xf numFmtId="0" fontId="31" fillId="0" borderId="22" xfId="0" applyFont="1" applyBorder="1" applyAlignment="1" applyProtection="1">
      <alignment horizontal="center"/>
      <protection/>
    </xf>
    <xf numFmtId="0" fontId="4" fillId="0" borderId="28"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1" xfId="0" applyFont="1" applyBorder="1" applyAlignment="1" applyProtection="1">
      <alignment horizontal="center" wrapText="1"/>
      <protection/>
    </xf>
    <xf numFmtId="0" fontId="4" fillId="0" borderId="31" xfId="0" applyFont="1" applyBorder="1" applyAlignment="1" applyProtection="1">
      <alignment/>
      <protection/>
    </xf>
    <xf numFmtId="0" fontId="4" fillId="0" borderId="26" xfId="0" applyFont="1" applyBorder="1" applyAlignment="1" applyProtection="1">
      <alignment/>
      <protection/>
    </xf>
    <xf numFmtId="0" fontId="4" fillId="0" borderId="26" xfId="0" applyFont="1" applyBorder="1" applyAlignment="1" applyProtection="1">
      <alignment horizontal="center"/>
      <protection/>
    </xf>
    <xf numFmtId="0" fontId="0" fillId="2" borderId="6" xfId="0" applyFill="1" applyBorder="1" applyAlignment="1" applyProtection="1">
      <alignment horizontal="center"/>
      <protection locked="0"/>
    </xf>
    <xf numFmtId="0" fontId="9" fillId="0" borderId="19" xfId="0" applyFont="1" applyBorder="1" applyAlignment="1" applyProtection="1">
      <alignment horizontal="center" vertical="top"/>
      <protection/>
    </xf>
    <xf numFmtId="0" fontId="0" fillId="2" borderId="32" xfId="0" applyFill="1" applyBorder="1" applyAlignment="1" applyProtection="1">
      <alignment vertical="center" textRotation="90"/>
      <protection locked="0"/>
    </xf>
    <xf numFmtId="164" fontId="13" fillId="0" borderId="0" xfId="0" applyNumberFormat="1" applyFont="1" applyBorder="1" applyAlignment="1" applyProtection="1">
      <alignment horizontal="center"/>
      <protection/>
    </xf>
    <xf numFmtId="0" fontId="0" fillId="2" borderId="24" xfId="0" applyFill="1" applyBorder="1" applyAlignment="1" applyProtection="1">
      <alignment horizontal="center"/>
      <protection locked="0"/>
    </xf>
    <xf numFmtId="0" fontId="9" fillId="0" borderId="0" xfId="0" applyFont="1" applyFill="1" applyBorder="1" applyAlignment="1" applyProtection="1">
      <alignment horizontal="left"/>
      <protection/>
    </xf>
    <xf numFmtId="0" fontId="19" fillId="0" borderId="9"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19" fillId="0" borderId="33" xfId="0" applyFont="1" applyBorder="1" applyAlignment="1" applyProtection="1">
      <alignment horizontal="center" vertical="center" wrapText="1"/>
      <protection/>
    </xf>
    <xf numFmtId="0" fontId="19" fillId="0" borderId="8" xfId="0" applyFont="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14" fillId="0" borderId="8" xfId="0" applyFont="1" applyFill="1" applyBorder="1" applyAlignment="1" applyProtection="1">
      <alignment textRotation="90"/>
      <protection/>
    </xf>
    <xf numFmtId="0" fontId="15" fillId="0" borderId="8"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2" borderId="0"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9" fillId="0" borderId="0" xfId="0" applyFont="1" applyBorder="1" applyAlignment="1" applyProtection="1">
      <alignment horizontal="left"/>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0" fillId="0" borderId="0" xfId="0" applyBorder="1" applyAlignment="1" applyProtection="1">
      <alignment horizontal="center"/>
      <protection/>
    </xf>
    <xf numFmtId="0" fontId="0" fillId="0" borderId="34" xfId="0" applyBorder="1" applyAlignment="1" applyProtection="1">
      <alignment horizontal="center"/>
      <protection/>
    </xf>
    <xf numFmtId="2" fontId="0" fillId="0" borderId="35" xfId="0" applyNumberFormat="1" applyBorder="1" applyAlignment="1" applyProtection="1">
      <alignment horizontal="center" wrapText="1"/>
      <protection/>
    </xf>
    <xf numFmtId="2" fontId="0" fillId="0" borderId="19" xfId="0" applyNumberFormat="1" applyBorder="1" applyAlignment="1" applyProtection="1">
      <alignment horizontal="center" wrapText="1"/>
      <protection/>
    </xf>
    <xf numFmtId="2" fontId="0" fillId="0" borderId="33" xfId="0" applyNumberFormat="1" applyBorder="1" applyAlignment="1" applyProtection="1">
      <alignment horizontal="center" wrapText="1"/>
      <protection/>
    </xf>
    <xf numFmtId="2" fontId="0" fillId="0" borderId="4" xfId="0" applyNumberFormat="1" applyBorder="1" applyAlignment="1" applyProtection="1">
      <alignment horizontal="center" wrapText="1"/>
      <protection/>
    </xf>
    <xf numFmtId="2" fontId="0" fillId="0" borderId="0" xfId="0" applyNumberFormat="1" applyBorder="1" applyAlignment="1" applyProtection="1">
      <alignment horizontal="center" wrapText="1"/>
      <protection/>
    </xf>
    <xf numFmtId="2" fontId="0" fillId="0" borderId="10" xfId="0" applyNumberFormat="1" applyBorder="1" applyAlignment="1" applyProtection="1">
      <alignment horizontal="center" wrapText="1"/>
      <protection/>
    </xf>
    <xf numFmtId="2" fontId="0" fillId="0" borderId="15" xfId="0" applyNumberFormat="1" applyBorder="1" applyAlignment="1" applyProtection="1">
      <alignment horizontal="center" wrapText="1"/>
      <protection/>
    </xf>
    <xf numFmtId="2" fontId="0" fillId="0" borderId="12" xfId="0" applyNumberFormat="1" applyBorder="1" applyAlignment="1" applyProtection="1">
      <alignment horizontal="center" wrapText="1"/>
      <protection/>
    </xf>
    <xf numFmtId="2" fontId="0" fillId="0" borderId="13" xfId="0" applyNumberFormat="1" applyBorder="1" applyAlignment="1" applyProtection="1">
      <alignment horizontal="center" wrapText="1"/>
      <protection/>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1" fontId="0" fillId="2" borderId="6" xfId="0" applyNumberFormat="1" applyFill="1" applyBorder="1" applyAlignment="1" applyProtection="1">
      <alignment horizontal="center"/>
      <protection locked="0"/>
    </xf>
    <xf numFmtId="165" fontId="0" fillId="3" borderId="6" xfId="0" applyNumberFormat="1" applyFill="1" applyBorder="1" applyAlignment="1" applyProtection="1">
      <alignment horizontal="center"/>
      <protection/>
    </xf>
    <xf numFmtId="49" fontId="0" fillId="2" borderId="24" xfId="0" applyNumberFormat="1" applyFill="1" applyBorder="1" applyAlignment="1" applyProtection="1">
      <alignment horizontal="center"/>
      <protection locked="0"/>
    </xf>
    <xf numFmtId="49" fontId="0" fillId="2" borderId="24" xfId="0" applyNumberFormat="1" applyFill="1" applyBorder="1" applyAlignment="1" applyProtection="1" quotePrefix="1">
      <alignment horizontal="center"/>
      <protection locked="0"/>
    </xf>
    <xf numFmtId="0" fontId="4" fillId="2" borderId="6" xfId="0" applyFont="1" applyFill="1" applyBorder="1" applyAlignment="1" applyProtection="1">
      <alignment horizontal="center"/>
      <protection locked="0"/>
    </xf>
    <xf numFmtId="0" fontId="0" fillId="3" borderId="6" xfId="0" applyNumberFormat="1" applyFill="1" applyBorder="1" applyAlignment="1" applyProtection="1">
      <alignment horizontal="center"/>
      <protection/>
    </xf>
    <xf numFmtId="0" fontId="15" fillId="2" borderId="6" xfId="0" applyFont="1" applyFill="1" applyBorder="1" applyAlignment="1" applyProtection="1">
      <alignment horizontal="center"/>
      <protection locked="0"/>
    </xf>
    <xf numFmtId="0" fontId="10" fillId="0" borderId="36" xfId="0" applyFont="1" applyBorder="1" applyAlignment="1" applyProtection="1">
      <alignment horizontal="center"/>
      <protection/>
    </xf>
    <xf numFmtId="0" fontId="12" fillId="0" borderId="8" xfId="0" applyFont="1" applyBorder="1" applyAlignment="1" applyProtection="1">
      <alignment textRotation="90"/>
      <protection/>
    </xf>
    <xf numFmtId="0" fontId="12" fillId="0" borderId="11" xfId="0" applyFont="1" applyBorder="1" applyAlignment="1" applyProtection="1">
      <alignment textRotation="90"/>
      <protection/>
    </xf>
    <xf numFmtId="0" fontId="15" fillId="2" borderId="8" xfId="0" applyFont="1" applyFill="1" applyBorder="1" applyAlignment="1" applyProtection="1">
      <alignment horizontal="center" wrapText="1"/>
      <protection locked="0"/>
    </xf>
    <xf numFmtId="0" fontId="15" fillId="2" borderId="0" xfId="0" applyFont="1" applyFill="1" applyBorder="1" applyAlignment="1" applyProtection="1">
      <alignment horizontal="center" wrapText="1"/>
      <protection locked="0"/>
    </xf>
    <xf numFmtId="0" fontId="24" fillId="0" borderId="19" xfId="0" applyFont="1" applyBorder="1" applyAlignment="1" applyProtection="1">
      <alignment horizontal="left" wrapText="1"/>
      <protection/>
    </xf>
    <xf numFmtId="0" fontId="24" fillId="0" borderId="10" xfId="0" applyFont="1" applyBorder="1" applyAlignment="1" applyProtection="1">
      <alignment horizontal="left" wrapText="1"/>
      <protection/>
    </xf>
    <xf numFmtId="0" fontId="24" fillId="0" borderId="0" xfId="0" applyFont="1" applyBorder="1" applyAlignment="1" applyProtection="1">
      <alignment horizontal="left" wrapText="1"/>
      <protection/>
    </xf>
    <xf numFmtId="0" fontId="15" fillId="2" borderId="6" xfId="0" applyFont="1" applyFill="1" applyBorder="1" applyAlignment="1" applyProtection="1">
      <alignment horizontal="center" wrapText="1"/>
      <protection locked="0"/>
    </xf>
    <xf numFmtId="0" fontId="15" fillId="0" borderId="8" xfId="0" applyFont="1" applyFill="1" applyBorder="1" applyAlignment="1" applyProtection="1">
      <alignment horizontal="center" wrapText="1"/>
      <protection/>
    </xf>
    <xf numFmtId="0" fontId="15" fillId="0" borderId="0" xfId="0" applyFont="1" applyFill="1" applyBorder="1" applyAlignment="1" applyProtection="1">
      <alignment horizontal="center" wrapText="1"/>
      <protection/>
    </xf>
    <xf numFmtId="0" fontId="0" fillId="2" borderId="37" xfId="0" applyFont="1" applyFill="1" applyBorder="1" applyAlignment="1" applyProtection="1">
      <alignment horizontal="center"/>
      <protection locked="0"/>
    </xf>
    <xf numFmtId="0" fontId="0" fillId="2" borderId="38" xfId="0" applyFont="1" applyFill="1" applyBorder="1" applyAlignment="1" applyProtection="1">
      <alignment horizontal="center"/>
      <protection locked="0"/>
    </xf>
    <xf numFmtId="0" fontId="13" fillId="0" borderId="5" xfId="0" applyFont="1" applyBorder="1" applyAlignment="1" applyProtection="1">
      <alignment textRotation="90"/>
      <protection/>
    </xf>
    <xf numFmtId="0" fontId="0" fillId="0" borderId="5" xfId="0" applyBorder="1" applyAlignment="1" applyProtection="1">
      <alignment textRotation="90"/>
      <protection/>
    </xf>
    <xf numFmtId="0" fontId="10" fillId="2" borderId="34"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39" xfId="0" applyFill="1" applyBorder="1" applyAlignment="1" applyProtection="1">
      <alignment horizontal="center"/>
      <protection locked="0"/>
    </xf>
    <xf numFmtId="0" fontId="0" fillId="2" borderId="37" xfId="0" applyFill="1" applyBorder="1" applyAlignment="1" applyProtection="1">
      <alignment horizontal="center"/>
      <protection locked="0"/>
    </xf>
    <xf numFmtId="0" fontId="15" fillId="0" borderId="8" xfId="0" applyFont="1" applyBorder="1" applyAlignment="1" applyProtection="1">
      <alignment horizontal="center" wrapText="1"/>
      <protection/>
    </xf>
    <xf numFmtId="0" fontId="19" fillId="0" borderId="0" xfId="0" applyFont="1" applyBorder="1" applyAlignment="1" applyProtection="1">
      <alignment horizontal="center" wrapText="1"/>
      <protection/>
    </xf>
    <xf numFmtId="0" fontId="19" fillId="0" borderId="8" xfId="0" applyFont="1" applyBorder="1" applyAlignment="1" applyProtection="1">
      <alignment horizontal="center" wrapText="1"/>
      <protection/>
    </xf>
    <xf numFmtId="0" fontId="0" fillId="2" borderId="21" xfId="0" applyFont="1" applyFill="1" applyBorder="1" applyAlignment="1" applyProtection="1">
      <alignment horizontal="center" vertical="top"/>
      <protection locked="0"/>
    </xf>
    <xf numFmtId="0" fontId="0" fillId="2" borderId="22" xfId="0" applyFont="1" applyFill="1" applyBorder="1" applyAlignment="1" applyProtection="1">
      <alignment horizontal="center" vertical="top"/>
      <protection locked="0"/>
    </xf>
    <xf numFmtId="0" fontId="0" fillId="2" borderId="21" xfId="0" applyFont="1" applyFill="1" applyBorder="1" applyAlignment="1" applyProtection="1">
      <alignment horizontal="center"/>
      <protection locked="0"/>
    </xf>
    <xf numFmtId="0" fontId="0" fillId="2" borderId="22" xfId="0" applyFont="1" applyFill="1" applyBorder="1" applyAlignment="1" applyProtection="1">
      <alignment horizontal="center"/>
      <protection locked="0"/>
    </xf>
    <xf numFmtId="0" fontId="0" fillId="3" borderId="6" xfId="0" applyFill="1" applyBorder="1" applyAlignment="1" applyProtection="1">
      <alignment horizontal="center"/>
      <protection/>
    </xf>
    <xf numFmtId="0" fontId="0" fillId="2" borderId="22" xfId="0" applyFill="1" applyBorder="1" applyAlignment="1" applyProtection="1">
      <alignment horizontal="center"/>
      <protection locked="0"/>
    </xf>
    <xf numFmtId="0" fontId="15" fillId="0" borderId="28" xfId="0" applyFont="1" applyBorder="1" applyAlignment="1" applyProtection="1">
      <alignment horizontal="center" wrapText="1"/>
      <protection/>
    </xf>
    <xf numFmtId="0" fontId="15" fillId="0" borderId="29" xfId="0" applyFont="1" applyBorder="1" applyAlignment="1" applyProtection="1">
      <alignment horizontal="center" wrapText="1"/>
      <protection/>
    </xf>
    <xf numFmtId="0" fontId="15" fillId="0" borderId="26" xfId="0" applyFont="1" applyBorder="1" applyAlignment="1" applyProtection="1">
      <alignment horizontal="center" wrapText="1"/>
      <protection/>
    </xf>
    <xf numFmtId="0" fontId="15" fillId="0" borderId="27" xfId="0" applyFont="1" applyBorder="1" applyAlignment="1" applyProtection="1">
      <alignment horizontal="center" wrapText="1"/>
      <protection/>
    </xf>
    <xf numFmtId="0" fontId="0" fillId="2" borderId="28"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16" fillId="0" borderId="16" xfId="0" applyFont="1" applyBorder="1" applyAlignment="1" applyProtection="1">
      <alignment horizontal="center"/>
      <protection/>
    </xf>
    <xf numFmtId="0" fontId="16" fillId="0" borderId="24" xfId="0" applyFont="1" applyBorder="1" applyAlignment="1" applyProtection="1">
      <alignment horizontal="center"/>
      <protection/>
    </xf>
    <xf numFmtId="0" fontId="16" fillId="0" borderId="25" xfId="0" applyFont="1" applyBorder="1" applyAlignment="1" applyProtection="1">
      <alignment horizontal="center"/>
      <protection/>
    </xf>
    <xf numFmtId="0" fontId="0" fillId="0" borderId="30" xfId="0" applyBorder="1" applyAlignment="1" applyProtection="1">
      <alignment horizontal="center" wrapText="1"/>
      <protection/>
    </xf>
    <xf numFmtId="0" fontId="0" fillId="0" borderId="28" xfId="0" applyBorder="1" applyAlignment="1" applyProtection="1">
      <alignment horizontal="center" wrapText="1"/>
      <protection/>
    </xf>
    <xf numFmtId="0" fontId="0" fillId="0" borderId="31" xfId="0" applyBorder="1" applyAlignment="1" applyProtection="1">
      <alignment horizontal="center" wrapText="1"/>
      <protection/>
    </xf>
    <xf numFmtId="0" fontId="0" fillId="0" borderId="26" xfId="0" applyBorder="1" applyAlignment="1" applyProtection="1">
      <alignment horizontal="center" wrapText="1"/>
      <protection/>
    </xf>
    <xf numFmtId="0" fontId="0" fillId="3" borderId="6" xfId="0" applyFont="1" applyFill="1" applyBorder="1" applyAlignment="1" applyProtection="1">
      <alignment horizontal="center"/>
      <protection/>
    </xf>
    <xf numFmtId="165" fontId="0" fillId="3" borderId="6" xfId="0" applyNumberFormat="1" applyFont="1" applyFill="1" applyBorder="1" applyAlignment="1" applyProtection="1">
      <alignment horizontal="center"/>
      <protection/>
    </xf>
    <xf numFmtId="0" fontId="0" fillId="2" borderId="30" xfId="0" applyFill="1" applyBorder="1" applyAlignment="1" applyProtection="1">
      <alignment horizontal="center"/>
      <protection locked="0"/>
    </xf>
    <xf numFmtId="0" fontId="0" fillId="0" borderId="0" xfId="0" applyFont="1" applyBorder="1" applyAlignment="1" applyProtection="1">
      <alignment horizontal="left"/>
      <protection/>
    </xf>
    <xf numFmtId="0" fontId="14" fillId="0" borderId="8" xfId="0" applyFont="1" applyBorder="1" applyAlignment="1" applyProtection="1">
      <alignment textRotation="90"/>
      <protection/>
    </xf>
    <xf numFmtId="0" fontId="0" fillId="0" borderId="9"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9" xfId="0" applyBorder="1" applyAlignment="1" applyProtection="1">
      <alignment horizontal="center" wrapText="1"/>
      <protection/>
    </xf>
    <xf numFmtId="0" fontId="0" fillId="0" borderId="19" xfId="0" applyBorder="1" applyAlignment="1" applyProtection="1">
      <alignment horizontal="center" wrapText="1"/>
      <protection/>
    </xf>
    <xf numFmtId="0" fontId="0" fillId="0" borderId="33" xfId="0" applyBorder="1" applyAlignment="1" applyProtection="1">
      <alignment horizontal="center" wrapText="1"/>
      <protection/>
    </xf>
    <xf numFmtId="0" fontId="0" fillId="0" borderId="18" xfId="0" applyBorder="1" applyAlignment="1" applyProtection="1">
      <alignment horizontal="center" wrapText="1"/>
      <protection/>
    </xf>
    <xf numFmtId="0" fontId="0" fillId="0" borderId="6" xfId="0" applyBorder="1" applyAlignment="1" applyProtection="1">
      <alignment horizontal="center" wrapText="1"/>
      <protection/>
    </xf>
    <xf numFmtId="0" fontId="0" fillId="0" borderId="17" xfId="0" applyBorder="1" applyAlignment="1" applyProtection="1">
      <alignment horizontal="center" wrapText="1"/>
      <protection/>
    </xf>
    <xf numFmtId="0" fontId="15" fillId="2" borderId="21" xfId="0" applyFont="1" applyFill="1" applyBorder="1" applyAlignment="1" applyProtection="1">
      <alignment/>
      <protection locked="0"/>
    </xf>
    <xf numFmtId="0" fontId="15" fillId="2" borderId="21" xfId="0" applyFont="1" applyFill="1" applyBorder="1" applyAlignment="1" applyProtection="1">
      <alignment horizontal="center"/>
      <protection locked="0"/>
    </xf>
    <xf numFmtId="0" fontId="4" fillId="0" borderId="21" xfId="0" applyFont="1" applyBorder="1" applyAlignment="1" applyProtection="1">
      <alignment horizontal="center" vertical="center"/>
      <protection/>
    </xf>
    <xf numFmtId="0" fontId="4" fillId="0" borderId="21" xfId="0" applyFont="1" applyBorder="1" applyAlignment="1" applyProtection="1" quotePrefix="1">
      <alignment horizontal="center" vertical="center"/>
      <protection/>
    </xf>
    <xf numFmtId="165" fontId="0" fillId="3" borderId="24" xfId="0" applyNumberFormat="1" applyFill="1" applyBorder="1" applyAlignment="1" applyProtection="1">
      <alignment horizontal="center"/>
      <protection/>
    </xf>
    <xf numFmtId="165" fontId="0" fillId="3" borderId="25" xfId="0" applyNumberFormat="1" applyFill="1" applyBorder="1" applyAlignment="1" applyProtection="1">
      <alignment horizontal="center"/>
      <protection/>
    </xf>
    <xf numFmtId="0" fontId="4" fillId="0" borderId="16" xfId="0" applyFont="1" applyBorder="1" applyAlignment="1" applyProtection="1">
      <alignment horizontal="center"/>
      <protection/>
    </xf>
    <xf numFmtId="0" fontId="4" fillId="0" borderId="24" xfId="0" applyFont="1" applyBorder="1" applyAlignment="1" applyProtection="1">
      <alignment horizontal="center"/>
      <protection/>
    </xf>
    <xf numFmtId="0" fontId="4" fillId="0" borderId="25" xfId="0" applyFont="1" applyBorder="1" applyAlignment="1" applyProtection="1">
      <alignment horizontal="center"/>
      <protection/>
    </xf>
    <xf numFmtId="0" fontId="15" fillId="0" borderId="21" xfId="0" applyFont="1" applyBorder="1" applyAlignment="1" applyProtection="1">
      <alignment/>
      <protection/>
    </xf>
    <xf numFmtId="0" fontId="15" fillId="0" borderId="16" xfId="0" applyFont="1" applyBorder="1" applyAlignment="1" applyProtection="1">
      <alignment/>
      <protection/>
    </xf>
    <xf numFmtId="0" fontId="15" fillId="0" borderId="24" xfId="0" applyFont="1" applyBorder="1" applyAlignment="1" applyProtection="1">
      <alignment/>
      <protection/>
    </xf>
    <xf numFmtId="0" fontId="15" fillId="0" borderId="25" xfId="0" applyFont="1" applyBorder="1" applyAlignment="1" applyProtection="1">
      <alignment/>
      <protection/>
    </xf>
    <xf numFmtId="0" fontId="15" fillId="0" borderId="0" xfId="0" applyFont="1" applyBorder="1" applyAlignment="1" applyProtection="1">
      <alignment horizontal="center" wrapText="1"/>
      <protection/>
    </xf>
    <xf numFmtId="0" fontId="15" fillId="0" borderId="6" xfId="0" applyFont="1" applyBorder="1" applyAlignment="1" applyProtection="1">
      <alignment horizontal="center" wrapText="1"/>
      <protection/>
    </xf>
    <xf numFmtId="0" fontId="15" fillId="0" borderId="6" xfId="0" applyFont="1" applyFill="1" applyBorder="1" applyAlignment="1" applyProtection="1">
      <alignment horizontal="center" wrapText="1"/>
      <protection/>
    </xf>
    <xf numFmtId="0" fontId="0" fillId="0" borderId="32" xfId="0" applyFill="1" applyBorder="1" applyAlignment="1" applyProtection="1">
      <alignment vertical="center" textRotation="90"/>
      <protection/>
    </xf>
    <xf numFmtId="164" fontId="0" fillId="0" borderId="0" xfId="0" applyNumberFormat="1" applyBorder="1" applyAlignment="1" applyProtection="1">
      <alignment horizontal="center"/>
      <protection/>
    </xf>
    <xf numFmtId="164" fontId="0" fillId="0" borderId="34" xfId="0" applyNumberFormat="1" applyBorder="1" applyAlignment="1" applyProtection="1">
      <alignment horizontal="center"/>
      <protection/>
    </xf>
    <xf numFmtId="165" fontId="15" fillId="2" borderId="21" xfId="0" applyNumberFormat="1" applyFont="1" applyFill="1" applyBorder="1" applyAlignment="1" applyProtection="1">
      <alignment/>
      <protection locked="0"/>
    </xf>
    <xf numFmtId="0" fontId="15" fillId="2" borderId="21" xfId="0" applyNumberFormat="1" applyFont="1" applyFill="1" applyBorder="1" applyAlignment="1" applyProtection="1">
      <alignment/>
      <protection locked="0"/>
    </xf>
    <xf numFmtId="0" fontId="4" fillId="2" borderId="21" xfId="0" applyFont="1" applyFill="1" applyBorder="1" applyAlignment="1" applyProtection="1">
      <alignment horizontal="center"/>
      <protection locked="0"/>
    </xf>
    <xf numFmtId="0" fontId="0" fillId="0" borderId="16"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16" xfId="0" applyBorder="1" applyAlignment="1" applyProtection="1">
      <alignment horizontal="center"/>
      <protection/>
    </xf>
    <xf numFmtId="0" fontId="0" fillId="0" borderId="24" xfId="0" applyBorder="1" applyAlignment="1" applyProtection="1">
      <alignment horizontal="center"/>
      <protection/>
    </xf>
    <xf numFmtId="0" fontId="0" fillId="0" borderId="25" xfId="0" applyBorder="1" applyAlignment="1" applyProtection="1">
      <alignment horizontal="center"/>
      <protection/>
    </xf>
    <xf numFmtId="165" fontId="0" fillId="2" borderId="24" xfId="0" applyNumberFormat="1" applyFill="1" applyBorder="1" applyAlignment="1" applyProtection="1">
      <alignment horizontal="center"/>
      <protection locked="0"/>
    </xf>
    <xf numFmtId="165" fontId="0" fillId="2" borderId="25" xfId="0" applyNumberFormat="1" applyFill="1" applyBorder="1" applyAlignment="1" applyProtection="1">
      <alignment horizontal="center"/>
      <protection locked="0"/>
    </xf>
    <xf numFmtId="0" fontId="4" fillId="0" borderId="16"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16" fontId="4" fillId="0" borderId="16" xfId="0" applyNumberFormat="1" applyFont="1" applyBorder="1" applyAlignment="1" applyProtection="1" quotePrefix="1">
      <alignment horizontal="center" vertical="center"/>
      <protection/>
    </xf>
    <xf numFmtId="16" fontId="4" fillId="0" borderId="24" xfId="0" applyNumberFormat="1" applyFont="1" applyBorder="1" applyAlignment="1" applyProtection="1" quotePrefix="1">
      <alignment horizontal="center" vertical="center"/>
      <protection/>
    </xf>
    <xf numFmtId="16" fontId="4" fillId="0" borderId="25" xfId="0" applyNumberFormat="1" applyFont="1" applyBorder="1" applyAlignment="1" applyProtection="1" quotePrefix="1">
      <alignment horizontal="center" vertical="center"/>
      <protection/>
    </xf>
    <xf numFmtId="17" fontId="4" fillId="0" borderId="16" xfId="0" applyNumberFormat="1" applyFont="1" applyBorder="1" applyAlignment="1" applyProtection="1" quotePrefix="1">
      <alignment horizontal="center" vertical="center"/>
      <protection/>
    </xf>
    <xf numFmtId="0" fontId="4" fillId="0" borderId="24" xfId="0" applyFont="1" applyBorder="1" applyAlignment="1" applyProtection="1" quotePrefix="1">
      <alignment horizontal="center" vertical="center"/>
      <protection/>
    </xf>
    <xf numFmtId="0" fontId="4" fillId="0" borderId="25" xfId="0" applyFont="1" applyBorder="1" applyAlignment="1" applyProtection="1" quotePrefix="1">
      <alignment horizontal="center" vertical="center"/>
      <protection/>
    </xf>
    <xf numFmtId="0" fontId="4" fillId="0" borderId="9" xfId="0" applyFont="1" applyBorder="1" applyAlignment="1" applyProtection="1">
      <alignment horizontal="center" vertical="top" wrapText="1"/>
      <protection/>
    </xf>
    <xf numFmtId="0" fontId="4" fillId="0" borderId="19" xfId="0" applyFont="1" applyBorder="1" applyAlignment="1" applyProtection="1">
      <alignment horizontal="center" vertical="top" wrapText="1"/>
      <protection/>
    </xf>
    <xf numFmtId="0" fontId="4" fillId="0" borderId="33" xfId="0" applyFont="1" applyBorder="1" applyAlignment="1" applyProtection="1">
      <alignment horizontal="center" vertical="top" wrapText="1"/>
      <protection/>
    </xf>
    <xf numFmtId="0" fontId="4" fillId="0" borderId="18" xfId="0" applyFont="1" applyBorder="1" applyAlignment="1" applyProtection="1">
      <alignment horizontal="center" vertical="top" wrapText="1"/>
      <protection/>
    </xf>
    <xf numFmtId="0" fontId="4" fillId="0" borderId="6"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0" fontId="4" fillId="0" borderId="21" xfId="0" applyFont="1" applyBorder="1" applyAlignment="1" applyProtection="1">
      <alignment horizontal="center" vertical="top" wrapText="1"/>
      <protection/>
    </xf>
    <xf numFmtId="0" fontId="15" fillId="0" borderId="21" xfId="0" applyFont="1" applyBorder="1" applyAlignment="1" applyProtection="1">
      <alignment horizontal="center" vertical="center"/>
      <protection/>
    </xf>
    <xf numFmtId="2" fontId="15" fillId="0" borderId="21" xfId="0" applyNumberFormat="1" applyFont="1" applyBorder="1" applyAlignment="1" applyProtection="1">
      <alignment horizontal="center" vertical="center"/>
      <protection/>
    </xf>
    <xf numFmtId="0" fontId="0" fillId="2" borderId="6" xfId="0" applyFill="1" applyBorder="1" applyAlignment="1" applyProtection="1">
      <alignment horizontal="center" vertical="top"/>
      <protection locked="0"/>
    </xf>
    <xf numFmtId="0" fontId="13" fillId="0" borderId="0" xfId="0" applyFont="1" applyBorder="1" applyAlignment="1" applyProtection="1">
      <alignment textRotation="90"/>
      <protection/>
    </xf>
    <xf numFmtId="0" fontId="0" fillId="0" borderId="0" xfId="0" applyBorder="1" applyAlignment="1" applyProtection="1">
      <alignment textRotation="90"/>
      <protection/>
    </xf>
    <xf numFmtId="0" fontId="19" fillId="0" borderId="9" xfId="0" applyFont="1" applyBorder="1" applyAlignment="1" applyProtection="1">
      <alignment horizontal="center" wrapText="1"/>
      <protection/>
    </xf>
    <xf numFmtId="0" fontId="19" fillId="0" borderId="19" xfId="0" applyFont="1" applyBorder="1" applyAlignment="1" applyProtection="1">
      <alignment horizontal="center" wrapText="1"/>
      <protection/>
    </xf>
    <xf numFmtId="0" fontId="19" fillId="0" borderId="33" xfId="0" applyFont="1" applyBorder="1" applyAlignment="1" applyProtection="1">
      <alignment horizontal="center" wrapText="1"/>
      <protection/>
    </xf>
    <xf numFmtId="0" fontId="19" fillId="0" borderId="10" xfId="0" applyFont="1" applyBorder="1" applyAlignment="1" applyProtection="1">
      <alignment horizontal="center" wrapText="1"/>
      <protection/>
    </xf>
    <xf numFmtId="0" fontId="10" fillId="0" borderId="19" xfId="0" applyFont="1" applyBorder="1" applyAlignment="1" applyProtection="1">
      <alignment horizontal="center"/>
      <protection/>
    </xf>
    <xf numFmtId="0" fontId="15" fillId="0" borderId="8"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0" fillId="0" borderId="0" xfId="0" applyBorder="1" applyAlignment="1" applyProtection="1">
      <alignment/>
      <protection/>
    </xf>
    <xf numFmtId="0" fontId="0" fillId="0" borderId="34" xfId="0" applyBorder="1" applyAlignment="1" applyProtection="1">
      <alignment/>
      <protection/>
    </xf>
    <xf numFmtId="0" fontId="15" fillId="0" borderId="19" xfId="0" applyFont="1" applyBorder="1" applyAlignment="1" applyProtection="1">
      <alignment horizontal="center" vertical="center"/>
      <protection/>
    </xf>
    <xf numFmtId="0" fontId="15" fillId="0" borderId="6" xfId="0" applyFont="1" applyBorder="1" applyAlignment="1" applyProtection="1">
      <alignment horizontal="center" vertical="center"/>
      <protection/>
    </xf>
    <xf numFmtId="0" fontId="15" fillId="0" borderId="24" xfId="0" applyFont="1" applyBorder="1" applyAlignment="1" applyProtection="1">
      <alignment horizontal="left"/>
      <protection/>
    </xf>
    <xf numFmtId="0" fontId="0" fillId="2" borderId="0" xfId="0" applyFont="1" applyFill="1" applyAlignment="1" applyProtection="1">
      <alignment wrapText="1"/>
      <protection locked="0"/>
    </xf>
    <xf numFmtId="0" fontId="0" fillId="2" borderId="6" xfId="0" applyNumberFormat="1" applyFill="1" applyBorder="1" applyAlignment="1" applyProtection="1">
      <alignment horizontal="center" shrinkToFi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36</xdr:row>
      <xdr:rowOff>9525</xdr:rowOff>
    </xdr:from>
    <xdr:to>
      <xdr:col>15</xdr:col>
      <xdr:colOff>57150</xdr:colOff>
      <xdr:row>36</xdr:row>
      <xdr:rowOff>152400</xdr:rowOff>
    </xdr:to>
    <xdr:sp>
      <xdr:nvSpPr>
        <xdr:cNvPr id="1" name="Oval 233"/>
        <xdr:cNvSpPr>
          <a:spLocks/>
        </xdr:cNvSpPr>
      </xdr:nvSpPr>
      <xdr:spPr>
        <a:xfrm>
          <a:off x="1657350" y="6162675"/>
          <a:ext cx="12382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600" b="1" i="0" u="none" baseline="0">
              <a:latin typeface="Arial"/>
              <a:ea typeface="Arial"/>
              <a:cs typeface="Arial"/>
            </a:rPr>
            <a:t>B</a:t>
          </a:r>
        </a:p>
      </xdr:txBody>
    </xdr:sp>
    <xdr:clientData/>
  </xdr:twoCellAnchor>
  <xdr:twoCellAnchor editAs="oneCell">
    <xdr:from>
      <xdr:col>1</xdr:col>
      <xdr:colOff>19050</xdr:colOff>
      <xdr:row>53</xdr:row>
      <xdr:rowOff>38100</xdr:rowOff>
    </xdr:from>
    <xdr:to>
      <xdr:col>15</xdr:col>
      <xdr:colOff>76200</xdr:colOff>
      <xdr:row>62</xdr:row>
      <xdr:rowOff>76200</xdr:rowOff>
    </xdr:to>
    <xdr:pic>
      <xdr:nvPicPr>
        <xdr:cNvPr id="2" name="Picture 1"/>
        <xdr:cNvPicPr preferRelativeResize="1">
          <a:picLocks noChangeAspect="1"/>
        </xdr:cNvPicPr>
      </xdr:nvPicPr>
      <xdr:blipFill>
        <a:blip r:embed="rId1"/>
        <a:srcRect l="8183" t="14286" r="51824" b="42861"/>
        <a:stretch>
          <a:fillRect/>
        </a:stretch>
      </xdr:blipFill>
      <xdr:spPr>
        <a:xfrm>
          <a:off x="123825" y="8772525"/>
          <a:ext cx="1676400" cy="857250"/>
        </a:xfrm>
        <a:prstGeom prst="rect">
          <a:avLst/>
        </a:prstGeom>
        <a:noFill/>
        <a:ln w="1" cmpd="sng">
          <a:noFill/>
        </a:ln>
      </xdr:spPr>
    </xdr:pic>
    <xdr:clientData/>
  </xdr:twoCellAnchor>
  <xdr:twoCellAnchor>
    <xdr:from>
      <xdr:col>10</xdr:col>
      <xdr:colOff>85725</xdr:colOff>
      <xdr:row>12</xdr:row>
      <xdr:rowOff>104775</xdr:rowOff>
    </xdr:from>
    <xdr:to>
      <xdr:col>15</xdr:col>
      <xdr:colOff>28575</xdr:colOff>
      <xdr:row>13</xdr:row>
      <xdr:rowOff>57150</xdr:rowOff>
    </xdr:to>
    <xdr:sp>
      <xdr:nvSpPr>
        <xdr:cNvPr id="3" name="Rectangle 2"/>
        <xdr:cNvSpPr>
          <a:spLocks/>
        </xdr:cNvSpPr>
      </xdr:nvSpPr>
      <xdr:spPr>
        <a:xfrm>
          <a:off x="1304925" y="2019300"/>
          <a:ext cx="447675"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4</xdr:row>
      <xdr:rowOff>142875</xdr:rowOff>
    </xdr:from>
    <xdr:to>
      <xdr:col>50</xdr:col>
      <xdr:colOff>47625</xdr:colOff>
      <xdr:row>13</xdr:row>
      <xdr:rowOff>66675</xdr:rowOff>
    </xdr:to>
    <xdr:sp>
      <xdr:nvSpPr>
        <xdr:cNvPr id="4" name="AutoShape 3"/>
        <xdr:cNvSpPr>
          <a:spLocks/>
        </xdr:cNvSpPr>
      </xdr:nvSpPr>
      <xdr:spPr>
        <a:xfrm>
          <a:off x="676275" y="647700"/>
          <a:ext cx="5353050" cy="1514475"/>
        </a:xfrm>
        <a:custGeom>
          <a:pathLst>
            <a:path h="159" w="562">
              <a:moveTo>
                <a:pt x="0" y="54"/>
              </a:moveTo>
              <a:lnTo>
                <a:pt x="76" y="54"/>
              </a:lnTo>
              <a:lnTo>
                <a:pt x="116" y="54"/>
              </a:lnTo>
              <a:lnTo>
                <a:pt x="195" y="0"/>
              </a:lnTo>
              <a:lnTo>
                <a:pt x="296" y="0"/>
              </a:lnTo>
              <a:lnTo>
                <a:pt x="425" y="102"/>
              </a:lnTo>
              <a:lnTo>
                <a:pt x="473" y="159"/>
              </a:lnTo>
              <a:lnTo>
                <a:pt x="562" y="159"/>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95250</xdr:colOff>
      <xdr:row>10</xdr:row>
      <xdr:rowOff>76200</xdr:rowOff>
    </xdr:from>
    <xdr:to>
      <xdr:col>44</xdr:col>
      <xdr:colOff>66675</xdr:colOff>
      <xdr:row>13</xdr:row>
      <xdr:rowOff>66675</xdr:rowOff>
    </xdr:to>
    <xdr:sp>
      <xdr:nvSpPr>
        <xdr:cNvPr id="5" name="Line 4"/>
        <xdr:cNvSpPr>
          <a:spLocks/>
        </xdr:cNvSpPr>
      </xdr:nvSpPr>
      <xdr:spPr>
        <a:xfrm>
          <a:off x="4733925" y="1628775"/>
          <a:ext cx="676275" cy="5334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38100</xdr:colOff>
      <xdr:row>7</xdr:row>
      <xdr:rowOff>161925</xdr:rowOff>
    </xdr:from>
    <xdr:to>
      <xdr:col>42</xdr:col>
      <xdr:colOff>19050</xdr:colOff>
      <xdr:row>12</xdr:row>
      <xdr:rowOff>133350</xdr:rowOff>
    </xdr:to>
    <xdr:sp>
      <xdr:nvSpPr>
        <xdr:cNvPr id="6" name="AutoShape 5"/>
        <xdr:cNvSpPr>
          <a:spLocks/>
        </xdr:cNvSpPr>
      </xdr:nvSpPr>
      <xdr:spPr>
        <a:xfrm>
          <a:off x="1676400" y="1171575"/>
          <a:ext cx="3400425" cy="876300"/>
        </a:xfrm>
        <a:custGeom>
          <a:pathLst>
            <a:path h="92" w="357">
              <a:moveTo>
                <a:pt x="357" y="92"/>
              </a:moveTo>
              <a:lnTo>
                <a:pt x="357" y="76"/>
              </a:lnTo>
              <a:lnTo>
                <a:pt x="0" y="75"/>
              </a:lnTo>
              <a:lnTo>
                <a:pt x="0"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7</xdr:row>
      <xdr:rowOff>161925</xdr:rowOff>
    </xdr:from>
    <xdr:to>
      <xdr:col>11</xdr:col>
      <xdr:colOff>57150</xdr:colOff>
      <xdr:row>13</xdr:row>
      <xdr:rowOff>57150</xdr:rowOff>
    </xdr:to>
    <xdr:sp>
      <xdr:nvSpPr>
        <xdr:cNvPr id="7" name="Line 6"/>
        <xdr:cNvSpPr>
          <a:spLocks/>
        </xdr:cNvSpPr>
      </xdr:nvSpPr>
      <xdr:spPr>
        <a:xfrm>
          <a:off x="1400175" y="1171575"/>
          <a:ext cx="0" cy="9810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11</xdr:row>
      <xdr:rowOff>152400</xdr:rowOff>
    </xdr:from>
    <xdr:to>
      <xdr:col>14</xdr:col>
      <xdr:colOff>38100</xdr:colOff>
      <xdr:row>12</xdr:row>
      <xdr:rowOff>104775</xdr:rowOff>
    </xdr:to>
    <xdr:sp>
      <xdr:nvSpPr>
        <xdr:cNvPr id="8" name="AutoShape 7"/>
        <xdr:cNvSpPr>
          <a:spLocks/>
        </xdr:cNvSpPr>
      </xdr:nvSpPr>
      <xdr:spPr>
        <a:xfrm>
          <a:off x="1638300" y="1885950"/>
          <a:ext cx="38100" cy="133350"/>
        </a:xfrm>
        <a:custGeom>
          <a:pathLst>
            <a:path h="14" w="4">
              <a:moveTo>
                <a:pt x="4" y="0"/>
              </a:moveTo>
              <a:lnTo>
                <a:pt x="1" y="2"/>
              </a:lnTo>
              <a:lnTo>
                <a:pt x="0" y="5"/>
              </a:lnTo>
              <a:lnTo>
                <a:pt x="0" y="9"/>
              </a:lnTo>
              <a:lnTo>
                <a:pt x="1" y="12"/>
              </a:lnTo>
              <a:lnTo>
                <a:pt x="3" y="14"/>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xdr:colOff>
      <xdr:row>12</xdr:row>
      <xdr:rowOff>104775</xdr:rowOff>
    </xdr:from>
    <xdr:to>
      <xdr:col>42</xdr:col>
      <xdr:colOff>19050</xdr:colOff>
      <xdr:row>13</xdr:row>
      <xdr:rowOff>47625</xdr:rowOff>
    </xdr:to>
    <xdr:sp>
      <xdr:nvSpPr>
        <xdr:cNvPr id="9" name="AutoShape 8"/>
        <xdr:cNvSpPr>
          <a:spLocks/>
        </xdr:cNvSpPr>
      </xdr:nvSpPr>
      <xdr:spPr>
        <a:xfrm>
          <a:off x="1666875" y="2019300"/>
          <a:ext cx="3409950" cy="123825"/>
        </a:xfrm>
        <a:custGeom>
          <a:pathLst>
            <a:path h="13" w="358">
              <a:moveTo>
                <a:pt x="0" y="13"/>
              </a:moveTo>
              <a:lnTo>
                <a:pt x="0" y="0"/>
              </a:lnTo>
              <a:lnTo>
                <a:pt x="358" y="2"/>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85725</xdr:colOff>
      <xdr:row>10</xdr:row>
      <xdr:rowOff>85725</xdr:rowOff>
    </xdr:from>
    <xdr:to>
      <xdr:col>45</xdr:col>
      <xdr:colOff>28575</xdr:colOff>
      <xdr:row>13</xdr:row>
      <xdr:rowOff>152400</xdr:rowOff>
    </xdr:to>
    <xdr:sp>
      <xdr:nvSpPr>
        <xdr:cNvPr id="10" name="AutoShape 9"/>
        <xdr:cNvSpPr>
          <a:spLocks/>
        </xdr:cNvSpPr>
      </xdr:nvSpPr>
      <xdr:spPr>
        <a:xfrm>
          <a:off x="4857750" y="1638300"/>
          <a:ext cx="657225" cy="609600"/>
        </a:xfrm>
        <a:custGeom>
          <a:pathLst>
            <a:path h="64" w="69">
              <a:moveTo>
                <a:pt x="26" y="64"/>
              </a:moveTo>
              <a:lnTo>
                <a:pt x="17" y="60"/>
              </a:lnTo>
              <a:lnTo>
                <a:pt x="11" y="56"/>
              </a:lnTo>
              <a:lnTo>
                <a:pt x="5" y="49"/>
              </a:lnTo>
              <a:lnTo>
                <a:pt x="1" y="40"/>
              </a:lnTo>
              <a:lnTo>
                <a:pt x="0" y="32"/>
              </a:lnTo>
              <a:lnTo>
                <a:pt x="1" y="25"/>
              </a:lnTo>
              <a:lnTo>
                <a:pt x="3" y="19"/>
              </a:lnTo>
              <a:lnTo>
                <a:pt x="7" y="13"/>
              </a:lnTo>
              <a:lnTo>
                <a:pt x="12" y="8"/>
              </a:lnTo>
              <a:lnTo>
                <a:pt x="18" y="4"/>
              </a:lnTo>
              <a:lnTo>
                <a:pt x="24" y="1"/>
              </a:lnTo>
              <a:lnTo>
                <a:pt x="31" y="0"/>
              </a:lnTo>
              <a:lnTo>
                <a:pt x="39" y="0"/>
              </a:lnTo>
              <a:lnTo>
                <a:pt x="46" y="1"/>
              </a:lnTo>
              <a:lnTo>
                <a:pt x="54" y="5"/>
              </a:lnTo>
              <a:lnTo>
                <a:pt x="60" y="10"/>
              </a:lnTo>
              <a:lnTo>
                <a:pt x="65" y="17"/>
              </a:lnTo>
              <a:lnTo>
                <a:pt x="68" y="24"/>
              </a:lnTo>
              <a:lnTo>
                <a:pt x="69" y="29"/>
              </a:lnTo>
              <a:lnTo>
                <a:pt x="69" y="34"/>
              </a:lnTo>
              <a:lnTo>
                <a:pt x="68" y="42"/>
              </a:lnTo>
              <a:lnTo>
                <a:pt x="65" y="48"/>
              </a:lnTo>
              <a:lnTo>
                <a:pt x="62" y="53"/>
              </a:lnTo>
              <a:lnTo>
                <a:pt x="56" y="58"/>
              </a:lnTo>
              <a:lnTo>
                <a:pt x="48" y="62"/>
              </a:lnTo>
              <a:lnTo>
                <a:pt x="40" y="64"/>
              </a:lnTo>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19050</xdr:colOff>
      <xdr:row>13</xdr:row>
      <xdr:rowOff>0</xdr:rowOff>
    </xdr:from>
    <xdr:to>
      <xdr:col>42</xdr:col>
      <xdr:colOff>19050</xdr:colOff>
      <xdr:row>14</xdr:row>
      <xdr:rowOff>66675</xdr:rowOff>
    </xdr:to>
    <xdr:sp>
      <xdr:nvSpPr>
        <xdr:cNvPr id="11" name="Line 10"/>
        <xdr:cNvSpPr>
          <a:spLocks/>
        </xdr:cNvSpPr>
      </xdr:nvSpPr>
      <xdr:spPr>
        <a:xfrm>
          <a:off x="5076825" y="2095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76200</xdr:colOff>
      <xdr:row>12</xdr:row>
      <xdr:rowOff>123825</xdr:rowOff>
    </xdr:from>
    <xdr:to>
      <xdr:col>46</xdr:col>
      <xdr:colOff>57150</xdr:colOff>
      <xdr:row>12</xdr:row>
      <xdr:rowOff>123825</xdr:rowOff>
    </xdr:to>
    <xdr:sp>
      <xdr:nvSpPr>
        <xdr:cNvPr id="12" name="Line 11"/>
        <xdr:cNvSpPr>
          <a:spLocks/>
        </xdr:cNvSpPr>
      </xdr:nvSpPr>
      <xdr:spPr>
        <a:xfrm flipV="1">
          <a:off x="5133975" y="20383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38100</xdr:colOff>
      <xdr:row>10</xdr:row>
      <xdr:rowOff>171450</xdr:rowOff>
    </xdr:from>
    <xdr:to>
      <xdr:col>44</xdr:col>
      <xdr:colOff>38100</xdr:colOff>
      <xdr:row>12</xdr:row>
      <xdr:rowOff>95250</xdr:rowOff>
    </xdr:to>
    <xdr:sp>
      <xdr:nvSpPr>
        <xdr:cNvPr id="13" name="Line 12"/>
        <xdr:cNvSpPr>
          <a:spLocks/>
        </xdr:cNvSpPr>
      </xdr:nvSpPr>
      <xdr:spPr>
        <a:xfrm flipV="1">
          <a:off x="5381625" y="17240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9525</xdr:colOff>
      <xdr:row>13</xdr:row>
      <xdr:rowOff>76200</xdr:rowOff>
    </xdr:from>
    <xdr:to>
      <xdr:col>46</xdr:col>
      <xdr:colOff>9525</xdr:colOff>
      <xdr:row>14</xdr:row>
      <xdr:rowOff>9525</xdr:rowOff>
    </xdr:to>
    <xdr:sp>
      <xdr:nvSpPr>
        <xdr:cNvPr id="14" name="Line 13"/>
        <xdr:cNvSpPr>
          <a:spLocks/>
        </xdr:cNvSpPr>
      </xdr:nvSpPr>
      <xdr:spPr>
        <a:xfrm>
          <a:off x="5638800" y="2171700"/>
          <a:ext cx="0" cy="11430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9525</xdr:colOff>
      <xdr:row>12</xdr:row>
      <xdr:rowOff>0</xdr:rowOff>
    </xdr:from>
    <xdr:to>
      <xdr:col>46</xdr:col>
      <xdr:colOff>114300</xdr:colOff>
      <xdr:row>12</xdr:row>
      <xdr:rowOff>123825</xdr:rowOff>
    </xdr:to>
    <xdr:sp>
      <xdr:nvSpPr>
        <xdr:cNvPr id="15" name="AutoShape 14"/>
        <xdr:cNvSpPr>
          <a:spLocks/>
        </xdr:cNvSpPr>
      </xdr:nvSpPr>
      <xdr:spPr>
        <a:xfrm>
          <a:off x="5638800" y="1914525"/>
          <a:ext cx="104775" cy="123825"/>
        </a:xfrm>
        <a:custGeom>
          <a:pathLst>
            <a:path h="13" w="11">
              <a:moveTo>
                <a:pt x="0" y="13"/>
              </a:moveTo>
              <a:lnTo>
                <a:pt x="0" y="0"/>
              </a:lnTo>
              <a:lnTo>
                <a:pt x="11" y="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12</xdr:row>
      <xdr:rowOff>133350</xdr:rowOff>
    </xdr:from>
    <xdr:to>
      <xdr:col>16</xdr:col>
      <xdr:colOff>28575</xdr:colOff>
      <xdr:row>14</xdr:row>
      <xdr:rowOff>66675</xdr:rowOff>
    </xdr:to>
    <xdr:sp>
      <xdr:nvSpPr>
        <xdr:cNvPr id="16" name="Line 15"/>
        <xdr:cNvSpPr>
          <a:spLocks/>
        </xdr:cNvSpPr>
      </xdr:nvSpPr>
      <xdr:spPr>
        <a:xfrm>
          <a:off x="1838325" y="20478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14</xdr:row>
      <xdr:rowOff>28575</xdr:rowOff>
    </xdr:from>
    <xdr:to>
      <xdr:col>42</xdr:col>
      <xdr:colOff>19050</xdr:colOff>
      <xdr:row>14</xdr:row>
      <xdr:rowOff>28575</xdr:rowOff>
    </xdr:to>
    <xdr:sp>
      <xdr:nvSpPr>
        <xdr:cNvPr id="17" name="Line 16"/>
        <xdr:cNvSpPr>
          <a:spLocks/>
        </xdr:cNvSpPr>
      </xdr:nvSpPr>
      <xdr:spPr>
        <a:xfrm>
          <a:off x="1838325" y="2305050"/>
          <a:ext cx="32385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104775</xdr:colOff>
      <xdr:row>6</xdr:row>
      <xdr:rowOff>95250</xdr:rowOff>
    </xdr:from>
    <xdr:to>
      <xdr:col>21</xdr:col>
      <xdr:colOff>28575</xdr:colOff>
      <xdr:row>6</xdr:row>
      <xdr:rowOff>95250</xdr:rowOff>
    </xdr:to>
    <xdr:sp>
      <xdr:nvSpPr>
        <xdr:cNvPr id="18" name="Line 17"/>
        <xdr:cNvSpPr>
          <a:spLocks/>
        </xdr:cNvSpPr>
      </xdr:nvSpPr>
      <xdr:spPr>
        <a:xfrm>
          <a:off x="2162175" y="923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85725</xdr:colOff>
      <xdr:row>6</xdr:row>
      <xdr:rowOff>95250</xdr:rowOff>
    </xdr:from>
    <xdr:to>
      <xdr:col>23</xdr:col>
      <xdr:colOff>114300</xdr:colOff>
      <xdr:row>6</xdr:row>
      <xdr:rowOff>95250</xdr:rowOff>
    </xdr:to>
    <xdr:sp>
      <xdr:nvSpPr>
        <xdr:cNvPr id="19" name="Line 18"/>
        <xdr:cNvSpPr>
          <a:spLocks/>
        </xdr:cNvSpPr>
      </xdr:nvSpPr>
      <xdr:spPr>
        <a:xfrm>
          <a:off x="2514600" y="9239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47625</xdr:colOff>
      <xdr:row>6</xdr:row>
      <xdr:rowOff>95250</xdr:rowOff>
    </xdr:from>
    <xdr:to>
      <xdr:col>26</xdr:col>
      <xdr:colOff>95250</xdr:colOff>
      <xdr:row>6</xdr:row>
      <xdr:rowOff>95250</xdr:rowOff>
    </xdr:to>
    <xdr:sp>
      <xdr:nvSpPr>
        <xdr:cNvPr id="20" name="Line 19"/>
        <xdr:cNvSpPr>
          <a:spLocks/>
        </xdr:cNvSpPr>
      </xdr:nvSpPr>
      <xdr:spPr>
        <a:xfrm>
          <a:off x="2847975" y="923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19050</xdr:colOff>
      <xdr:row>6</xdr:row>
      <xdr:rowOff>95250</xdr:rowOff>
    </xdr:from>
    <xdr:to>
      <xdr:col>29</xdr:col>
      <xdr:colOff>47625</xdr:colOff>
      <xdr:row>6</xdr:row>
      <xdr:rowOff>95250</xdr:rowOff>
    </xdr:to>
    <xdr:sp>
      <xdr:nvSpPr>
        <xdr:cNvPr id="21" name="Line 20"/>
        <xdr:cNvSpPr>
          <a:spLocks/>
        </xdr:cNvSpPr>
      </xdr:nvSpPr>
      <xdr:spPr>
        <a:xfrm>
          <a:off x="3190875" y="9239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76200</xdr:colOff>
      <xdr:row>6</xdr:row>
      <xdr:rowOff>95250</xdr:rowOff>
    </xdr:from>
    <xdr:to>
      <xdr:col>31</xdr:col>
      <xdr:colOff>114300</xdr:colOff>
      <xdr:row>6</xdr:row>
      <xdr:rowOff>95250</xdr:rowOff>
    </xdr:to>
    <xdr:sp>
      <xdr:nvSpPr>
        <xdr:cNvPr id="22" name="Line 21"/>
        <xdr:cNvSpPr>
          <a:spLocks/>
        </xdr:cNvSpPr>
      </xdr:nvSpPr>
      <xdr:spPr>
        <a:xfrm>
          <a:off x="3495675" y="9239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66675</xdr:colOff>
      <xdr:row>7</xdr:row>
      <xdr:rowOff>76200</xdr:rowOff>
    </xdr:from>
    <xdr:to>
      <xdr:col>34</xdr:col>
      <xdr:colOff>9525</xdr:colOff>
      <xdr:row>7</xdr:row>
      <xdr:rowOff>85725</xdr:rowOff>
    </xdr:to>
    <xdr:sp>
      <xdr:nvSpPr>
        <xdr:cNvPr id="23" name="Line 22"/>
        <xdr:cNvSpPr>
          <a:spLocks/>
        </xdr:cNvSpPr>
      </xdr:nvSpPr>
      <xdr:spPr>
        <a:xfrm flipV="1">
          <a:off x="3981450" y="1085850"/>
          <a:ext cx="666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7</xdr:row>
      <xdr:rowOff>114300</xdr:rowOff>
    </xdr:from>
    <xdr:to>
      <xdr:col>34</xdr:col>
      <xdr:colOff>66675</xdr:colOff>
      <xdr:row>7</xdr:row>
      <xdr:rowOff>123825</xdr:rowOff>
    </xdr:to>
    <xdr:sp>
      <xdr:nvSpPr>
        <xdr:cNvPr id="24" name="Line 23"/>
        <xdr:cNvSpPr>
          <a:spLocks/>
        </xdr:cNvSpPr>
      </xdr:nvSpPr>
      <xdr:spPr>
        <a:xfrm flipV="1">
          <a:off x="4038600" y="1123950"/>
          <a:ext cx="666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28575</xdr:colOff>
      <xdr:row>7</xdr:row>
      <xdr:rowOff>152400</xdr:rowOff>
    </xdr:from>
    <xdr:to>
      <xdr:col>34</xdr:col>
      <xdr:colOff>104775</xdr:colOff>
      <xdr:row>7</xdr:row>
      <xdr:rowOff>161925</xdr:rowOff>
    </xdr:to>
    <xdr:sp>
      <xdr:nvSpPr>
        <xdr:cNvPr id="25" name="Line 24"/>
        <xdr:cNvSpPr>
          <a:spLocks/>
        </xdr:cNvSpPr>
      </xdr:nvSpPr>
      <xdr:spPr>
        <a:xfrm flipV="1">
          <a:off x="4067175" y="1162050"/>
          <a:ext cx="762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8</xdr:row>
      <xdr:rowOff>57150</xdr:rowOff>
    </xdr:from>
    <xdr:to>
      <xdr:col>35</xdr:col>
      <xdr:colOff>95250</xdr:colOff>
      <xdr:row>8</xdr:row>
      <xdr:rowOff>66675</xdr:rowOff>
    </xdr:to>
    <xdr:sp>
      <xdr:nvSpPr>
        <xdr:cNvPr id="26" name="Line 25"/>
        <xdr:cNvSpPr>
          <a:spLocks/>
        </xdr:cNvSpPr>
      </xdr:nvSpPr>
      <xdr:spPr>
        <a:xfrm flipV="1">
          <a:off x="4200525" y="1247775"/>
          <a:ext cx="571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66675</xdr:colOff>
      <xdr:row>8</xdr:row>
      <xdr:rowOff>95250</xdr:rowOff>
    </xdr:from>
    <xdr:to>
      <xdr:col>36</xdr:col>
      <xdr:colOff>9525</xdr:colOff>
      <xdr:row>8</xdr:row>
      <xdr:rowOff>104775</xdr:rowOff>
    </xdr:to>
    <xdr:sp>
      <xdr:nvSpPr>
        <xdr:cNvPr id="27" name="Line 26"/>
        <xdr:cNvSpPr>
          <a:spLocks/>
        </xdr:cNvSpPr>
      </xdr:nvSpPr>
      <xdr:spPr>
        <a:xfrm flipV="1">
          <a:off x="4229100" y="1285875"/>
          <a:ext cx="762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114300</xdr:colOff>
      <xdr:row>8</xdr:row>
      <xdr:rowOff>133350</xdr:rowOff>
    </xdr:from>
    <xdr:to>
      <xdr:col>36</xdr:col>
      <xdr:colOff>57150</xdr:colOff>
      <xdr:row>8</xdr:row>
      <xdr:rowOff>142875</xdr:rowOff>
    </xdr:to>
    <xdr:sp>
      <xdr:nvSpPr>
        <xdr:cNvPr id="28" name="Line 27"/>
        <xdr:cNvSpPr>
          <a:spLocks/>
        </xdr:cNvSpPr>
      </xdr:nvSpPr>
      <xdr:spPr>
        <a:xfrm flipV="1">
          <a:off x="4276725" y="1323975"/>
          <a:ext cx="762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7</xdr:row>
      <xdr:rowOff>171450</xdr:rowOff>
    </xdr:from>
    <xdr:to>
      <xdr:col>35</xdr:col>
      <xdr:colOff>0</xdr:colOff>
      <xdr:row>8</xdr:row>
      <xdr:rowOff>47625</xdr:rowOff>
    </xdr:to>
    <xdr:sp>
      <xdr:nvSpPr>
        <xdr:cNvPr id="29" name="Line 28"/>
        <xdr:cNvSpPr>
          <a:spLocks/>
        </xdr:cNvSpPr>
      </xdr:nvSpPr>
      <xdr:spPr>
        <a:xfrm>
          <a:off x="4162425" y="11811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76200</xdr:colOff>
      <xdr:row>7</xdr:row>
      <xdr:rowOff>161925</xdr:rowOff>
    </xdr:from>
    <xdr:to>
      <xdr:col>34</xdr:col>
      <xdr:colOff>76200</xdr:colOff>
      <xdr:row>8</xdr:row>
      <xdr:rowOff>19050</xdr:rowOff>
    </xdr:to>
    <xdr:sp>
      <xdr:nvSpPr>
        <xdr:cNvPr id="30" name="Line 29"/>
        <xdr:cNvSpPr>
          <a:spLocks/>
        </xdr:cNvSpPr>
      </xdr:nvSpPr>
      <xdr:spPr>
        <a:xfrm>
          <a:off x="4114800" y="11715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8</xdr:row>
      <xdr:rowOff>9525</xdr:rowOff>
    </xdr:from>
    <xdr:to>
      <xdr:col>35</xdr:col>
      <xdr:colOff>47625</xdr:colOff>
      <xdr:row>8</xdr:row>
      <xdr:rowOff>76200</xdr:rowOff>
    </xdr:to>
    <xdr:sp>
      <xdr:nvSpPr>
        <xdr:cNvPr id="31" name="Line 30"/>
        <xdr:cNvSpPr>
          <a:spLocks/>
        </xdr:cNvSpPr>
      </xdr:nvSpPr>
      <xdr:spPr>
        <a:xfrm>
          <a:off x="4200525" y="1200150"/>
          <a:ext cx="952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104775</xdr:colOff>
      <xdr:row>6</xdr:row>
      <xdr:rowOff>38100</xdr:rowOff>
    </xdr:from>
    <xdr:to>
      <xdr:col>34</xdr:col>
      <xdr:colOff>19050</xdr:colOff>
      <xdr:row>6</xdr:row>
      <xdr:rowOff>171450</xdr:rowOff>
    </xdr:to>
    <xdr:sp>
      <xdr:nvSpPr>
        <xdr:cNvPr id="32" name="AutoShape 31"/>
        <xdr:cNvSpPr>
          <a:spLocks/>
        </xdr:cNvSpPr>
      </xdr:nvSpPr>
      <xdr:spPr>
        <a:xfrm>
          <a:off x="3895725" y="866775"/>
          <a:ext cx="161925" cy="133350"/>
        </a:xfrm>
        <a:custGeom>
          <a:pathLst>
            <a:path h="14" w="17">
              <a:moveTo>
                <a:pt x="0" y="0"/>
              </a:moveTo>
              <a:lnTo>
                <a:pt x="17" y="0"/>
              </a:lnTo>
              <a:lnTo>
                <a:pt x="17" y="1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6</xdr:row>
      <xdr:rowOff>28575</xdr:rowOff>
    </xdr:from>
    <xdr:to>
      <xdr:col>18</xdr:col>
      <xdr:colOff>38100</xdr:colOff>
      <xdr:row>6</xdr:row>
      <xdr:rowOff>161925</xdr:rowOff>
    </xdr:to>
    <xdr:sp>
      <xdr:nvSpPr>
        <xdr:cNvPr id="33" name="AutoShape 32"/>
        <xdr:cNvSpPr>
          <a:spLocks/>
        </xdr:cNvSpPr>
      </xdr:nvSpPr>
      <xdr:spPr>
        <a:xfrm>
          <a:off x="1924050" y="857250"/>
          <a:ext cx="171450" cy="133350"/>
        </a:xfrm>
        <a:custGeom>
          <a:pathLst>
            <a:path h="14" w="18">
              <a:moveTo>
                <a:pt x="0" y="14"/>
              </a:moveTo>
              <a:lnTo>
                <a:pt x="0" y="0"/>
              </a:lnTo>
              <a:lnTo>
                <a:pt x="1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6</xdr:row>
      <xdr:rowOff>104775</xdr:rowOff>
    </xdr:from>
    <xdr:to>
      <xdr:col>15</xdr:col>
      <xdr:colOff>19050</xdr:colOff>
      <xdr:row>7</xdr:row>
      <xdr:rowOff>152400</xdr:rowOff>
    </xdr:to>
    <xdr:sp>
      <xdr:nvSpPr>
        <xdr:cNvPr id="34" name="AutoShape 33"/>
        <xdr:cNvSpPr>
          <a:spLocks/>
        </xdr:cNvSpPr>
      </xdr:nvSpPr>
      <xdr:spPr>
        <a:xfrm>
          <a:off x="1314450" y="933450"/>
          <a:ext cx="428625" cy="228600"/>
        </a:xfrm>
        <a:custGeom>
          <a:pathLst>
            <a:path h="24" w="50">
              <a:moveTo>
                <a:pt x="0" y="23"/>
              </a:moveTo>
              <a:lnTo>
                <a:pt x="0" y="0"/>
              </a:lnTo>
              <a:lnTo>
                <a:pt x="50" y="0"/>
              </a:lnTo>
              <a:lnTo>
                <a:pt x="50" y="2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13</xdr:row>
      <xdr:rowOff>19050</xdr:rowOff>
    </xdr:from>
    <xdr:to>
      <xdr:col>14</xdr:col>
      <xdr:colOff>28575</xdr:colOff>
      <xdr:row>13</xdr:row>
      <xdr:rowOff>19050</xdr:rowOff>
    </xdr:to>
    <xdr:sp>
      <xdr:nvSpPr>
        <xdr:cNvPr id="35" name="Line 34"/>
        <xdr:cNvSpPr>
          <a:spLocks/>
        </xdr:cNvSpPr>
      </xdr:nvSpPr>
      <xdr:spPr>
        <a:xfrm>
          <a:off x="1419225" y="2114550"/>
          <a:ext cx="24765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11</xdr:row>
      <xdr:rowOff>95250</xdr:rowOff>
    </xdr:from>
    <xdr:to>
      <xdr:col>11</xdr:col>
      <xdr:colOff>57150</xdr:colOff>
      <xdr:row>11</xdr:row>
      <xdr:rowOff>161925</xdr:rowOff>
    </xdr:to>
    <xdr:sp>
      <xdr:nvSpPr>
        <xdr:cNvPr id="36" name="AutoShape 35"/>
        <xdr:cNvSpPr>
          <a:spLocks/>
        </xdr:cNvSpPr>
      </xdr:nvSpPr>
      <xdr:spPr>
        <a:xfrm>
          <a:off x="1238250" y="1828800"/>
          <a:ext cx="161925" cy="66675"/>
        </a:xfrm>
        <a:custGeom>
          <a:pathLst>
            <a:path h="7" w="17">
              <a:moveTo>
                <a:pt x="17" y="7"/>
              </a:moveTo>
              <a:lnTo>
                <a:pt x="0" y="7"/>
              </a:lnTo>
              <a:lnTo>
                <a:pt x="0" y="0"/>
              </a:lnTo>
              <a:lnTo>
                <a:pt x="16"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7</xdr:row>
      <xdr:rowOff>152400</xdr:rowOff>
    </xdr:from>
    <xdr:to>
      <xdr:col>7</xdr:col>
      <xdr:colOff>9525</xdr:colOff>
      <xdr:row>8</xdr:row>
      <xdr:rowOff>19050</xdr:rowOff>
    </xdr:to>
    <xdr:sp>
      <xdr:nvSpPr>
        <xdr:cNvPr id="37" name="Line 36"/>
        <xdr:cNvSpPr>
          <a:spLocks/>
        </xdr:cNvSpPr>
      </xdr:nvSpPr>
      <xdr:spPr>
        <a:xfrm flipV="1">
          <a:off x="809625" y="116205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7</xdr:row>
      <xdr:rowOff>152400</xdr:rowOff>
    </xdr:from>
    <xdr:to>
      <xdr:col>7</xdr:col>
      <xdr:colOff>85725</xdr:colOff>
      <xdr:row>8</xdr:row>
      <xdr:rowOff>19050</xdr:rowOff>
    </xdr:to>
    <xdr:sp>
      <xdr:nvSpPr>
        <xdr:cNvPr id="38" name="Line 37"/>
        <xdr:cNvSpPr>
          <a:spLocks/>
        </xdr:cNvSpPr>
      </xdr:nvSpPr>
      <xdr:spPr>
        <a:xfrm flipV="1">
          <a:off x="885825" y="116205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7</xdr:row>
      <xdr:rowOff>152400</xdr:rowOff>
    </xdr:from>
    <xdr:to>
      <xdr:col>8</xdr:col>
      <xdr:colOff>28575</xdr:colOff>
      <xdr:row>8</xdr:row>
      <xdr:rowOff>19050</xdr:rowOff>
    </xdr:to>
    <xdr:sp>
      <xdr:nvSpPr>
        <xdr:cNvPr id="39" name="Line 38"/>
        <xdr:cNvSpPr>
          <a:spLocks/>
        </xdr:cNvSpPr>
      </xdr:nvSpPr>
      <xdr:spPr>
        <a:xfrm flipV="1">
          <a:off x="952500" y="116205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152400</xdr:rowOff>
    </xdr:from>
    <xdr:to>
      <xdr:col>9</xdr:col>
      <xdr:colOff>47625</xdr:colOff>
      <xdr:row>8</xdr:row>
      <xdr:rowOff>19050</xdr:rowOff>
    </xdr:to>
    <xdr:sp>
      <xdr:nvSpPr>
        <xdr:cNvPr id="40" name="Line 39"/>
        <xdr:cNvSpPr>
          <a:spLocks/>
        </xdr:cNvSpPr>
      </xdr:nvSpPr>
      <xdr:spPr>
        <a:xfrm flipV="1">
          <a:off x="1095375" y="116205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9</xdr:row>
      <xdr:rowOff>9525</xdr:rowOff>
    </xdr:from>
    <xdr:to>
      <xdr:col>8</xdr:col>
      <xdr:colOff>104775</xdr:colOff>
      <xdr:row>9</xdr:row>
      <xdr:rowOff>9525</xdr:rowOff>
    </xdr:to>
    <xdr:sp>
      <xdr:nvSpPr>
        <xdr:cNvPr id="41" name="Line 40"/>
        <xdr:cNvSpPr>
          <a:spLocks/>
        </xdr:cNvSpPr>
      </xdr:nvSpPr>
      <xdr:spPr>
        <a:xfrm flipV="1">
          <a:off x="676275" y="13811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171450</xdr:rowOff>
    </xdr:from>
    <xdr:to>
      <xdr:col>8</xdr:col>
      <xdr:colOff>28575</xdr:colOff>
      <xdr:row>8</xdr:row>
      <xdr:rowOff>19050</xdr:rowOff>
    </xdr:to>
    <xdr:sp>
      <xdr:nvSpPr>
        <xdr:cNvPr id="42" name="Line 41"/>
        <xdr:cNvSpPr>
          <a:spLocks/>
        </xdr:cNvSpPr>
      </xdr:nvSpPr>
      <xdr:spPr>
        <a:xfrm>
          <a:off x="971550" y="1181100"/>
          <a:ext cx="2857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7</xdr:row>
      <xdr:rowOff>152400</xdr:rowOff>
    </xdr:from>
    <xdr:to>
      <xdr:col>8</xdr:col>
      <xdr:colOff>85725</xdr:colOff>
      <xdr:row>8</xdr:row>
      <xdr:rowOff>19050</xdr:rowOff>
    </xdr:to>
    <xdr:sp>
      <xdr:nvSpPr>
        <xdr:cNvPr id="43" name="Line 42"/>
        <xdr:cNvSpPr>
          <a:spLocks/>
        </xdr:cNvSpPr>
      </xdr:nvSpPr>
      <xdr:spPr>
        <a:xfrm>
          <a:off x="1009650" y="116205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7</xdr:row>
      <xdr:rowOff>161925</xdr:rowOff>
    </xdr:from>
    <xdr:to>
      <xdr:col>9</xdr:col>
      <xdr:colOff>28575</xdr:colOff>
      <xdr:row>8</xdr:row>
      <xdr:rowOff>19050</xdr:rowOff>
    </xdr:to>
    <xdr:sp>
      <xdr:nvSpPr>
        <xdr:cNvPr id="44" name="Line 43"/>
        <xdr:cNvSpPr>
          <a:spLocks/>
        </xdr:cNvSpPr>
      </xdr:nvSpPr>
      <xdr:spPr>
        <a:xfrm>
          <a:off x="1076325" y="1171575"/>
          <a:ext cx="47625"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76200</xdr:colOff>
      <xdr:row>7</xdr:row>
      <xdr:rowOff>0</xdr:rowOff>
    </xdr:from>
    <xdr:to>
      <xdr:col>17</xdr:col>
      <xdr:colOff>76200</xdr:colOff>
      <xdr:row>7</xdr:row>
      <xdr:rowOff>47625</xdr:rowOff>
    </xdr:to>
    <xdr:sp>
      <xdr:nvSpPr>
        <xdr:cNvPr id="45" name="Line 44"/>
        <xdr:cNvSpPr>
          <a:spLocks/>
        </xdr:cNvSpPr>
      </xdr:nvSpPr>
      <xdr:spPr>
        <a:xfrm flipV="1">
          <a:off x="2009775" y="1009650"/>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6</xdr:row>
      <xdr:rowOff>133350</xdr:rowOff>
    </xdr:from>
    <xdr:to>
      <xdr:col>18</xdr:col>
      <xdr:colOff>9525</xdr:colOff>
      <xdr:row>7</xdr:row>
      <xdr:rowOff>9525</xdr:rowOff>
    </xdr:to>
    <xdr:sp>
      <xdr:nvSpPr>
        <xdr:cNvPr id="46" name="Line 45"/>
        <xdr:cNvSpPr>
          <a:spLocks/>
        </xdr:cNvSpPr>
      </xdr:nvSpPr>
      <xdr:spPr>
        <a:xfrm flipV="1">
          <a:off x="2066925" y="9620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66675</xdr:colOff>
      <xdr:row>6</xdr:row>
      <xdr:rowOff>104775</xdr:rowOff>
    </xdr:from>
    <xdr:to>
      <xdr:col>18</xdr:col>
      <xdr:colOff>66675</xdr:colOff>
      <xdr:row>6</xdr:row>
      <xdr:rowOff>152400</xdr:rowOff>
    </xdr:to>
    <xdr:sp>
      <xdr:nvSpPr>
        <xdr:cNvPr id="47" name="Line 46"/>
        <xdr:cNvSpPr>
          <a:spLocks/>
        </xdr:cNvSpPr>
      </xdr:nvSpPr>
      <xdr:spPr>
        <a:xfrm flipV="1">
          <a:off x="2124075" y="933450"/>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6</xdr:row>
      <xdr:rowOff>123825</xdr:rowOff>
    </xdr:from>
    <xdr:to>
      <xdr:col>18</xdr:col>
      <xdr:colOff>85725</xdr:colOff>
      <xdr:row>6</xdr:row>
      <xdr:rowOff>133350</xdr:rowOff>
    </xdr:to>
    <xdr:sp>
      <xdr:nvSpPr>
        <xdr:cNvPr id="48" name="Line 47"/>
        <xdr:cNvSpPr>
          <a:spLocks/>
        </xdr:cNvSpPr>
      </xdr:nvSpPr>
      <xdr:spPr>
        <a:xfrm flipH="1" flipV="1">
          <a:off x="2105025" y="952500"/>
          <a:ext cx="381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xdr:colOff>
      <xdr:row>6</xdr:row>
      <xdr:rowOff>9525</xdr:rowOff>
    </xdr:from>
    <xdr:to>
      <xdr:col>19</xdr:col>
      <xdr:colOff>76200</xdr:colOff>
      <xdr:row>6</xdr:row>
      <xdr:rowOff>66675</xdr:rowOff>
    </xdr:to>
    <xdr:sp>
      <xdr:nvSpPr>
        <xdr:cNvPr id="49" name="Line 48"/>
        <xdr:cNvSpPr>
          <a:spLocks/>
        </xdr:cNvSpPr>
      </xdr:nvSpPr>
      <xdr:spPr>
        <a:xfrm flipV="1">
          <a:off x="2238375" y="838200"/>
          <a:ext cx="190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6</xdr:row>
      <xdr:rowOff>47625</xdr:rowOff>
    </xdr:from>
    <xdr:to>
      <xdr:col>19</xdr:col>
      <xdr:colOff>76200</xdr:colOff>
      <xdr:row>6</xdr:row>
      <xdr:rowOff>57150</xdr:rowOff>
    </xdr:to>
    <xdr:sp>
      <xdr:nvSpPr>
        <xdr:cNvPr id="50" name="Line 49"/>
        <xdr:cNvSpPr>
          <a:spLocks/>
        </xdr:cNvSpPr>
      </xdr:nvSpPr>
      <xdr:spPr>
        <a:xfrm flipH="1" flipV="1">
          <a:off x="2209800" y="876300"/>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5</xdr:row>
      <xdr:rowOff>142875</xdr:rowOff>
    </xdr:from>
    <xdr:to>
      <xdr:col>19</xdr:col>
      <xdr:colOff>114300</xdr:colOff>
      <xdr:row>6</xdr:row>
      <xdr:rowOff>28575</xdr:rowOff>
    </xdr:to>
    <xdr:sp>
      <xdr:nvSpPr>
        <xdr:cNvPr id="51" name="Line 50"/>
        <xdr:cNvSpPr>
          <a:spLocks/>
        </xdr:cNvSpPr>
      </xdr:nvSpPr>
      <xdr:spPr>
        <a:xfrm flipV="1">
          <a:off x="2295525" y="80962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xdr:colOff>
      <xdr:row>5</xdr:row>
      <xdr:rowOff>114300</xdr:rowOff>
    </xdr:from>
    <xdr:to>
      <xdr:col>20</xdr:col>
      <xdr:colOff>38100</xdr:colOff>
      <xdr:row>6</xdr:row>
      <xdr:rowOff>9525</xdr:rowOff>
    </xdr:to>
    <xdr:sp>
      <xdr:nvSpPr>
        <xdr:cNvPr id="52" name="Line 51"/>
        <xdr:cNvSpPr>
          <a:spLocks/>
        </xdr:cNvSpPr>
      </xdr:nvSpPr>
      <xdr:spPr>
        <a:xfrm flipV="1">
          <a:off x="2343150" y="7810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6</xdr:row>
      <xdr:rowOff>76200</xdr:rowOff>
    </xdr:from>
    <xdr:to>
      <xdr:col>19</xdr:col>
      <xdr:colOff>9525</xdr:colOff>
      <xdr:row>6</xdr:row>
      <xdr:rowOff>85725</xdr:rowOff>
    </xdr:to>
    <xdr:sp>
      <xdr:nvSpPr>
        <xdr:cNvPr id="53" name="Line 52"/>
        <xdr:cNvSpPr>
          <a:spLocks/>
        </xdr:cNvSpPr>
      </xdr:nvSpPr>
      <xdr:spPr>
        <a:xfrm flipH="1" flipV="1">
          <a:off x="2171700" y="904875"/>
          <a:ext cx="19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4</xdr:row>
      <xdr:rowOff>142875</xdr:rowOff>
    </xdr:from>
    <xdr:to>
      <xdr:col>23</xdr:col>
      <xdr:colOff>57150</xdr:colOff>
      <xdr:row>5</xdr:row>
      <xdr:rowOff>28575</xdr:rowOff>
    </xdr:to>
    <xdr:sp>
      <xdr:nvSpPr>
        <xdr:cNvPr id="54" name="Line 53"/>
        <xdr:cNvSpPr>
          <a:spLocks/>
        </xdr:cNvSpPr>
      </xdr:nvSpPr>
      <xdr:spPr>
        <a:xfrm flipV="1">
          <a:off x="2686050" y="64770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4</xdr:row>
      <xdr:rowOff>142875</xdr:rowOff>
    </xdr:from>
    <xdr:to>
      <xdr:col>23</xdr:col>
      <xdr:colOff>104775</xdr:colOff>
      <xdr:row>5</xdr:row>
      <xdr:rowOff>28575</xdr:rowOff>
    </xdr:to>
    <xdr:sp>
      <xdr:nvSpPr>
        <xdr:cNvPr id="55" name="Line 54"/>
        <xdr:cNvSpPr>
          <a:spLocks/>
        </xdr:cNvSpPr>
      </xdr:nvSpPr>
      <xdr:spPr>
        <a:xfrm flipV="1">
          <a:off x="2733675" y="64770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114300</xdr:colOff>
      <xdr:row>4</xdr:row>
      <xdr:rowOff>142875</xdr:rowOff>
    </xdr:from>
    <xdr:to>
      <xdr:col>24</xdr:col>
      <xdr:colOff>38100</xdr:colOff>
      <xdr:row>5</xdr:row>
      <xdr:rowOff>28575</xdr:rowOff>
    </xdr:to>
    <xdr:sp>
      <xdr:nvSpPr>
        <xdr:cNvPr id="56" name="Line 55"/>
        <xdr:cNvSpPr>
          <a:spLocks/>
        </xdr:cNvSpPr>
      </xdr:nvSpPr>
      <xdr:spPr>
        <a:xfrm flipV="1">
          <a:off x="2790825" y="64770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28575</xdr:colOff>
      <xdr:row>4</xdr:row>
      <xdr:rowOff>142875</xdr:rowOff>
    </xdr:from>
    <xdr:to>
      <xdr:col>25</xdr:col>
      <xdr:colOff>57150</xdr:colOff>
      <xdr:row>5</xdr:row>
      <xdr:rowOff>28575</xdr:rowOff>
    </xdr:to>
    <xdr:sp>
      <xdr:nvSpPr>
        <xdr:cNvPr id="57" name="Line 56"/>
        <xdr:cNvSpPr>
          <a:spLocks/>
        </xdr:cNvSpPr>
      </xdr:nvSpPr>
      <xdr:spPr>
        <a:xfrm flipV="1">
          <a:off x="2952750" y="647700"/>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66675</xdr:colOff>
      <xdr:row>4</xdr:row>
      <xdr:rowOff>142875</xdr:rowOff>
    </xdr:from>
    <xdr:to>
      <xdr:col>25</xdr:col>
      <xdr:colOff>104775</xdr:colOff>
      <xdr:row>5</xdr:row>
      <xdr:rowOff>28575</xdr:rowOff>
    </xdr:to>
    <xdr:sp>
      <xdr:nvSpPr>
        <xdr:cNvPr id="58" name="Line 57"/>
        <xdr:cNvSpPr>
          <a:spLocks/>
        </xdr:cNvSpPr>
      </xdr:nvSpPr>
      <xdr:spPr>
        <a:xfrm flipV="1">
          <a:off x="2990850" y="647700"/>
          <a:ext cx="3810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114300</xdr:colOff>
      <xdr:row>4</xdr:row>
      <xdr:rowOff>142875</xdr:rowOff>
    </xdr:from>
    <xdr:to>
      <xdr:col>26</xdr:col>
      <xdr:colOff>38100</xdr:colOff>
      <xdr:row>5</xdr:row>
      <xdr:rowOff>28575</xdr:rowOff>
    </xdr:to>
    <xdr:sp>
      <xdr:nvSpPr>
        <xdr:cNvPr id="59" name="Line 58"/>
        <xdr:cNvSpPr>
          <a:spLocks/>
        </xdr:cNvSpPr>
      </xdr:nvSpPr>
      <xdr:spPr>
        <a:xfrm flipV="1">
          <a:off x="3038475" y="64770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19050</xdr:colOff>
      <xdr:row>4</xdr:row>
      <xdr:rowOff>142875</xdr:rowOff>
    </xdr:from>
    <xdr:to>
      <xdr:col>27</xdr:col>
      <xdr:colOff>47625</xdr:colOff>
      <xdr:row>5</xdr:row>
      <xdr:rowOff>9525</xdr:rowOff>
    </xdr:to>
    <xdr:sp>
      <xdr:nvSpPr>
        <xdr:cNvPr id="60" name="Line 59"/>
        <xdr:cNvSpPr>
          <a:spLocks/>
        </xdr:cNvSpPr>
      </xdr:nvSpPr>
      <xdr:spPr>
        <a:xfrm flipV="1">
          <a:off x="3190875" y="647700"/>
          <a:ext cx="2857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5</xdr:row>
      <xdr:rowOff>9525</xdr:rowOff>
    </xdr:from>
    <xdr:to>
      <xdr:col>24</xdr:col>
      <xdr:colOff>38100</xdr:colOff>
      <xdr:row>5</xdr:row>
      <xdr:rowOff>38100</xdr:rowOff>
    </xdr:to>
    <xdr:sp>
      <xdr:nvSpPr>
        <xdr:cNvPr id="61" name="Line 60"/>
        <xdr:cNvSpPr>
          <a:spLocks/>
        </xdr:cNvSpPr>
      </xdr:nvSpPr>
      <xdr:spPr>
        <a:xfrm flipH="1" flipV="1">
          <a:off x="2809875" y="676275"/>
          <a:ext cx="2857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57150</xdr:colOff>
      <xdr:row>4</xdr:row>
      <xdr:rowOff>142875</xdr:rowOff>
    </xdr:from>
    <xdr:to>
      <xdr:col>24</xdr:col>
      <xdr:colOff>104775</xdr:colOff>
      <xdr:row>5</xdr:row>
      <xdr:rowOff>38100</xdr:rowOff>
    </xdr:to>
    <xdr:sp>
      <xdr:nvSpPr>
        <xdr:cNvPr id="62" name="Line 61"/>
        <xdr:cNvSpPr>
          <a:spLocks/>
        </xdr:cNvSpPr>
      </xdr:nvSpPr>
      <xdr:spPr>
        <a:xfrm flipH="1" flipV="1">
          <a:off x="2857500" y="647700"/>
          <a:ext cx="4762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114300</xdr:colOff>
      <xdr:row>4</xdr:row>
      <xdr:rowOff>142875</xdr:rowOff>
    </xdr:from>
    <xdr:to>
      <xdr:col>25</xdr:col>
      <xdr:colOff>19050</xdr:colOff>
      <xdr:row>5</xdr:row>
      <xdr:rowOff>9525</xdr:rowOff>
    </xdr:to>
    <xdr:sp>
      <xdr:nvSpPr>
        <xdr:cNvPr id="63" name="Line 62"/>
        <xdr:cNvSpPr>
          <a:spLocks/>
        </xdr:cNvSpPr>
      </xdr:nvSpPr>
      <xdr:spPr>
        <a:xfrm flipH="1" flipV="1">
          <a:off x="2914650" y="647700"/>
          <a:ext cx="2857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5</xdr:row>
      <xdr:rowOff>9525</xdr:rowOff>
    </xdr:from>
    <xdr:to>
      <xdr:col>26</xdr:col>
      <xdr:colOff>38100</xdr:colOff>
      <xdr:row>5</xdr:row>
      <xdr:rowOff>28575</xdr:rowOff>
    </xdr:to>
    <xdr:sp>
      <xdr:nvSpPr>
        <xdr:cNvPr id="64" name="Line 63"/>
        <xdr:cNvSpPr>
          <a:spLocks/>
        </xdr:cNvSpPr>
      </xdr:nvSpPr>
      <xdr:spPr>
        <a:xfrm flipH="1" flipV="1">
          <a:off x="3057525" y="676275"/>
          <a:ext cx="2857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47625</xdr:colOff>
      <xdr:row>4</xdr:row>
      <xdr:rowOff>142875</xdr:rowOff>
    </xdr:from>
    <xdr:to>
      <xdr:col>26</xdr:col>
      <xdr:colOff>95250</xdr:colOff>
      <xdr:row>5</xdr:row>
      <xdr:rowOff>28575</xdr:rowOff>
    </xdr:to>
    <xdr:sp>
      <xdr:nvSpPr>
        <xdr:cNvPr id="65" name="Line 64"/>
        <xdr:cNvSpPr>
          <a:spLocks/>
        </xdr:cNvSpPr>
      </xdr:nvSpPr>
      <xdr:spPr>
        <a:xfrm flipH="1" flipV="1">
          <a:off x="3095625" y="64770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104775</xdr:colOff>
      <xdr:row>4</xdr:row>
      <xdr:rowOff>142875</xdr:rowOff>
    </xdr:from>
    <xdr:to>
      <xdr:col>27</xdr:col>
      <xdr:colOff>28575</xdr:colOff>
      <xdr:row>5</xdr:row>
      <xdr:rowOff>28575</xdr:rowOff>
    </xdr:to>
    <xdr:sp>
      <xdr:nvSpPr>
        <xdr:cNvPr id="66" name="Line 65"/>
        <xdr:cNvSpPr>
          <a:spLocks/>
        </xdr:cNvSpPr>
      </xdr:nvSpPr>
      <xdr:spPr>
        <a:xfrm flipH="1" flipV="1">
          <a:off x="3152775" y="64770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10</xdr:row>
      <xdr:rowOff>9525</xdr:rowOff>
    </xdr:from>
    <xdr:to>
      <xdr:col>25</xdr:col>
      <xdr:colOff>0</xdr:colOff>
      <xdr:row>10</xdr:row>
      <xdr:rowOff>161925</xdr:rowOff>
    </xdr:to>
    <xdr:sp>
      <xdr:nvSpPr>
        <xdr:cNvPr id="67" name="Line 66"/>
        <xdr:cNvSpPr>
          <a:spLocks/>
        </xdr:cNvSpPr>
      </xdr:nvSpPr>
      <xdr:spPr>
        <a:xfrm>
          <a:off x="2924175" y="15621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47625</xdr:colOff>
      <xdr:row>10</xdr:row>
      <xdr:rowOff>85725</xdr:rowOff>
    </xdr:from>
    <xdr:to>
      <xdr:col>25</xdr:col>
      <xdr:colOff>0</xdr:colOff>
      <xdr:row>10</xdr:row>
      <xdr:rowOff>85725</xdr:rowOff>
    </xdr:to>
    <xdr:sp>
      <xdr:nvSpPr>
        <xdr:cNvPr id="68" name="Line 67"/>
        <xdr:cNvSpPr>
          <a:spLocks/>
        </xdr:cNvSpPr>
      </xdr:nvSpPr>
      <xdr:spPr>
        <a:xfrm flipH="1">
          <a:off x="1685925" y="1638300"/>
          <a:ext cx="12382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104775</xdr:colOff>
      <xdr:row>0</xdr:row>
      <xdr:rowOff>28575</xdr:rowOff>
    </xdr:from>
    <xdr:to>
      <xdr:col>21</xdr:col>
      <xdr:colOff>104775</xdr:colOff>
      <xdr:row>4</xdr:row>
      <xdr:rowOff>104775</xdr:rowOff>
    </xdr:to>
    <xdr:sp>
      <xdr:nvSpPr>
        <xdr:cNvPr id="69" name="Line 68"/>
        <xdr:cNvSpPr>
          <a:spLocks/>
        </xdr:cNvSpPr>
      </xdr:nvSpPr>
      <xdr:spPr>
        <a:xfrm flipV="1">
          <a:off x="2533650" y="2857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85725</xdr:colOff>
      <xdr:row>0</xdr:row>
      <xdr:rowOff>28575</xdr:rowOff>
    </xdr:from>
    <xdr:to>
      <xdr:col>29</xdr:col>
      <xdr:colOff>85725</xdr:colOff>
      <xdr:row>4</xdr:row>
      <xdr:rowOff>123825</xdr:rowOff>
    </xdr:to>
    <xdr:sp>
      <xdr:nvSpPr>
        <xdr:cNvPr id="70" name="Line 69"/>
        <xdr:cNvSpPr>
          <a:spLocks/>
        </xdr:cNvSpPr>
      </xdr:nvSpPr>
      <xdr:spPr>
        <a:xfrm flipV="1">
          <a:off x="3505200" y="28575"/>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104775</xdr:colOff>
      <xdr:row>2</xdr:row>
      <xdr:rowOff>28575</xdr:rowOff>
    </xdr:from>
    <xdr:to>
      <xdr:col>29</xdr:col>
      <xdr:colOff>85725</xdr:colOff>
      <xdr:row>2</xdr:row>
      <xdr:rowOff>28575</xdr:rowOff>
    </xdr:to>
    <xdr:sp>
      <xdr:nvSpPr>
        <xdr:cNvPr id="71" name="Line 70"/>
        <xdr:cNvSpPr>
          <a:spLocks/>
        </xdr:cNvSpPr>
      </xdr:nvSpPr>
      <xdr:spPr>
        <a:xfrm>
          <a:off x="2533650" y="209550"/>
          <a:ext cx="971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xdr:colOff>
      <xdr:row>2</xdr:row>
      <xdr:rowOff>28575</xdr:rowOff>
    </xdr:from>
    <xdr:to>
      <xdr:col>21</xdr:col>
      <xdr:colOff>95250</xdr:colOff>
      <xdr:row>2</xdr:row>
      <xdr:rowOff>28575</xdr:rowOff>
    </xdr:to>
    <xdr:sp>
      <xdr:nvSpPr>
        <xdr:cNvPr id="72" name="Line 71"/>
        <xdr:cNvSpPr>
          <a:spLocks/>
        </xdr:cNvSpPr>
      </xdr:nvSpPr>
      <xdr:spPr>
        <a:xfrm>
          <a:off x="1800225" y="209550"/>
          <a:ext cx="7239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0</xdr:row>
      <xdr:rowOff>28575</xdr:rowOff>
    </xdr:from>
    <xdr:to>
      <xdr:col>15</xdr:col>
      <xdr:colOff>66675</xdr:colOff>
      <xdr:row>7</xdr:row>
      <xdr:rowOff>95250</xdr:rowOff>
    </xdr:to>
    <xdr:sp>
      <xdr:nvSpPr>
        <xdr:cNvPr id="73" name="Line 72"/>
        <xdr:cNvSpPr>
          <a:spLocks/>
        </xdr:cNvSpPr>
      </xdr:nvSpPr>
      <xdr:spPr>
        <a:xfrm flipV="1">
          <a:off x="1790700" y="28575"/>
          <a:ext cx="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xdr:row>
      <xdr:rowOff>114300</xdr:rowOff>
    </xdr:from>
    <xdr:to>
      <xdr:col>16</xdr:col>
      <xdr:colOff>104775</xdr:colOff>
      <xdr:row>3</xdr:row>
      <xdr:rowOff>114300</xdr:rowOff>
    </xdr:to>
    <xdr:sp>
      <xdr:nvSpPr>
        <xdr:cNvPr id="74" name="Line 73"/>
        <xdr:cNvSpPr>
          <a:spLocks/>
        </xdr:cNvSpPr>
      </xdr:nvSpPr>
      <xdr:spPr>
        <a:xfrm>
          <a:off x="1790700" y="457200"/>
          <a:ext cx="12382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3</xdr:row>
      <xdr:rowOff>114300</xdr:rowOff>
    </xdr:from>
    <xdr:to>
      <xdr:col>14</xdr:col>
      <xdr:colOff>38100</xdr:colOff>
      <xdr:row>3</xdr:row>
      <xdr:rowOff>114300</xdr:rowOff>
    </xdr:to>
    <xdr:sp>
      <xdr:nvSpPr>
        <xdr:cNvPr id="75" name="Line 74"/>
        <xdr:cNvSpPr>
          <a:spLocks/>
        </xdr:cNvSpPr>
      </xdr:nvSpPr>
      <xdr:spPr>
        <a:xfrm>
          <a:off x="1485900" y="457200"/>
          <a:ext cx="1905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38100</xdr:colOff>
      <xdr:row>3</xdr:row>
      <xdr:rowOff>38100</xdr:rowOff>
    </xdr:from>
    <xdr:to>
      <xdr:col>14</xdr:col>
      <xdr:colOff>38100</xdr:colOff>
      <xdr:row>6</xdr:row>
      <xdr:rowOff>66675</xdr:rowOff>
    </xdr:to>
    <xdr:sp>
      <xdr:nvSpPr>
        <xdr:cNvPr id="76" name="Line 75"/>
        <xdr:cNvSpPr>
          <a:spLocks/>
        </xdr:cNvSpPr>
      </xdr:nvSpPr>
      <xdr:spPr>
        <a:xfrm>
          <a:off x="1676400" y="381000"/>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11</xdr:row>
      <xdr:rowOff>152400</xdr:rowOff>
    </xdr:from>
    <xdr:to>
      <xdr:col>16</xdr:col>
      <xdr:colOff>19050</xdr:colOff>
      <xdr:row>12</xdr:row>
      <xdr:rowOff>104775</xdr:rowOff>
    </xdr:to>
    <xdr:sp>
      <xdr:nvSpPr>
        <xdr:cNvPr id="77" name="Line 76"/>
        <xdr:cNvSpPr>
          <a:spLocks/>
        </xdr:cNvSpPr>
      </xdr:nvSpPr>
      <xdr:spPr>
        <a:xfrm flipV="1">
          <a:off x="1828800" y="1885950"/>
          <a:ext cx="0" cy="1333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28575</xdr:colOff>
      <xdr:row>9</xdr:row>
      <xdr:rowOff>19050</xdr:rowOff>
    </xdr:from>
    <xdr:to>
      <xdr:col>44</xdr:col>
      <xdr:colOff>28575</xdr:colOff>
      <xdr:row>10</xdr:row>
      <xdr:rowOff>85725</xdr:rowOff>
    </xdr:to>
    <xdr:sp>
      <xdr:nvSpPr>
        <xdr:cNvPr id="78" name="Line 77"/>
        <xdr:cNvSpPr>
          <a:spLocks/>
        </xdr:cNvSpPr>
      </xdr:nvSpPr>
      <xdr:spPr>
        <a:xfrm>
          <a:off x="5372100" y="13906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28575</xdr:colOff>
      <xdr:row>1</xdr:row>
      <xdr:rowOff>0</xdr:rowOff>
    </xdr:from>
    <xdr:to>
      <xdr:col>44</xdr:col>
      <xdr:colOff>28575</xdr:colOff>
      <xdr:row>6</xdr:row>
      <xdr:rowOff>9525</xdr:rowOff>
    </xdr:to>
    <xdr:sp>
      <xdr:nvSpPr>
        <xdr:cNvPr id="79" name="Line 78"/>
        <xdr:cNvSpPr>
          <a:spLocks/>
        </xdr:cNvSpPr>
      </xdr:nvSpPr>
      <xdr:spPr>
        <a:xfrm flipH="1">
          <a:off x="5372100" y="28575"/>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85725</xdr:colOff>
      <xdr:row>2</xdr:row>
      <xdr:rowOff>28575</xdr:rowOff>
    </xdr:from>
    <xdr:to>
      <xdr:col>44</xdr:col>
      <xdr:colOff>28575</xdr:colOff>
      <xdr:row>2</xdr:row>
      <xdr:rowOff>28575</xdr:rowOff>
    </xdr:to>
    <xdr:sp>
      <xdr:nvSpPr>
        <xdr:cNvPr id="80" name="Line 79"/>
        <xdr:cNvSpPr>
          <a:spLocks/>
        </xdr:cNvSpPr>
      </xdr:nvSpPr>
      <xdr:spPr>
        <a:xfrm flipH="1" flipV="1">
          <a:off x="3505200" y="209550"/>
          <a:ext cx="18669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25</xdr:col>
      <xdr:colOff>0</xdr:colOff>
      <xdr:row>11</xdr:row>
      <xdr:rowOff>152400</xdr:rowOff>
    </xdr:to>
    <xdr:sp>
      <xdr:nvSpPr>
        <xdr:cNvPr id="81" name="Line 80"/>
        <xdr:cNvSpPr>
          <a:spLocks/>
        </xdr:cNvSpPr>
      </xdr:nvSpPr>
      <xdr:spPr>
        <a:xfrm>
          <a:off x="2924175" y="1733550"/>
          <a:ext cx="0" cy="1524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12</xdr:row>
      <xdr:rowOff>0</xdr:rowOff>
    </xdr:from>
    <xdr:to>
      <xdr:col>25</xdr:col>
      <xdr:colOff>0</xdr:colOff>
      <xdr:row>12</xdr:row>
      <xdr:rowOff>85725</xdr:rowOff>
    </xdr:to>
    <xdr:sp>
      <xdr:nvSpPr>
        <xdr:cNvPr id="82" name="Line 81"/>
        <xdr:cNvSpPr>
          <a:spLocks/>
        </xdr:cNvSpPr>
      </xdr:nvSpPr>
      <xdr:spPr>
        <a:xfrm>
          <a:off x="2924175" y="1914525"/>
          <a:ext cx="0" cy="857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12</xdr:row>
      <xdr:rowOff>114300</xdr:rowOff>
    </xdr:from>
    <xdr:to>
      <xdr:col>25</xdr:col>
      <xdr:colOff>0</xdr:colOff>
      <xdr:row>13</xdr:row>
      <xdr:rowOff>85725</xdr:rowOff>
    </xdr:to>
    <xdr:sp>
      <xdr:nvSpPr>
        <xdr:cNvPr id="83" name="Line 82"/>
        <xdr:cNvSpPr>
          <a:spLocks/>
        </xdr:cNvSpPr>
      </xdr:nvSpPr>
      <xdr:spPr>
        <a:xfrm>
          <a:off x="2924175" y="2028825"/>
          <a:ext cx="0" cy="1524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23</xdr:col>
      <xdr:colOff>47625</xdr:colOff>
      <xdr:row>2</xdr:row>
      <xdr:rowOff>9525</xdr:rowOff>
    </xdr:from>
    <xdr:ext cx="514350" cy="200025"/>
    <xdr:sp>
      <xdr:nvSpPr>
        <xdr:cNvPr id="84" name="TextBox 83"/>
        <xdr:cNvSpPr txBox="1">
          <a:spLocks noChangeArrowheads="1"/>
        </xdr:cNvSpPr>
      </xdr:nvSpPr>
      <xdr:spPr>
        <a:xfrm>
          <a:off x="2724150" y="190500"/>
          <a:ext cx="514350"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6'-0" min.</a:t>
          </a:r>
        </a:p>
      </xdr:txBody>
    </xdr:sp>
    <xdr:clientData/>
  </xdr:oneCellAnchor>
  <xdr:oneCellAnchor>
    <xdr:from>
      <xdr:col>32</xdr:col>
      <xdr:colOff>85725</xdr:colOff>
      <xdr:row>3</xdr:row>
      <xdr:rowOff>0</xdr:rowOff>
    </xdr:from>
    <xdr:ext cx="914400" cy="371475"/>
    <xdr:sp>
      <xdr:nvSpPr>
        <xdr:cNvPr id="85" name="TextBox 84"/>
        <xdr:cNvSpPr txBox="1">
          <a:spLocks noChangeArrowheads="1"/>
        </xdr:cNvSpPr>
      </xdr:nvSpPr>
      <xdr:spPr>
        <a:xfrm>
          <a:off x="3876675" y="342900"/>
          <a:ext cx="914400" cy="37147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Top of fill or 
spoil bank El.</a:t>
          </a:r>
        </a:p>
      </xdr:txBody>
    </xdr:sp>
    <xdr:clientData/>
  </xdr:oneCellAnchor>
  <xdr:twoCellAnchor>
    <xdr:from>
      <xdr:col>27</xdr:col>
      <xdr:colOff>57150</xdr:colOff>
      <xdr:row>3</xdr:row>
      <xdr:rowOff>47625</xdr:rowOff>
    </xdr:from>
    <xdr:to>
      <xdr:col>32</xdr:col>
      <xdr:colOff>0</xdr:colOff>
      <xdr:row>4</xdr:row>
      <xdr:rowOff>123825</xdr:rowOff>
    </xdr:to>
    <xdr:sp>
      <xdr:nvSpPr>
        <xdr:cNvPr id="86" name="AutoShape 85"/>
        <xdr:cNvSpPr>
          <a:spLocks/>
        </xdr:cNvSpPr>
      </xdr:nvSpPr>
      <xdr:spPr>
        <a:xfrm>
          <a:off x="3228975" y="390525"/>
          <a:ext cx="561975" cy="238125"/>
        </a:xfrm>
        <a:custGeom>
          <a:pathLst>
            <a:path h="25" w="59">
              <a:moveTo>
                <a:pt x="0" y="25"/>
              </a:moveTo>
              <a:lnTo>
                <a:pt x="15" y="9"/>
              </a:lnTo>
              <a:lnTo>
                <a:pt x="23" y="4"/>
              </a:lnTo>
              <a:lnTo>
                <a:pt x="31" y="1"/>
              </a:lnTo>
              <a:lnTo>
                <a:pt x="37" y="0"/>
              </a:lnTo>
              <a:lnTo>
                <a:pt x="45" y="0"/>
              </a:lnTo>
              <a:lnTo>
                <a:pt x="59" y="3"/>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9525</xdr:colOff>
      <xdr:row>2</xdr:row>
      <xdr:rowOff>9525</xdr:rowOff>
    </xdr:from>
    <xdr:ext cx="466725" cy="200025"/>
    <xdr:sp>
      <xdr:nvSpPr>
        <xdr:cNvPr id="87" name="TextBox 86"/>
        <xdr:cNvSpPr txBox="1">
          <a:spLocks noChangeArrowheads="1"/>
        </xdr:cNvSpPr>
      </xdr:nvSpPr>
      <xdr:spPr>
        <a:xfrm>
          <a:off x="1228725" y="190500"/>
          <a:ext cx="46672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1'-0" min</a:t>
          </a:r>
        </a:p>
      </xdr:txBody>
    </xdr:sp>
    <xdr:clientData/>
  </xdr:oneCellAnchor>
  <xdr:oneCellAnchor>
    <xdr:from>
      <xdr:col>1</xdr:col>
      <xdr:colOff>104775</xdr:colOff>
      <xdr:row>2</xdr:row>
      <xdr:rowOff>66675</xdr:rowOff>
    </xdr:from>
    <xdr:ext cx="781050" cy="342900"/>
    <xdr:sp>
      <xdr:nvSpPr>
        <xdr:cNvPr id="88" name="TextBox 87"/>
        <xdr:cNvSpPr txBox="1">
          <a:spLocks noChangeArrowheads="1"/>
        </xdr:cNvSpPr>
      </xdr:nvSpPr>
      <xdr:spPr>
        <a:xfrm>
          <a:off x="209550" y="247650"/>
          <a:ext cx="781050" cy="3429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Trash rack and 
baffle plate</a:t>
          </a:r>
        </a:p>
      </xdr:txBody>
    </xdr:sp>
    <xdr:clientData/>
  </xdr:oneCellAnchor>
  <xdr:twoCellAnchor>
    <xdr:from>
      <xdr:col>8</xdr:col>
      <xdr:colOff>95250</xdr:colOff>
      <xdr:row>3</xdr:row>
      <xdr:rowOff>95250</xdr:rowOff>
    </xdr:from>
    <xdr:to>
      <xdr:col>13</xdr:col>
      <xdr:colOff>57150</xdr:colOff>
      <xdr:row>6</xdr:row>
      <xdr:rowOff>114300</xdr:rowOff>
    </xdr:to>
    <xdr:sp>
      <xdr:nvSpPr>
        <xdr:cNvPr id="89" name="AutoShape 88"/>
        <xdr:cNvSpPr>
          <a:spLocks/>
        </xdr:cNvSpPr>
      </xdr:nvSpPr>
      <xdr:spPr>
        <a:xfrm>
          <a:off x="1066800" y="438150"/>
          <a:ext cx="542925" cy="504825"/>
        </a:xfrm>
        <a:custGeom>
          <a:pathLst>
            <a:path h="53" w="57">
              <a:moveTo>
                <a:pt x="0" y="0"/>
              </a:moveTo>
              <a:lnTo>
                <a:pt x="24" y="5"/>
              </a:lnTo>
              <a:lnTo>
                <a:pt x="37" y="8"/>
              </a:lnTo>
              <a:lnTo>
                <a:pt x="42" y="10"/>
              </a:lnTo>
              <a:lnTo>
                <a:pt x="46" y="13"/>
              </a:lnTo>
              <a:lnTo>
                <a:pt x="50" y="18"/>
              </a:lnTo>
              <a:lnTo>
                <a:pt x="53" y="24"/>
              </a:lnTo>
              <a:lnTo>
                <a:pt x="55" y="32"/>
              </a:lnTo>
              <a:lnTo>
                <a:pt x="57" y="53"/>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9525</xdr:colOff>
      <xdr:row>5</xdr:row>
      <xdr:rowOff>28575</xdr:rowOff>
    </xdr:from>
    <xdr:ext cx="485775" cy="200025"/>
    <xdr:sp>
      <xdr:nvSpPr>
        <xdr:cNvPr id="90" name="TextBox 89"/>
        <xdr:cNvSpPr txBox="1">
          <a:spLocks noChangeArrowheads="1"/>
        </xdr:cNvSpPr>
      </xdr:nvSpPr>
      <xdr:spPr>
        <a:xfrm>
          <a:off x="238125" y="695325"/>
          <a:ext cx="48577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Crest El.</a:t>
          </a:r>
        </a:p>
      </xdr:txBody>
    </xdr:sp>
    <xdr:clientData/>
  </xdr:oneCellAnchor>
  <xdr:twoCellAnchor>
    <xdr:from>
      <xdr:col>9</xdr:col>
      <xdr:colOff>19050</xdr:colOff>
      <xdr:row>5</xdr:row>
      <xdr:rowOff>85725</xdr:rowOff>
    </xdr:from>
    <xdr:to>
      <xdr:col>11</xdr:col>
      <xdr:colOff>95250</xdr:colOff>
      <xdr:row>7</xdr:row>
      <xdr:rowOff>142875</xdr:rowOff>
    </xdr:to>
    <xdr:sp>
      <xdr:nvSpPr>
        <xdr:cNvPr id="91" name="AutoShape 90"/>
        <xdr:cNvSpPr>
          <a:spLocks/>
        </xdr:cNvSpPr>
      </xdr:nvSpPr>
      <xdr:spPr>
        <a:xfrm>
          <a:off x="1114425" y="752475"/>
          <a:ext cx="323850" cy="400050"/>
        </a:xfrm>
        <a:custGeom>
          <a:pathLst>
            <a:path h="42" w="34">
              <a:moveTo>
                <a:pt x="34" y="42"/>
              </a:moveTo>
              <a:lnTo>
                <a:pt x="31" y="28"/>
              </a:lnTo>
              <a:lnTo>
                <a:pt x="28" y="17"/>
              </a:lnTo>
              <a:lnTo>
                <a:pt x="26" y="13"/>
              </a:lnTo>
              <a:lnTo>
                <a:pt x="22" y="7"/>
              </a:lnTo>
              <a:lnTo>
                <a:pt x="17" y="3"/>
              </a:lnTo>
              <a:lnTo>
                <a:pt x="11" y="1"/>
              </a:lnTo>
              <a:lnTo>
                <a:pt x="0" y="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20</xdr:col>
      <xdr:colOff>28575</xdr:colOff>
      <xdr:row>6</xdr:row>
      <xdr:rowOff>85725</xdr:rowOff>
    </xdr:from>
    <xdr:ext cx="857250" cy="342900"/>
    <xdr:sp>
      <xdr:nvSpPr>
        <xdr:cNvPr id="92" name="TextBox 91"/>
        <xdr:cNvSpPr txBox="1">
          <a:spLocks noChangeArrowheads="1"/>
        </xdr:cNvSpPr>
      </xdr:nvSpPr>
      <xdr:spPr>
        <a:xfrm>
          <a:off x="2333625" y="914400"/>
          <a:ext cx="857250" cy="3429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Crest of auxiliary 
         spillway El.</a:t>
          </a:r>
        </a:p>
      </xdr:txBody>
    </xdr:sp>
    <xdr:clientData/>
  </xdr:oneCellAnchor>
  <xdr:twoCellAnchor>
    <xdr:from>
      <xdr:col>20</xdr:col>
      <xdr:colOff>0</xdr:colOff>
      <xdr:row>5</xdr:row>
      <xdr:rowOff>152400</xdr:rowOff>
    </xdr:from>
    <xdr:to>
      <xdr:col>22</xdr:col>
      <xdr:colOff>114300</xdr:colOff>
      <xdr:row>6</xdr:row>
      <xdr:rowOff>161925</xdr:rowOff>
    </xdr:to>
    <xdr:sp>
      <xdr:nvSpPr>
        <xdr:cNvPr id="93" name="AutoShape 92"/>
        <xdr:cNvSpPr>
          <a:spLocks/>
        </xdr:cNvSpPr>
      </xdr:nvSpPr>
      <xdr:spPr>
        <a:xfrm>
          <a:off x="2305050" y="819150"/>
          <a:ext cx="361950" cy="171450"/>
        </a:xfrm>
        <a:custGeom>
          <a:pathLst>
            <a:path h="18" w="38">
              <a:moveTo>
                <a:pt x="4" y="18"/>
              </a:moveTo>
              <a:lnTo>
                <a:pt x="1" y="16"/>
              </a:lnTo>
              <a:lnTo>
                <a:pt x="0" y="12"/>
              </a:lnTo>
              <a:lnTo>
                <a:pt x="2" y="8"/>
              </a:lnTo>
              <a:lnTo>
                <a:pt x="7" y="4"/>
              </a:lnTo>
              <a:lnTo>
                <a:pt x="13" y="1"/>
              </a:lnTo>
              <a:lnTo>
                <a:pt x="20" y="0"/>
              </a:lnTo>
              <a:lnTo>
                <a:pt x="26" y="0"/>
              </a:lnTo>
              <a:lnTo>
                <a:pt x="30" y="1"/>
              </a:lnTo>
              <a:lnTo>
                <a:pt x="34" y="3"/>
              </a:lnTo>
              <a:lnTo>
                <a:pt x="38" y="1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28575</xdr:colOff>
      <xdr:row>7</xdr:row>
      <xdr:rowOff>133350</xdr:rowOff>
    </xdr:from>
    <xdr:ext cx="542925" cy="190500"/>
    <xdr:sp>
      <xdr:nvSpPr>
        <xdr:cNvPr id="94" name="TextBox 93"/>
        <xdr:cNvSpPr txBox="1">
          <a:spLocks noChangeArrowheads="1"/>
        </xdr:cNvSpPr>
      </xdr:nvSpPr>
      <xdr:spPr>
        <a:xfrm>
          <a:off x="1962150" y="1143000"/>
          <a:ext cx="54292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Drop inlet</a:t>
          </a:r>
        </a:p>
      </xdr:txBody>
    </xdr:sp>
    <xdr:clientData/>
  </xdr:oneCellAnchor>
  <xdr:twoCellAnchor>
    <xdr:from>
      <xdr:col>14</xdr:col>
      <xdr:colOff>47625</xdr:colOff>
      <xdr:row>8</xdr:row>
      <xdr:rowOff>114300</xdr:rowOff>
    </xdr:from>
    <xdr:to>
      <xdr:col>18</xdr:col>
      <xdr:colOff>47625</xdr:colOff>
      <xdr:row>9</xdr:row>
      <xdr:rowOff>123825</xdr:rowOff>
    </xdr:to>
    <xdr:sp>
      <xdr:nvSpPr>
        <xdr:cNvPr id="95" name="AutoShape 94"/>
        <xdr:cNvSpPr>
          <a:spLocks/>
        </xdr:cNvSpPr>
      </xdr:nvSpPr>
      <xdr:spPr>
        <a:xfrm>
          <a:off x="1685925" y="1304925"/>
          <a:ext cx="419100" cy="190500"/>
        </a:xfrm>
        <a:custGeom>
          <a:pathLst>
            <a:path h="20" w="44">
              <a:moveTo>
                <a:pt x="44" y="0"/>
              </a:moveTo>
              <a:lnTo>
                <a:pt x="37" y="6"/>
              </a:lnTo>
              <a:lnTo>
                <a:pt x="28" y="11"/>
              </a:lnTo>
              <a:lnTo>
                <a:pt x="20" y="14"/>
              </a:lnTo>
              <a:lnTo>
                <a:pt x="0" y="2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28575</xdr:colOff>
      <xdr:row>9</xdr:row>
      <xdr:rowOff>104775</xdr:rowOff>
    </xdr:from>
    <xdr:ext cx="762000" cy="638175"/>
    <xdr:sp>
      <xdr:nvSpPr>
        <xdr:cNvPr id="96" name="TextBox 95"/>
        <xdr:cNvSpPr txBox="1">
          <a:spLocks noChangeArrowheads="1"/>
        </xdr:cNvSpPr>
      </xdr:nvSpPr>
      <xdr:spPr>
        <a:xfrm>
          <a:off x="257175" y="1476375"/>
          <a:ext cx="762000" cy="63817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Tile outlet with 
animal guard
Pipe invert 
El.</a:t>
          </a:r>
        </a:p>
      </xdr:txBody>
    </xdr:sp>
    <xdr:clientData/>
  </xdr:oneCellAnchor>
  <xdr:twoCellAnchor>
    <xdr:from>
      <xdr:col>8</xdr:col>
      <xdr:colOff>28575</xdr:colOff>
      <xdr:row>11</xdr:row>
      <xdr:rowOff>161925</xdr:rowOff>
    </xdr:from>
    <xdr:to>
      <xdr:col>10</xdr:col>
      <xdr:colOff>9525</xdr:colOff>
      <xdr:row>12</xdr:row>
      <xdr:rowOff>114300</xdr:rowOff>
    </xdr:to>
    <xdr:sp>
      <xdr:nvSpPr>
        <xdr:cNvPr id="97" name="AutoShape 96"/>
        <xdr:cNvSpPr>
          <a:spLocks/>
        </xdr:cNvSpPr>
      </xdr:nvSpPr>
      <xdr:spPr>
        <a:xfrm>
          <a:off x="1000125" y="1895475"/>
          <a:ext cx="228600" cy="133350"/>
        </a:xfrm>
        <a:custGeom>
          <a:pathLst>
            <a:path h="14" w="24">
              <a:moveTo>
                <a:pt x="0" y="14"/>
              </a:moveTo>
              <a:lnTo>
                <a:pt x="8" y="13"/>
              </a:lnTo>
              <a:lnTo>
                <a:pt x="13" y="11"/>
              </a:lnTo>
              <a:lnTo>
                <a:pt x="16" y="8"/>
              </a:lnTo>
              <a:lnTo>
                <a:pt x="24"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76200</xdr:colOff>
      <xdr:row>11</xdr:row>
      <xdr:rowOff>9525</xdr:rowOff>
    </xdr:from>
    <xdr:ext cx="600075" cy="180975"/>
    <xdr:sp>
      <xdr:nvSpPr>
        <xdr:cNvPr id="98" name="TextBox 97"/>
        <xdr:cNvSpPr txBox="1">
          <a:spLocks noChangeArrowheads="1"/>
        </xdr:cNvSpPr>
      </xdr:nvSpPr>
      <xdr:spPr>
        <a:xfrm>
          <a:off x="2009775" y="1743075"/>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14' -0" max.</a:t>
          </a:r>
        </a:p>
      </xdr:txBody>
    </xdr:sp>
    <xdr:clientData/>
  </xdr:oneCellAnchor>
  <xdr:oneCellAnchor>
    <xdr:from>
      <xdr:col>16</xdr:col>
      <xdr:colOff>85725</xdr:colOff>
      <xdr:row>10</xdr:row>
      <xdr:rowOff>66675</xdr:rowOff>
    </xdr:from>
    <xdr:ext cx="790575" cy="190500"/>
    <xdr:sp>
      <xdr:nvSpPr>
        <xdr:cNvPr id="99" name="TextBox 98"/>
        <xdr:cNvSpPr txBox="1">
          <a:spLocks noChangeArrowheads="1"/>
        </xdr:cNvSpPr>
      </xdr:nvSpPr>
      <xdr:spPr>
        <a:xfrm>
          <a:off x="1895475" y="1619250"/>
          <a:ext cx="7905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Antiseep collar</a:t>
          </a:r>
        </a:p>
      </xdr:txBody>
    </xdr:sp>
    <xdr:clientData/>
  </xdr:oneCellAnchor>
  <xdr:oneCellAnchor>
    <xdr:from>
      <xdr:col>44</xdr:col>
      <xdr:colOff>104775</xdr:colOff>
      <xdr:row>9</xdr:row>
      <xdr:rowOff>28575</xdr:rowOff>
    </xdr:from>
    <xdr:ext cx="581025" cy="342900"/>
    <xdr:sp>
      <xdr:nvSpPr>
        <xdr:cNvPr id="100" name="TextBox 99"/>
        <xdr:cNvSpPr txBox="1">
          <a:spLocks noChangeArrowheads="1"/>
        </xdr:cNvSpPr>
      </xdr:nvSpPr>
      <xdr:spPr>
        <a:xfrm>
          <a:off x="5448300" y="1400175"/>
          <a:ext cx="581025" cy="3429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Pipe invert
El.</a:t>
          </a:r>
        </a:p>
      </xdr:txBody>
    </xdr:sp>
    <xdr:clientData/>
  </xdr:oneCellAnchor>
  <xdr:twoCellAnchor>
    <xdr:from>
      <xdr:col>42</xdr:col>
      <xdr:colOff>28575</xdr:colOff>
      <xdr:row>10</xdr:row>
      <xdr:rowOff>104775</xdr:rowOff>
    </xdr:from>
    <xdr:to>
      <xdr:col>44</xdr:col>
      <xdr:colOff>114300</xdr:colOff>
      <xdr:row>12</xdr:row>
      <xdr:rowOff>114300</xdr:rowOff>
    </xdr:to>
    <xdr:sp>
      <xdr:nvSpPr>
        <xdr:cNvPr id="101" name="AutoShape 100"/>
        <xdr:cNvSpPr>
          <a:spLocks/>
        </xdr:cNvSpPr>
      </xdr:nvSpPr>
      <xdr:spPr>
        <a:xfrm>
          <a:off x="5086350" y="1657350"/>
          <a:ext cx="371475" cy="371475"/>
        </a:xfrm>
        <a:custGeom>
          <a:pathLst>
            <a:path h="39" w="39">
              <a:moveTo>
                <a:pt x="0" y="39"/>
              </a:moveTo>
              <a:lnTo>
                <a:pt x="6" y="19"/>
              </a:lnTo>
              <a:lnTo>
                <a:pt x="10" y="12"/>
              </a:lnTo>
              <a:lnTo>
                <a:pt x="16" y="6"/>
              </a:lnTo>
              <a:lnTo>
                <a:pt x="27" y="2"/>
              </a:lnTo>
              <a:lnTo>
                <a:pt x="39" y="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46</xdr:col>
      <xdr:colOff>104775</xdr:colOff>
      <xdr:row>11</xdr:row>
      <xdr:rowOff>95250</xdr:rowOff>
    </xdr:from>
    <xdr:ext cx="457200" cy="190500"/>
    <xdr:sp>
      <xdr:nvSpPr>
        <xdr:cNvPr id="102" name="TextBox 101"/>
        <xdr:cNvSpPr txBox="1">
          <a:spLocks noChangeArrowheads="1"/>
        </xdr:cNvSpPr>
      </xdr:nvSpPr>
      <xdr:spPr>
        <a:xfrm>
          <a:off x="5734050" y="1828800"/>
          <a:ext cx="45720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1'-0"min.</a:t>
          </a:r>
        </a:p>
      </xdr:txBody>
    </xdr:sp>
    <xdr:clientData/>
  </xdr:oneCellAnchor>
  <xdr:oneCellAnchor>
    <xdr:from>
      <xdr:col>41</xdr:col>
      <xdr:colOff>123825</xdr:colOff>
      <xdr:row>6</xdr:row>
      <xdr:rowOff>28575</xdr:rowOff>
    </xdr:from>
    <xdr:ext cx="971550" cy="495300"/>
    <xdr:sp>
      <xdr:nvSpPr>
        <xdr:cNvPr id="103" name="TextBox 102"/>
        <xdr:cNvSpPr txBox="1">
          <a:spLocks noChangeArrowheads="1"/>
        </xdr:cNvSpPr>
      </xdr:nvSpPr>
      <xdr:spPr>
        <a:xfrm>
          <a:off x="5038725" y="857250"/>
          <a:ext cx="971550" cy="4953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Shape side slope
of channel to clear 
invert of pipe outlet.</a:t>
          </a:r>
        </a:p>
      </xdr:txBody>
    </xdr:sp>
    <xdr:clientData/>
  </xdr:oneCellAnchor>
  <xdr:twoCellAnchor>
    <xdr:from>
      <xdr:col>40</xdr:col>
      <xdr:colOff>95250</xdr:colOff>
      <xdr:row>6</xdr:row>
      <xdr:rowOff>114300</xdr:rowOff>
    </xdr:from>
    <xdr:to>
      <xdr:col>41</xdr:col>
      <xdr:colOff>123825</xdr:colOff>
      <xdr:row>10</xdr:row>
      <xdr:rowOff>171450</xdr:rowOff>
    </xdr:to>
    <xdr:sp>
      <xdr:nvSpPr>
        <xdr:cNvPr id="104" name="AutoShape 103"/>
        <xdr:cNvSpPr>
          <a:spLocks/>
        </xdr:cNvSpPr>
      </xdr:nvSpPr>
      <xdr:spPr>
        <a:xfrm>
          <a:off x="4867275" y="942975"/>
          <a:ext cx="171450" cy="781050"/>
        </a:xfrm>
        <a:custGeom>
          <a:pathLst>
            <a:path h="82" w="18">
              <a:moveTo>
                <a:pt x="0" y="82"/>
              </a:moveTo>
              <a:lnTo>
                <a:pt x="6" y="73"/>
              </a:lnTo>
              <a:lnTo>
                <a:pt x="10" y="66"/>
              </a:lnTo>
              <a:lnTo>
                <a:pt x="13" y="58"/>
              </a:lnTo>
              <a:lnTo>
                <a:pt x="14" y="52"/>
              </a:lnTo>
              <a:lnTo>
                <a:pt x="13" y="47"/>
              </a:lnTo>
              <a:lnTo>
                <a:pt x="11" y="41"/>
              </a:lnTo>
              <a:lnTo>
                <a:pt x="8" y="36"/>
              </a:lnTo>
              <a:lnTo>
                <a:pt x="2" y="28"/>
              </a:lnTo>
              <a:lnTo>
                <a:pt x="0" y="23"/>
              </a:lnTo>
              <a:lnTo>
                <a:pt x="0" y="17"/>
              </a:lnTo>
              <a:lnTo>
                <a:pt x="2" y="11"/>
              </a:lnTo>
              <a:lnTo>
                <a:pt x="6" y="5"/>
              </a:lnTo>
              <a:lnTo>
                <a:pt x="11" y="2"/>
              </a:lnTo>
              <a:lnTo>
                <a:pt x="18" y="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42</xdr:col>
      <xdr:colOff>66675</xdr:colOff>
      <xdr:row>13</xdr:row>
      <xdr:rowOff>76200</xdr:rowOff>
    </xdr:from>
    <xdr:ext cx="161925" cy="190500"/>
    <xdr:sp>
      <xdr:nvSpPr>
        <xdr:cNvPr id="105" name="TextBox 104"/>
        <xdr:cNvSpPr txBox="1">
          <a:spLocks noChangeArrowheads="1"/>
        </xdr:cNvSpPr>
      </xdr:nvSpPr>
      <xdr:spPr>
        <a:xfrm>
          <a:off x="5124450" y="2171700"/>
          <a:ext cx="16192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A</a:t>
          </a:r>
        </a:p>
      </xdr:txBody>
    </xdr:sp>
    <xdr:clientData/>
  </xdr:oneCellAnchor>
  <xdr:oneCellAnchor>
    <xdr:from>
      <xdr:col>42</xdr:col>
      <xdr:colOff>123825</xdr:colOff>
      <xdr:row>14</xdr:row>
      <xdr:rowOff>47625</xdr:rowOff>
    </xdr:from>
    <xdr:ext cx="857250" cy="342900"/>
    <xdr:sp>
      <xdr:nvSpPr>
        <xdr:cNvPr id="106" name="TextBox 105"/>
        <xdr:cNvSpPr txBox="1">
          <a:spLocks noChangeArrowheads="1"/>
        </xdr:cNvSpPr>
      </xdr:nvSpPr>
      <xdr:spPr>
        <a:xfrm>
          <a:off x="5181600" y="2324100"/>
          <a:ext cx="857250" cy="3429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Bottom of outlet
ditch El.</a:t>
          </a:r>
        </a:p>
      </xdr:txBody>
    </xdr:sp>
    <xdr:clientData/>
  </xdr:oneCellAnchor>
  <xdr:oneCellAnchor>
    <xdr:from>
      <xdr:col>2</xdr:col>
      <xdr:colOff>47625</xdr:colOff>
      <xdr:row>14</xdr:row>
      <xdr:rowOff>28575</xdr:rowOff>
    </xdr:from>
    <xdr:ext cx="200025" cy="200025"/>
    <xdr:sp>
      <xdr:nvSpPr>
        <xdr:cNvPr id="107" name="TextBox 106"/>
        <xdr:cNvSpPr txBox="1">
          <a:spLocks noChangeArrowheads="1"/>
        </xdr:cNvSpPr>
      </xdr:nvSpPr>
      <xdr:spPr>
        <a:xfrm>
          <a:off x="276225" y="2305050"/>
          <a:ext cx="20002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El.</a:t>
          </a:r>
        </a:p>
      </xdr:txBody>
    </xdr:sp>
    <xdr:clientData/>
  </xdr:oneCellAnchor>
  <xdr:twoCellAnchor>
    <xdr:from>
      <xdr:col>8</xdr:col>
      <xdr:colOff>19050</xdr:colOff>
      <xdr:row>12</xdr:row>
      <xdr:rowOff>19050</xdr:rowOff>
    </xdr:from>
    <xdr:to>
      <xdr:col>13</xdr:col>
      <xdr:colOff>0</xdr:colOff>
      <xdr:row>14</xdr:row>
      <xdr:rowOff>123825</xdr:rowOff>
    </xdr:to>
    <xdr:sp>
      <xdr:nvSpPr>
        <xdr:cNvPr id="108" name="AutoShape 107"/>
        <xdr:cNvSpPr>
          <a:spLocks/>
        </xdr:cNvSpPr>
      </xdr:nvSpPr>
      <xdr:spPr>
        <a:xfrm>
          <a:off x="990600" y="1933575"/>
          <a:ext cx="561975" cy="466725"/>
        </a:xfrm>
        <a:custGeom>
          <a:pathLst>
            <a:path h="49" w="59">
              <a:moveTo>
                <a:pt x="0" y="49"/>
              </a:moveTo>
              <a:lnTo>
                <a:pt x="11" y="43"/>
              </a:lnTo>
              <a:lnTo>
                <a:pt x="22" y="36"/>
              </a:lnTo>
              <a:lnTo>
                <a:pt x="25" y="31"/>
              </a:lnTo>
              <a:lnTo>
                <a:pt x="26" y="25"/>
              </a:lnTo>
              <a:lnTo>
                <a:pt x="26" y="12"/>
              </a:lnTo>
              <a:lnTo>
                <a:pt x="28" y="7"/>
              </a:lnTo>
              <a:lnTo>
                <a:pt x="31" y="3"/>
              </a:lnTo>
              <a:lnTo>
                <a:pt x="36" y="1"/>
              </a:lnTo>
              <a:lnTo>
                <a:pt x="41" y="0"/>
              </a:lnTo>
              <a:lnTo>
                <a:pt x="46" y="0"/>
              </a:lnTo>
              <a:lnTo>
                <a:pt x="52" y="2"/>
              </a:lnTo>
              <a:lnTo>
                <a:pt x="59" y="9"/>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12</xdr:row>
      <xdr:rowOff>114300</xdr:rowOff>
    </xdr:from>
    <xdr:to>
      <xdr:col>15</xdr:col>
      <xdr:colOff>76200</xdr:colOff>
      <xdr:row>14</xdr:row>
      <xdr:rowOff>133350</xdr:rowOff>
    </xdr:to>
    <xdr:sp>
      <xdr:nvSpPr>
        <xdr:cNvPr id="109" name="AutoShape 108"/>
        <xdr:cNvSpPr>
          <a:spLocks/>
        </xdr:cNvSpPr>
      </xdr:nvSpPr>
      <xdr:spPr>
        <a:xfrm>
          <a:off x="1724025" y="2028825"/>
          <a:ext cx="76200" cy="381000"/>
        </a:xfrm>
        <a:custGeom>
          <a:pathLst>
            <a:path h="40" w="8">
              <a:moveTo>
                <a:pt x="8" y="0"/>
              </a:moveTo>
              <a:lnTo>
                <a:pt x="8" y="22"/>
              </a:lnTo>
              <a:lnTo>
                <a:pt x="7" y="27"/>
              </a:lnTo>
              <a:lnTo>
                <a:pt x="6" y="31"/>
              </a:lnTo>
              <a:lnTo>
                <a:pt x="4" y="35"/>
              </a:lnTo>
              <a:lnTo>
                <a:pt x="0" y="4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9525</xdr:colOff>
      <xdr:row>14</xdr:row>
      <xdr:rowOff>104775</xdr:rowOff>
    </xdr:from>
    <xdr:ext cx="495300" cy="200025"/>
    <xdr:sp>
      <xdr:nvSpPr>
        <xdr:cNvPr id="110" name="TextBox 109"/>
        <xdr:cNvSpPr txBox="1">
          <a:spLocks noChangeArrowheads="1"/>
        </xdr:cNvSpPr>
      </xdr:nvSpPr>
      <xdr:spPr>
        <a:xfrm>
          <a:off x="1228725" y="2381250"/>
          <a:ext cx="495300"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2'-0"stub</a:t>
          </a:r>
        </a:p>
      </xdr:txBody>
    </xdr:sp>
    <xdr:clientData/>
  </xdr:oneCellAnchor>
  <xdr:oneCellAnchor>
    <xdr:from>
      <xdr:col>22</xdr:col>
      <xdr:colOff>9525</xdr:colOff>
      <xdr:row>14</xdr:row>
      <xdr:rowOff>28575</xdr:rowOff>
    </xdr:from>
    <xdr:ext cx="2238375" cy="209550"/>
    <xdr:sp>
      <xdr:nvSpPr>
        <xdr:cNvPr id="111" name="TextBox 110"/>
        <xdr:cNvSpPr txBox="1">
          <a:spLocks noChangeArrowheads="1"/>
        </xdr:cNvSpPr>
      </xdr:nvSpPr>
      <xdr:spPr>
        <a:xfrm>
          <a:off x="2562225" y="2305050"/>
          <a:ext cx="2238375" cy="2095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(20'-0" min. length of outlet section)</a:t>
          </a:r>
        </a:p>
      </xdr:txBody>
    </xdr:sp>
    <xdr:clientData/>
  </xdr:oneCellAnchor>
  <xdr:twoCellAnchor>
    <xdr:from>
      <xdr:col>50</xdr:col>
      <xdr:colOff>9525</xdr:colOff>
      <xdr:row>13</xdr:row>
      <xdr:rowOff>85725</xdr:rowOff>
    </xdr:from>
    <xdr:to>
      <xdr:col>52</xdr:col>
      <xdr:colOff>104775</xdr:colOff>
      <xdr:row>15</xdr:row>
      <xdr:rowOff>47625</xdr:rowOff>
    </xdr:to>
    <xdr:sp>
      <xdr:nvSpPr>
        <xdr:cNvPr id="112" name="AutoShape 111"/>
        <xdr:cNvSpPr>
          <a:spLocks/>
        </xdr:cNvSpPr>
      </xdr:nvSpPr>
      <xdr:spPr>
        <a:xfrm>
          <a:off x="5991225" y="2181225"/>
          <a:ext cx="276225" cy="323850"/>
        </a:xfrm>
        <a:custGeom>
          <a:pathLst>
            <a:path h="34" w="29">
              <a:moveTo>
                <a:pt x="0" y="0"/>
              </a:moveTo>
              <a:lnTo>
                <a:pt x="12" y="8"/>
              </a:lnTo>
              <a:lnTo>
                <a:pt x="22" y="15"/>
              </a:lnTo>
              <a:lnTo>
                <a:pt x="26" y="18"/>
              </a:lnTo>
              <a:lnTo>
                <a:pt x="29" y="22"/>
              </a:lnTo>
              <a:lnTo>
                <a:pt x="29" y="26"/>
              </a:lnTo>
              <a:lnTo>
                <a:pt x="26" y="29"/>
              </a:lnTo>
              <a:lnTo>
                <a:pt x="17" y="34"/>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31</xdr:col>
      <xdr:colOff>0</xdr:colOff>
      <xdr:row>10</xdr:row>
      <xdr:rowOff>19050</xdr:rowOff>
    </xdr:from>
    <xdr:ext cx="819150" cy="190500"/>
    <xdr:sp>
      <xdr:nvSpPr>
        <xdr:cNvPr id="113" name="TextBox 113"/>
        <xdr:cNvSpPr txBox="1">
          <a:spLocks noChangeArrowheads="1"/>
        </xdr:cNvSpPr>
      </xdr:nvSpPr>
      <xdr:spPr>
        <a:xfrm>
          <a:off x="3667125" y="1571625"/>
          <a:ext cx="81915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 dia HDPE dual</a:t>
          </a:r>
        </a:p>
      </xdr:txBody>
    </xdr:sp>
    <xdr:clientData/>
  </xdr:oneCellAnchor>
  <xdr:oneCellAnchor>
    <xdr:from>
      <xdr:col>32</xdr:col>
      <xdr:colOff>66675</xdr:colOff>
      <xdr:row>10</xdr:row>
      <xdr:rowOff>152400</xdr:rowOff>
    </xdr:from>
    <xdr:ext cx="838200" cy="190500"/>
    <xdr:sp>
      <xdr:nvSpPr>
        <xdr:cNvPr id="114" name="TextBox 114"/>
        <xdr:cNvSpPr txBox="1">
          <a:spLocks noChangeArrowheads="1"/>
        </xdr:cNvSpPr>
      </xdr:nvSpPr>
      <xdr:spPr>
        <a:xfrm>
          <a:off x="3857625" y="1704975"/>
          <a:ext cx="83820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wall pipe or PVC</a:t>
          </a:r>
        </a:p>
      </xdr:txBody>
    </xdr:sp>
    <xdr:clientData/>
  </xdr:oneCellAnchor>
  <xdr:twoCellAnchor>
    <xdr:from>
      <xdr:col>27</xdr:col>
      <xdr:colOff>9525</xdr:colOff>
      <xdr:row>9</xdr:row>
      <xdr:rowOff>171450</xdr:rowOff>
    </xdr:from>
    <xdr:to>
      <xdr:col>28</xdr:col>
      <xdr:colOff>57150</xdr:colOff>
      <xdr:row>11</xdr:row>
      <xdr:rowOff>0</xdr:rowOff>
    </xdr:to>
    <xdr:sp>
      <xdr:nvSpPr>
        <xdr:cNvPr id="115" name="Oval 115"/>
        <xdr:cNvSpPr>
          <a:spLocks/>
        </xdr:cNvSpPr>
      </xdr:nvSpPr>
      <xdr:spPr>
        <a:xfrm>
          <a:off x="3181350" y="1543050"/>
          <a:ext cx="171450"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B</a:t>
          </a:r>
        </a:p>
      </xdr:txBody>
    </xdr:sp>
    <xdr:clientData/>
  </xdr:twoCellAnchor>
  <xdr:oneCellAnchor>
    <xdr:from>
      <xdr:col>15</xdr:col>
      <xdr:colOff>28575</xdr:colOff>
      <xdr:row>16</xdr:row>
      <xdr:rowOff>9525</xdr:rowOff>
    </xdr:from>
    <xdr:ext cx="3381375" cy="228600"/>
    <xdr:sp>
      <xdr:nvSpPr>
        <xdr:cNvPr id="116" name="TextBox 117"/>
        <xdr:cNvSpPr txBox="1">
          <a:spLocks noChangeArrowheads="1"/>
        </xdr:cNvSpPr>
      </xdr:nvSpPr>
      <xdr:spPr>
        <a:xfrm>
          <a:off x="1752600" y="2628900"/>
          <a:ext cx="338137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PROFILE ALONG CENTERLINE OF STRUCTURE</a:t>
          </a:r>
        </a:p>
      </xdr:txBody>
    </xdr:sp>
    <xdr:clientData/>
  </xdr:oneCellAnchor>
  <xdr:twoCellAnchor>
    <xdr:from>
      <xdr:col>2</xdr:col>
      <xdr:colOff>66675</xdr:colOff>
      <xdr:row>18</xdr:row>
      <xdr:rowOff>171450</xdr:rowOff>
    </xdr:from>
    <xdr:to>
      <xdr:col>14</xdr:col>
      <xdr:colOff>76200</xdr:colOff>
      <xdr:row>22</xdr:row>
      <xdr:rowOff>161925</xdr:rowOff>
    </xdr:to>
    <xdr:sp>
      <xdr:nvSpPr>
        <xdr:cNvPr id="117" name="AutoShape 118"/>
        <xdr:cNvSpPr>
          <a:spLocks/>
        </xdr:cNvSpPr>
      </xdr:nvSpPr>
      <xdr:spPr>
        <a:xfrm>
          <a:off x="295275" y="3181350"/>
          <a:ext cx="1419225" cy="819150"/>
        </a:xfrm>
        <a:custGeom>
          <a:pathLst>
            <a:path h="86" w="149">
              <a:moveTo>
                <a:pt x="0" y="0"/>
              </a:moveTo>
              <a:lnTo>
                <a:pt x="96" y="86"/>
              </a:lnTo>
              <a:lnTo>
                <a:pt x="149" y="86"/>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57150</xdr:colOff>
      <xdr:row>19</xdr:row>
      <xdr:rowOff>47625</xdr:rowOff>
    </xdr:from>
    <xdr:to>
      <xdr:col>27</xdr:col>
      <xdr:colOff>76200</xdr:colOff>
      <xdr:row>22</xdr:row>
      <xdr:rowOff>161925</xdr:rowOff>
    </xdr:to>
    <xdr:sp>
      <xdr:nvSpPr>
        <xdr:cNvPr id="118" name="AutoShape 119"/>
        <xdr:cNvSpPr>
          <a:spLocks/>
        </xdr:cNvSpPr>
      </xdr:nvSpPr>
      <xdr:spPr>
        <a:xfrm>
          <a:off x="1990725" y="3343275"/>
          <a:ext cx="1257300" cy="657225"/>
        </a:xfrm>
        <a:custGeom>
          <a:pathLst>
            <a:path h="69" w="132">
              <a:moveTo>
                <a:pt x="0" y="69"/>
              </a:moveTo>
              <a:lnTo>
                <a:pt x="58" y="69"/>
              </a:lnTo>
              <a:lnTo>
                <a:pt x="132"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76200</xdr:colOff>
      <xdr:row>22</xdr:row>
      <xdr:rowOff>0</xdr:rowOff>
    </xdr:from>
    <xdr:to>
      <xdr:col>18</xdr:col>
      <xdr:colOff>19050</xdr:colOff>
      <xdr:row>22</xdr:row>
      <xdr:rowOff>0</xdr:rowOff>
    </xdr:to>
    <xdr:sp>
      <xdr:nvSpPr>
        <xdr:cNvPr id="119" name="Line 121"/>
        <xdr:cNvSpPr>
          <a:spLocks/>
        </xdr:cNvSpPr>
      </xdr:nvSpPr>
      <xdr:spPr>
        <a:xfrm flipV="1">
          <a:off x="1628775" y="3838575"/>
          <a:ext cx="4476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15</xdr:col>
      <xdr:colOff>66675</xdr:colOff>
      <xdr:row>21</xdr:row>
      <xdr:rowOff>28575</xdr:rowOff>
    </xdr:from>
    <xdr:ext cx="190500" cy="209550"/>
    <xdr:sp>
      <xdr:nvSpPr>
        <xdr:cNvPr id="120" name="TextBox 122"/>
        <xdr:cNvSpPr txBox="1">
          <a:spLocks noChangeArrowheads="1"/>
        </xdr:cNvSpPr>
      </xdr:nvSpPr>
      <xdr:spPr>
        <a:xfrm>
          <a:off x="1790700" y="3686175"/>
          <a:ext cx="190500" cy="2095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D</a:t>
          </a:r>
        </a:p>
      </xdr:txBody>
    </xdr:sp>
    <xdr:clientData/>
  </xdr:oneCellAnchor>
  <xdr:twoCellAnchor>
    <xdr:from>
      <xdr:col>9</xdr:col>
      <xdr:colOff>114300</xdr:colOff>
      <xdr:row>23</xdr:row>
      <xdr:rowOff>28575</xdr:rowOff>
    </xdr:from>
    <xdr:to>
      <xdr:col>9</xdr:col>
      <xdr:colOff>114300</xdr:colOff>
      <xdr:row>25</xdr:row>
      <xdr:rowOff>76200</xdr:rowOff>
    </xdr:to>
    <xdr:sp>
      <xdr:nvSpPr>
        <xdr:cNvPr id="121" name="Line 123"/>
        <xdr:cNvSpPr>
          <a:spLocks/>
        </xdr:cNvSpPr>
      </xdr:nvSpPr>
      <xdr:spPr>
        <a:xfrm>
          <a:off x="1209675" y="40481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23</xdr:row>
      <xdr:rowOff>38100</xdr:rowOff>
    </xdr:from>
    <xdr:to>
      <xdr:col>13</xdr:col>
      <xdr:colOff>57150</xdr:colOff>
      <xdr:row>25</xdr:row>
      <xdr:rowOff>76200</xdr:rowOff>
    </xdr:to>
    <xdr:sp>
      <xdr:nvSpPr>
        <xdr:cNvPr id="122" name="Line 124"/>
        <xdr:cNvSpPr>
          <a:spLocks/>
        </xdr:cNvSpPr>
      </xdr:nvSpPr>
      <xdr:spPr>
        <a:xfrm>
          <a:off x="1609725" y="4057650"/>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23</xdr:row>
      <xdr:rowOff>57150</xdr:rowOff>
    </xdr:from>
    <xdr:to>
      <xdr:col>18</xdr:col>
      <xdr:colOff>19050</xdr:colOff>
      <xdr:row>25</xdr:row>
      <xdr:rowOff>85725</xdr:rowOff>
    </xdr:to>
    <xdr:sp>
      <xdr:nvSpPr>
        <xdr:cNvPr id="123" name="Line 125"/>
        <xdr:cNvSpPr>
          <a:spLocks/>
        </xdr:cNvSpPr>
      </xdr:nvSpPr>
      <xdr:spPr>
        <a:xfrm>
          <a:off x="2076450" y="407670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104775</xdr:colOff>
      <xdr:row>23</xdr:row>
      <xdr:rowOff>28575</xdr:rowOff>
    </xdr:from>
    <xdr:to>
      <xdr:col>21</xdr:col>
      <xdr:colOff>104775</xdr:colOff>
      <xdr:row>25</xdr:row>
      <xdr:rowOff>95250</xdr:rowOff>
    </xdr:to>
    <xdr:sp>
      <xdr:nvSpPr>
        <xdr:cNvPr id="124" name="Line 126"/>
        <xdr:cNvSpPr>
          <a:spLocks/>
        </xdr:cNvSpPr>
      </xdr:nvSpPr>
      <xdr:spPr>
        <a:xfrm>
          <a:off x="2533650" y="4048125"/>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23</xdr:row>
      <xdr:rowOff>28575</xdr:rowOff>
    </xdr:from>
    <xdr:to>
      <xdr:col>20</xdr:col>
      <xdr:colOff>95250</xdr:colOff>
      <xdr:row>23</xdr:row>
      <xdr:rowOff>28575</xdr:rowOff>
    </xdr:to>
    <xdr:sp>
      <xdr:nvSpPr>
        <xdr:cNvPr id="125" name="Line 127"/>
        <xdr:cNvSpPr>
          <a:spLocks/>
        </xdr:cNvSpPr>
      </xdr:nvSpPr>
      <xdr:spPr>
        <a:xfrm>
          <a:off x="1952625" y="40481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23</xdr:row>
      <xdr:rowOff>38100</xdr:rowOff>
    </xdr:from>
    <xdr:to>
      <xdr:col>20</xdr:col>
      <xdr:colOff>47625</xdr:colOff>
      <xdr:row>23</xdr:row>
      <xdr:rowOff>161925</xdr:rowOff>
    </xdr:to>
    <xdr:sp>
      <xdr:nvSpPr>
        <xdr:cNvPr id="126" name="Line 128"/>
        <xdr:cNvSpPr>
          <a:spLocks/>
        </xdr:cNvSpPr>
      </xdr:nvSpPr>
      <xdr:spPr>
        <a:xfrm>
          <a:off x="2352675" y="4057650"/>
          <a:ext cx="0" cy="12382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19</xdr:row>
      <xdr:rowOff>152400</xdr:rowOff>
    </xdr:from>
    <xdr:to>
      <xdr:col>20</xdr:col>
      <xdr:colOff>47625</xdr:colOff>
      <xdr:row>22</xdr:row>
      <xdr:rowOff>142875</xdr:rowOff>
    </xdr:to>
    <xdr:sp>
      <xdr:nvSpPr>
        <xdr:cNvPr id="127" name="Line 129"/>
        <xdr:cNvSpPr>
          <a:spLocks/>
        </xdr:cNvSpPr>
      </xdr:nvSpPr>
      <xdr:spPr>
        <a:xfrm flipV="1">
          <a:off x="2352675" y="3448050"/>
          <a:ext cx="0" cy="53340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104775</xdr:colOff>
      <xdr:row>24</xdr:row>
      <xdr:rowOff>66675</xdr:rowOff>
    </xdr:from>
    <xdr:ext cx="247650" cy="190500"/>
    <xdr:sp>
      <xdr:nvSpPr>
        <xdr:cNvPr id="128" name="TextBox 130"/>
        <xdr:cNvSpPr txBox="1">
          <a:spLocks noChangeArrowheads="1"/>
        </xdr:cNvSpPr>
      </xdr:nvSpPr>
      <xdr:spPr>
        <a:xfrm>
          <a:off x="1323975" y="4267200"/>
          <a:ext cx="24765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2.0'</a:t>
          </a:r>
        </a:p>
      </xdr:txBody>
    </xdr:sp>
    <xdr:clientData/>
  </xdr:oneCellAnchor>
  <xdr:twoCellAnchor>
    <xdr:from>
      <xdr:col>9</xdr:col>
      <xdr:colOff>114300</xdr:colOff>
      <xdr:row>25</xdr:row>
      <xdr:rowOff>47625</xdr:rowOff>
    </xdr:from>
    <xdr:to>
      <xdr:col>13</xdr:col>
      <xdr:colOff>57150</xdr:colOff>
      <xdr:row>25</xdr:row>
      <xdr:rowOff>47625</xdr:rowOff>
    </xdr:to>
    <xdr:sp>
      <xdr:nvSpPr>
        <xdr:cNvPr id="129" name="Line 131"/>
        <xdr:cNvSpPr>
          <a:spLocks/>
        </xdr:cNvSpPr>
      </xdr:nvSpPr>
      <xdr:spPr>
        <a:xfrm>
          <a:off x="1209675" y="4429125"/>
          <a:ext cx="4000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25</xdr:row>
      <xdr:rowOff>47625</xdr:rowOff>
    </xdr:from>
    <xdr:to>
      <xdr:col>18</xdr:col>
      <xdr:colOff>19050</xdr:colOff>
      <xdr:row>25</xdr:row>
      <xdr:rowOff>47625</xdr:rowOff>
    </xdr:to>
    <xdr:sp>
      <xdr:nvSpPr>
        <xdr:cNvPr id="130" name="Line 132"/>
        <xdr:cNvSpPr>
          <a:spLocks/>
        </xdr:cNvSpPr>
      </xdr:nvSpPr>
      <xdr:spPr>
        <a:xfrm>
          <a:off x="1609725" y="4429125"/>
          <a:ext cx="4667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25</xdr:row>
      <xdr:rowOff>47625</xdr:rowOff>
    </xdr:from>
    <xdr:to>
      <xdr:col>21</xdr:col>
      <xdr:colOff>104775</xdr:colOff>
      <xdr:row>25</xdr:row>
      <xdr:rowOff>47625</xdr:rowOff>
    </xdr:to>
    <xdr:sp>
      <xdr:nvSpPr>
        <xdr:cNvPr id="131" name="Line 133"/>
        <xdr:cNvSpPr>
          <a:spLocks/>
        </xdr:cNvSpPr>
      </xdr:nvSpPr>
      <xdr:spPr>
        <a:xfrm>
          <a:off x="2085975" y="4429125"/>
          <a:ext cx="4476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19</xdr:col>
      <xdr:colOff>28575</xdr:colOff>
      <xdr:row>24</xdr:row>
      <xdr:rowOff>76200</xdr:rowOff>
    </xdr:from>
    <xdr:ext cx="257175" cy="190500"/>
    <xdr:sp>
      <xdr:nvSpPr>
        <xdr:cNvPr id="132" name="TextBox 134"/>
        <xdr:cNvSpPr txBox="1">
          <a:spLocks noChangeArrowheads="1"/>
        </xdr:cNvSpPr>
      </xdr:nvSpPr>
      <xdr:spPr>
        <a:xfrm>
          <a:off x="2209800" y="4276725"/>
          <a:ext cx="2571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2.0'</a:t>
          </a:r>
        </a:p>
      </xdr:txBody>
    </xdr:sp>
    <xdr:clientData/>
  </xdr:oneCellAnchor>
  <xdr:oneCellAnchor>
    <xdr:from>
      <xdr:col>14</xdr:col>
      <xdr:colOff>76200</xdr:colOff>
      <xdr:row>24</xdr:row>
      <xdr:rowOff>66675</xdr:rowOff>
    </xdr:from>
    <xdr:ext cx="295275" cy="190500"/>
    <xdr:sp>
      <xdr:nvSpPr>
        <xdr:cNvPr id="133" name="TextBox 135"/>
        <xdr:cNvSpPr txBox="1">
          <a:spLocks noChangeArrowheads="1"/>
        </xdr:cNvSpPr>
      </xdr:nvSpPr>
      <xdr:spPr>
        <a:xfrm>
          <a:off x="1714500" y="4267200"/>
          <a:ext cx="2952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Pipe</a:t>
          </a:r>
        </a:p>
      </xdr:txBody>
    </xdr:sp>
    <xdr:clientData/>
  </xdr:oneCellAnchor>
  <xdr:oneCellAnchor>
    <xdr:from>
      <xdr:col>15</xdr:col>
      <xdr:colOff>0</xdr:colOff>
      <xdr:row>25</xdr:row>
      <xdr:rowOff>47625</xdr:rowOff>
    </xdr:from>
    <xdr:ext cx="285750" cy="190500"/>
    <xdr:sp>
      <xdr:nvSpPr>
        <xdr:cNvPr id="134" name="TextBox 136"/>
        <xdr:cNvSpPr txBox="1">
          <a:spLocks noChangeArrowheads="1"/>
        </xdr:cNvSpPr>
      </xdr:nvSpPr>
      <xdr:spPr>
        <a:xfrm>
          <a:off x="1724025" y="4429125"/>
          <a:ext cx="28575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O.D.</a:t>
          </a:r>
        </a:p>
      </xdr:txBody>
    </xdr:sp>
    <xdr:clientData/>
  </xdr:oneCellAnchor>
  <xdr:oneCellAnchor>
    <xdr:from>
      <xdr:col>19</xdr:col>
      <xdr:colOff>28575</xdr:colOff>
      <xdr:row>19</xdr:row>
      <xdr:rowOff>104775</xdr:rowOff>
    </xdr:from>
    <xdr:ext cx="228600" cy="409575"/>
    <xdr:sp>
      <xdr:nvSpPr>
        <xdr:cNvPr id="135" name="TextBox 137"/>
        <xdr:cNvSpPr txBox="1">
          <a:spLocks noChangeArrowheads="1"/>
        </xdr:cNvSpPr>
      </xdr:nvSpPr>
      <xdr:spPr>
        <a:xfrm>
          <a:off x="2209800" y="3400425"/>
          <a:ext cx="228600" cy="409575"/>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0.3 O.D.</a:t>
          </a:r>
        </a:p>
      </xdr:txBody>
    </xdr:sp>
    <xdr:clientData/>
  </xdr:oneCellAnchor>
  <xdr:twoCellAnchor>
    <xdr:from>
      <xdr:col>2</xdr:col>
      <xdr:colOff>66675</xdr:colOff>
      <xdr:row>18</xdr:row>
      <xdr:rowOff>161925</xdr:rowOff>
    </xdr:from>
    <xdr:to>
      <xdr:col>7</xdr:col>
      <xdr:colOff>38100</xdr:colOff>
      <xdr:row>18</xdr:row>
      <xdr:rowOff>219075</xdr:rowOff>
    </xdr:to>
    <xdr:sp>
      <xdr:nvSpPr>
        <xdr:cNvPr id="136" name="AutoShape 138"/>
        <xdr:cNvSpPr>
          <a:spLocks/>
        </xdr:cNvSpPr>
      </xdr:nvSpPr>
      <xdr:spPr>
        <a:xfrm>
          <a:off x="295275" y="3171825"/>
          <a:ext cx="590550" cy="57150"/>
        </a:xfrm>
        <a:custGeom>
          <a:pathLst>
            <a:path h="6" w="62">
              <a:moveTo>
                <a:pt x="0" y="0"/>
              </a:moveTo>
              <a:lnTo>
                <a:pt x="6" y="0"/>
              </a:lnTo>
              <a:lnTo>
                <a:pt x="17" y="0"/>
              </a:lnTo>
              <a:lnTo>
                <a:pt x="26" y="1"/>
              </a:lnTo>
              <a:lnTo>
                <a:pt x="41" y="4"/>
              </a:lnTo>
              <a:lnTo>
                <a:pt x="54" y="6"/>
              </a:lnTo>
              <a:lnTo>
                <a:pt x="62" y="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18</xdr:row>
      <xdr:rowOff>171450</xdr:rowOff>
    </xdr:from>
    <xdr:to>
      <xdr:col>13</xdr:col>
      <xdr:colOff>66675</xdr:colOff>
      <xdr:row>18</xdr:row>
      <xdr:rowOff>247650</xdr:rowOff>
    </xdr:to>
    <xdr:sp>
      <xdr:nvSpPr>
        <xdr:cNvPr id="137" name="AutoShape 139"/>
        <xdr:cNvSpPr>
          <a:spLocks/>
        </xdr:cNvSpPr>
      </xdr:nvSpPr>
      <xdr:spPr>
        <a:xfrm>
          <a:off x="933450" y="3181350"/>
          <a:ext cx="685800" cy="76200"/>
        </a:xfrm>
        <a:custGeom>
          <a:pathLst>
            <a:path h="8" w="72">
              <a:moveTo>
                <a:pt x="0" y="1"/>
              </a:moveTo>
              <a:lnTo>
                <a:pt x="10" y="1"/>
              </a:lnTo>
              <a:lnTo>
                <a:pt x="20" y="0"/>
              </a:lnTo>
              <a:lnTo>
                <a:pt x="27" y="1"/>
              </a:lnTo>
              <a:lnTo>
                <a:pt x="34" y="3"/>
              </a:lnTo>
              <a:lnTo>
                <a:pt x="46" y="7"/>
              </a:lnTo>
              <a:lnTo>
                <a:pt x="55" y="8"/>
              </a:lnTo>
              <a:lnTo>
                <a:pt x="66" y="7"/>
              </a:lnTo>
              <a:lnTo>
                <a:pt x="72" y="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18</xdr:row>
      <xdr:rowOff>190500</xdr:rowOff>
    </xdr:from>
    <xdr:to>
      <xdr:col>20</xdr:col>
      <xdr:colOff>38100</xdr:colOff>
      <xdr:row>18</xdr:row>
      <xdr:rowOff>257175</xdr:rowOff>
    </xdr:to>
    <xdr:sp>
      <xdr:nvSpPr>
        <xdr:cNvPr id="138" name="AutoShape 140"/>
        <xdr:cNvSpPr>
          <a:spLocks/>
        </xdr:cNvSpPr>
      </xdr:nvSpPr>
      <xdr:spPr>
        <a:xfrm>
          <a:off x="1695450" y="3200400"/>
          <a:ext cx="647700" cy="66675"/>
        </a:xfrm>
        <a:custGeom>
          <a:pathLst>
            <a:path h="7" w="68">
              <a:moveTo>
                <a:pt x="0" y="5"/>
              </a:moveTo>
              <a:lnTo>
                <a:pt x="11" y="4"/>
              </a:lnTo>
              <a:lnTo>
                <a:pt x="22" y="2"/>
              </a:lnTo>
              <a:lnTo>
                <a:pt x="34" y="0"/>
              </a:lnTo>
              <a:lnTo>
                <a:pt x="47" y="0"/>
              </a:lnTo>
              <a:lnTo>
                <a:pt x="58" y="2"/>
              </a:lnTo>
              <a:lnTo>
                <a:pt x="68" y="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104775</xdr:colOff>
      <xdr:row>18</xdr:row>
      <xdr:rowOff>219075</xdr:rowOff>
    </xdr:from>
    <xdr:to>
      <xdr:col>26</xdr:col>
      <xdr:colOff>66675</xdr:colOff>
      <xdr:row>19</xdr:row>
      <xdr:rowOff>9525</xdr:rowOff>
    </xdr:to>
    <xdr:sp>
      <xdr:nvSpPr>
        <xdr:cNvPr id="139" name="AutoShape 141"/>
        <xdr:cNvSpPr>
          <a:spLocks/>
        </xdr:cNvSpPr>
      </xdr:nvSpPr>
      <xdr:spPr>
        <a:xfrm>
          <a:off x="2409825" y="3228975"/>
          <a:ext cx="704850" cy="76200"/>
        </a:xfrm>
        <a:custGeom>
          <a:pathLst>
            <a:path h="8" w="74">
              <a:moveTo>
                <a:pt x="0" y="7"/>
              </a:moveTo>
              <a:lnTo>
                <a:pt x="9" y="4"/>
              </a:lnTo>
              <a:lnTo>
                <a:pt x="22" y="1"/>
              </a:lnTo>
              <a:lnTo>
                <a:pt x="35" y="0"/>
              </a:lnTo>
              <a:lnTo>
                <a:pt x="50" y="2"/>
              </a:lnTo>
              <a:lnTo>
                <a:pt x="74" y="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114300</xdr:colOff>
      <xdr:row>19</xdr:row>
      <xdr:rowOff>19050</xdr:rowOff>
    </xdr:from>
    <xdr:to>
      <xdr:col>27</xdr:col>
      <xdr:colOff>85725</xdr:colOff>
      <xdr:row>19</xdr:row>
      <xdr:rowOff>47625</xdr:rowOff>
    </xdr:to>
    <xdr:sp>
      <xdr:nvSpPr>
        <xdr:cNvPr id="140" name="AutoShape 142"/>
        <xdr:cNvSpPr>
          <a:spLocks/>
        </xdr:cNvSpPr>
      </xdr:nvSpPr>
      <xdr:spPr>
        <a:xfrm>
          <a:off x="3162300" y="3314700"/>
          <a:ext cx="95250" cy="28575"/>
        </a:xfrm>
        <a:custGeom>
          <a:pathLst>
            <a:path h="3" w="10">
              <a:moveTo>
                <a:pt x="0" y="0"/>
              </a:moveTo>
              <a:lnTo>
                <a:pt x="3" y="0"/>
              </a:lnTo>
              <a:lnTo>
                <a:pt x="7" y="1"/>
              </a:lnTo>
              <a:lnTo>
                <a:pt x="10" y="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85725</xdr:colOff>
      <xdr:row>18</xdr:row>
      <xdr:rowOff>85725</xdr:rowOff>
    </xdr:from>
    <xdr:to>
      <xdr:col>22</xdr:col>
      <xdr:colOff>19050</xdr:colOff>
      <xdr:row>18</xdr:row>
      <xdr:rowOff>238125</xdr:rowOff>
    </xdr:to>
    <xdr:sp>
      <xdr:nvSpPr>
        <xdr:cNvPr id="141" name="AutoShape 143"/>
        <xdr:cNvSpPr>
          <a:spLocks/>
        </xdr:cNvSpPr>
      </xdr:nvSpPr>
      <xdr:spPr>
        <a:xfrm>
          <a:off x="2266950" y="3095625"/>
          <a:ext cx="304800" cy="152400"/>
        </a:xfrm>
        <a:custGeom>
          <a:pathLst>
            <a:path h="16" w="32">
              <a:moveTo>
                <a:pt x="0" y="0"/>
              </a:moveTo>
              <a:lnTo>
                <a:pt x="10" y="3"/>
              </a:lnTo>
              <a:lnTo>
                <a:pt x="22" y="8"/>
              </a:lnTo>
              <a:lnTo>
                <a:pt x="32" y="16"/>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0</xdr:colOff>
      <xdr:row>18</xdr:row>
      <xdr:rowOff>0</xdr:rowOff>
    </xdr:from>
    <xdr:ext cx="962025" cy="200025"/>
    <xdr:sp>
      <xdr:nvSpPr>
        <xdr:cNvPr id="142" name="TextBox 144"/>
        <xdr:cNvSpPr txBox="1">
          <a:spLocks noChangeArrowheads="1"/>
        </xdr:cNvSpPr>
      </xdr:nvSpPr>
      <xdr:spPr>
        <a:xfrm>
          <a:off x="1219200" y="3009900"/>
          <a:ext cx="96202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Existing ground line</a:t>
          </a:r>
        </a:p>
      </xdr:txBody>
    </xdr:sp>
    <xdr:clientData/>
  </xdr:oneCellAnchor>
  <xdr:oneCellAnchor>
    <xdr:from>
      <xdr:col>8</xdr:col>
      <xdr:colOff>47625</xdr:colOff>
      <xdr:row>19</xdr:row>
      <xdr:rowOff>28575</xdr:rowOff>
    </xdr:from>
    <xdr:ext cx="628650" cy="342900"/>
    <xdr:sp>
      <xdr:nvSpPr>
        <xdr:cNvPr id="143" name="TextBox 145"/>
        <xdr:cNvSpPr txBox="1">
          <a:spLocks noChangeArrowheads="1"/>
        </xdr:cNvSpPr>
      </xdr:nvSpPr>
      <xdr:spPr>
        <a:xfrm>
          <a:off x="1019175" y="3324225"/>
          <a:ext cx="628650" cy="3429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Compacted 
fill</a:t>
          </a:r>
        </a:p>
      </xdr:txBody>
    </xdr:sp>
    <xdr:clientData/>
  </xdr:oneCellAnchor>
  <xdr:twoCellAnchor>
    <xdr:from>
      <xdr:col>5</xdr:col>
      <xdr:colOff>95250</xdr:colOff>
      <xdr:row>20</xdr:row>
      <xdr:rowOff>104775</xdr:rowOff>
    </xdr:from>
    <xdr:to>
      <xdr:col>7</xdr:col>
      <xdr:colOff>66675</xdr:colOff>
      <xdr:row>21</xdr:row>
      <xdr:rowOff>123825</xdr:rowOff>
    </xdr:to>
    <xdr:sp>
      <xdr:nvSpPr>
        <xdr:cNvPr id="144" name="AutoShape 146"/>
        <xdr:cNvSpPr>
          <a:spLocks/>
        </xdr:cNvSpPr>
      </xdr:nvSpPr>
      <xdr:spPr>
        <a:xfrm>
          <a:off x="695325" y="3581400"/>
          <a:ext cx="219075" cy="200025"/>
        </a:xfrm>
        <a:custGeom>
          <a:pathLst>
            <a:path h="21" w="23">
              <a:moveTo>
                <a:pt x="0" y="0"/>
              </a:moveTo>
              <a:lnTo>
                <a:pt x="1" y="21"/>
              </a:lnTo>
              <a:lnTo>
                <a:pt x="23" y="2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66675</xdr:colOff>
      <xdr:row>20</xdr:row>
      <xdr:rowOff>123825</xdr:rowOff>
    </xdr:from>
    <xdr:to>
      <xdr:col>26</xdr:col>
      <xdr:colOff>0</xdr:colOff>
      <xdr:row>21</xdr:row>
      <xdr:rowOff>104775</xdr:rowOff>
    </xdr:to>
    <xdr:sp>
      <xdr:nvSpPr>
        <xdr:cNvPr id="145" name="AutoShape 147"/>
        <xdr:cNvSpPr>
          <a:spLocks/>
        </xdr:cNvSpPr>
      </xdr:nvSpPr>
      <xdr:spPr>
        <a:xfrm>
          <a:off x="2867025" y="3600450"/>
          <a:ext cx="180975" cy="161925"/>
        </a:xfrm>
        <a:custGeom>
          <a:pathLst>
            <a:path h="17" w="19">
              <a:moveTo>
                <a:pt x="0" y="17"/>
              </a:moveTo>
              <a:lnTo>
                <a:pt x="19" y="17"/>
              </a:lnTo>
              <a:lnTo>
                <a:pt x="1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24</xdr:col>
      <xdr:colOff>104775</xdr:colOff>
      <xdr:row>21</xdr:row>
      <xdr:rowOff>104775</xdr:rowOff>
    </xdr:from>
    <xdr:ext cx="123825" cy="200025"/>
    <xdr:sp>
      <xdr:nvSpPr>
        <xdr:cNvPr id="146" name="TextBox 148"/>
        <xdr:cNvSpPr txBox="1">
          <a:spLocks noChangeArrowheads="1"/>
        </xdr:cNvSpPr>
      </xdr:nvSpPr>
      <xdr:spPr>
        <a:xfrm>
          <a:off x="2905125" y="3762375"/>
          <a:ext cx="12382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a:t>
          </a:r>
        </a:p>
      </xdr:txBody>
    </xdr:sp>
    <xdr:clientData/>
  </xdr:oneCellAnchor>
  <xdr:oneCellAnchor>
    <xdr:from>
      <xdr:col>26</xdr:col>
      <xdr:colOff>28575</xdr:colOff>
      <xdr:row>20</xdr:row>
      <xdr:rowOff>85725</xdr:rowOff>
    </xdr:from>
    <xdr:ext cx="123825" cy="190500"/>
    <xdr:sp>
      <xdr:nvSpPr>
        <xdr:cNvPr id="147" name="TextBox 149"/>
        <xdr:cNvSpPr txBox="1">
          <a:spLocks noChangeArrowheads="1"/>
        </xdr:cNvSpPr>
      </xdr:nvSpPr>
      <xdr:spPr>
        <a:xfrm>
          <a:off x="3076575" y="3562350"/>
          <a:ext cx="12382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a:t>
          </a:r>
        </a:p>
      </xdr:txBody>
    </xdr:sp>
    <xdr:clientData/>
  </xdr:oneCellAnchor>
  <xdr:oneCellAnchor>
    <xdr:from>
      <xdr:col>4</xdr:col>
      <xdr:colOff>85725</xdr:colOff>
      <xdr:row>20</xdr:row>
      <xdr:rowOff>104775</xdr:rowOff>
    </xdr:from>
    <xdr:ext cx="123825" cy="200025"/>
    <xdr:sp>
      <xdr:nvSpPr>
        <xdr:cNvPr id="148" name="TextBox 150"/>
        <xdr:cNvSpPr txBox="1">
          <a:spLocks noChangeArrowheads="1"/>
        </xdr:cNvSpPr>
      </xdr:nvSpPr>
      <xdr:spPr>
        <a:xfrm>
          <a:off x="561975" y="3581400"/>
          <a:ext cx="12382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a:t>
          </a:r>
        </a:p>
      </xdr:txBody>
    </xdr:sp>
    <xdr:clientData/>
  </xdr:oneCellAnchor>
  <xdr:oneCellAnchor>
    <xdr:from>
      <xdr:col>6</xdr:col>
      <xdr:colOff>28575</xdr:colOff>
      <xdr:row>21</xdr:row>
      <xdr:rowOff>104775</xdr:rowOff>
    </xdr:from>
    <xdr:ext cx="123825" cy="200025"/>
    <xdr:sp>
      <xdr:nvSpPr>
        <xdr:cNvPr id="149" name="TextBox 151"/>
        <xdr:cNvSpPr txBox="1">
          <a:spLocks noChangeArrowheads="1"/>
        </xdr:cNvSpPr>
      </xdr:nvSpPr>
      <xdr:spPr>
        <a:xfrm>
          <a:off x="752475" y="3762375"/>
          <a:ext cx="12382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a:t>
          </a:r>
        </a:p>
      </xdr:txBody>
    </xdr:sp>
    <xdr:clientData/>
  </xdr:oneCellAnchor>
  <xdr:twoCellAnchor>
    <xdr:from>
      <xdr:col>36</xdr:col>
      <xdr:colOff>0</xdr:colOff>
      <xdr:row>20</xdr:row>
      <xdr:rowOff>0</xdr:rowOff>
    </xdr:from>
    <xdr:to>
      <xdr:col>43</xdr:col>
      <xdr:colOff>38100</xdr:colOff>
      <xdr:row>28</xdr:row>
      <xdr:rowOff>19050</xdr:rowOff>
    </xdr:to>
    <xdr:sp>
      <xdr:nvSpPr>
        <xdr:cNvPr id="150" name="AutoShape 152"/>
        <xdr:cNvSpPr>
          <a:spLocks/>
        </xdr:cNvSpPr>
      </xdr:nvSpPr>
      <xdr:spPr>
        <a:xfrm>
          <a:off x="4295775" y="3476625"/>
          <a:ext cx="942975" cy="1447800"/>
        </a:xfrm>
        <a:custGeom>
          <a:pathLst>
            <a:path h="152" w="99">
              <a:moveTo>
                <a:pt x="0" y="0"/>
              </a:moveTo>
              <a:lnTo>
                <a:pt x="98" y="45"/>
              </a:lnTo>
              <a:lnTo>
                <a:pt x="99" y="112"/>
              </a:lnTo>
              <a:lnTo>
                <a:pt x="9" y="152"/>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28575</xdr:colOff>
      <xdr:row>25</xdr:row>
      <xdr:rowOff>152400</xdr:rowOff>
    </xdr:from>
    <xdr:to>
      <xdr:col>44</xdr:col>
      <xdr:colOff>95250</xdr:colOff>
      <xdr:row>26</xdr:row>
      <xdr:rowOff>19050</xdr:rowOff>
    </xdr:to>
    <xdr:sp>
      <xdr:nvSpPr>
        <xdr:cNvPr id="151" name="Line 153"/>
        <xdr:cNvSpPr>
          <a:spLocks/>
        </xdr:cNvSpPr>
      </xdr:nvSpPr>
      <xdr:spPr>
        <a:xfrm>
          <a:off x="5229225" y="4533900"/>
          <a:ext cx="209550" cy="476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38100</xdr:colOff>
      <xdr:row>22</xdr:row>
      <xdr:rowOff>38100</xdr:rowOff>
    </xdr:from>
    <xdr:to>
      <xdr:col>44</xdr:col>
      <xdr:colOff>85725</xdr:colOff>
      <xdr:row>22</xdr:row>
      <xdr:rowOff>66675</xdr:rowOff>
    </xdr:to>
    <xdr:sp>
      <xdr:nvSpPr>
        <xdr:cNvPr id="152" name="Line 154"/>
        <xdr:cNvSpPr>
          <a:spLocks/>
        </xdr:cNvSpPr>
      </xdr:nvSpPr>
      <xdr:spPr>
        <a:xfrm flipV="1">
          <a:off x="5238750" y="3876675"/>
          <a:ext cx="190500" cy="285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9525</xdr:colOff>
      <xdr:row>26</xdr:row>
      <xdr:rowOff>19050</xdr:rowOff>
    </xdr:from>
    <xdr:to>
      <xdr:col>47</xdr:col>
      <xdr:colOff>0</xdr:colOff>
      <xdr:row>28</xdr:row>
      <xdr:rowOff>47625</xdr:rowOff>
    </xdr:to>
    <xdr:sp>
      <xdr:nvSpPr>
        <xdr:cNvPr id="153" name="AutoShape 155"/>
        <xdr:cNvSpPr>
          <a:spLocks/>
        </xdr:cNvSpPr>
      </xdr:nvSpPr>
      <xdr:spPr>
        <a:xfrm>
          <a:off x="5495925" y="4581525"/>
          <a:ext cx="285750" cy="371475"/>
        </a:xfrm>
        <a:custGeom>
          <a:pathLst>
            <a:path h="39" w="30">
              <a:moveTo>
                <a:pt x="0" y="0"/>
              </a:moveTo>
              <a:lnTo>
                <a:pt x="9" y="3"/>
              </a:lnTo>
              <a:lnTo>
                <a:pt x="15" y="6"/>
              </a:lnTo>
              <a:lnTo>
                <a:pt x="19" y="9"/>
              </a:lnTo>
              <a:lnTo>
                <a:pt x="24" y="15"/>
              </a:lnTo>
              <a:lnTo>
                <a:pt x="27" y="20"/>
              </a:lnTo>
              <a:lnTo>
                <a:pt x="29" y="26"/>
              </a:lnTo>
              <a:lnTo>
                <a:pt x="30" y="33"/>
              </a:lnTo>
              <a:lnTo>
                <a:pt x="29" y="39"/>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123825</xdr:colOff>
      <xdr:row>18</xdr:row>
      <xdr:rowOff>200025</xdr:rowOff>
    </xdr:from>
    <xdr:to>
      <xdr:col>47</xdr:col>
      <xdr:colOff>0</xdr:colOff>
      <xdr:row>22</xdr:row>
      <xdr:rowOff>28575</xdr:rowOff>
    </xdr:to>
    <xdr:sp>
      <xdr:nvSpPr>
        <xdr:cNvPr id="154" name="AutoShape 156"/>
        <xdr:cNvSpPr>
          <a:spLocks/>
        </xdr:cNvSpPr>
      </xdr:nvSpPr>
      <xdr:spPr>
        <a:xfrm>
          <a:off x="5467350" y="3209925"/>
          <a:ext cx="314325" cy="657225"/>
        </a:xfrm>
        <a:custGeom>
          <a:pathLst>
            <a:path h="69" w="33">
              <a:moveTo>
                <a:pt x="0" y="69"/>
              </a:moveTo>
              <a:lnTo>
                <a:pt x="8" y="67"/>
              </a:lnTo>
              <a:lnTo>
                <a:pt x="17" y="63"/>
              </a:lnTo>
              <a:lnTo>
                <a:pt x="23" y="59"/>
              </a:lnTo>
              <a:lnTo>
                <a:pt x="27" y="55"/>
              </a:lnTo>
              <a:lnTo>
                <a:pt x="30" y="50"/>
              </a:lnTo>
              <a:lnTo>
                <a:pt x="32" y="45"/>
              </a:lnTo>
              <a:lnTo>
                <a:pt x="33" y="37"/>
              </a:lnTo>
              <a:lnTo>
                <a:pt x="32"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38100</xdr:colOff>
      <xdr:row>18</xdr:row>
      <xdr:rowOff>228600</xdr:rowOff>
    </xdr:from>
    <xdr:to>
      <xdr:col>43</xdr:col>
      <xdr:colOff>38100</xdr:colOff>
      <xdr:row>22</xdr:row>
      <xdr:rowOff>0</xdr:rowOff>
    </xdr:to>
    <xdr:sp>
      <xdr:nvSpPr>
        <xdr:cNvPr id="155" name="Line 157"/>
        <xdr:cNvSpPr>
          <a:spLocks/>
        </xdr:cNvSpPr>
      </xdr:nvSpPr>
      <xdr:spPr>
        <a:xfrm>
          <a:off x="5238750" y="323850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38100</xdr:colOff>
      <xdr:row>18</xdr:row>
      <xdr:rowOff>276225</xdr:rowOff>
    </xdr:from>
    <xdr:to>
      <xdr:col>46</xdr:col>
      <xdr:colOff>133350</xdr:colOff>
      <xdr:row>18</xdr:row>
      <xdr:rowOff>276225</xdr:rowOff>
    </xdr:to>
    <xdr:sp>
      <xdr:nvSpPr>
        <xdr:cNvPr id="156" name="Line 158"/>
        <xdr:cNvSpPr>
          <a:spLocks/>
        </xdr:cNvSpPr>
      </xdr:nvSpPr>
      <xdr:spPr>
        <a:xfrm flipV="1">
          <a:off x="5238750" y="3286125"/>
          <a:ext cx="5238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18</xdr:row>
      <xdr:rowOff>238125</xdr:rowOff>
    </xdr:from>
    <xdr:to>
      <xdr:col>39</xdr:col>
      <xdr:colOff>9525</xdr:colOff>
      <xdr:row>23</xdr:row>
      <xdr:rowOff>47625</xdr:rowOff>
    </xdr:to>
    <xdr:sp>
      <xdr:nvSpPr>
        <xdr:cNvPr id="157" name="Line 159"/>
        <xdr:cNvSpPr>
          <a:spLocks/>
        </xdr:cNvSpPr>
      </xdr:nvSpPr>
      <xdr:spPr>
        <a:xfrm>
          <a:off x="4648200" y="3248025"/>
          <a:ext cx="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18</xdr:row>
      <xdr:rowOff>276225</xdr:rowOff>
    </xdr:from>
    <xdr:to>
      <xdr:col>43</xdr:col>
      <xdr:colOff>38100</xdr:colOff>
      <xdr:row>18</xdr:row>
      <xdr:rowOff>276225</xdr:rowOff>
    </xdr:to>
    <xdr:sp>
      <xdr:nvSpPr>
        <xdr:cNvPr id="158" name="Line 160"/>
        <xdr:cNvSpPr>
          <a:spLocks/>
        </xdr:cNvSpPr>
      </xdr:nvSpPr>
      <xdr:spPr>
        <a:xfrm flipV="1">
          <a:off x="4648200" y="3286125"/>
          <a:ext cx="590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104775</xdr:colOff>
      <xdr:row>23</xdr:row>
      <xdr:rowOff>161925</xdr:rowOff>
    </xdr:from>
    <xdr:to>
      <xdr:col>32</xdr:col>
      <xdr:colOff>19050</xdr:colOff>
      <xdr:row>24</xdr:row>
      <xdr:rowOff>114300</xdr:rowOff>
    </xdr:to>
    <xdr:sp>
      <xdr:nvSpPr>
        <xdr:cNvPr id="159" name="AutoShape 162"/>
        <xdr:cNvSpPr>
          <a:spLocks/>
        </xdr:cNvSpPr>
      </xdr:nvSpPr>
      <xdr:spPr>
        <a:xfrm>
          <a:off x="3771900" y="4181475"/>
          <a:ext cx="38100" cy="133350"/>
        </a:xfrm>
        <a:custGeom>
          <a:pathLst>
            <a:path h="14" w="4">
              <a:moveTo>
                <a:pt x="4" y="14"/>
              </a:moveTo>
              <a:lnTo>
                <a:pt x="1" y="12"/>
              </a:lnTo>
              <a:lnTo>
                <a:pt x="0" y="10"/>
              </a:lnTo>
              <a:lnTo>
                <a:pt x="0" y="7"/>
              </a:lnTo>
              <a:lnTo>
                <a:pt x="1" y="3"/>
              </a:lnTo>
              <a:lnTo>
                <a:pt x="2"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38100</xdr:colOff>
      <xdr:row>24</xdr:row>
      <xdr:rowOff>9525</xdr:rowOff>
    </xdr:from>
    <xdr:to>
      <xdr:col>34</xdr:col>
      <xdr:colOff>57150</xdr:colOff>
      <xdr:row>24</xdr:row>
      <xdr:rowOff>9525</xdr:rowOff>
    </xdr:to>
    <xdr:sp>
      <xdr:nvSpPr>
        <xdr:cNvPr id="160" name="Line 163"/>
        <xdr:cNvSpPr>
          <a:spLocks/>
        </xdr:cNvSpPr>
      </xdr:nvSpPr>
      <xdr:spPr>
        <a:xfrm>
          <a:off x="3581400" y="42100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24</xdr:row>
      <xdr:rowOff>9525</xdr:rowOff>
    </xdr:from>
    <xdr:to>
      <xdr:col>35</xdr:col>
      <xdr:colOff>57150</xdr:colOff>
      <xdr:row>24</xdr:row>
      <xdr:rowOff>9525</xdr:rowOff>
    </xdr:to>
    <xdr:sp>
      <xdr:nvSpPr>
        <xdr:cNvPr id="161" name="Line 164"/>
        <xdr:cNvSpPr>
          <a:spLocks/>
        </xdr:cNvSpPr>
      </xdr:nvSpPr>
      <xdr:spPr>
        <a:xfrm>
          <a:off x="4162425" y="42100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19050</xdr:colOff>
      <xdr:row>24</xdr:row>
      <xdr:rowOff>9525</xdr:rowOff>
    </xdr:from>
    <xdr:to>
      <xdr:col>39</xdr:col>
      <xdr:colOff>114300</xdr:colOff>
      <xdr:row>24</xdr:row>
      <xdr:rowOff>9525</xdr:rowOff>
    </xdr:to>
    <xdr:sp>
      <xdr:nvSpPr>
        <xdr:cNvPr id="162" name="Line 165"/>
        <xdr:cNvSpPr>
          <a:spLocks/>
        </xdr:cNvSpPr>
      </xdr:nvSpPr>
      <xdr:spPr>
        <a:xfrm>
          <a:off x="4314825" y="42100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38100</xdr:colOff>
      <xdr:row>22</xdr:row>
      <xdr:rowOff>104775</xdr:rowOff>
    </xdr:from>
    <xdr:to>
      <xdr:col>37</xdr:col>
      <xdr:colOff>95250</xdr:colOff>
      <xdr:row>23</xdr:row>
      <xdr:rowOff>85725</xdr:rowOff>
    </xdr:to>
    <xdr:sp>
      <xdr:nvSpPr>
        <xdr:cNvPr id="163" name="AutoShape 166"/>
        <xdr:cNvSpPr>
          <a:spLocks/>
        </xdr:cNvSpPr>
      </xdr:nvSpPr>
      <xdr:spPr>
        <a:xfrm>
          <a:off x="4333875" y="3943350"/>
          <a:ext cx="152400" cy="161925"/>
        </a:xfrm>
        <a:custGeom>
          <a:pathLst>
            <a:path h="17" w="16">
              <a:moveTo>
                <a:pt x="0" y="0"/>
              </a:moveTo>
              <a:lnTo>
                <a:pt x="5" y="2"/>
              </a:lnTo>
              <a:lnTo>
                <a:pt x="12" y="10"/>
              </a:lnTo>
              <a:lnTo>
                <a:pt x="16" y="17"/>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30</xdr:col>
      <xdr:colOff>104775</xdr:colOff>
      <xdr:row>22</xdr:row>
      <xdr:rowOff>9525</xdr:rowOff>
    </xdr:from>
    <xdr:ext cx="600075" cy="190500"/>
    <xdr:sp>
      <xdr:nvSpPr>
        <xdr:cNvPr id="164" name="TextBox 167"/>
        <xdr:cNvSpPr txBox="1">
          <a:spLocks noChangeArrowheads="1"/>
        </xdr:cNvSpPr>
      </xdr:nvSpPr>
      <xdr:spPr>
        <a:xfrm>
          <a:off x="3648075" y="3848100"/>
          <a:ext cx="6000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Pipe outlet</a:t>
          </a:r>
        </a:p>
      </xdr:txBody>
    </xdr:sp>
    <xdr:clientData/>
  </xdr:oneCellAnchor>
  <xdr:twoCellAnchor>
    <xdr:from>
      <xdr:col>32</xdr:col>
      <xdr:colOff>57150</xdr:colOff>
      <xdr:row>26</xdr:row>
      <xdr:rowOff>19050</xdr:rowOff>
    </xdr:from>
    <xdr:to>
      <xdr:col>37</xdr:col>
      <xdr:colOff>28575</xdr:colOff>
      <xdr:row>26</xdr:row>
      <xdr:rowOff>19050</xdr:rowOff>
    </xdr:to>
    <xdr:sp>
      <xdr:nvSpPr>
        <xdr:cNvPr id="165" name="Line 168"/>
        <xdr:cNvSpPr>
          <a:spLocks/>
        </xdr:cNvSpPr>
      </xdr:nvSpPr>
      <xdr:spPr>
        <a:xfrm>
          <a:off x="3848100" y="4581525"/>
          <a:ext cx="5715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33</xdr:col>
      <xdr:colOff>28575</xdr:colOff>
      <xdr:row>25</xdr:row>
      <xdr:rowOff>28575</xdr:rowOff>
    </xdr:from>
    <xdr:ext cx="314325" cy="200025"/>
    <xdr:sp>
      <xdr:nvSpPr>
        <xdr:cNvPr id="166" name="TextBox 169"/>
        <xdr:cNvSpPr txBox="1">
          <a:spLocks noChangeArrowheads="1"/>
        </xdr:cNvSpPr>
      </xdr:nvSpPr>
      <xdr:spPr>
        <a:xfrm>
          <a:off x="3943350" y="4410075"/>
          <a:ext cx="31432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Flow</a:t>
          </a:r>
        </a:p>
      </xdr:txBody>
    </xdr:sp>
    <xdr:clientData/>
  </xdr:oneCellAnchor>
  <xdr:oneCellAnchor>
    <xdr:from>
      <xdr:col>42</xdr:col>
      <xdr:colOff>0</xdr:colOff>
      <xdr:row>26</xdr:row>
      <xdr:rowOff>104775</xdr:rowOff>
    </xdr:from>
    <xdr:ext cx="457200" cy="342900"/>
    <xdr:sp>
      <xdr:nvSpPr>
        <xdr:cNvPr id="167" name="TextBox 170"/>
        <xdr:cNvSpPr txBox="1">
          <a:spLocks noChangeArrowheads="1"/>
        </xdr:cNvSpPr>
      </xdr:nvSpPr>
      <xdr:spPr>
        <a:xfrm>
          <a:off x="5057775" y="4667250"/>
          <a:ext cx="457200" cy="3429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Edge of
Channel</a:t>
          </a:r>
        </a:p>
      </xdr:txBody>
    </xdr:sp>
    <xdr:clientData/>
  </xdr:oneCellAnchor>
  <xdr:twoCellAnchor>
    <xdr:from>
      <xdr:col>45</xdr:col>
      <xdr:colOff>57150</xdr:colOff>
      <xdr:row>27</xdr:row>
      <xdr:rowOff>0</xdr:rowOff>
    </xdr:from>
    <xdr:to>
      <xdr:col>46</xdr:col>
      <xdr:colOff>104775</xdr:colOff>
      <xdr:row>28</xdr:row>
      <xdr:rowOff>9525</xdr:rowOff>
    </xdr:to>
    <xdr:sp>
      <xdr:nvSpPr>
        <xdr:cNvPr id="168" name="AutoShape 171"/>
        <xdr:cNvSpPr>
          <a:spLocks/>
        </xdr:cNvSpPr>
      </xdr:nvSpPr>
      <xdr:spPr>
        <a:xfrm>
          <a:off x="5543550" y="4743450"/>
          <a:ext cx="190500" cy="171450"/>
        </a:xfrm>
        <a:custGeom>
          <a:pathLst>
            <a:path h="18" w="20">
              <a:moveTo>
                <a:pt x="0" y="18"/>
              </a:moveTo>
              <a:lnTo>
                <a:pt x="7" y="15"/>
              </a:lnTo>
              <a:lnTo>
                <a:pt x="10" y="13"/>
              </a:lnTo>
              <a:lnTo>
                <a:pt x="14" y="9"/>
              </a:lnTo>
              <a:lnTo>
                <a:pt x="20"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114300</xdr:colOff>
      <xdr:row>23</xdr:row>
      <xdr:rowOff>76200</xdr:rowOff>
    </xdr:from>
    <xdr:to>
      <xdr:col>44</xdr:col>
      <xdr:colOff>76200</xdr:colOff>
      <xdr:row>23</xdr:row>
      <xdr:rowOff>76200</xdr:rowOff>
    </xdr:to>
    <xdr:sp>
      <xdr:nvSpPr>
        <xdr:cNvPr id="169" name="Line 172"/>
        <xdr:cNvSpPr>
          <a:spLocks/>
        </xdr:cNvSpPr>
      </xdr:nvSpPr>
      <xdr:spPr>
        <a:xfrm>
          <a:off x="4752975" y="40957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66675</xdr:colOff>
      <xdr:row>24</xdr:row>
      <xdr:rowOff>114300</xdr:rowOff>
    </xdr:from>
    <xdr:to>
      <xdr:col>44</xdr:col>
      <xdr:colOff>85725</xdr:colOff>
      <xdr:row>24</xdr:row>
      <xdr:rowOff>114300</xdr:rowOff>
    </xdr:to>
    <xdr:sp>
      <xdr:nvSpPr>
        <xdr:cNvPr id="170" name="Line 173"/>
        <xdr:cNvSpPr>
          <a:spLocks/>
        </xdr:cNvSpPr>
      </xdr:nvSpPr>
      <xdr:spPr>
        <a:xfrm flipV="1">
          <a:off x="4705350" y="43148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24</xdr:row>
      <xdr:rowOff>114300</xdr:rowOff>
    </xdr:from>
    <xdr:to>
      <xdr:col>48</xdr:col>
      <xdr:colOff>0</xdr:colOff>
      <xdr:row>24</xdr:row>
      <xdr:rowOff>114300</xdr:rowOff>
    </xdr:to>
    <xdr:sp>
      <xdr:nvSpPr>
        <xdr:cNvPr id="171" name="Line 174"/>
        <xdr:cNvSpPr>
          <a:spLocks/>
        </xdr:cNvSpPr>
      </xdr:nvSpPr>
      <xdr:spPr>
        <a:xfrm>
          <a:off x="5486400" y="43148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9525</xdr:colOff>
      <xdr:row>23</xdr:row>
      <xdr:rowOff>76200</xdr:rowOff>
    </xdr:from>
    <xdr:to>
      <xdr:col>48</xdr:col>
      <xdr:colOff>0</xdr:colOff>
      <xdr:row>23</xdr:row>
      <xdr:rowOff>76200</xdr:rowOff>
    </xdr:to>
    <xdr:sp>
      <xdr:nvSpPr>
        <xdr:cNvPr id="172" name="Line 175"/>
        <xdr:cNvSpPr>
          <a:spLocks/>
        </xdr:cNvSpPr>
      </xdr:nvSpPr>
      <xdr:spPr>
        <a:xfrm>
          <a:off x="5495925" y="4095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9525</xdr:colOff>
      <xdr:row>22</xdr:row>
      <xdr:rowOff>66675</xdr:rowOff>
    </xdr:from>
    <xdr:to>
      <xdr:col>48</xdr:col>
      <xdr:colOff>0</xdr:colOff>
      <xdr:row>22</xdr:row>
      <xdr:rowOff>66675</xdr:rowOff>
    </xdr:to>
    <xdr:sp>
      <xdr:nvSpPr>
        <xdr:cNvPr id="173" name="Line 176"/>
        <xdr:cNvSpPr>
          <a:spLocks/>
        </xdr:cNvSpPr>
      </xdr:nvSpPr>
      <xdr:spPr>
        <a:xfrm>
          <a:off x="5495925" y="39052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9525</xdr:colOff>
      <xdr:row>25</xdr:row>
      <xdr:rowOff>142875</xdr:rowOff>
    </xdr:from>
    <xdr:to>
      <xdr:col>48</xdr:col>
      <xdr:colOff>0</xdr:colOff>
      <xdr:row>25</xdr:row>
      <xdr:rowOff>142875</xdr:rowOff>
    </xdr:to>
    <xdr:sp>
      <xdr:nvSpPr>
        <xdr:cNvPr id="174" name="Line 177"/>
        <xdr:cNvSpPr>
          <a:spLocks/>
        </xdr:cNvSpPr>
      </xdr:nvSpPr>
      <xdr:spPr>
        <a:xfrm>
          <a:off x="5495925" y="45243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38100</xdr:colOff>
      <xdr:row>22</xdr:row>
      <xdr:rowOff>66675</xdr:rowOff>
    </xdr:from>
    <xdr:to>
      <xdr:col>52</xdr:col>
      <xdr:colOff>28575</xdr:colOff>
      <xdr:row>22</xdr:row>
      <xdr:rowOff>66675</xdr:rowOff>
    </xdr:to>
    <xdr:sp>
      <xdr:nvSpPr>
        <xdr:cNvPr id="175" name="Line 178"/>
        <xdr:cNvSpPr>
          <a:spLocks/>
        </xdr:cNvSpPr>
      </xdr:nvSpPr>
      <xdr:spPr>
        <a:xfrm flipV="1">
          <a:off x="5886450" y="39052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57150</xdr:colOff>
      <xdr:row>23</xdr:row>
      <xdr:rowOff>66675</xdr:rowOff>
    </xdr:from>
    <xdr:to>
      <xdr:col>52</xdr:col>
      <xdr:colOff>28575</xdr:colOff>
      <xdr:row>23</xdr:row>
      <xdr:rowOff>66675</xdr:rowOff>
    </xdr:to>
    <xdr:sp>
      <xdr:nvSpPr>
        <xdr:cNvPr id="176" name="Line 179"/>
        <xdr:cNvSpPr>
          <a:spLocks/>
        </xdr:cNvSpPr>
      </xdr:nvSpPr>
      <xdr:spPr>
        <a:xfrm flipV="1">
          <a:off x="5905500" y="40862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38100</xdr:colOff>
      <xdr:row>24</xdr:row>
      <xdr:rowOff>104775</xdr:rowOff>
    </xdr:from>
    <xdr:to>
      <xdr:col>52</xdr:col>
      <xdr:colOff>19050</xdr:colOff>
      <xdr:row>24</xdr:row>
      <xdr:rowOff>104775</xdr:rowOff>
    </xdr:to>
    <xdr:sp>
      <xdr:nvSpPr>
        <xdr:cNvPr id="177" name="Line 180"/>
        <xdr:cNvSpPr>
          <a:spLocks/>
        </xdr:cNvSpPr>
      </xdr:nvSpPr>
      <xdr:spPr>
        <a:xfrm flipV="1">
          <a:off x="5886450" y="43053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47625</xdr:colOff>
      <xdr:row>25</xdr:row>
      <xdr:rowOff>142875</xdr:rowOff>
    </xdr:from>
    <xdr:to>
      <xdr:col>52</xdr:col>
      <xdr:colOff>19050</xdr:colOff>
      <xdr:row>25</xdr:row>
      <xdr:rowOff>142875</xdr:rowOff>
    </xdr:to>
    <xdr:sp>
      <xdr:nvSpPr>
        <xdr:cNvPr id="178" name="Line 181"/>
        <xdr:cNvSpPr>
          <a:spLocks/>
        </xdr:cNvSpPr>
      </xdr:nvSpPr>
      <xdr:spPr>
        <a:xfrm flipV="1">
          <a:off x="5895975" y="45243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25</xdr:row>
      <xdr:rowOff>142875</xdr:rowOff>
    </xdr:from>
    <xdr:to>
      <xdr:col>44</xdr:col>
      <xdr:colOff>114300</xdr:colOff>
      <xdr:row>25</xdr:row>
      <xdr:rowOff>142875</xdr:rowOff>
    </xdr:to>
    <xdr:sp>
      <xdr:nvSpPr>
        <xdr:cNvPr id="179" name="Line 182"/>
        <xdr:cNvSpPr>
          <a:spLocks/>
        </xdr:cNvSpPr>
      </xdr:nvSpPr>
      <xdr:spPr>
        <a:xfrm>
          <a:off x="5353050" y="45243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19050</xdr:colOff>
      <xdr:row>22</xdr:row>
      <xdr:rowOff>57150</xdr:rowOff>
    </xdr:from>
    <xdr:to>
      <xdr:col>51</xdr:col>
      <xdr:colOff>19050</xdr:colOff>
      <xdr:row>23</xdr:row>
      <xdr:rowOff>66675</xdr:rowOff>
    </xdr:to>
    <xdr:sp>
      <xdr:nvSpPr>
        <xdr:cNvPr id="180" name="Line 183"/>
        <xdr:cNvSpPr>
          <a:spLocks/>
        </xdr:cNvSpPr>
      </xdr:nvSpPr>
      <xdr:spPr>
        <a:xfrm>
          <a:off x="6153150" y="3895725"/>
          <a:ext cx="0" cy="1905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19050</xdr:colOff>
      <xdr:row>23</xdr:row>
      <xdr:rowOff>76200</xdr:rowOff>
    </xdr:from>
    <xdr:to>
      <xdr:col>51</xdr:col>
      <xdr:colOff>19050</xdr:colOff>
      <xdr:row>24</xdr:row>
      <xdr:rowOff>104775</xdr:rowOff>
    </xdr:to>
    <xdr:sp>
      <xdr:nvSpPr>
        <xdr:cNvPr id="181" name="Line 184"/>
        <xdr:cNvSpPr>
          <a:spLocks/>
        </xdr:cNvSpPr>
      </xdr:nvSpPr>
      <xdr:spPr>
        <a:xfrm>
          <a:off x="6153150" y="4095750"/>
          <a:ext cx="0" cy="2095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19050</xdr:colOff>
      <xdr:row>24</xdr:row>
      <xdr:rowOff>114300</xdr:rowOff>
    </xdr:from>
    <xdr:to>
      <xdr:col>51</xdr:col>
      <xdr:colOff>19050</xdr:colOff>
      <xdr:row>25</xdr:row>
      <xdr:rowOff>142875</xdr:rowOff>
    </xdr:to>
    <xdr:sp>
      <xdr:nvSpPr>
        <xdr:cNvPr id="182" name="Line 185"/>
        <xdr:cNvSpPr>
          <a:spLocks/>
        </xdr:cNvSpPr>
      </xdr:nvSpPr>
      <xdr:spPr>
        <a:xfrm>
          <a:off x="6153150" y="4314825"/>
          <a:ext cx="0" cy="2095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50</xdr:col>
      <xdr:colOff>0</xdr:colOff>
      <xdr:row>24</xdr:row>
      <xdr:rowOff>161925</xdr:rowOff>
    </xdr:from>
    <xdr:ext cx="209550" cy="142875"/>
    <xdr:sp>
      <xdr:nvSpPr>
        <xdr:cNvPr id="183" name="TextBox 186"/>
        <xdr:cNvSpPr txBox="1">
          <a:spLocks noChangeArrowheads="1"/>
        </xdr:cNvSpPr>
      </xdr:nvSpPr>
      <xdr:spPr>
        <a:xfrm>
          <a:off x="5981700" y="4362450"/>
          <a:ext cx="209550" cy="142875"/>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D</a:t>
          </a:r>
        </a:p>
      </xdr:txBody>
    </xdr:sp>
    <xdr:clientData/>
  </xdr:oneCellAnchor>
  <xdr:oneCellAnchor>
    <xdr:from>
      <xdr:col>50</xdr:col>
      <xdr:colOff>0</xdr:colOff>
      <xdr:row>23</xdr:row>
      <xdr:rowOff>104775</xdr:rowOff>
    </xdr:from>
    <xdr:ext cx="209550" cy="142875"/>
    <xdr:sp>
      <xdr:nvSpPr>
        <xdr:cNvPr id="184" name="TextBox 187"/>
        <xdr:cNvSpPr txBox="1">
          <a:spLocks noChangeArrowheads="1"/>
        </xdr:cNvSpPr>
      </xdr:nvSpPr>
      <xdr:spPr>
        <a:xfrm>
          <a:off x="5981700" y="4124325"/>
          <a:ext cx="209550" cy="142875"/>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D</a:t>
          </a:r>
        </a:p>
      </xdr:txBody>
    </xdr:sp>
    <xdr:clientData/>
  </xdr:oneCellAnchor>
  <xdr:oneCellAnchor>
    <xdr:from>
      <xdr:col>50</xdr:col>
      <xdr:colOff>0</xdr:colOff>
      <xdr:row>22</xdr:row>
      <xdr:rowOff>104775</xdr:rowOff>
    </xdr:from>
    <xdr:ext cx="209550" cy="142875"/>
    <xdr:sp>
      <xdr:nvSpPr>
        <xdr:cNvPr id="185" name="TextBox 188"/>
        <xdr:cNvSpPr txBox="1">
          <a:spLocks noChangeArrowheads="1"/>
        </xdr:cNvSpPr>
      </xdr:nvSpPr>
      <xdr:spPr>
        <a:xfrm>
          <a:off x="5981700" y="3943350"/>
          <a:ext cx="209550" cy="142875"/>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D</a:t>
          </a:r>
        </a:p>
      </xdr:txBody>
    </xdr:sp>
    <xdr:clientData/>
  </xdr:oneCellAnchor>
  <xdr:oneCellAnchor>
    <xdr:from>
      <xdr:col>37</xdr:col>
      <xdr:colOff>85725</xdr:colOff>
      <xdr:row>18</xdr:row>
      <xdr:rowOff>9525</xdr:rowOff>
    </xdr:from>
    <xdr:ext cx="457200" cy="200025"/>
    <xdr:sp>
      <xdr:nvSpPr>
        <xdr:cNvPr id="186" name="TextBox 189"/>
        <xdr:cNvSpPr txBox="1">
          <a:spLocks noChangeArrowheads="1"/>
        </xdr:cNvSpPr>
      </xdr:nvSpPr>
      <xdr:spPr>
        <a:xfrm>
          <a:off x="4476750" y="3019425"/>
          <a:ext cx="457200"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Variable</a:t>
          </a:r>
        </a:p>
      </xdr:txBody>
    </xdr:sp>
    <xdr:clientData/>
  </xdr:oneCellAnchor>
  <xdr:twoCellAnchor>
    <xdr:from>
      <xdr:col>41</xdr:col>
      <xdr:colOff>57150</xdr:colOff>
      <xdr:row>18</xdr:row>
      <xdr:rowOff>95250</xdr:rowOff>
    </xdr:from>
    <xdr:to>
      <xdr:col>45</xdr:col>
      <xdr:colOff>0</xdr:colOff>
      <xdr:row>18</xdr:row>
      <xdr:rowOff>266700</xdr:rowOff>
    </xdr:to>
    <xdr:sp>
      <xdr:nvSpPr>
        <xdr:cNvPr id="187" name="AutoShape 190"/>
        <xdr:cNvSpPr>
          <a:spLocks/>
        </xdr:cNvSpPr>
      </xdr:nvSpPr>
      <xdr:spPr>
        <a:xfrm>
          <a:off x="4972050" y="3105150"/>
          <a:ext cx="514350" cy="171450"/>
        </a:xfrm>
        <a:custGeom>
          <a:pathLst>
            <a:path h="18" w="54">
              <a:moveTo>
                <a:pt x="0" y="0"/>
              </a:moveTo>
              <a:lnTo>
                <a:pt x="14" y="1"/>
              </a:lnTo>
              <a:lnTo>
                <a:pt x="27" y="3"/>
              </a:lnTo>
              <a:lnTo>
                <a:pt x="39" y="7"/>
              </a:lnTo>
              <a:lnTo>
                <a:pt x="48" y="12"/>
              </a:lnTo>
              <a:lnTo>
                <a:pt x="54" y="1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47625</xdr:colOff>
      <xdr:row>18</xdr:row>
      <xdr:rowOff>95250</xdr:rowOff>
    </xdr:from>
    <xdr:to>
      <xdr:col>41</xdr:col>
      <xdr:colOff>104775</xdr:colOff>
      <xdr:row>18</xdr:row>
      <xdr:rowOff>276225</xdr:rowOff>
    </xdr:to>
    <xdr:sp>
      <xdr:nvSpPr>
        <xdr:cNvPr id="188" name="AutoShape 191"/>
        <xdr:cNvSpPr>
          <a:spLocks/>
        </xdr:cNvSpPr>
      </xdr:nvSpPr>
      <xdr:spPr>
        <a:xfrm>
          <a:off x="4962525" y="3105150"/>
          <a:ext cx="57150" cy="180975"/>
        </a:xfrm>
        <a:custGeom>
          <a:pathLst>
            <a:path h="19" w="6">
              <a:moveTo>
                <a:pt x="2" y="0"/>
              </a:moveTo>
              <a:lnTo>
                <a:pt x="4" y="3"/>
              </a:lnTo>
              <a:lnTo>
                <a:pt x="6" y="7"/>
              </a:lnTo>
              <a:lnTo>
                <a:pt x="6" y="11"/>
              </a:lnTo>
              <a:lnTo>
                <a:pt x="4" y="14"/>
              </a:lnTo>
              <a:lnTo>
                <a:pt x="0" y="1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35</xdr:col>
      <xdr:colOff>123825</xdr:colOff>
      <xdr:row>28</xdr:row>
      <xdr:rowOff>66675</xdr:rowOff>
    </xdr:from>
    <xdr:ext cx="1628775" cy="238125"/>
    <xdr:sp>
      <xdr:nvSpPr>
        <xdr:cNvPr id="189" name="TextBox 192"/>
        <xdr:cNvSpPr txBox="1">
          <a:spLocks noChangeArrowheads="1"/>
        </xdr:cNvSpPr>
      </xdr:nvSpPr>
      <xdr:spPr>
        <a:xfrm>
          <a:off x="4286250" y="4972050"/>
          <a:ext cx="1628775" cy="238125"/>
        </a:xfrm>
        <a:prstGeom prst="rect">
          <a:avLst/>
        </a:prstGeom>
        <a:noFill/>
        <a:ln w="9525" cmpd="sng">
          <a:noFill/>
        </a:ln>
      </xdr:spPr>
      <xdr:txBody>
        <a:bodyPr vertOverflow="clip" wrap="square">
          <a:spAutoFit/>
        </a:bodyPr>
        <a:p>
          <a:pPr algn="l">
            <a:defRPr/>
          </a:pPr>
          <a:r>
            <a:rPr lang="en-US" cap="none" sz="1200" b="1" i="0" u="sng" baseline="0">
              <a:latin typeface="Arial"/>
              <a:ea typeface="Arial"/>
              <a:cs typeface="Arial"/>
            </a:rPr>
            <a:t>PLAN VIEW DETAIL A</a:t>
          </a:r>
        </a:p>
      </xdr:txBody>
    </xdr:sp>
    <xdr:clientData/>
  </xdr:oneCellAnchor>
  <xdr:oneCellAnchor>
    <xdr:from>
      <xdr:col>4</xdr:col>
      <xdr:colOff>47625</xdr:colOff>
      <xdr:row>26</xdr:row>
      <xdr:rowOff>142875</xdr:rowOff>
    </xdr:from>
    <xdr:ext cx="2752725" cy="428625"/>
    <xdr:sp>
      <xdr:nvSpPr>
        <xdr:cNvPr id="190" name="TextBox 193"/>
        <xdr:cNvSpPr txBox="1">
          <a:spLocks noChangeArrowheads="1"/>
        </xdr:cNvSpPr>
      </xdr:nvSpPr>
      <xdr:spPr>
        <a:xfrm>
          <a:off x="523875" y="4705350"/>
          <a:ext cx="2752725" cy="428625"/>
        </a:xfrm>
        <a:prstGeom prst="rect">
          <a:avLst/>
        </a:prstGeom>
        <a:noFill/>
        <a:ln w="9525" cmpd="sng">
          <a:noFill/>
        </a:ln>
      </xdr:spPr>
      <xdr:txBody>
        <a:bodyPr vertOverflow="clip" wrap="square">
          <a:spAutoFit/>
        </a:bodyPr>
        <a:p>
          <a:pPr algn="ctr">
            <a:defRPr/>
          </a:pPr>
          <a:r>
            <a:rPr lang="en-US" cap="none" sz="1200" b="1" i="0" u="sng" baseline="0">
              <a:latin typeface="Arial"/>
              <a:ea typeface="Arial"/>
              <a:cs typeface="Arial"/>
            </a:rPr>
            <a:t>TYPICAL EXCAVATION AND 
BACKFILL FOR PIPE INSTALLATION</a:t>
          </a:r>
        </a:p>
      </xdr:txBody>
    </xdr:sp>
    <xdr:clientData/>
  </xdr:oneCellAnchor>
  <xdr:oneCellAnchor>
    <xdr:from>
      <xdr:col>7</xdr:col>
      <xdr:colOff>104775</xdr:colOff>
      <xdr:row>32</xdr:row>
      <xdr:rowOff>47625</xdr:rowOff>
    </xdr:from>
    <xdr:ext cx="400050" cy="200025"/>
    <xdr:sp>
      <xdr:nvSpPr>
        <xdr:cNvPr id="191" name="TextBox 194"/>
        <xdr:cNvSpPr txBox="1">
          <a:spLocks noChangeArrowheads="1"/>
        </xdr:cNvSpPr>
      </xdr:nvSpPr>
      <xdr:spPr>
        <a:xfrm>
          <a:off x="952500" y="5562600"/>
          <a:ext cx="400050" cy="200025"/>
        </a:xfrm>
        <a:prstGeom prst="rect">
          <a:avLst/>
        </a:prstGeom>
        <a:noFill/>
        <a:ln w="9525" cmpd="sng">
          <a:noFill/>
        </a:ln>
      </xdr:spPr>
      <xdr:txBody>
        <a:bodyPr vertOverflow="clip" wrap="square">
          <a:spAutoFit/>
        </a:bodyPr>
        <a:p>
          <a:pPr algn="l">
            <a:defRPr/>
          </a:pPr>
          <a:r>
            <a:rPr lang="en-US" cap="none" sz="1000" b="0" i="0" u="sng" baseline="0">
              <a:latin typeface="Arial"/>
              <a:ea typeface="Arial"/>
              <a:cs typeface="Arial"/>
            </a:rPr>
            <a:t>ITEM</a:t>
          </a:r>
        </a:p>
      </xdr:txBody>
    </xdr:sp>
    <xdr:clientData/>
  </xdr:oneCellAnchor>
  <xdr:oneCellAnchor>
    <xdr:from>
      <xdr:col>23</xdr:col>
      <xdr:colOff>85725</xdr:colOff>
      <xdr:row>32</xdr:row>
      <xdr:rowOff>66675</xdr:rowOff>
    </xdr:from>
    <xdr:ext cx="742950" cy="209550"/>
    <xdr:sp>
      <xdr:nvSpPr>
        <xdr:cNvPr id="192" name="TextBox 195"/>
        <xdr:cNvSpPr txBox="1">
          <a:spLocks noChangeArrowheads="1"/>
        </xdr:cNvSpPr>
      </xdr:nvSpPr>
      <xdr:spPr>
        <a:xfrm>
          <a:off x="2762250" y="5581650"/>
          <a:ext cx="742950" cy="209550"/>
        </a:xfrm>
        <a:prstGeom prst="rect">
          <a:avLst/>
        </a:prstGeom>
        <a:noFill/>
        <a:ln w="9525" cmpd="sng">
          <a:noFill/>
        </a:ln>
      </xdr:spPr>
      <xdr:txBody>
        <a:bodyPr vertOverflow="clip" wrap="square">
          <a:spAutoFit/>
        </a:bodyPr>
        <a:p>
          <a:pPr algn="l">
            <a:defRPr/>
          </a:pPr>
          <a:r>
            <a:rPr lang="en-US" cap="none" sz="1000" b="0" i="0" u="sng" baseline="0">
              <a:latin typeface="Arial"/>
              <a:ea typeface="Arial"/>
              <a:cs typeface="Arial"/>
            </a:rPr>
            <a:t>QUANTITY</a:t>
          </a:r>
        </a:p>
      </xdr:txBody>
    </xdr:sp>
    <xdr:clientData/>
  </xdr:oneCellAnchor>
  <xdr:twoCellAnchor>
    <xdr:from>
      <xdr:col>13</xdr:col>
      <xdr:colOff>66675</xdr:colOff>
      <xdr:row>38</xdr:row>
      <xdr:rowOff>19050</xdr:rowOff>
    </xdr:from>
    <xdr:to>
      <xdr:col>15</xdr:col>
      <xdr:colOff>19050</xdr:colOff>
      <xdr:row>39</xdr:row>
      <xdr:rowOff>0</xdr:rowOff>
    </xdr:to>
    <xdr:sp>
      <xdr:nvSpPr>
        <xdr:cNvPr id="193" name="Oval 198"/>
        <xdr:cNvSpPr>
          <a:spLocks/>
        </xdr:cNvSpPr>
      </xdr:nvSpPr>
      <xdr:spPr>
        <a:xfrm>
          <a:off x="1619250" y="6496050"/>
          <a:ext cx="12382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600" b="0" i="0" u="none" baseline="0">
              <a:latin typeface="Arial"/>
              <a:ea typeface="Arial"/>
              <a:cs typeface="Arial"/>
            </a:rPr>
            <a:t>A</a:t>
          </a:r>
          <a:r>
            <a:rPr lang="en-US" cap="none" sz="900" b="0" i="0" u="none" baseline="0">
              <a:latin typeface="Arial"/>
              <a:ea typeface="Arial"/>
              <a:cs typeface="Arial"/>
            </a:rPr>
            <a:t>A</a:t>
          </a:r>
        </a:p>
      </xdr:txBody>
    </xdr:sp>
    <xdr:clientData/>
  </xdr:twoCellAnchor>
  <xdr:oneCellAnchor>
    <xdr:from>
      <xdr:col>35</xdr:col>
      <xdr:colOff>28575</xdr:colOff>
      <xdr:row>31</xdr:row>
      <xdr:rowOff>66675</xdr:rowOff>
    </xdr:from>
    <xdr:ext cx="1933575" cy="209550"/>
    <xdr:sp>
      <xdr:nvSpPr>
        <xdr:cNvPr id="194" name="TextBox 199"/>
        <xdr:cNvSpPr txBox="1">
          <a:spLocks noChangeArrowheads="1"/>
        </xdr:cNvSpPr>
      </xdr:nvSpPr>
      <xdr:spPr>
        <a:xfrm>
          <a:off x="4191000" y="5438775"/>
          <a:ext cx="1933575" cy="20955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SOIL INVESTIGATION REPORT</a:t>
          </a:r>
        </a:p>
      </xdr:txBody>
    </xdr:sp>
    <xdr:clientData/>
  </xdr:oneCellAnchor>
  <xdr:oneCellAnchor>
    <xdr:from>
      <xdr:col>16</xdr:col>
      <xdr:colOff>9525</xdr:colOff>
      <xdr:row>6</xdr:row>
      <xdr:rowOff>28575</xdr:rowOff>
    </xdr:from>
    <xdr:ext cx="123825" cy="200025"/>
    <xdr:sp>
      <xdr:nvSpPr>
        <xdr:cNvPr id="195" name="TextBox 200"/>
        <xdr:cNvSpPr txBox="1">
          <a:spLocks noChangeArrowheads="1"/>
        </xdr:cNvSpPr>
      </xdr:nvSpPr>
      <xdr:spPr>
        <a:xfrm>
          <a:off x="1819275" y="857250"/>
          <a:ext cx="12382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a:t>
          </a:r>
        </a:p>
      </xdr:txBody>
    </xdr:sp>
    <xdr:clientData/>
  </xdr:oneCellAnchor>
  <xdr:oneCellAnchor>
    <xdr:from>
      <xdr:col>34</xdr:col>
      <xdr:colOff>28575</xdr:colOff>
      <xdr:row>6</xdr:row>
      <xdr:rowOff>28575</xdr:rowOff>
    </xdr:from>
    <xdr:ext cx="123825" cy="200025"/>
    <xdr:sp>
      <xdr:nvSpPr>
        <xdr:cNvPr id="196" name="TextBox 201"/>
        <xdr:cNvSpPr txBox="1">
          <a:spLocks noChangeArrowheads="1"/>
        </xdr:cNvSpPr>
      </xdr:nvSpPr>
      <xdr:spPr>
        <a:xfrm>
          <a:off x="4067175" y="857250"/>
          <a:ext cx="12382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a:t>
          </a:r>
        </a:p>
      </xdr:txBody>
    </xdr:sp>
    <xdr:clientData/>
  </xdr:oneCellAnchor>
  <xdr:oneCellAnchor>
    <xdr:from>
      <xdr:col>4</xdr:col>
      <xdr:colOff>104775</xdr:colOff>
      <xdr:row>16</xdr:row>
      <xdr:rowOff>85725</xdr:rowOff>
    </xdr:from>
    <xdr:ext cx="619125" cy="152400"/>
    <xdr:sp>
      <xdr:nvSpPr>
        <xdr:cNvPr id="197" name="TextBox 203"/>
        <xdr:cNvSpPr txBox="1">
          <a:spLocks noChangeArrowheads="1"/>
        </xdr:cNvSpPr>
      </xdr:nvSpPr>
      <xdr:spPr>
        <a:xfrm>
          <a:off x="581025" y="2705100"/>
          <a:ext cx="61912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Not To Scale</a:t>
          </a:r>
        </a:p>
      </xdr:txBody>
    </xdr:sp>
    <xdr:clientData/>
  </xdr:oneCellAnchor>
  <xdr:twoCellAnchor>
    <xdr:from>
      <xdr:col>9</xdr:col>
      <xdr:colOff>85725</xdr:colOff>
      <xdr:row>7</xdr:row>
      <xdr:rowOff>161925</xdr:rowOff>
    </xdr:from>
    <xdr:to>
      <xdr:col>10</xdr:col>
      <xdr:colOff>38100</xdr:colOff>
      <xdr:row>8</xdr:row>
      <xdr:rowOff>57150</xdr:rowOff>
    </xdr:to>
    <xdr:sp>
      <xdr:nvSpPr>
        <xdr:cNvPr id="198" name="Oval 204"/>
        <xdr:cNvSpPr>
          <a:spLocks/>
        </xdr:cNvSpPr>
      </xdr:nvSpPr>
      <xdr:spPr>
        <a:xfrm>
          <a:off x="1181100" y="117157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38100</xdr:colOff>
      <xdr:row>7</xdr:row>
      <xdr:rowOff>161925</xdr:rowOff>
    </xdr:from>
    <xdr:to>
      <xdr:col>15</xdr:col>
      <xdr:colOff>28575</xdr:colOff>
      <xdr:row>8</xdr:row>
      <xdr:rowOff>57150</xdr:rowOff>
    </xdr:to>
    <xdr:sp>
      <xdr:nvSpPr>
        <xdr:cNvPr id="199" name="Oval 205"/>
        <xdr:cNvSpPr>
          <a:spLocks/>
        </xdr:cNvSpPr>
      </xdr:nvSpPr>
      <xdr:spPr>
        <a:xfrm>
          <a:off x="1676400" y="117157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7</xdr:row>
      <xdr:rowOff>152400</xdr:rowOff>
    </xdr:from>
    <xdr:to>
      <xdr:col>16</xdr:col>
      <xdr:colOff>76200</xdr:colOff>
      <xdr:row>8</xdr:row>
      <xdr:rowOff>47625</xdr:rowOff>
    </xdr:to>
    <xdr:sp>
      <xdr:nvSpPr>
        <xdr:cNvPr id="200" name="Oval 206"/>
        <xdr:cNvSpPr>
          <a:spLocks/>
        </xdr:cNvSpPr>
      </xdr:nvSpPr>
      <xdr:spPr>
        <a:xfrm>
          <a:off x="1809750" y="116205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8</xdr:row>
      <xdr:rowOff>47625</xdr:rowOff>
    </xdr:from>
    <xdr:to>
      <xdr:col>16</xdr:col>
      <xdr:colOff>0</xdr:colOff>
      <xdr:row>8</xdr:row>
      <xdr:rowOff>123825</xdr:rowOff>
    </xdr:to>
    <xdr:sp>
      <xdr:nvSpPr>
        <xdr:cNvPr id="201" name="Oval 207"/>
        <xdr:cNvSpPr>
          <a:spLocks/>
        </xdr:cNvSpPr>
      </xdr:nvSpPr>
      <xdr:spPr>
        <a:xfrm>
          <a:off x="1733550" y="123825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7</xdr:row>
      <xdr:rowOff>161925</xdr:rowOff>
    </xdr:from>
    <xdr:to>
      <xdr:col>11</xdr:col>
      <xdr:colOff>47625</xdr:colOff>
      <xdr:row>8</xdr:row>
      <xdr:rowOff>57150</xdr:rowOff>
    </xdr:to>
    <xdr:sp>
      <xdr:nvSpPr>
        <xdr:cNvPr id="202" name="Oval 208"/>
        <xdr:cNvSpPr>
          <a:spLocks/>
        </xdr:cNvSpPr>
      </xdr:nvSpPr>
      <xdr:spPr>
        <a:xfrm>
          <a:off x="1314450" y="117157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7</xdr:row>
      <xdr:rowOff>152400</xdr:rowOff>
    </xdr:from>
    <xdr:to>
      <xdr:col>10</xdr:col>
      <xdr:colOff>95250</xdr:colOff>
      <xdr:row>8</xdr:row>
      <xdr:rowOff>28575</xdr:rowOff>
    </xdr:to>
    <xdr:sp>
      <xdr:nvSpPr>
        <xdr:cNvPr id="203" name="Oval 209"/>
        <xdr:cNvSpPr>
          <a:spLocks/>
        </xdr:cNvSpPr>
      </xdr:nvSpPr>
      <xdr:spPr>
        <a:xfrm>
          <a:off x="1257300" y="1162050"/>
          <a:ext cx="57150"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8</xdr:row>
      <xdr:rowOff>38100</xdr:rowOff>
    </xdr:from>
    <xdr:to>
      <xdr:col>10</xdr:col>
      <xdr:colOff>104775</xdr:colOff>
      <xdr:row>8</xdr:row>
      <xdr:rowOff>114300</xdr:rowOff>
    </xdr:to>
    <xdr:sp>
      <xdr:nvSpPr>
        <xdr:cNvPr id="204" name="Oval 210"/>
        <xdr:cNvSpPr>
          <a:spLocks/>
        </xdr:cNvSpPr>
      </xdr:nvSpPr>
      <xdr:spPr>
        <a:xfrm>
          <a:off x="1247775" y="12287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8</xdr:row>
      <xdr:rowOff>104775</xdr:rowOff>
    </xdr:from>
    <xdr:to>
      <xdr:col>10</xdr:col>
      <xdr:colOff>28575</xdr:colOff>
      <xdr:row>9</xdr:row>
      <xdr:rowOff>0</xdr:rowOff>
    </xdr:to>
    <xdr:sp>
      <xdr:nvSpPr>
        <xdr:cNvPr id="205" name="Oval 211"/>
        <xdr:cNvSpPr>
          <a:spLocks/>
        </xdr:cNvSpPr>
      </xdr:nvSpPr>
      <xdr:spPr>
        <a:xfrm>
          <a:off x="1171575" y="12954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8</xdr:row>
      <xdr:rowOff>57150</xdr:rowOff>
    </xdr:from>
    <xdr:to>
      <xdr:col>11</xdr:col>
      <xdr:colOff>47625</xdr:colOff>
      <xdr:row>8</xdr:row>
      <xdr:rowOff>114300</xdr:rowOff>
    </xdr:to>
    <xdr:sp>
      <xdr:nvSpPr>
        <xdr:cNvPr id="206" name="Oval 212"/>
        <xdr:cNvSpPr>
          <a:spLocks/>
        </xdr:cNvSpPr>
      </xdr:nvSpPr>
      <xdr:spPr>
        <a:xfrm>
          <a:off x="1333500" y="1247775"/>
          <a:ext cx="57150"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8</xdr:row>
      <xdr:rowOff>47625</xdr:rowOff>
    </xdr:from>
    <xdr:to>
      <xdr:col>10</xdr:col>
      <xdr:colOff>19050</xdr:colOff>
      <xdr:row>8</xdr:row>
      <xdr:rowOff>104775</xdr:rowOff>
    </xdr:to>
    <xdr:sp>
      <xdr:nvSpPr>
        <xdr:cNvPr id="207" name="Oval 213"/>
        <xdr:cNvSpPr>
          <a:spLocks/>
        </xdr:cNvSpPr>
      </xdr:nvSpPr>
      <xdr:spPr>
        <a:xfrm>
          <a:off x="1181100" y="1238250"/>
          <a:ext cx="57150"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38100</xdr:colOff>
      <xdr:row>8</xdr:row>
      <xdr:rowOff>57150</xdr:rowOff>
    </xdr:from>
    <xdr:to>
      <xdr:col>15</xdr:col>
      <xdr:colOff>9525</xdr:colOff>
      <xdr:row>8</xdr:row>
      <xdr:rowOff>114300</xdr:rowOff>
    </xdr:to>
    <xdr:sp>
      <xdr:nvSpPr>
        <xdr:cNvPr id="208" name="Oval 214"/>
        <xdr:cNvSpPr>
          <a:spLocks/>
        </xdr:cNvSpPr>
      </xdr:nvSpPr>
      <xdr:spPr>
        <a:xfrm>
          <a:off x="1676400" y="1247775"/>
          <a:ext cx="57150"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7</xdr:row>
      <xdr:rowOff>161925</xdr:rowOff>
    </xdr:from>
    <xdr:to>
      <xdr:col>16</xdr:col>
      <xdr:colOff>0</xdr:colOff>
      <xdr:row>8</xdr:row>
      <xdr:rowOff>38100</xdr:rowOff>
    </xdr:to>
    <xdr:sp>
      <xdr:nvSpPr>
        <xdr:cNvPr id="209" name="Oval 215"/>
        <xdr:cNvSpPr>
          <a:spLocks/>
        </xdr:cNvSpPr>
      </xdr:nvSpPr>
      <xdr:spPr>
        <a:xfrm>
          <a:off x="1752600" y="1171575"/>
          <a:ext cx="57150"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8</xdr:row>
      <xdr:rowOff>114300</xdr:rowOff>
    </xdr:from>
    <xdr:to>
      <xdr:col>11</xdr:col>
      <xdr:colOff>38100</xdr:colOff>
      <xdr:row>9</xdr:row>
      <xdr:rowOff>0</xdr:rowOff>
    </xdr:to>
    <xdr:sp>
      <xdr:nvSpPr>
        <xdr:cNvPr id="210" name="Oval 216"/>
        <xdr:cNvSpPr>
          <a:spLocks/>
        </xdr:cNvSpPr>
      </xdr:nvSpPr>
      <xdr:spPr>
        <a:xfrm>
          <a:off x="1304925" y="1304925"/>
          <a:ext cx="76200"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8</xdr:row>
      <xdr:rowOff>114300</xdr:rowOff>
    </xdr:from>
    <xdr:to>
      <xdr:col>10</xdr:col>
      <xdr:colOff>85725</xdr:colOff>
      <xdr:row>8</xdr:row>
      <xdr:rowOff>171450</xdr:rowOff>
    </xdr:to>
    <xdr:sp>
      <xdr:nvSpPr>
        <xdr:cNvPr id="211" name="Oval 217"/>
        <xdr:cNvSpPr>
          <a:spLocks/>
        </xdr:cNvSpPr>
      </xdr:nvSpPr>
      <xdr:spPr>
        <a:xfrm>
          <a:off x="1247775" y="1304925"/>
          <a:ext cx="57150"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8</xdr:row>
      <xdr:rowOff>57150</xdr:rowOff>
    </xdr:from>
    <xdr:to>
      <xdr:col>16</xdr:col>
      <xdr:colOff>66675</xdr:colOff>
      <xdr:row>8</xdr:row>
      <xdr:rowOff>114300</xdr:rowOff>
    </xdr:to>
    <xdr:sp>
      <xdr:nvSpPr>
        <xdr:cNvPr id="212" name="Oval 218"/>
        <xdr:cNvSpPr>
          <a:spLocks/>
        </xdr:cNvSpPr>
      </xdr:nvSpPr>
      <xdr:spPr>
        <a:xfrm>
          <a:off x="1819275" y="1247775"/>
          <a:ext cx="57150"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xdr:row>
      <xdr:rowOff>114300</xdr:rowOff>
    </xdr:from>
    <xdr:to>
      <xdr:col>16</xdr:col>
      <xdr:colOff>38100</xdr:colOff>
      <xdr:row>9</xdr:row>
      <xdr:rowOff>9525</xdr:rowOff>
    </xdr:to>
    <xdr:sp>
      <xdr:nvSpPr>
        <xdr:cNvPr id="213" name="Oval 219"/>
        <xdr:cNvSpPr>
          <a:spLocks/>
        </xdr:cNvSpPr>
      </xdr:nvSpPr>
      <xdr:spPr>
        <a:xfrm>
          <a:off x="1771650" y="13049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38100</xdr:colOff>
      <xdr:row>8</xdr:row>
      <xdr:rowOff>114300</xdr:rowOff>
    </xdr:from>
    <xdr:to>
      <xdr:col>15</xdr:col>
      <xdr:colOff>28575</xdr:colOff>
      <xdr:row>9</xdr:row>
      <xdr:rowOff>9525</xdr:rowOff>
    </xdr:to>
    <xdr:sp>
      <xdr:nvSpPr>
        <xdr:cNvPr id="214" name="Oval 220"/>
        <xdr:cNvSpPr>
          <a:spLocks/>
        </xdr:cNvSpPr>
      </xdr:nvSpPr>
      <xdr:spPr>
        <a:xfrm>
          <a:off x="1676400" y="13049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7</xdr:row>
      <xdr:rowOff>152400</xdr:rowOff>
    </xdr:from>
    <xdr:to>
      <xdr:col>7</xdr:col>
      <xdr:colOff>38100</xdr:colOff>
      <xdr:row>9</xdr:row>
      <xdr:rowOff>0</xdr:rowOff>
    </xdr:to>
    <xdr:sp>
      <xdr:nvSpPr>
        <xdr:cNvPr id="215" name="Line 221"/>
        <xdr:cNvSpPr>
          <a:spLocks/>
        </xdr:cNvSpPr>
      </xdr:nvSpPr>
      <xdr:spPr>
        <a:xfrm>
          <a:off x="885825" y="1162050"/>
          <a:ext cx="0" cy="2095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9</xdr:row>
      <xdr:rowOff>28575</xdr:rowOff>
    </xdr:from>
    <xdr:to>
      <xdr:col>9</xdr:col>
      <xdr:colOff>19050</xdr:colOff>
      <xdr:row>10</xdr:row>
      <xdr:rowOff>19050</xdr:rowOff>
    </xdr:to>
    <xdr:sp>
      <xdr:nvSpPr>
        <xdr:cNvPr id="216" name="Line 222"/>
        <xdr:cNvSpPr>
          <a:spLocks/>
        </xdr:cNvSpPr>
      </xdr:nvSpPr>
      <xdr:spPr>
        <a:xfrm>
          <a:off x="1114425" y="14001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9</xdr:row>
      <xdr:rowOff>85725</xdr:rowOff>
    </xdr:from>
    <xdr:to>
      <xdr:col>11</xdr:col>
      <xdr:colOff>57150</xdr:colOff>
      <xdr:row>9</xdr:row>
      <xdr:rowOff>85725</xdr:rowOff>
    </xdr:to>
    <xdr:sp>
      <xdr:nvSpPr>
        <xdr:cNvPr id="217" name="Line 223"/>
        <xdr:cNvSpPr>
          <a:spLocks/>
        </xdr:cNvSpPr>
      </xdr:nvSpPr>
      <xdr:spPr>
        <a:xfrm>
          <a:off x="1114425" y="1457325"/>
          <a:ext cx="2857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104775</xdr:colOff>
      <xdr:row>9</xdr:row>
      <xdr:rowOff>104775</xdr:rowOff>
    </xdr:from>
    <xdr:ext cx="171450" cy="200025"/>
    <xdr:sp>
      <xdr:nvSpPr>
        <xdr:cNvPr id="218" name="TextBox 224"/>
        <xdr:cNvSpPr txBox="1">
          <a:spLocks noChangeArrowheads="1"/>
        </xdr:cNvSpPr>
      </xdr:nvSpPr>
      <xdr:spPr>
        <a:xfrm>
          <a:off x="1200150" y="1476375"/>
          <a:ext cx="171450"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2'</a:t>
          </a:r>
        </a:p>
      </xdr:txBody>
    </xdr:sp>
    <xdr:clientData/>
  </xdr:oneCellAnchor>
  <xdr:oneCellAnchor>
    <xdr:from>
      <xdr:col>5</xdr:col>
      <xdr:colOff>85725</xdr:colOff>
      <xdr:row>8</xdr:row>
      <xdr:rowOff>0</xdr:rowOff>
    </xdr:from>
    <xdr:ext cx="142875" cy="190500"/>
    <xdr:sp>
      <xdr:nvSpPr>
        <xdr:cNvPr id="219" name="TextBox 225"/>
        <xdr:cNvSpPr txBox="1">
          <a:spLocks noChangeArrowheads="1"/>
        </xdr:cNvSpPr>
      </xdr:nvSpPr>
      <xdr:spPr>
        <a:xfrm>
          <a:off x="685800" y="1190625"/>
          <a:ext cx="1428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a:t>
          </a:r>
        </a:p>
      </xdr:txBody>
    </xdr:sp>
    <xdr:clientData/>
  </xdr:oneCellAnchor>
  <xdr:twoCellAnchor>
    <xdr:from>
      <xdr:col>5</xdr:col>
      <xdr:colOff>9525</xdr:colOff>
      <xdr:row>7</xdr:row>
      <xdr:rowOff>38100</xdr:rowOff>
    </xdr:from>
    <xdr:to>
      <xdr:col>9</xdr:col>
      <xdr:colOff>114300</xdr:colOff>
      <xdr:row>7</xdr:row>
      <xdr:rowOff>152400</xdr:rowOff>
    </xdr:to>
    <xdr:sp>
      <xdr:nvSpPr>
        <xdr:cNvPr id="220" name="AutoShape 226"/>
        <xdr:cNvSpPr>
          <a:spLocks/>
        </xdr:cNvSpPr>
      </xdr:nvSpPr>
      <xdr:spPr>
        <a:xfrm>
          <a:off x="609600" y="1047750"/>
          <a:ext cx="600075" cy="114300"/>
        </a:xfrm>
        <a:custGeom>
          <a:pathLst>
            <a:path h="12" w="63">
              <a:moveTo>
                <a:pt x="63" y="12"/>
              </a:moveTo>
              <a:lnTo>
                <a:pt x="54" y="4"/>
              </a:lnTo>
              <a:lnTo>
                <a:pt x="50" y="2"/>
              </a:lnTo>
              <a:lnTo>
                <a:pt x="46" y="1"/>
              </a:lnTo>
              <a:lnTo>
                <a:pt x="40" y="0"/>
              </a:lnTo>
              <a:lnTo>
                <a:pt x="34" y="0"/>
              </a:lnTo>
              <a:lnTo>
                <a:pt x="23" y="0"/>
              </a:lnTo>
              <a:lnTo>
                <a:pt x="13" y="0"/>
              </a:lnTo>
              <a:lnTo>
                <a:pt x="0" y="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28575</xdr:colOff>
      <xdr:row>6</xdr:row>
      <xdr:rowOff>152400</xdr:rowOff>
    </xdr:from>
    <xdr:ext cx="542925" cy="342900"/>
    <xdr:sp>
      <xdr:nvSpPr>
        <xdr:cNvPr id="221" name="TextBox 227"/>
        <xdr:cNvSpPr txBox="1">
          <a:spLocks noChangeArrowheads="1"/>
        </xdr:cNvSpPr>
      </xdr:nvSpPr>
      <xdr:spPr>
        <a:xfrm>
          <a:off x="133350" y="981075"/>
          <a:ext cx="542925" cy="3429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Rip Rap
(optional)</a:t>
          </a:r>
        </a:p>
      </xdr:txBody>
    </xdr:sp>
    <xdr:clientData/>
  </xdr:oneCellAnchor>
  <xdr:oneCellAnchor>
    <xdr:from>
      <xdr:col>17</xdr:col>
      <xdr:colOff>76200</xdr:colOff>
      <xdr:row>9</xdr:row>
      <xdr:rowOff>57150</xdr:rowOff>
    </xdr:from>
    <xdr:ext cx="400050" cy="190500"/>
    <xdr:sp>
      <xdr:nvSpPr>
        <xdr:cNvPr id="222" name="TextBox 228"/>
        <xdr:cNvSpPr txBox="1">
          <a:spLocks noChangeArrowheads="1"/>
        </xdr:cNvSpPr>
      </xdr:nvSpPr>
      <xdr:spPr>
        <a:xfrm>
          <a:off x="2009775" y="1428750"/>
          <a:ext cx="40005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Length</a:t>
          </a:r>
        </a:p>
      </xdr:txBody>
    </xdr:sp>
    <xdr:clientData/>
  </xdr:oneCellAnchor>
  <xdr:twoCellAnchor>
    <xdr:from>
      <xdr:col>25</xdr:col>
      <xdr:colOff>104775</xdr:colOff>
      <xdr:row>10</xdr:row>
      <xdr:rowOff>76200</xdr:rowOff>
    </xdr:from>
    <xdr:to>
      <xdr:col>26</xdr:col>
      <xdr:colOff>114300</xdr:colOff>
      <xdr:row>11</xdr:row>
      <xdr:rowOff>152400</xdr:rowOff>
    </xdr:to>
    <xdr:sp>
      <xdr:nvSpPr>
        <xdr:cNvPr id="223" name="AutoShape 229"/>
        <xdr:cNvSpPr>
          <a:spLocks/>
        </xdr:cNvSpPr>
      </xdr:nvSpPr>
      <xdr:spPr>
        <a:xfrm>
          <a:off x="3028950" y="1628775"/>
          <a:ext cx="133350" cy="257175"/>
        </a:xfrm>
        <a:custGeom>
          <a:pathLst>
            <a:path h="27" w="14">
              <a:moveTo>
                <a:pt x="10" y="27"/>
              </a:moveTo>
              <a:lnTo>
                <a:pt x="5" y="17"/>
              </a:lnTo>
              <a:lnTo>
                <a:pt x="2" y="12"/>
              </a:lnTo>
              <a:lnTo>
                <a:pt x="0" y="7"/>
              </a:lnTo>
              <a:lnTo>
                <a:pt x="1" y="3"/>
              </a:lnTo>
              <a:lnTo>
                <a:pt x="3" y="1"/>
              </a:lnTo>
              <a:lnTo>
                <a:pt x="5" y="0"/>
              </a:lnTo>
              <a:lnTo>
                <a:pt x="9" y="0"/>
              </a:lnTo>
              <a:lnTo>
                <a:pt x="14" y="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76200</xdr:colOff>
      <xdr:row>39</xdr:row>
      <xdr:rowOff>19050</xdr:rowOff>
    </xdr:from>
    <xdr:to>
      <xdr:col>23</xdr:col>
      <xdr:colOff>76200</xdr:colOff>
      <xdr:row>39</xdr:row>
      <xdr:rowOff>161925</xdr:rowOff>
    </xdr:to>
    <xdr:sp>
      <xdr:nvSpPr>
        <xdr:cNvPr id="224" name="Oval 231"/>
        <xdr:cNvSpPr>
          <a:spLocks/>
        </xdr:cNvSpPr>
      </xdr:nvSpPr>
      <xdr:spPr>
        <a:xfrm>
          <a:off x="2628900" y="6657975"/>
          <a:ext cx="12382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600" b="0" i="0" u="none" baseline="0">
              <a:latin typeface="Arial"/>
              <a:ea typeface="Arial"/>
              <a:cs typeface="Arial"/>
            </a:rPr>
            <a:t>G</a:t>
          </a:r>
        </a:p>
      </xdr:txBody>
    </xdr:sp>
    <xdr:clientData/>
  </xdr:twoCellAnchor>
  <xdr:twoCellAnchor>
    <xdr:from>
      <xdr:col>13</xdr:col>
      <xdr:colOff>76200</xdr:colOff>
      <xdr:row>20</xdr:row>
      <xdr:rowOff>142875</xdr:rowOff>
    </xdr:from>
    <xdr:to>
      <xdr:col>18</xdr:col>
      <xdr:colOff>19050</xdr:colOff>
      <xdr:row>23</xdr:row>
      <xdr:rowOff>28575</xdr:rowOff>
    </xdr:to>
    <xdr:sp>
      <xdr:nvSpPr>
        <xdr:cNvPr id="225" name="Oval 234"/>
        <xdr:cNvSpPr>
          <a:spLocks/>
        </xdr:cNvSpPr>
      </xdr:nvSpPr>
      <xdr:spPr>
        <a:xfrm>
          <a:off x="1628775" y="3619500"/>
          <a:ext cx="44767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7</xdr:row>
      <xdr:rowOff>161925</xdr:rowOff>
    </xdr:from>
    <xdr:to>
      <xdr:col>9</xdr:col>
      <xdr:colOff>76200</xdr:colOff>
      <xdr:row>8</xdr:row>
      <xdr:rowOff>38100</xdr:rowOff>
    </xdr:to>
    <xdr:sp>
      <xdr:nvSpPr>
        <xdr:cNvPr id="226" name="Oval 235"/>
        <xdr:cNvSpPr>
          <a:spLocks/>
        </xdr:cNvSpPr>
      </xdr:nvSpPr>
      <xdr:spPr>
        <a:xfrm>
          <a:off x="1114425" y="1171575"/>
          <a:ext cx="57150"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8</xdr:row>
      <xdr:rowOff>114300</xdr:rowOff>
    </xdr:from>
    <xdr:to>
      <xdr:col>9</xdr:col>
      <xdr:colOff>76200</xdr:colOff>
      <xdr:row>8</xdr:row>
      <xdr:rowOff>171450</xdr:rowOff>
    </xdr:to>
    <xdr:sp>
      <xdr:nvSpPr>
        <xdr:cNvPr id="227" name="Oval 236"/>
        <xdr:cNvSpPr>
          <a:spLocks/>
        </xdr:cNvSpPr>
      </xdr:nvSpPr>
      <xdr:spPr>
        <a:xfrm>
          <a:off x="1114425" y="1304925"/>
          <a:ext cx="57150"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8</xdr:row>
      <xdr:rowOff>38100</xdr:rowOff>
    </xdr:from>
    <xdr:to>
      <xdr:col>9</xdr:col>
      <xdr:colOff>85725</xdr:colOff>
      <xdr:row>8</xdr:row>
      <xdr:rowOff>114300</xdr:rowOff>
    </xdr:to>
    <xdr:sp>
      <xdr:nvSpPr>
        <xdr:cNvPr id="228" name="Oval 237"/>
        <xdr:cNvSpPr>
          <a:spLocks/>
        </xdr:cNvSpPr>
      </xdr:nvSpPr>
      <xdr:spPr>
        <a:xfrm>
          <a:off x="1104900" y="12287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95250</xdr:colOff>
      <xdr:row>23</xdr:row>
      <xdr:rowOff>85725</xdr:rowOff>
    </xdr:from>
    <xdr:to>
      <xdr:col>39</xdr:col>
      <xdr:colOff>19050</xdr:colOff>
      <xdr:row>24</xdr:row>
      <xdr:rowOff>114300</xdr:rowOff>
    </xdr:to>
    <xdr:sp>
      <xdr:nvSpPr>
        <xdr:cNvPr id="229" name="AutoShape 238"/>
        <xdr:cNvSpPr>
          <a:spLocks/>
        </xdr:cNvSpPr>
      </xdr:nvSpPr>
      <xdr:spPr>
        <a:xfrm>
          <a:off x="3762375" y="4105275"/>
          <a:ext cx="895350" cy="209550"/>
        </a:xfrm>
        <a:custGeom>
          <a:pathLst>
            <a:path h="22" w="94">
              <a:moveTo>
                <a:pt x="4" y="0"/>
              </a:moveTo>
              <a:lnTo>
                <a:pt x="93" y="0"/>
              </a:lnTo>
              <a:lnTo>
                <a:pt x="94" y="22"/>
              </a:lnTo>
              <a:lnTo>
                <a:pt x="5" y="22"/>
              </a:lnTo>
              <a:lnTo>
                <a:pt x="7" y="19"/>
              </a:lnTo>
              <a:lnTo>
                <a:pt x="7" y="16"/>
              </a:lnTo>
              <a:lnTo>
                <a:pt x="6" y="12"/>
              </a:lnTo>
              <a:lnTo>
                <a:pt x="4" y="9"/>
              </a:lnTo>
              <a:lnTo>
                <a:pt x="2" y="8"/>
              </a:lnTo>
              <a:lnTo>
                <a:pt x="0" y="5"/>
              </a:lnTo>
              <a:lnTo>
                <a:pt x="0" y="3"/>
              </a:lnTo>
              <a:lnTo>
                <a:pt x="1" y="1"/>
              </a:lnTo>
              <a:lnTo>
                <a:pt x="4"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57150</xdr:colOff>
      <xdr:row>37</xdr:row>
      <xdr:rowOff>38100</xdr:rowOff>
    </xdr:from>
    <xdr:to>
      <xdr:col>43</xdr:col>
      <xdr:colOff>38100</xdr:colOff>
      <xdr:row>37</xdr:row>
      <xdr:rowOff>161925</xdr:rowOff>
    </xdr:to>
    <xdr:sp>
      <xdr:nvSpPr>
        <xdr:cNvPr id="1" name="Oval 1"/>
        <xdr:cNvSpPr>
          <a:spLocks/>
        </xdr:cNvSpPr>
      </xdr:nvSpPr>
      <xdr:spPr>
        <a:xfrm>
          <a:off x="5114925" y="6657975"/>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42</xdr:col>
      <xdr:colOff>66675</xdr:colOff>
      <xdr:row>37</xdr:row>
      <xdr:rowOff>38100</xdr:rowOff>
    </xdr:from>
    <xdr:ext cx="142875" cy="152400"/>
    <xdr:sp>
      <xdr:nvSpPr>
        <xdr:cNvPr id="2" name="TextBox 2"/>
        <xdr:cNvSpPr txBox="1">
          <a:spLocks noChangeArrowheads="1"/>
        </xdr:cNvSpPr>
      </xdr:nvSpPr>
      <xdr:spPr>
        <a:xfrm>
          <a:off x="5124450" y="6657975"/>
          <a:ext cx="14287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E</a:t>
          </a:r>
        </a:p>
      </xdr:txBody>
    </xdr:sp>
    <xdr:clientData/>
  </xdr:oneCellAnchor>
  <xdr:twoCellAnchor editAs="oneCell">
    <xdr:from>
      <xdr:col>1</xdr:col>
      <xdr:colOff>19050</xdr:colOff>
      <xdr:row>49</xdr:row>
      <xdr:rowOff>38100</xdr:rowOff>
    </xdr:from>
    <xdr:to>
      <xdr:col>15</xdr:col>
      <xdr:colOff>76200</xdr:colOff>
      <xdr:row>58</xdr:row>
      <xdr:rowOff>28575</xdr:rowOff>
    </xdr:to>
    <xdr:pic>
      <xdr:nvPicPr>
        <xdr:cNvPr id="3" name="Picture 3"/>
        <xdr:cNvPicPr preferRelativeResize="1">
          <a:picLocks noChangeAspect="1"/>
        </xdr:cNvPicPr>
      </xdr:nvPicPr>
      <xdr:blipFill>
        <a:blip r:embed="rId1"/>
        <a:srcRect l="8183" t="14286" r="51824" b="42861"/>
        <a:stretch>
          <a:fillRect/>
        </a:stretch>
      </xdr:blipFill>
      <xdr:spPr>
        <a:xfrm>
          <a:off x="123825" y="8705850"/>
          <a:ext cx="1676400" cy="857250"/>
        </a:xfrm>
        <a:prstGeom prst="rect">
          <a:avLst/>
        </a:prstGeom>
        <a:noFill/>
        <a:ln w="1" cmpd="sng">
          <a:noFill/>
        </a:ln>
      </xdr:spPr>
    </xdr:pic>
    <xdr:clientData/>
  </xdr:twoCellAnchor>
  <xdr:twoCellAnchor>
    <xdr:from>
      <xdr:col>8</xdr:col>
      <xdr:colOff>9525</xdr:colOff>
      <xdr:row>0</xdr:row>
      <xdr:rowOff>114300</xdr:rowOff>
    </xdr:from>
    <xdr:to>
      <xdr:col>23</xdr:col>
      <xdr:colOff>38100</xdr:colOff>
      <xdr:row>5</xdr:row>
      <xdr:rowOff>0</xdr:rowOff>
    </xdr:to>
    <xdr:sp>
      <xdr:nvSpPr>
        <xdr:cNvPr id="4" name="AutoShape 4"/>
        <xdr:cNvSpPr>
          <a:spLocks/>
        </xdr:cNvSpPr>
      </xdr:nvSpPr>
      <xdr:spPr>
        <a:xfrm>
          <a:off x="981075" y="114300"/>
          <a:ext cx="1733550" cy="733425"/>
        </a:xfrm>
        <a:custGeom>
          <a:pathLst>
            <a:path h="77" w="182">
              <a:moveTo>
                <a:pt x="0" y="77"/>
              </a:moveTo>
              <a:lnTo>
                <a:pt x="0" y="0"/>
              </a:lnTo>
              <a:lnTo>
                <a:pt x="182" y="0"/>
              </a:lnTo>
              <a:lnTo>
                <a:pt x="182" y="49"/>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xdr:row>
      <xdr:rowOff>142875</xdr:rowOff>
    </xdr:from>
    <xdr:to>
      <xdr:col>23</xdr:col>
      <xdr:colOff>28575</xdr:colOff>
      <xdr:row>9</xdr:row>
      <xdr:rowOff>123825</xdr:rowOff>
    </xdr:to>
    <xdr:sp>
      <xdr:nvSpPr>
        <xdr:cNvPr id="5" name="AutoShape 5"/>
        <xdr:cNvSpPr>
          <a:spLocks/>
        </xdr:cNvSpPr>
      </xdr:nvSpPr>
      <xdr:spPr>
        <a:xfrm>
          <a:off x="981075" y="990600"/>
          <a:ext cx="1724025" cy="704850"/>
        </a:xfrm>
        <a:custGeom>
          <a:pathLst>
            <a:path h="74" w="181">
              <a:moveTo>
                <a:pt x="0" y="0"/>
              </a:moveTo>
              <a:lnTo>
                <a:pt x="0" y="74"/>
              </a:lnTo>
              <a:lnTo>
                <a:pt x="181" y="74"/>
              </a:lnTo>
              <a:lnTo>
                <a:pt x="181" y="25"/>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38100</xdr:colOff>
      <xdr:row>0</xdr:row>
      <xdr:rowOff>66675</xdr:rowOff>
    </xdr:from>
    <xdr:to>
      <xdr:col>16</xdr:col>
      <xdr:colOff>38100</xdr:colOff>
      <xdr:row>4</xdr:row>
      <xdr:rowOff>142875</xdr:rowOff>
    </xdr:to>
    <xdr:sp>
      <xdr:nvSpPr>
        <xdr:cNvPr id="6" name="Line 6"/>
        <xdr:cNvSpPr>
          <a:spLocks/>
        </xdr:cNvSpPr>
      </xdr:nvSpPr>
      <xdr:spPr>
        <a:xfrm>
          <a:off x="1847850" y="66675"/>
          <a:ext cx="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38100</xdr:colOff>
      <xdr:row>5</xdr:row>
      <xdr:rowOff>114300</xdr:rowOff>
    </xdr:from>
    <xdr:to>
      <xdr:col>16</xdr:col>
      <xdr:colOff>38100</xdr:colOff>
      <xdr:row>9</xdr:row>
      <xdr:rowOff>152400</xdr:rowOff>
    </xdr:to>
    <xdr:sp>
      <xdr:nvSpPr>
        <xdr:cNvPr id="7" name="Line 7"/>
        <xdr:cNvSpPr>
          <a:spLocks/>
        </xdr:cNvSpPr>
      </xdr:nvSpPr>
      <xdr:spPr>
        <a:xfrm>
          <a:off x="1847850" y="962025"/>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38100</xdr:colOff>
      <xdr:row>9</xdr:row>
      <xdr:rowOff>142875</xdr:rowOff>
    </xdr:from>
    <xdr:to>
      <xdr:col>23</xdr:col>
      <xdr:colOff>38100</xdr:colOff>
      <xdr:row>11</xdr:row>
      <xdr:rowOff>152400</xdr:rowOff>
    </xdr:to>
    <xdr:sp>
      <xdr:nvSpPr>
        <xdr:cNvPr id="8" name="Line 8"/>
        <xdr:cNvSpPr>
          <a:spLocks/>
        </xdr:cNvSpPr>
      </xdr:nvSpPr>
      <xdr:spPr>
        <a:xfrm>
          <a:off x="2714625" y="171450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9</xdr:row>
      <xdr:rowOff>142875</xdr:rowOff>
    </xdr:from>
    <xdr:to>
      <xdr:col>8</xdr:col>
      <xdr:colOff>9525</xdr:colOff>
      <xdr:row>11</xdr:row>
      <xdr:rowOff>152400</xdr:rowOff>
    </xdr:to>
    <xdr:sp>
      <xdr:nvSpPr>
        <xdr:cNvPr id="9" name="Line 9"/>
        <xdr:cNvSpPr>
          <a:spLocks/>
        </xdr:cNvSpPr>
      </xdr:nvSpPr>
      <xdr:spPr>
        <a:xfrm>
          <a:off x="981075" y="171450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9</xdr:row>
      <xdr:rowOff>142875</xdr:rowOff>
    </xdr:from>
    <xdr:to>
      <xdr:col>11</xdr:col>
      <xdr:colOff>57150</xdr:colOff>
      <xdr:row>10</xdr:row>
      <xdr:rowOff>171450</xdr:rowOff>
    </xdr:to>
    <xdr:sp>
      <xdr:nvSpPr>
        <xdr:cNvPr id="10" name="Line 10"/>
        <xdr:cNvSpPr>
          <a:spLocks/>
        </xdr:cNvSpPr>
      </xdr:nvSpPr>
      <xdr:spPr>
        <a:xfrm>
          <a:off x="1400175" y="171450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95250</xdr:colOff>
      <xdr:row>9</xdr:row>
      <xdr:rowOff>142875</xdr:rowOff>
    </xdr:from>
    <xdr:to>
      <xdr:col>19</xdr:col>
      <xdr:colOff>95250</xdr:colOff>
      <xdr:row>10</xdr:row>
      <xdr:rowOff>142875</xdr:rowOff>
    </xdr:to>
    <xdr:sp>
      <xdr:nvSpPr>
        <xdr:cNvPr id="11" name="Line 11"/>
        <xdr:cNvSpPr>
          <a:spLocks/>
        </xdr:cNvSpPr>
      </xdr:nvSpPr>
      <xdr:spPr>
        <a:xfrm>
          <a:off x="2276475" y="17145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10</xdr:row>
      <xdr:rowOff>123825</xdr:rowOff>
    </xdr:from>
    <xdr:to>
      <xdr:col>11</xdr:col>
      <xdr:colOff>47625</xdr:colOff>
      <xdr:row>10</xdr:row>
      <xdr:rowOff>123825</xdr:rowOff>
    </xdr:to>
    <xdr:sp>
      <xdr:nvSpPr>
        <xdr:cNvPr id="12" name="Line 12"/>
        <xdr:cNvSpPr>
          <a:spLocks/>
        </xdr:cNvSpPr>
      </xdr:nvSpPr>
      <xdr:spPr>
        <a:xfrm flipV="1">
          <a:off x="981075" y="1876425"/>
          <a:ext cx="4095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10</xdr:row>
      <xdr:rowOff>114300</xdr:rowOff>
    </xdr:from>
    <xdr:to>
      <xdr:col>19</xdr:col>
      <xdr:colOff>104775</xdr:colOff>
      <xdr:row>10</xdr:row>
      <xdr:rowOff>114300</xdr:rowOff>
    </xdr:to>
    <xdr:sp>
      <xdr:nvSpPr>
        <xdr:cNvPr id="13" name="Line 13"/>
        <xdr:cNvSpPr>
          <a:spLocks/>
        </xdr:cNvSpPr>
      </xdr:nvSpPr>
      <xdr:spPr>
        <a:xfrm>
          <a:off x="1400175" y="1866900"/>
          <a:ext cx="8858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104775</xdr:colOff>
      <xdr:row>10</xdr:row>
      <xdr:rowOff>114300</xdr:rowOff>
    </xdr:from>
    <xdr:to>
      <xdr:col>23</xdr:col>
      <xdr:colOff>38100</xdr:colOff>
      <xdr:row>10</xdr:row>
      <xdr:rowOff>114300</xdr:rowOff>
    </xdr:to>
    <xdr:sp>
      <xdr:nvSpPr>
        <xdr:cNvPr id="14" name="Line 14"/>
        <xdr:cNvSpPr>
          <a:spLocks/>
        </xdr:cNvSpPr>
      </xdr:nvSpPr>
      <xdr:spPr>
        <a:xfrm>
          <a:off x="2286000" y="1866900"/>
          <a:ext cx="4286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11</xdr:row>
      <xdr:rowOff>104775</xdr:rowOff>
    </xdr:from>
    <xdr:to>
      <xdr:col>23</xdr:col>
      <xdr:colOff>38100</xdr:colOff>
      <xdr:row>11</xdr:row>
      <xdr:rowOff>104775</xdr:rowOff>
    </xdr:to>
    <xdr:sp>
      <xdr:nvSpPr>
        <xdr:cNvPr id="15" name="Line 15"/>
        <xdr:cNvSpPr>
          <a:spLocks/>
        </xdr:cNvSpPr>
      </xdr:nvSpPr>
      <xdr:spPr>
        <a:xfrm>
          <a:off x="990600" y="2038350"/>
          <a:ext cx="17240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9</xdr:row>
      <xdr:rowOff>123825</xdr:rowOff>
    </xdr:from>
    <xdr:to>
      <xdr:col>7</xdr:col>
      <xdr:colOff>95250</xdr:colOff>
      <xdr:row>9</xdr:row>
      <xdr:rowOff>123825</xdr:rowOff>
    </xdr:to>
    <xdr:sp>
      <xdr:nvSpPr>
        <xdr:cNvPr id="16" name="Line 16"/>
        <xdr:cNvSpPr>
          <a:spLocks/>
        </xdr:cNvSpPr>
      </xdr:nvSpPr>
      <xdr:spPr>
        <a:xfrm>
          <a:off x="523875" y="169545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7</xdr:row>
      <xdr:rowOff>104775</xdr:rowOff>
    </xdr:from>
    <xdr:to>
      <xdr:col>7</xdr:col>
      <xdr:colOff>114300</xdr:colOff>
      <xdr:row>7</xdr:row>
      <xdr:rowOff>104775</xdr:rowOff>
    </xdr:to>
    <xdr:sp>
      <xdr:nvSpPr>
        <xdr:cNvPr id="17" name="Line 17"/>
        <xdr:cNvSpPr>
          <a:spLocks/>
        </xdr:cNvSpPr>
      </xdr:nvSpPr>
      <xdr:spPr>
        <a:xfrm>
          <a:off x="714375" y="13144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xdr:rowOff>
    </xdr:from>
    <xdr:to>
      <xdr:col>7</xdr:col>
      <xdr:colOff>85725</xdr:colOff>
      <xdr:row>3</xdr:row>
      <xdr:rowOff>9525</xdr:rowOff>
    </xdr:to>
    <xdr:sp>
      <xdr:nvSpPr>
        <xdr:cNvPr id="18" name="Line 18"/>
        <xdr:cNvSpPr>
          <a:spLocks/>
        </xdr:cNvSpPr>
      </xdr:nvSpPr>
      <xdr:spPr>
        <a:xfrm>
          <a:off x="723900" y="4953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0</xdr:row>
      <xdr:rowOff>114300</xdr:rowOff>
    </xdr:from>
    <xdr:to>
      <xdr:col>7</xdr:col>
      <xdr:colOff>95250</xdr:colOff>
      <xdr:row>0</xdr:row>
      <xdr:rowOff>114300</xdr:rowOff>
    </xdr:to>
    <xdr:sp>
      <xdr:nvSpPr>
        <xdr:cNvPr id="19" name="Line 19"/>
        <xdr:cNvSpPr>
          <a:spLocks/>
        </xdr:cNvSpPr>
      </xdr:nvSpPr>
      <xdr:spPr>
        <a:xfrm>
          <a:off x="495300" y="11430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7</xdr:row>
      <xdr:rowOff>123825</xdr:rowOff>
    </xdr:from>
    <xdr:to>
      <xdr:col>6</xdr:col>
      <xdr:colOff>38100</xdr:colOff>
      <xdr:row>9</xdr:row>
      <xdr:rowOff>123825</xdr:rowOff>
    </xdr:to>
    <xdr:sp>
      <xdr:nvSpPr>
        <xdr:cNvPr id="20" name="Line 20"/>
        <xdr:cNvSpPr>
          <a:spLocks/>
        </xdr:cNvSpPr>
      </xdr:nvSpPr>
      <xdr:spPr>
        <a:xfrm flipV="1">
          <a:off x="762000" y="1333500"/>
          <a:ext cx="0" cy="3619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3</xdr:row>
      <xdr:rowOff>19050</xdr:rowOff>
    </xdr:from>
    <xdr:to>
      <xdr:col>6</xdr:col>
      <xdr:colOff>38100</xdr:colOff>
      <xdr:row>7</xdr:row>
      <xdr:rowOff>95250</xdr:rowOff>
    </xdr:to>
    <xdr:sp>
      <xdr:nvSpPr>
        <xdr:cNvPr id="21" name="Line 21"/>
        <xdr:cNvSpPr>
          <a:spLocks/>
        </xdr:cNvSpPr>
      </xdr:nvSpPr>
      <xdr:spPr>
        <a:xfrm flipV="1">
          <a:off x="762000" y="504825"/>
          <a:ext cx="0" cy="8001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0</xdr:row>
      <xdr:rowOff>133350</xdr:rowOff>
    </xdr:from>
    <xdr:to>
      <xdr:col>6</xdr:col>
      <xdr:colOff>38100</xdr:colOff>
      <xdr:row>3</xdr:row>
      <xdr:rowOff>0</xdr:rowOff>
    </xdr:to>
    <xdr:sp>
      <xdr:nvSpPr>
        <xdr:cNvPr id="22" name="Line 22"/>
        <xdr:cNvSpPr>
          <a:spLocks/>
        </xdr:cNvSpPr>
      </xdr:nvSpPr>
      <xdr:spPr>
        <a:xfrm flipV="1">
          <a:off x="762000" y="133350"/>
          <a:ext cx="0" cy="3524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0</xdr:row>
      <xdr:rowOff>114300</xdr:rowOff>
    </xdr:from>
    <xdr:to>
      <xdr:col>4</xdr:col>
      <xdr:colOff>95250</xdr:colOff>
      <xdr:row>9</xdr:row>
      <xdr:rowOff>114300</xdr:rowOff>
    </xdr:to>
    <xdr:sp>
      <xdr:nvSpPr>
        <xdr:cNvPr id="23" name="Line 23"/>
        <xdr:cNvSpPr>
          <a:spLocks/>
        </xdr:cNvSpPr>
      </xdr:nvSpPr>
      <xdr:spPr>
        <a:xfrm flipH="1" flipV="1">
          <a:off x="571500" y="114300"/>
          <a:ext cx="0" cy="15716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3</xdr:row>
      <xdr:rowOff>0</xdr:rowOff>
    </xdr:from>
    <xdr:to>
      <xdr:col>19</xdr:col>
      <xdr:colOff>114300</xdr:colOff>
      <xdr:row>7</xdr:row>
      <xdr:rowOff>114300</xdr:rowOff>
    </xdr:to>
    <xdr:sp>
      <xdr:nvSpPr>
        <xdr:cNvPr id="24" name="AutoShape 24"/>
        <xdr:cNvSpPr>
          <a:spLocks/>
        </xdr:cNvSpPr>
      </xdr:nvSpPr>
      <xdr:spPr>
        <a:xfrm>
          <a:off x="1400175" y="485775"/>
          <a:ext cx="895350" cy="838200"/>
        </a:xfrm>
        <a:custGeom>
          <a:pathLst>
            <a:path h="88" w="94">
              <a:moveTo>
                <a:pt x="15" y="11"/>
              </a:moveTo>
              <a:lnTo>
                <a:pt x="21" y="7"/>
              </a:lnTo>
              <a:lnTo>
                <a:pt x="30" y="3"/>
              </a:lnTo>
              <a:lnTo>
                <a:pt x="40" y="1"/>
              </a:lnTo>
              <a:lnTo>
                <a:pt x="47" y="0"/>
              </a:lnTo>
              <a:lnTo>
                <a:pt x="55" y="1"/>
              </a:lnTo>
              <a:lnTo>
                <a:pt x="61" y="2"/>
              </a:lnTo>
              <a:lnTo>
                <a:pt x="69" y="5"/>
              </a:lnTo>
              <a:lnTo>
                <a:pt x="75" y="8"/>
              </a:lnTo>
              <a:lnTo>
                <a:pt x="81" y="13"/>
              </a:lnTo>
              <a:lnTo>
                <a:pt x="86" y="18"/>
              </a:lnTo>
              <a:lnTo>
                <a:pt x="89" y="23"/>
              </a:lnTo>
              <a:lnTo>
                <a:pt x="91" y="28"/>
              </a:lnTo>
              <a:lnTo>
                <a:pt x="93" y="34"/>
              </a:lnTo>
              <a:lnTo>
                <a:pt x="94" y="40"/>
              </a:lnTo>
              <a:lnTo>
                <a:pt x="94" y="50"/>
              </a:lnTo>
              <a:lnTo>
                <a:pt x="93" y="57"/>
              </a:lnTo>
              <a:lnTo>
                <a:pt x="91" y="61"/>
              </a:lnTo>
              <a:lnTo>
                <a:pt x="88" y="67"/>
              </a:lnTo>
              <a:lnTo>
                <a:pt x="84" y="72"/>
              </a:lnTo>
              <a:lnTo>
                <a:pt x="79" y="77"/>
              </a:lnTo>
              <a:lnTo>
                <a:pt x="71" y="82"/>
              </a:lnTo>
              <a:lnTo>
                <a:pt x="65" y="85"/>
              </a:lnTo>
              <a:lnTo>
                <a:pt x="59" y="87"/>
              </a:lnTo>
              <a:lnTo>
                <a:pt x="52" y="88"/>
              </a:lnTo>
              <a:lnTo>
                <a:pt x="46" y="88"/>
              </a:lnTo>
              <a:lnTo>
                <a:pt x="37" y="87"/>
              </a:lnTo>
              <a:lnTo>
                <a:pt x="29" y="85"/>
              </a:lnTo>
              <a:lnTo>
                <a:pt x="20" y="80"/>
              </a:lnTo>
              <a:lnTo>
                <a:pt x="12" y="73"/>
              </a:lnTo>
              <a:lnTo>
                <a:pt x="6" y="66"/>
              </a:lnTo>
              <a:lnTo>
                <a:pt x="2" y="57"/>
              </a:lnTo>
              <a:lnTo>
                <a:pt x="0" y="49"/>
              </a:lnTo>
              <a:lnTo>
                <a:pt x="0" y="40"/>
              </a:lnTo>
              <a:lnTo>
                <a:pt x="1" y="32"/>
              </a:lnTo>
              <a:lnTo>
                <a:pt x="4" y="26"/>
              </a:lnTo>
              <a:lnTo>
                <a:pt x="6" y="22"/>
              </a:lnTo>
              <a:lnTo>
                <a:pt x="9" y="18"/>
              </a:lnTo>
              <a:lnTo>
                <a:pt x="12" y="14"/>
              </a:lnTo>
              <a:lnTo>
                <a:pt x="15" y="11"/>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104775</xdr:colOff>
      <xdr:row>3</xdr:row>
      <xdr:rowOff>85725</xdr:rowOff>
    </xdr:from>
    <xdr:to>
      <xdr:col>25</xdr:col>
      <xdr:colOff>66675</xdr:colOff>
      <xdr:row>3</xdr:row>
      <xdr:rowOff>123825</xdr:rowOff>
    </xdr:to>
    <xdr:sp>
      <xdr:nvSpPr>
        <xdr:cNvPr id="25" name="AutoShape 25"/>
        <xdr:cNvSpPr>
          <a:spLocks/>
        </xdr:cNvSpPr>
      </xdr:nvSpPr>
      <xdr:spPr>
        <a:xfrm>
          <a:off x="2162175" y="571500"/>
          <a:ext cx="828675" cy="38100"/>
        </a:xfrm>
        <a:custGeom>
          <a:pathLst>
            <a:path h="4" w="87">
              <a:moveTo>
                <a:pt x="0" y="3"/>
              </a:moveTo>
              <a:lnTo>
                <a:pt x="3" y="1"/>
              </a:lnTo>
              <a:lnTo>
                <a:pt x="6" y="1"/>
              </a:lnTo>
              <a:lnTo>
                <a:pt x="9" y="2"/>
              </a:lnTo>
              <a:lnTo>
                <a:pt x="11" y="4"/>
              </a:lnTo>
              <a:lnTo>
                <a:pt x="14" y="4"/>
              </a:lnTo>
              <a:lnTo>
                <a:pt x="16" y="2"/>
              </a:lnTo>
              <a:lnTo>
                <a:pt x="20" y="0"/>
              </a:lnTo>
              <a:lnTo>
                <a:pt x="24" y="0"/>
              </a:lnTo>
              <a:lnTo>
                <a:pt x="27" y="2"/>
              </a:lnTo>
              <a:lnTo>
                <a:pt x="29" y="3"/>
              </a:lnTo>
              <a:lnTo>
                <a:pt x="32" y="2"/>
              </a:lnTo>
              <a:lnTo>
                <a:pt x="35" y="0"/>
              </a:lnTo>
              <a:lnTo>
                <a:pt x="38" y="0"/>
              </a:lnTo>
              <a:lnTo>
                <a:pt x="40" y="0"/>
              </a:lnTo>
              <a:lnTo>
                <a:pt x="43" y="2"/>
              </a:lnTo>
              <a:lnTo>
                <a:pt x="46" y="3"/>
              </a:lnTo>
              <a:lnTo>
                <a:pt x="49" y="1"/>
              </a:lnTo>
              <a:lnTo>
                <a:pt x="52" y="0"/>
              </a:lnTo>
              <a:lnTo>
                <a:pt x="55" y="0"/>
              </a:lnTo>
              <a:lnTo>
                <a:pt x="57" y="1"/>
              </a:lnTo>
              <a:lnTo>
                <a:pt x="59" y="3"/>
              </a:lnTo>
              <a:lnTo>
                <a:pt x="62" y="3"/>
              </a:lnTo>
              <a:lnTo>
                <a:pt x="64" y="2"/>
              </a:lnTo>
              <a:lnTo>
                <a:pt x="66" y="1"/>
              </a:lnTo>
              <a:lnTo>
                <a:pt x="68" y="0"/>
              </a:lnTo>
              <a:lnTo>
                <a:pt x="69" y="0"/>
              </a:lnTo>
              <a:lnTo>
                <a:pt x="69" y="0"/>
              </a:lnTo>
              <a:lnTo>
                <a:pt x="70" y="0"/>
              </a:lnTo>
              <a:lnTo>
                <a:pt x="73" y="2"/>
              </a:lnTo>
              <a:lnTo>
                <a:pt x="75" y="3"/>
              </a:lnTo>
              <a:lnTo>
                <a:pt x="77" y="3"/>
              </a:lnTo>
              <a:lnTo>
                <a:pt x="79" y="2"/>
              </a:lnTo>
              <a:lnTo>
                <a:pt x="81" y="1"/>
              </a:lnTo>
              <a:lnTo>
                <a:pt x="83" y="1"/>
              </a:lnTo>
              <a:lnTo>
                <a:pt x="85" y="1"/>
              </a:lnTo>
              <a:lnTo>
                <a:pt x="87" y="2"/>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3</xdr:row>
      <xdr:rowOff>104775</xdr:rowOff>
    </xdr:from>
    <xdr:to>
      <xdr:col>26</xdr:col>
      <xdr:colOff>9525</xdr:colOff>
      <xdr:row>7</xdr:row>
      <xdr:rowOff>38100</xdr:rowOff>
    </xdr:to>
    <xdr:sp>
      <xdr:nvSpPr>
        <xdr:cNvPr id="26" name="AutoShape 26"/>
        <xdr:cNvSpPr>
          <a:spLocks/>
        </xdr:cNvSpPr>
      </xdr:nvSpPr>
      <xdr:spPr>
        <a:xfrm>
          <a:off x="2171700" y="590550"/>
          <a:ext cx="885825" cy="657225"/>
        </a:xfrm>
        <a:custGeom>
          <a:pathLst>
            <a:path h="69" w="93">
              <a:moveTo>
                <a:pt x="0" y="66"/>
              </a:moveTo>
              <a:lnTo>
                <a:pt x="2" y="67"/>
              </a:lnTo>
              <a:lnTo>
                <a:pt x="5" y="68"/>
              </a:lnTo>
              <a:lnTo>
                <a:pt x="8" y="66"/>
              </a:lnTo>
              <a:lnTo>
                <a:pt x="11" y="65"/>
              </a:lnTo>
              <a:lnTo>
                <a:pt x="14" y="65"/>
              </a:lnTo>
              <a:lnTo>
                <a:pt x="16" y="67"/>
              </a:lnTo>
              <a:lnTo>
                <a:pt x="18" y="68"/>
              </a:lnTo>
              <a:lnTo>
                <a:pt x="20" y="69"/>
              </a:lnTo>
              <a:lnTo>
                <a:pt x="23" y="68"/>
              </a:lnTo>
              <a:lnTo>
                <a:pt x="25" y="66"/>
              </a:lnTo>
              <a:lnTo>
                <a:pt x="28" y="66"/>
              </a:lnTo>
              <a:lnTo>
                <a:pt x="31" y="68"/>
              </a:lnTo>
              <a:lnTo>
                <a:pt x="35" y="69"/>
              </a:lnTo>
              <a:lnTo>
                <a:pt x="38" y="68"/>
              </a:lnTo>
              <a:lnTo>
                <a:pt x="41" y="66"/>
              </a:lnTo>
              <a:lnTo>
                <a:pt x="43" y="65"/>
              </a:lnTo>
              <a:lnTo>
                <a:pt x="46" y="67"/>
              </a:lnTo>
              <a:lnTo>
                <a:pt x="48" y="68"/>
              </a:lnTo>
              <a:lnTo>
                <a:pt x="52" y="68"/>
              </a:lnTo>
              <a:lnTo>
                <a:pt x="55" y="66"/>
              </a:lnTo>
              <a:lnTo>
                <a:pt x="57" y="65"/>
              </a:lnTo>
              <a:lnTo>
                <a:pt x="60" y="65"/>
              </a:lnTo>
              <a:lnTo>
                <a:pt x="62" y="67"/>
              </a:lnTo>
              <a:lnTo>
                <a:pt x="64" y="68"/>
              </a:lnTo>
              <a:lnTo>
                <a:pt x="67" y="68"/>
              </a:lnTo>
              <a:lnTo>
                <a:pt x="70" y="66"/>
              </a:lnTo>
              <a:lnTo>
                <a:pt x="74" y="65"/>
              </a:lnTo>
              <a:lnTo>
                <a:pt x="79" y="68"/>
              </a:lnTo>
              <a:lnTo>
                <a:pt x="84" y="67"/>
              </a:lnTo>
              <a:lnTo>
                <a:pt x="88" y="63"/>
              </a:lnTo>
              <a:lnTo>
                <a:pt x="90" y="59"/>
              </a:lnTo>
              <a:lnTo>
                <a:pt x="92" y="54"/>
              </a:lnTo>
              <a:lnTo>
                <a:pt x="93" y="49"/>
              </a:lnTo>
              <a:lnTo>
                <a:pt x="93" y="44"/>
              </a:lnTo>
              <a:lnTo>
                <a:pt x="91" y="39"/>
              </a:lnTo>
              <a:lnTo>
                <a:pt x="88" y="35"/>
              </a:lnTo>
              <a:lnTo>
                <a:pt x="84" y="30"/>
              </a:lnTo>
              <a:lnTo>
                <a:pt x="80" y="24"/>
              </a:lnTo>
              <a:lnTo>
                <a:pt x="79" y="17"/>
              </a:lnTo>
              <a:lnTo>
                <a:pt x="80" y="10"/>
              </a:lnTo>
              <a:lnTo>
                <a:pt x="83" y="3"/>
              </a:lnTo>
              <a:lnTo>
                <a:pt x="87"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66675</xdr:colOff>
      <xdr:row>3</xdr:row>
      <xdr:rowOff>104775</xdr:rowOff>
    </xdr:from>
    <xdr:to>
      <xdr:col>26</xdr:col>
      <xdr:colOff>9525</xdr:colOff>
      <xdr:row>5</xdr:row>
      <xdr:rowOff>47625</xdr:rowOff>
    </xdr:to>
    <xdr:sp>
      <xdr:nvSpPr>
        <xdr:cNvPr id="27" name="AutoShape 27"/>
        <xdr:cNvSpPr>
          <a:spLocks/>
        </xdr:cNvSpPr>
      </xdr:nvSpPr>
      <xdr:spPr>
        <a:xfrm>
          <a:off x="2990850" y="590550"/>
          <a:ext cx="66675" cy="304800"/>
        </a:xfrm>
        <a:custGeom>
          <a:pathLst>
            <a:path h="32" w="7">
              <a:moveTo>
                <a:pt x="0" y="32"/>
              </a:moveTo>
              <a:lnTo>
                <a:pt x="5" y="26"/>
              </a:lnTo>
              <a:lnTo>
                <a:pt x="7" y="20"/>
              </a:lnTo>
              <a:lnTo>
                <a:pt x="6" y="11"/>
              </a:lnTo>
              <a:lnTo>
                <a:pt x="4" y="5"/>
              </a:lnTo>
              <a:lnTo>
                <a:pt x="1"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104775</xdr:colOff>
      <xdr:row>4</xdr:row>
      <xdr:rowOff>104775</xdr:rowOff>
    </xdr:from>
    <xdr:to>
      <xdr:col>27</xdr:col>
      <xdr:colOff>104775</xdr:colOff>
      <xdr:row>5</xdr:row>
      <xdr:rowOff>57150</xdr:rowOff>
    </xdr:to>
    <xdr:sp>
      <xdr:nvSpPr>
        <xdr:cNvPr id="28" name="AutoShape 28"/>
        <xdr:cNvSpPr>
          <a:spLocks/>
        </xdr:cNvSpPr>
      </xdr:nvSpPr>
      <xdr:spPr>
        <a:xfrm>
          <a:off x="2781300" y="771525"/>
          <a:ext cx="495300" cy="133350"/>
        </a:xfrm>
        <a:custGeom>
          <a:pathLst>
            <a:path h="14" w="52">
              <a:moveTo>
                <a:pt x="0" y="14"/>
              </a:moveTo>
              <a:lnTo>
                <a:pt x="52" y="14"/>
              </a:lnTo>
              <a:lnTo>
                <a:pt x="52"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5</xdr:row>
      <xdr:rowOff>38100</xdr:rowOff>
    </xdr:from>
    <xdr:to>
      <xdr:col>23</xdr:col>
      <xdr:colOff>66675</xdr:colOff>
      <xdr:row>5</xdr:row>
      <xdr:rowOff>85725</xdr:rowOff>
    </xdr:to>
    <xdr:sp>
      <xdr:nvSpPr>
        <xdr:cNvPr id="29" name="Rectangle 29"/>
        <xdr:cNvSpPr>
          <a:spLocks/>
        </xdr:cNvSpPr>
      </xdr:nvSpPr>
      <xdr:spPr>
        <a:xfrm>
          <a:off x="990600" y="885825"/>
          <a:ext cx="1752600" cy="4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xdr:row>
      <xdr:rowOff>38100</xdr:rowOff>
    </xdr:from>
    <xdr:to>
      <xdr:col>23</xdr:col>
      <xdr:colOff>66675</xdr:colOff>
      <xdr:row>5</xdr:row>
      <xdr:rowOff>38100</xdr:rowOff>
    </xdr:to>
    <xdr:sp>
      <xdr:nvSpPr>
        <xdr:cNvPr id="30" name="Line 30"/>
        <xdr:cNvSpPr>
          <a:spLocks/>
        </xdr:cNvSpPr>
      </xdr:nvSpPr>
      <xdr:spPr>
        <a:xfrm>
          <a:off x="981075" y="885825"/>
          <a:ext cx="176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4</xdr:row>
      <xdr:rowOff>142875</xdr:rowOff>
    </xdr:from>
    <xdr:to>
      <xdr:col>12</xdr:col>
      <xdr:colOff>28575</xdr:colOff>
      <xdr:row>5</xdr:row>
      <xdr:rowOff>161925</xdr:rowOff>
    </xdr:to>
    <xdr:sp>
      <xdr:nvSpPr>
        <xdr:cNvPr id="31" name="AutoShape 31"/>
        <xdr:cNvSpPr>
          <a:spLocks/>
        </xdr:cNvSpPr>
      </xdr:nvSpPr>
      <xdr:spPr>
        <a:xfrm>
          <a:off x="647700" y="809625"/>
          <a:ext cx="847725" cy="200025"/>
        </a:xfrm>
        <a:custGeom>
          <a:pathLst>
            <a:path h="21" w="89">
              <a:moveTo>
                <a:pt x="89" y="1"/>
              </a:moveTo>
              <a:lnTo>
                <a:pt x="89" y="20"/>
              </a:lnTo>
              <a:lnTo>
                <a:pt x="85" y="17"/>
              </a:lnTo>
              <a:lnTo>
                <a:pt x="83" y="16"/>
              </a:lnTo>
              <a:lnTo>
                <a:pt x="80" y="17"/>
              </a:lnTo>
              <a:lnTo>
                <a:pt x="78" y="19"/>
              </a:lnTo>
              <a:lnTo>
                <a:pt x="75" y="20"/>
              </a:lnTo>
              <a:lnTo>
                <a:pt x="73" y="19"/>
              </a:lnTo>
              <a:lnTo>
                <a:pt x="70" y="18"/>
              </a:lnTo>
              <a:lnTo>
                <a:pt x="67" y="17"/>
              </a:lnTo>
              <a:lnTo>
                <a:pt x="64" y="18"/>
              </a:lnTo>
              <a:lnTo>
                <a:pt x="62" y="20"/>
              </a:lnTo>
              <a:lnTo>
                <a:pt x="59" y="21"/>
              </a:lnTo>
              <a:lnTo>
                <a:pt x="57" y="19"/>
              </a:lnTo>
              <a:lnTo>
                <a:pt x="54" y="17"/>
              </a:lnTo>
              <a:lnTo>
                <a:pt x="52" y="17"/>
              </a:lnTo>
              <a:lnTo>
                <a:pt x="49" y="18"/>
              </a:lnTo>
              <a:lnTo>
                <a:pt x="47" y="20"/>
              </a:lnTo>
              <a:lnTo>
                <a:pt x="44" y="20"/>
              </a:lnTo>
              <a:lnTo>
                <a:pt x="42" y="19"/>
              </a:lnTo>
              <a:lnTo>
                <a:pt x="39" y="17"/>
              </a:lnTo>
              <a:lnTo>
                <a:pt x="36" y="17"/>
              </a:lnTo>
              <a:lnTo>
                <a:pt x="34" y="18"/>
              </a:lnTo>
              <a:lnTo>
                <a:pt x="32" y="20"/>
              </a:lnTo>
              <a:lnTo>
                <a:pt x="30" y="21"/>
              </a:lnTo>
              <a:lnTo>
                <a:pt x="28" y="20"/>
              </a:lnTo>
              <a:lnTo>
                <a:pt x="26" y="18"/>
              </a:lnTo>
              <a:lnTo>
                <a:pt x="24" y="17"/>
              </a:lnTo>
              <a:lnTo>
                <a:pt x="21" y="17"/>
              </a:lnTo>
              <a:lnTo>
                <a:pt x="18" y="19"/>
              </a:lnTo>
              <a:lnTo>
                <a:pt x="15" y="20"/>
              </a:lnTo>
              <a:lnTo>
                <a:pt x="12" y="19"/>
              </a:lnTo>
              <a:lnTo>
                <a:pt x="9" y="17"/>
              </a:lnTo>
              <a:lnTo>
                <a:pt x="5" y="17"/>
              </a:lnTo>
              <a:lnTo>
                <a:pt x="2" y="19"/>
              </a:lnTo>
              <a:lnTo>
                <a:pt x="0" y="20"/>
              </a:lnTo>
              <a:lnTo>
                <a:pt x="0" y="0"/>
              </a:lnTo>
              <a:lnTo>
                <a:pt x="2" y="2"/>
              </a:lnTo>
              <a:lnTo>
                <a:pt x="4" y="3"/>
              </a:lnTo>
              <a:lnTo>
                <a:pt x="6" y="4"/>
              </a:lnTo>
              <a:lnTo>
                <a:pt x="9" y="3"/>
              </a:lnTo>
              <a:lnTo>
                <a:pt x="11" y="1"/>
              </a:lnTo>
              <a:lnTo>
                <a:pt x="13" y="1"/>
              </a:lnTo>
              <a:lnTo>
                <a:pt x="15" y="1"/>
              </a:lnTo>
              <a:lnTo>
                <a:pt x="18" y="2"/>
              </a:lnTo>
              <a:lnTo>
                <a:pt x="20" y="3"/>
              </a:lnTo>
              <a:lnTo>
                <a:pt x="23" y="3"/>
              </a:lnTo>
              <a:lnTo>
                <a:pt x="25" y="2"/>
              </a:lnTo>
              <a:lnTo>
                <a:pt x="26" y="1"/>
              </a:lnTo>
              <a:lnTo>
                <a:pt x="28" y="0"/>
              </a:lnTo>
              <a:lnTo>
                <a:pt x="30" y="0"/>
              </a:lnTo>
              <a:lnTo>
                <a:pt x="32" y="1"/>
              </a:lnTo>
              <a:lnTo>
                <a:pt x="34" y="3"/>
              </a:lnTo>
              <a:lnTo>
                <a:pt x="36" y="3"/>
              </a:lnTo>
              <a:lnTo>
                <a:pt x="39" y="3"/>
              </a:lnTo>
              <a:lnTo>
                <a:pt x="41" y="1"/>
              </a:lnTo>
              <a:lnTo>
                <a:pt x="43" y="0"/>
              </a:lnTo>
              <a:lnTo>
                <a:pt x="45" y="0"/>
              </a:lnTo>
              <a:lnTo>
                <a:pt x="48" y="2"/>
              </a:lnTo>
              <a:lnTo>
                <a:pt x="51" y="4"/>
              </a:lnTo>
              <a:lnTo>
                <a:pt x="54" y="3"/>
              </a:lnTo>
              <a:lnTo>
                <a:pt x="55" y="2"/>
              </a:lnTo>
              <a:lnTo>
                <a:pt x="57" y="1"/>
              </a:lnTo>
              <a:lnTo>
                <a:pt x="60" y="1"/>
              </a:lnTo>
              <a:lnTo>
                <a:pt x="62" y="2"/>
              </a:lnTo>
              <a:lnTo>
                <a:pt x="64" y="4"/>
              </a:lnTo>
              <a:lnTo>
                <a:pt x="67" y="4"/>
              </a:lnTo>
              <a:lnTo>
                <a:pt x="69" y="3"/>
              </a:lnTo>
              <a:lnTo>
                <a:pt x="71" y="2"/>
              </a:lnTo>
              <a:lnTo>
                <a:pt x="74" y="1"/>
              </a:lnTo>
              <a:lnTo>
                <a:pt x="76" y="2"/>
              </a:lnTo>
              <a:lnTo>
                <a:pt x="77" y="3"/>
              </a:lnTo>
              <a:lnTo>
                <a:pt x="80" y="4"/>
              </a:lnTo>
              <a:lnTo>
                <a:pt x="81" y="4"/>
              </a:lnTo>
              <a:lnTo>
                <a:pt x="84" y="4"/>
              </a:lnTo>
              <a:lnTo>
                <a:pt x="87" y="3"/>
              </a:lnTo>
              <a:lnTo>
                <a:pt x="89" y="1"/>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4</xdr:row>
      <xdr:rowOff>85725</xdr:rowOff>
    </xdr:from>
    <xdr:to>
      <xdr:col>6</xdr:col>
      <xdr:colOff>66675</xdr:colOff>
      <xdr:row>5</xdr:row>
      <xdr:rowOff>57150</xdr:rowOff>
    </xdr:to>
    <xdr:sp>
      <xdr:nvSpPr>
        <xdr:cNvPr id="32" name="AutoShape 32"/>
        <xdr:cNvSpPr>
          <a:spLocks/>
        </xdr:cNvSpPr>
      </xdr:nvSpPr>
      <xdr:spPr>
        <a:xfrm>
          <a:off x="285750" y="752475"/>
          <a:ext cx="504825" cy="152400"/>
        </a:xfrm>
        <a:custGeom>
          <a:pathLst>
            <a:path h="16" w="53">
              <a:moveTo>
                <a:pt x="0" y="0"/>
              </a:moveTo>
              <a:lnTo>
                <a:pt x="0" y="16"/>
              </a:lnTo>
              <a:lnTo>
                <a:pt x="53" y="16"/>
              </a:lnTo>
              <a:lnTo>
                <a:pt x="21" y="16"/>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38100</xdr:colOff>
      <xdr:row>5</xdr:row>
      <xdr:rowOff>19050</xdr:rowOff>
    </xdr:from>
    <xdr:to>
      <xdr:col>16</xdr:col>
      <xdr:colOff>38100</xdr:colOff>
      <xdr:row>5</xdr:row>
      <xdr:rowOff>85725</xdr:rowOff>
    </xdr:to>
    <xdr:sp>
      <xdr:nvSpPr>
        <xdr:cNvPr id="33" name="Line 33"/>
        <xdr:cNvSpPr>
          <a:spLocks/>
        </xdr:cNvSpPr>
      </xdr:nvSpPr>
      <xdr:spPr>
        <a:xfrm>
          <a:off x="1847850" y="8667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38100</xdr:colOff>
      <xdr:row>3</xdr:row>
      <xdr:rowOff>114300</xdr:rowOff>
    </xdr:from>
    <xdr:to>
      <xdr:col>22</xdr:col>
      <xdr:colOff>38100</xdr:colOff>
      <xdr:row>4</xdr:row>
      <xdr:rowOff>171450</xdr:rowOff>
    </xdr:to>
    <xdr:sp>
      <xdr:nvSpPr>
        <xdr:cNvPr id="34" name="Line 34"/>
        <xdr:cNvSpPr>
          <a:spLocks/>
        </xdr:cNvSpPr>
      </xdr:nvSpPr>
      <xdr:spPr>
        <a:xfrm>
          <a:off x="2590800" y="600075"/>
          <a:ext cx="0" cy="2381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3</xdr:row>
      <xdr:rowOff>114300</xdr:rowOff>
    </xdr:from>
    <xdr:to>
      <xdr:col>23</xdr:col>
      <xdr:colOff>57150</xdr:colOff>
      <xdr:row>4</xdr:row>
      <xdr:rowOff>171450</xdr:rowOff>
    </xdr:to>
    <xdr:sp>
      <xdr:nvSpPr>
        <xdr:cNvPr id="35" name="Line 35"/>
        <xdr:cNvSpPr>
          <a:spLocks/>
        </xdr:cNvSpPr>
      </xdr:nvSpPr>
      <xdr:spPr>
        <a:xfrm>
          <a:off x="2733675" y="600075"/>
          <a:ext cx="0" cy="2381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76200</xdr:colOff>
      <xdr:row>3</xdr:row>
      <xdr:rowOff>114300</xdr:rowOff>
    </xdr:from>
    <xdr:to>
      <xdr:col>23</xdr:col>
      <xdr:colOff>76200</xdr:colOff>
      <xdr:row>4</xdr:row>
      <xdr:rowOff>114300</xdr:rowOff>
    </xdr:to>
    <xdr:sp>
      <xdr:nvSpPr>
        <xdr:cNvPr id="36" name="Line 36"/>
        <xdr:cNvSpPr>
          <a:spLocks/>
        </xdr:cNvSpPr>
      </xdr:nvSpPr>
      <xdr:spPr>
        <a:xfrm>
          <a:off x="2752725" y="600075"/>
          <a:ext cx="0"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95250</xdr:colOff>
      <xdr:row>3</xdr:row>
      <xdr:rowOff>114300</xdr:rowOff>
    </xdr:from>
    <xdr:to>
      <xdr:col>24</xdr:col>
      <xdr:colOff>95250</xdr:colOff>
      <xdr:row>4</xdr:row>
      <xdr:rowOff>66675</xdr:rowOff>
    </xdr:to>
    <xdr:sp>
      <xdr:nvSpPr>
        <xdr:cNvPr id="37" name="Line 37"/>
        <xdr:cNvSpPr>
          <a:spLocks/>
        </xdr:cNvSpPr>
      </xdr:nvSpPr>
      <xdr:spPr>
        <a:xfrm>
          <a:off x="2895600" y="600075"/>
          <a:ext cx="0" cy="133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76200</xdr:colOff>
      <xdr:row>3</xdr:row>
      <xdr:rowOff>114300</xdr:rowOff>
    </xdr:from>
    <xdr:to>
      <xdr:col>24</xdr:col>
      <xdr:colOff>76200</xdr:colOff>
      <xdr:row>4</xdr:row>
      <xdr:rowOff>123825</xdr:rowOff>
    </xdr:to>
    <xdr:sp>
      <xdr:nvSpPr>
        <xdr:cNvPr id="38" name="Line 38"/>
        <xdr:cNvSpPr>
          <a:spLocks/>
        </xdr:cNvSpPr>
      </xdr:nvSpPr>
      <xdr:spPr>
        <a:xfrm>
          <a:off x="2876550" y="600075"/>
          <a:ext cx="0"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114300</xdr:colOff>
      <xdr:row>3</xdr:row>
      <xdr:rowOff>104775</xdr:rowOff>
    </xdr:from>
    <xdr:to>
      <xdr:col>24</xdr:col>
      <xdr:colOff>114300</xdr:colOff>
      <xdr:row>4</xdr:row>
      <xdr:rowOff>9525</xdr:rowOff>
    </xdr:to>
    <xdr:sp>
      <xdr:nvSpPr>
        <xdr:cNvPr id="39" name="Line 39"/>
        <xdr:cNvSpPr>
          <a:spLocks/>
        </xdr:cNvSpPr>
      </xdr:nvSpPr>
      <xdr:spPr>
        <a:xfrm>
          <a:off x="2914650" y="590550"/>
          <a:ext cx="0" cy="85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95250</xdr:colOff>
      <xdr:row>3</xdr:row>
      <xdr:rowOff>123825</xdr:rowOff>
    </xdr:from>
    <xdr:to>
      <xdr:col>23</xdr:col>
      <xdr:colOff>95250</xdr:colOff>
      <xdr:row>4</xdr:row>
      <xdr:rowOff>161925</xdr:rowOff>
    </xdr:to>
    <xdr:sp>
      <xdr:nvSpPr>
        <xdr:cNvPr id="40" name="Line 40"/>
        <xdr:cNvSpPr>
          <a:spLocks/>
        </xdr:cNvSpPr>
      </xdr:nvSpPr>
      <xdr:spPr>
        <a:xfrm>
          <a:off x="2771775" y="609600"/>
          <a:ext cx="0"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104775</xdr:colOff>
      <xdr:row>6</xdr:row>
      <xdr:rowOff>57150</xdr:rowOff>
    </xdr:from>
    <xdr:to>
      <xdr:col>24</xdr:col>
      <xdr:colOff>104775</xdr:colOff>
      <xdr:row>7</xdr:row>
      <xdr:rowOff>19050</xdr:rowOff>
    </xdr:to>
    <xdr:sp>
      <xdr:nvSpPr>
        <xdr:cNvPr id="41" name="Line 41"/>
        <xdr:cNvSpPr>
          <a:spLocks/>
        </xdr:cNvSpPr>
      </xdr:nvSpPr>
      <xdr:spPr>
        <a:xfrm>
          <a:off x="2905125" y="1085850"/>
          <a:ext cx="0" cy="142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66675</xdr:colOff>
      <xdr:row>5</xdr:row>
      <xdr:rowOff>161925</xdr:rowOff>
    </xdr:from>
    <xdr:to>
      <xdr:col>24</xdr:col>
      <xdr:colOff>66675</xdr:colOff>
      <xdr:row>7</xdr:row>
      <xdr:rowOff>0</xdr:rowOff>
    </xdr:to>
    <xdr:sp>
      <xdr:nvSpPr>
        <xdr:cNvPr id="42" name="Line 42"/>
        <xdr:cNvSpPr>
          <a:spLocks/>
        </xdr:cNvSpPr>
      </xdr:nvSpPr>
      <xdr:spPr>
        <a:xfrm>
          <a:off x="2867025" y="1009650"/>
          <a:ext cx="0" cy="2000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85725</xdr:colOff>
      <xdr:row>6</xdr:row>
      <xdr:rowOff>66675</xdr:rowOff>
    </xdr:from>
    <xdr:to>
      <xdr:col>24</xdr:col>
      <xdr:colOff>85725</xdr:colOff>
      <xdr:row>7</xdr:row>
      <xdr:rowOff>0</xdr:rowOff>
    </xdr:to>
    <xdr:sp>
      <xdr:nvSpPr>
        <xdr:cNvPr id="43" name="Line 43"/>
        <xdr:cNvSpPr>
          <a:spLocks/>
        </xdr:cNvSpPr>
      </xdr:nvSpPr>
      <xdr:spPr>
        <a:xfrm>
          <a:off x="2886075" y="1095375"/>
          <a:ext cx="0" cy="114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76200</xdr:colOff>
      <xdr:row>5</xdr:row>
      <xdr:rowOff>161925</xdr:rowOff>
    </xdr:from>
    <xdr:to>
      <xdr:col>23</xdr:col>
      <xdr:colOff>76200</xdr:colOff>
      <xdr:row>7</xdr:row>
      <xdr:rowOff>9525</xdr:rowOff>
    </xdr:to>
    <xdr:sp>
      <xdr:nvSpPr>
        <xdr:cNvPr id="44" name="Line 44"/>
        <xdr:cNvSpPr>
          <a:spLocks/>
        </xdr:cNvSpPr>
      </xdr:nvSpPr>
      <xdr:spPr>
        <a:xfrm>
          <a:off x="2752725" y="1009650"/>
          <a:ext cx="0" cy="2095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5</xdr:row>
      <xdr:rowOff>123825</xdr:rowOff>
    </xdr:from>
    <xdr:to>
      <xdr:col>23</xdr:col>
      <xdr:colOff>47625</xdr:colOff>
      <xdr:row>7</xdr:row>
      <xdr:rowOff>0</xdr:rowOff>
    </xdr:to>
    <xdr:sp>
      <xdr:nvSpPr>
        <xdr:cNvPr id="45" name="Line 45"/>
        <xdr:cNvSpPr>
          <a:spLocks/>
        </xdr:cNvSpPr>
      </xdr:nvSpPr>
      <xdr:spPr>
        <a:xfrm>
          <a:off x="2724150" y="971550"/>
          <a:ext cx="0" cy="2381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95250</xdr:colOff>
      <xdr:row>6</xdr:row>
      <xdr:rowOff>76200</xdr:rowOff>
    </xdr:from>
    <xdr:to>
      <xdr:col>23</xdr:col>
      <xdr:colOff>95250</xdr:colOff>
      <xdr:row>7</xdr:row>
      <xdr:rowOff>19050</xdr:rowOff>
    </xdr:to>
    <xdr:sp>
      <xdr:nvSpPr>
        <xdr:cNvPr id="46" name="Line 46"/>
        <xdr:cNvSpPr>
          <a:spLocks/>
        </xdr:cNvSpPr>
      </xdr:nvSpPr>
      <xdr:spPr>
        <a:xfrm>
          <a:off x="2771775" y="1104900"/>
          <a:ext cx="0" cy="123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85725</xdr:colOff>
      <xdr:row>3</xdr:row>
      <xdr:rowOff>95250</xdr:rowOff>
    </xdr:from>
    <xdr:to>
      <xdr:col>22</xdr:col>
      <xdr:colOff>85725</xdr:colOff>
      <xdr:row>4</xdr:row>
      <xdr:rowOff>19050</xdr:rowOff>
    </xdr:to>
    <xdr:sp>
      <xdr:nvSpPr>
        <xdr:cNvPr id="47" name="Line 47"/>
        <xdr:cNvSpPr>
          <a:spLocks/>
        </xdr:cNvSpPr>
      </xdr:nvSpPr>
      <xdr:spPr>
        <a:xfrm>
          <a:off x="2638425" y="581025"/>
          <a:ext cx="0" cy="104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66675</xdr:colOff>
      <xdr:row>3</xdr:row>
      <xdr:rowOff>104775</xdr:rowOff>
    </xdr:from>
    <xdr:to>
      <xdr:col>22</xdr:col>
      <xdr:colOff>66675</xdr:colOff>
      <xdr:row>4</xdr:row>
      <xdr:rowOff>0</xdr:rowOff>
    </xdr:to>
    <xdr:sp>
      <xdr:nvSpPr>
        <xdr:cNvPr id="48" name="Line 48"/>
        <xdr:cNvSpPr>
          <a:spLocks/>
        </xdr:cNvSpPr>
      </xdr:nvSpPr>
      <xdr:spPr>
        <a:xfrm>
          <a:off x="2619375" y="590550"/>
          <a:ext cx="0" cy="76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3</xdr:row>
      <xdr:rowOff>114300</xdr:rowOff>
    </xdr:from>
    <xdr:to>
      <xdr:col>22</xdr:col>
      <xdr:colOff>47625</xdr:colOff>
      <xdr:row>4</xdr:row>
      <xdr:rowOff>85725</xdr:rowOff>
    </xdr:to>
    <xdr:sp>
      <xdr:nvSpPr>
        <xdr:cNvPr id="49" name="Line 49"/>
        <xdr:cNvSpPr>
          <a:spLocks/>
        </xdr:cNvSpPr>
      </xdr:nvSpPr>
      <xdr:spPr>
        <a:xfrm>
          <a:off x="2600325" y="600075"/>
          <a:ext cx="0" cy="1524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66675</xdr:colOff>
      <xdr:row>6</xdr:row>
      <xdr:rowOff>47625</xdr:rowOff>
    </xdr:from>
    <xdr:to>
      <xdr:col>22</xdr:col>
      <xdr:colOff>66675</xdr:colOff>
      <xdr:row>7</xdr:row>
      <xdr:rowOff>19050</xdr:rowOff>
    </xdr:to>
    <xdr:sp>
      <xdr:nvSpPr>
        <xdr:cNvPr id="50" name="Line 50"/>
        <xdr:cNvSpPr>
          <a:spLocks/>
        </xdr:cNvSpPr>
      </xdr:nvSpPr>
      <xdr:spPr>
        <a:xfrm>
          <a:off x="2619375" y="1076325"/>
          <a:ext cx="0" cy="1524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6</xdr:row>
      <xdr:rowOff>19050</xdr:rowOff>
    </xdr:from>
    <xdr:to>
      <xdr:col>22</xdr:col>
      <xdr:colOff>47625</xdr:colOff>
      <xdr:row>7</xdr:row>
      <xdr:rowOff>9525</xdr:rowOff>
    </xdr:to>
    <xdr:sp>
      <xdr:nvSpPr>
        <xdr:cNvPr id="51" name="Line 51"/>
        <xdr:cNvSpPr>
          <a:spLocks/>
        </xdr:cNvSpPr>
      </xdr:nvSpPr>
      <xdr:spPr>
        <a:xfrm>
          <a:off x="2600325" y="1047750"/>
          <a:ext cx="0" cy="171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38100</xdr:colOff>
      <xdr:row>5</xdr:row>
      <xdr:rowOff>171450</xdr:rowOff>
    </xdr:from>
    <xdr:to>
      <xdr:col>22</xdr:col>
      <xdr:colOff>38100</xdr:colOff>
      <xdr:row>7</xdr:row>
      <xdr:rowOff>0</xdr:rowOff>
    </xdr:to>
    <xdr:sp>
      <xdr:nvSpPr>
        <xdr:cNvPr id="52" name="Line 52"/>
        <xdr:cNvSpPr>
          <a:spLocks/>
        </xdr:cNvSpPr>
      </xdr:nvSpPr>
      <xdr:spPr>
        <a:xfrm>
          <a:off x="2590800" y="1019175"/>
          <a:ext cx="0"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3</xdr:row>
      <xdr:rowOff>114300</xdr:rowOff>
    </xdr:from>
    <xdr:to>
      <xdr:col>21</xdr:col>
      <xdr:colOff>9525</xdr:colOff>
      <xdr:row>4</xdr:row>
      <xdr:rowOff>57150</xdr:rowOff>
    </xdr:to>
    <xdr:sp>
      <xdr:nvSpPr>
        <xdr:cNvPr id="53" name="Line 53"/>
        <xdr:cNvSpPr>
          <a:spLocks/>
        </xdr:cNvSpPr>
      </xdr:nvSpPr>
      <xdr:spPr>
        <a:xfrm>
          <a:off x="2438400" y="600075"/>
          <a:ext cx="0" cy="123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3</xdr:row>
      <xdr:rowOff>152400</xdr:rowOff>
    </xdr:from>
    <xdr:to>
      <xdr:col>21</xdr:col>
      <xdr:colOff>38100</xdr:colOff>
      <xdr:row>4</xdr:row>
      <xdr:rowOff>66675</xdr:rowOff>
    </xdr:to>
    <xdr:sp>
      <xdr:nvSpPr>
        <xdr:cNvPr id="54" name="Line 54"/>
        <xdr:cNvSpPr>
          <a:spLocks/>
        </xdr:cNvSpPr>
      </xdr:nvSpPr>
      <xdr:spPr>
        <a:xfrm>
          <a:off x="2466975" y="638175"/>
          <a:ext cx="0" cy="95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5</xdr:row>
      <xdr:rowOff>152400</xdr:rowOff>
    </xdr:from>
    <xdr:to>
      <xdr:col>21</xdr:col>
      <xdr:colOff>38100</xdr:colOff>
      <xdr:row>7</xdr:row>
      <xdr:rowOff>28575</xdr:rowOff>
    </xdr:to>
    <xdr:sp>
      <xdr:nvSpPr>
        <xdr:cNvPr id="55" name="Line 55"/>
        <xdr:cNvSpPr>
          <a:spLocks/>
        </xdr:cNvSpPr>
      </xdr:nvSpPr>
      <xdr:spPr>
        <a:xfrm>
          <a:off x="2466975" y="1000125"/>
          <a:ext cx="0" cy="2381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5</xdr:row>
      <xdr:rowOff>133350</xdr:rowOff>
    </xdr:from>
    <xdr:to>
      <xdr:col>21</xdr:col>
      <xdr:colOff>9525</xdr:colOff>
      <xdr:row>7</xdr:row>
      <xdr:rowOff>9525</xdr:rowOff>
    </xdr:to>
    <xdr:sp>
      <xdr:nvSpPr>
        <xdr:cNvPr id="56" name="Line 56"/>
        <xdr:cNvSpPr>
          <a:spLocks/>
        </xdr:cNvSpPr>
      </xdr:nvSpPr>
      <xdr:spPr>
        <a:xfrm>
          <a:off x="2438400" y="981075"/>
          <a:ext cx="0" cy="2381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6</xdr:row>
      <xdr:rowOff>9525</xdr:rowOff>
    </xdr:from>
    <xdr:to>
      <xdr:col>20</xdr:col>
      <xdr:colOff>19050</xdr:colOff>
      <xdr:row>7</xdr:row>
      <xdr:rowOff>19050</xdr:rowOff>
    </xdr:to>
    <xdr:sp>
      <xdr:nvSpPr>
        <xdr:cNvPr id="57" name="Line 57"/>
        <xdr:cNvSpPr>
          <a:spLocks/>
        </xdr:cNvSpPr>
      </xdr:nvSpPr>
      <xdr:spPr>
        <a:xfrm>
          <a:off x="2324100" y="1038225"/>
          <a:ext cx="0"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xdr:row>
      <xdr:rowOff>19050</xdr:rowOff>
    </xdr:from>
    <xdr:to>
      <xdr:col>20</xdr:col>
      <xdr:colOff>0</xdr:colOff>
      <xdr:row>7</xdr:row>
      <xdr:rowOff>0</xdr:rowOff>
    </xdr:to>
    <xdr:sp>
      <xdr:nvSpPr>
        <xdr:cNvPr id="58" name="Line 58"/>
        <xdr:cNvSpPr>
          <a:spLocks/>
        </xdr:cNvSpPr>
      </xdr:nvSpPr>
      <xdr:spPr>
        <a:xfrm>
          <a:off x="2305050" y="1047750"/>
          <a:ext cx="0" cy="161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104775</xdr:colOff>
      <xdr:row>6</xdr:row>
      <xdr:rowOff>38100</xdr:rowOff>
    </xdr:from>
    <xdr:to>
      <xdr:col>19</xdr:col>
      <xdr:colOff>104775</xdr:colOff>
      <xdr:row>7</xdr:row>
      <xdr:rowOff>0</xdr:rowOff>
    </xdr:to>
    <xdr:sp>
      <xdr:nvSpPr>
        <xdr:cNvPr id="59" name="Line 59"/>
        <xdr:cNvSpPr>
          <a:spLocks/>
        </xdr:cNvSpPr>
      </xdr:nvSpPr>
      <xdr:spPr>
        <a:xfrm flipH="1">
          <a:off x="2286000" y="1066800"/>
          <a:ext cx="0" cy="142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3</xdr:row>
      <xdr:rowOff>104775</xdr:rowOff>
    </xdr:from>
    <xdr:to>
      <xdr:col>20</xdr:col>
      <xdr:colOff>19050</xdr:colOff>
      <xdr:row>4</xdr:row>
      <xdr:rowOff>66675</xdr:rowOff>
    </xdr:to>
    <xdr:sp>
      <xdr:nvSpPr>
        <xdr:cNvPr id="60" name="Line 60"/>
        <xdr:cNvSpPr>
          <a:spLocks/>
        </xdr:cNvSpPr>
      </xdr:nvSpPr>
      <xdr:spPr>
        <a:xfrm>
          <a:off x="2324100" y="590550"/>
          <a:ext cx="0" cy="142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3</xdr:row>
      <xdr:rowOff>123825</xdr:rowOff>
    </xdr:from>
    <xdr:to>
      <xdr:col>20</xdr:col>
      <xdr:colOff>0</xdr:colOff>
      <xdr:row>4</xdr:row>
      <xdr:rowOff>47625</xdr:rowOff>
    </xdr:to>
    <xdr:sp>
      <xdr:nvSpPr>
        <xdr:cNvPr id="61" name="Line 61"/>
        <xdr:cNvSpPr>
          <a:spLocks/>
        </xdr:cNvSpPr>
      </xdr:nvSpPr>
      <xdr:spPr>
        <a:xfrm>
          <a:off x="2305050" y="609600"/>
          <a:ext cx="0" cy="104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3</xdr:row>
      <xdr:rowOff>123825</xdr:rowOff>
    </xdr:from>
    <xdr:to>
      <xdr:col>19</xdr:col>
      <xdr:colOff>114300</xdr:colOff>
      <xdr:row>4</xdr:row>
      <xdr:rowOff>57150</xdr:rowOff>
    </xdr:to>
    <xdr:sp>
      <xdr:nvSpPr>
        <xdr:cNvPr id="62" name="Line 62"/>
        <xdr:cNvSpPr>
          <a:spLocks/>
        </xdr:cNvSpPr>
      </xdr:nvSpPr>
      <xdr:spPr>
        <a:xfrm>
          <a:off x="2295525" y="609600"/>
          <a:ext cx="0" cy="114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38100</xdr:colOff>
      <xdr:row>2</xdr:row>
      <xdr:rowOff>28575</xdr:rowOff>
    </xdr:from>
    <xdr:to>
      <xdr:col>21</xdr:col>
      <xdr:colOff>38100</xdr:colOff>
      <xdr:row>5</xdr:row>
      <xdr:rowOff>28575</xdr:rowOff>
    </xdr:to>
    <xdr:sp>
      <xdr:nvSpPr>
        <xdr:cNvPr id="63" name="AutoShape 63"/>
        <xdr:cNvSpPr>
          <a:spLocks/>
        </xdr:cNvSpPr>
      </xdr:nvSpPr>
      <xdr:spPr>
        <a:xfrm>
          <a:off x="1847850" y="333375"/>
          <a:ext cx="619125" cy="542925"/>
        </a:xfrm>
        <a:custGeom>
          <a:pathLst>
            <a:path h="57" w="65">
              <a:moveTo>
                <a:pt x="0" y="0"/>
              </a:moveTo>
              <a:lnTo>
                <a:pt x="11" y="1"/>
              </a:lnTo>
              <a:lnTo>
                <a:pt x="17" y="2"/>
              </a:lnTo>
              <a:lnTo>
                <a:pt x="24" y="4"/>
              </a:lnTo>
              <a:lnTo>
                <a:pt x="31" y="7"/>
              </a:lnTo>
              <a:lnTo>
                <a:pt x="37" y="11"/>
              </a:lnTo>
              <a:lnTo>
                <a:pt x="43" y="15"/>
              </a:lnTo>
              <a:lnTo>
                <a:pt x="49" y="20"/>
              </a:lnTo>
              <a:lnTo>
                <a:pt x="54" y="26"/>
              </a:lnTo>
              <a:lnTo>
                <a:pt x="58" y="34"/>
              </a:lnTo>
              <a:lnTo>
                <a:pt x="62" y="42"/>
              </a:lnTo>
              <a:lnTo>
                <a:pt x="65" y="57"/>
              </a:lnTo>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5</xdr:row>
      <xdr:rowOff>19050</xdr:rowOff>
    </xdr:from>
    <xdr:to>
      <xdr:col>20</xdr:col>
      <xdr:colOff>47625</xdr:colOff>
      <xdr:row>5</xdr:row>
      <xdr:rowOff>19050</xdr:rowOff>
    </xdr:to>
    <xdr:sp>
      <xdr:nvSpPr>
        <xdr:cNvPr id="64" name="Line 64"/>
        <xdr:cNvSpPr>
          <a:spLocks/>
        </xdr:cNvSpPr>
      </xdr:nvSpPr>
      <xdr:spPr>
        <a:xfrm>
          <a:off x="2324100" y="866775"/>
          <a:ext cx="285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xdr:colOff>
      <xdr:row>5</xdr:row>
      <xdr:rowOff>95250</xdr:rowOff>
    </xdr:from>
    <xdr:to>
      <xdr:col>20</xdr:col>
      <xdr:colOff>57150</xdr:colOff>
      <xdr:row>5</xdr:row>
      <xdr:rowOff>133350</xdr:rowOff>
    </xdr:to>
    <xdr:sp>
      <xdr:nvSpPr>
        <xdr:cNvPr id="65" name="AutoShape 65"/>
        <xdr:cNvSpPr>
          <a:spLocks/>
        </xdr:cNvSpPr>
      </xdr:nvSpPr>
      <xdr:spPr>
        <a:xfrm>
          <a:off x="2238375" y="942975"/>
          <a:ext cx="123825" cy="38100"/>
        </a:xfrm>
        <a:custGeom>
          <a:pathLst>
            <a:path h="4" w="13">
              <a:moveTo>
                <a:pt x="0" y="3"/>
              </a:moveTo>
              <a:lnTo>
                <a:pt x="10" y="4"/>
              </a:lnTo>
              <a:lnTo>
                <a:pt x="10" y="1"/>
              </a:lnTo>
              <a:lnTo>
                <a:pt x="13"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5</xdr:row>
      <xdr:rowOff>85725</xdr:rowOff>
    </xdr:from>
    <xdr:to>
      <xdr:col>19</xdr:col>
      <xdr:colOff>85725</xdr:colOff>
      <xdr:row>7</xdr:row>
      <xdr:rowOff>76200</xdr:rowOff>
    </xdr:to>
    <xdr:sp>
      <xdr:nvSpPr>
        <xdr:cNvPr id="66" name="AutoShape 66"/>
        <xdr:cNvSpPr>
          <a:spLocks/>
        </xdr:cNvSpPr>
      </xdr:nvSpPr>
      <xdr:spPr>
        <a:xfrm>
          <a:off x="1428750" y="933450"/>
          <a:ext cx="838200" cy="352425"/>
        </a:xfrm>
        <a:custGeom>
          <a:pathLst>
            <a:path h="37" w="88">
              <a:moveTo>
                <a:pt x="0" y="0"/>
              </a:moveTo>
              <a:lnTo>
                <a:pt x="1" y="4"/>
              </a:lnTo>
              <a:lnTo>
                <a:pt x="2" y="8"/>
              </a:lnTo>
              <a:lnTo>
                <a:pt x="3" y="12"/>
              </a:lnTo>
              <a:lnTo>
                <a:pt x="5" y="16"/>
              </a:lnTo>
              <a:lnTo>
                <a:pt x="8" y="20"/>
              </a:lnTo>
              <a:lnTo>
                <a:pt x="11" y="23"/>
              </a:lnTo>
              <a:lnTo>
                <a:pt x="14" y="26"/>
              </a:lnTo>
              <a:lnTo>
                <a:pt x="18" y="29"/>
              </a:lnTo>
              <a:lnTo>
                <a:pt x="22" y="32"/>
              </a:lnTo>
              <a:lnTo>
                <a:pt x="27" y="34"/>
              </a:lnTo>
              <a:lnTo>
                <a:pt x="32" y="36"/>
              </a:lnTo>
              <a:lnTo>
                <a:pt x="38" y="37"/>
              </a:lnTo>
              <a:lnTo>
                <a:pt x="44" y="37"/>
              </a:lnTo>
              <a:lnTo>
                <a:pt x="50" y="37"/>
              </a:lnTo>
              <a:lnTo>
                <a:pt x="56" y="36"/>
              </a:lnTo>
              <a:lnTo>
                <a:pt x="62" y="34"/>
              </a:lnTo>
              <a:lnTo>
                <a:pt x="67" y="31"/>
              </a:lnTo>
              <a:lnTo>
                <a:pt x="72" y="28"/>
              </a:lnTo>
              <a:lnTo>
                <a:pt x="75" y="25"/>
              </a:lnTo>
              <a:lnTo>
                <a:pt x="79" y="21"/>
              </a:lnTo>
              <a:lnTo>
                <a:pt x="82" y="17"/>
              </a:lnTo>
              <a:lnTo>
                <a:pt x="84" y="13"/>
              </a:lnTo>
              <a:lnTo>
                <a:pt x="86" y="10"/>
              </a:lnTo>
              <a:lnTo>
                <a:pt x="87" y="6"/>
              </a:lnTo>
              <a:lnTo>
                <a:pt x="88" y="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3</xdr:row>
      <xdr:rowOff>38100</xdr:rowOff>
    </xdr:from>
    <xdr:to>
      <xdr:col>19</xdr:col>
      <xdr:colOff>85725</xdr:colOff>
      <xdr:row>5</xdr:row>
      <xdr:rowOff>38100</xdr:rowOff>
    </xdr:to>
    <xdr:sp>
      <xdr:nvSpPr>
        <xdr:cNvPr id="67" name="AutoShape 67"/>
        <xdr:cNvSpPr>
          <a:spLocks/>
        </xdr:cNvSpPr>
      </xdr:nvSpPr>
      <xdr:spPr>
        <a:xfrm>
          <a:off x="1428750" y="523875"/>
          <a:ext cx="838200" cy="361950"/>
        </a:xfrm>
        <a:custGeom>
          <a:pathLst>
            <a:path h="38" w="88">
              <a:moveTo>
                <a:pt x="0" y="38"/>
              </a:moveTo>
              <a:lnTo>
                <a:pt x="0" y="34"/>
              </a:lnTo>
              <a:lnTo>
                <a:pt x="1" y="30"/>
              </a:lnTo>
              <a:lnTo>
                <a:pt x="2" y="26"/>
              </a:lnTo>
              <a:lnTo>
                <a:pt x="4" y="22"/>
              </a:lnTo>
              <a:lnTo>
                <a:pt x="7" y="18"/>
              </a:lnTo>
              <a:lnTo>
                <a:pt x="10" y="14"/>
              </a:lnTo>
              <a:lnTo>
                <a:pt x="13" y="11"/>
              </a:lnTo>
              <a:lnTo>
                <a:pt x="17" y="8"/>
              </a:lnTo>
              <a:lnTo>
                <a:pt x="20" y="6"/>
              </a:lnTo>
              <a:lnTo>
                <a:pt x="24" y="4"/>
              </a:lnTo>
              <a:lnTo>
                <a:pt x="28" y="2"/>
              </a:lnTo>
              <a:lnTo>
                <a:pt x="33" y="1"/>
              </a:lnTo>
              <a:lnTo>
                <a:pt x="38" y="0"/>
              </a:lnTo>
              <a:lnTo>
                <a:pt x="43" y="0"/>
              </a:lnTo>
              <a:lnTo>
                <a:pt x="48" y="0"/>
              </a:lnTo>
              <a:lnTo>
                <a:pt x="53" y="1"/>
              </a:lnTo>
              <a:lnTo>
                <a:pt x="57" y="2"/>
              </a:lnTo>
              <a:lnTo>
                <a:pt x="61" y="3"/>
              </a:lnTo>
              <a:lnTo>
                <a:pt x="66" y="5"/>
              </a:lnTo>
              <a:lnTo>
                <a:pt x="70" y="8"/>
              </a:lnTo>
              <a:lnTo>
                <a:pt x="74" y="11"/>
              </a:lnTo>
              <a:lnTo>
                <a:pt x="80" y="17"/>
              </a:lnTo>
              <a:lnTo>
                <a:pt x="83" y="22"/>
              </a:lnTo>
              <a:lnTo>
                <a:pt x="85" y="26"/>
              </a:lnTo>
              <a:lnTo>
                <a:pt x="86" y="30"/>
              </a:lnTo>
              <a:lnTo>
                <a:pt x="87" y="34"/>
              </a:lnTo>
              <a:lnTo>
                <a:pt x="8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5</xdr:row>
      <xdr:rowOff>19050</xdr:rowOff>
    </xdr:from>
    <xdr:to>
      <xdr:col>11</xdr:col>
      <xdr:colOff>9525</xdr:colOff>
      <xdr:row>5</xdr:row>
      <xdr:rowOff>19050</xdr:rowOff>
    </xdr:to>
    <xdr:sp>
      <xdr:nvSpPr>
        <xdr:cNvPr id="68" name="Line 68"/>
        <xdr:cNvSpPr>
          <a:spLocks/>
        </xdr:cNvSpPr>
      </xdr:nvSpPr>
      <xdr:spPr>
        <a:xfrm>
          <a:off x="1323975" y="86677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5</xdr:row>
      <xdr:rowOff>85725</xdr:rowOff>
    </xdr:from>
    <xdr:to>
      <xdr:col>11</xdr:col>
      <xdr:colOff>28575</xdr:colOff>
      <xdr:row>5</xdr:row>
      <xdr:rowOff>152400</xdr:rowOff>
    </xdr:to>
    <xdr:sp>
      <xdr:nvSpPr>
        <xdr:cNvPr id="69" name="AutoShape 69"/>
        <xdr:cNvSpPr>
          <a:spLocks/>
        </xdr:cNvSpPr>
      </xdr:nvSpPr>
      <xdr:spPr>
        <a:xfrm>
          <a:off x="1323975" y="933450"/>
          <a:ext cx="47625" cy="66675"/>
        </a:xfrm>
        <a:custGeom>
          <a:pathLst>
            <a:path h="7" w="5">
              <a:moveTo>
                <a:pt x="0" y="0"/>
              </a:moveTo>
              <a:lnTo>
                <a:pt x="5" y="2"/>
              </a:lnTo>
              <a:lnTo>
                <a:pt x="5" y="7"/>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9</xdr:row>
      <xdr:rowOff>171450</xdr:rowOff>
    </xdr:from>
    <xdr:to>
      <xdr:col>16</xdr:col>
      <xdr:colOff>76200</xdr:colOff>
      <xdr:row>10</xdr:row>
      <xdr:rowOff>114300</xdr:rowOff>
    </xdr:to>
    <xdr:sp>
      <xdr:nvSpPr>
        <xdr:cNvPr id="70" name="Oval 70"/>
        <xdr:cNvSpPr>
          <a:spLocks/>
        </xdr:cNvSpPr>
      </xdr:nvSpPr>
      <xdr:spPr>
        <a:xfrm>
          <a:off x="1762125" y="1743075"/>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10</xdr:row>
      <xdr:rowOff>161925</xdr:rowOff>
    </xdr:from>
    <xdr:to>
      <xdr:col>16</xdr:col>
      <xdr:colOff>76200</xdr:colOff>
      <xdr:row>11</xdr:row>
      <xdr:rowOff>104775</xdr:rowOff>
    </xdr:to>
    <xdr:sp>
      <xdr:nvSpPr>
        <xdr:cNvPr id="71" name="Oval 71"/>
        <xdr:cNvSpPr>
          <a:spLocks/>
        </xdr:cNvSpPr>
      </xdr:nvSpPr>
      <xdr:spPr>
        <a:xfrm>
          <a:off x="1762125" y="1914525"/>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6</xdr:row>
      <xdr:rowOff>0</xdr:rowOff>
    </xdr:from>
    <xdr:to>
      <xdr:col>6</xdr:col>
      <xdr:colOff>28575</xdr:colOff>
      <xdr:row>6</xdr:row>
      <xdr:rowOff>123825</xdr:rowOff>
    </xdr:to>
    <xdr:sp>
      <xdr:nvSpPr>
        <xdr:cNvPr id="72" name="Oval 72"/>
        <xdr:cNvSpPr>
          <a:spLocks/>
        </xdr:cNvSpPr>
      </xdr:nvSpPr>
      <xdr:spPr>
        <a:xfrm>
          <a:off x="628650" y="102870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38100</xdr:colOff>
      <xdr:row>6</xdr:row>
      <xdr:rowOff>38100</xdr:rowOff>
    </xdr:from>
    <xdr:ext cx="85725" cy="209550"/>
    <xdr:sp>
      <xdr:nvSpPr>
        <xdr:cNvPr id="73" name="TextBox 73"/>
        <xdr:cNvSpPr txBox="1">
          <a:spLocks noChangeArrowheads="1"/>
        </xdr:cNvSpPr>
      </xdr:nvSpPr>
      <xdr:spPr>
        <a:xfrm>
          <a:off x="638175" y="106680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38100</xdr:colOff>
      <xdr:row>6</xdr:row>
      <xdr:rowOff>19050</xdr:rowOff>
    </xdr:from>
    <xdr:ext cx="161925" cy="104775"/>
    <xdr:sp>
      <xdr:nvSpPr>
        <xdr:cNvPr id="74" name="TextBox 74"/>
        <xdr:cNvSpPr txBox="1">
          <a:spLocks noChangeArrowheads="1"/>
        </xdr:cNvSpPr>
      </xdr:nvSpPr>
      <xdr:spPr>
        <a:xfrm>
          <a:off x="638175" y="1047750"/>
          <a:ext cx="161925" cy="104775"/>
        </a:xfrm>
        <a:prstGeom prst="rect">
          <a:avLst/>
        </a:prstGeom>
        <a:noFill/>
        <a:ln w="9525" cmpd="sng">
          <a:noFill/>
        </a:ln>
      </xdr:spPr>
      <xdr:txBody>
        <a:bodyPr vertOverflow="clip" wrap="square" vert="vert270">
          <a:spAutoFit/>
        </a:bodyPr>
        <a:p>
          <a:pPr algn="l">
            <a:defRPr/>
          </a:pPr>
          <a:r>
            <a:rPr lang="en-US" cap="none" sz="600" b="0" i="0" u="none" baseline="0">
              <a:latin typeface="Arial"/>
              <a:ea typeface="Arial"/>
              <a:cs typeface="Arial"/>
            </a:rPr>
            <a:t>A</a:t>
          </a:r>
        </a:p>
      </xdr:txBody>
    </xdr:sp>
    <xdr:clientData/>
  </xdr:oneCellAnchor>
  <xdr:twoCellAnchor>
    <xdr:from>
      <xdr:col>3</xdr:col>
      <xdr:colOff>85725</xdr:colOff>
      <xdr:row>5</xdr:row>
      <xdr:rowOff>104775</xdr:rowOff>
    </xdr:from>
    <xdr:to>
      <xdr:col>4</xdr:col>
      <xdr:colOff>85725</xdr:colOff>
      <xdr:row>6</xdr:row>
      <xdr:rowOff>47625</xdr:rowOff>
    </xdr:to>
    <xdr:sp>
      <xdr:nvSpPr>
        <xdr:cNvPr id="75" name="Oval 75"/>
        <xdr:cNvSpPr>
          <a:spLocks/>
        </xdr:cNvSpPr>
      </xdr:nvSpPr>
      <xdr:spPr>
        <a:xfrm>
          <a:off x="438150" y="95250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76200</xdr:colOff>
      <xdr:row>5</xdr:row>
      <xdr:rowOff>133350</xdr:rowOff>
    </xdr:from>
    <xdr:ext cx="180975" cy="114300"/>
    <xdr:sp>
      <xdr:nvSpPr>
        <xdr:cNvPr id="76" name="TextBox 76"/>
        <xdr:cNvSpPr txBox="1">
          <a:spLocks noChangeArrowheads="1"/>
        </xdr:cNvSpPr>
      </xdr:nvSpPr>
      <xdr:spPr>
        <a:xfrm>
          <a:off x="428625" y="981075"/>
          <a:ext cx="180975" cy="114300"/>
        </a:xfrm>
        <a:prstGeom prst="rect">
          <a:avLst/>
        </a:prstGeom>
        <a:noFill/>
        <a:ln w="9525" cmpd="sng">
          <a:noFill/>
        </a:ln>
      </xdr:spPr>
      <xdr:txBody>
        <a:bodyPr vertOverflow="clip" wrap="square" vert="vert270">
          <a:spAutoFit/>
        </a:bodyPr>
        <a:p>
          <a:pPr algn="l">
            <a:defRPr/>
          </a:pPr>
          <a:r>
            <a:rPr lang="en-US" cap="none" sz="700" b="0" i="0" u="none" baseline="0">
              <a:latin typeface="Arial"/>
              <a:ea typeface="Arial"/>
              <a:cs typeface="Arial"/>
            </a:rPr>
            <a:t>J</a:t>
          </a:r>
        </a:p>
      </xdr:txBody>
    </xdr:sp>
    <xdr:clientData/>
  </xdr:oneCellAnchor>
  <xdr:oneCellAnchor>
    <xdr:from>
      <xdr:col>2</xdr:col>
      <xdr:colOff>9525</xdr:colOff>
      <xdr:row>3</xdr:row>
      <xdr:rowOff>123825</xdr:rowOff>
    </xdr:from>
    <xdr:ext cx="171450" cy="200025"/>
    <xdr:sp>
      <xdr:nvSpPr>
        <xdr:cNvPr id="77" name="TextBox 77"/>
        <xdr:cNvSpPr txBox="1">
          <a:spLocks noChangeArrowheads="1"/>
        </xdr:cNvSpPr>
      </xdr:nvSpPr>
      <xdr:spPr>
        <a:xfrm>
          <a:off x="238125" y="609600"/>
          <a:ext cx="171450"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A</a:t>
          </a:r>
        </a:p>
      </xdr:txBody>
    </xdr:sp>
    <xdr:clientData/>
  </xdr:oneCellAnchor>
  <xdr:oneCellAnchor>
    <xdr:from>
      <xdr:col>5</xdr:col>
      <xdr:colOff>9525</xdr:colOff>
      <xdr:row>1</xdr:row>
      <xdr:rowOff>76200</xdr:rowOff>
    </xdr:from>
    <xdr:ext cx="228600" cy="200025"/>
    <xdr:sp>
      <xdr:nvSpPr>
        <xdr:cNvPr id="78" name="TextBox 78"/>
        <xdr:cNvSpPr txBox="1">
          <a:spLocks noChangeArrowheads="1"/>
        </xdr:cNvSpPr>
      </xdr:nvSpPr>
      <xdr:spPr>
        <a:xfrm>
          <a:off x="609600" y="219075"/>
          <a:ext cx="228600" cy="200025"/>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1-0</a:t>
          </a:r>
        </a:p>
      </xdr:txBody>
    </xdr:sp>
    <xdr:clientData/>
  </xdr:oneCellAnchor>
  <xdr:oneCellAnchor>
    <xdr:from>
      <xdr:col>5</xdr:col>
      <xdr:colOff>9525</xdr:colOff>
      <xdr:row>8</xdr:row>
      <xdr:rowOff>38100</xdr:rowOff>
    </xdr:from>
    <xdr:ext cx="228600" cy="190500"/>
    <xdr:sp>
      <xdr:nvSpPr>
        <xdr:cNvPr id="79" name="TextBox 79"/>
        <xdr:cNvSpPr txBox="1">
          <a:spLocks noChangeArrowheads="1"/>
        </xdr:cNvSpPr>
      </xdr:nvSpPr>
      <xdr:spPr>
        <a:xfrm>
          <a:off x="609600" y="1428750"/>
          <a:ext cx="228600" cy="190500"/>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1-0</a:t>
          </a:r>
        </a:p>
      </xdr:txBody>
    </xdr:sp>
    <xdr:clientData/>
  </xdr:oneCellAnchor>
  <xdr:oneCellAnchor>
    <xdr:from>
      <xdr:col>8</xdr:col>
      <xdr:colOff>85725</xdr:colOff>
      <xdr:row>1</xdr:row>
      <xdr:rowOff>85725</xdr:rowOff>
    </xdr:from>
    <xdr:ext cx="533400" cy="209550"/>
    <xdr:sp>
      <xdr:nvSpPr>
        <xdr:cNvPr id="80" name="TextBox 80"/>
        <xdr:cNvSpPr txBox="1">
          <a:spLocks noChangeArrowheads="1"/>
        </xdr:cNvSpPr>
      </xdr:nvSpPr>
      <xdr:spPr>
        <a:xfrm>
          <a:off x="1057275" y="228600"/>
          <a:ext cx="533400" cy="2095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Pipe riser</a:t>
          </a:r>
        </a:p>
      </xdr:txBody>
    </xdr:sp>
    <xdr:clientData/>
  </xdr:oneCellAnchor>
  <xdr:oneCellAnchor>
    <xdr:from>
      <xdr:col>8</xdr:col>
      <xdr:colOff>76200</xdr:colOff>
      <xdr:row>7</xdr:row>
      <xdr:rowOff>104775</xdr:rowOff>
    </xdr:from>
    <xdr:ext cx="685800" cy="200025"/>
    <xdr:sp>
      <xdr:nvSpPr>
        <xdr:cNvPr id="81" name="TextBox 81"/>
        <xdr:cNvSpPr txBox="1">
          <a:spLocks noChangeArrowheads="1"/>
        </xdr:cNvSpPr>
      </xdr:nvSpPr>
      <xdr:spPr>
        <a:xfrm>
          <a:off x="1047750" y="1314450"/>
          <a:ext cx="685800"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Tile inlet stub</a:t>
          </a:r>
        </a:p>
      </xdr:txBody>
    </xdr:sp>
    <xdr:clientData/>
  </xdr:oneCellAnchor>
  <xdr:oneCellAnchor>
    <xdr:from>
      <xdr:col>18</xdr:col>
      <xdr:colOff>0</xdr:colOff>
      <xdr:row>8</xdr:row>
      <xdr:rowOff>142875</xdr:rowOff>
    </xdr:from>
    <xdr:ext cx="371475" cy="209550"/>
    <xdr:sp>
      <xdr:nvSpPr>
        <xdr:cNvPr id="82" name="TextBox 82"/>
        <xdr:cNvSpPr txBox="1">
          <a:spLocks noChangeArrowheads="1"/>
        </xdr:cNvSpPr>
      </xdr:nvSpPr>
      <xdr:spPr>
        <a:xfrm>
          <a:off x="2057400" y="1533525"/>
          <a:ext cx="371475" cy="2095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2'stub</a:t>
          </a:r>
        </a:p>
      </xdr:txBody>
    </xdr:sp>
    <xdr:clientData/>
  </xdr:oneCellAnchor>
  <xdr:twoCellAnchor>
    <xdr:from>
      <xdr:col>18</xdr:col>
      <xdr:colOff>104775</xdr:colOff>
      <xdr:row>7</xdr:row>
      <xdr:rowOff>19050</xdr:rowOff>
    </xdr:from>
    <xdr:to>
      <xdr:col>20</xdr:col>
      <xdr:colOff>76200</xdr:colOff>
      <xdr:row>7</xdr:row>
      <xdr:rowOff>171450</xdr:rowOff>
    </xdr:to>
    <xdr:sp>
      <xdr:nvSpPr>
        <xdr:cNvPr id="83" name="AutoShape 83"/>
        <xdr:cNvSpPr>
          <a:spLocks/>
        </xdr:cNvSpPr>
      </xdr:nvSpPr>
      <xdr:spPr>
        <a:xfrm>
          <a:off x="2162175" y="1228725"/>
          <a:ext cx="219075" cy="152400"/>
        </a:xfrm>
        <a:custGeom>
          <a:pathLst>
            <a:path h="16" w="23">
              <a:moveTo>
                <a:pt x="0" y="0"/>
              </a:moveTo>
              <a:lnTo>
                <a:pt x="8" y="12"/>
              </a:lnTo>
              <a:lnTo>
                <a:pt x="18" y="12"/>
              </a:lnTo>
              <a:lnTo>
                <a:pt x="23" y="12"/>
              </a:lnTo>
              <a:lnTo>
                <a:pt x="17" y="16"/>
              </a:lnTo>
              <a:lnTo>
                <a:pt x="17" y="12"/>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7</xdr:row>
      <xdr:rowOff>85725</xdr:rowOff>
    </xdr:from>
    <xdr:to>
      <xdr:col>19</xdr:col>
      <xdr:colOff>95250</xdr:colOff>
      <xdr:row>7</xdr:row>
      <xdr:rowOff>161925</xdr:rowOff>
    </xdr:to>
    <xdr:sp>
      <xdr:nvSpPr>
        <xdr:cNvPr id="84" name="Oval 84"/>
        <xdr:cNvSpPr>
          <a:spLocks/>
        </xdr:cNvSpPr>
      </xdr:nvSpPr>
      <xdr:spPr>
        <a:xfrm>
          <a:off x="2200275" y="1295400"/>
          <a:ext cx="762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18</xdr:col>
      <xdr:colOff>85725</xdr:colOff>
      <xdr:row>7</xdr:row>
      <xdr:rowOff>152400</xdr:rowOff>
    </xdr:from>
    <xdr:ext cx="219075" cy="209550"/>
    <xdr:sp>
      <xdr:nvSpPr>
        <xdr:cNvPr id="85" name="TextBox 85"/>
        <xdr:cNvSpPr txBox="1">
          <a:spLocks noChangeArrowheads="1"/>
        </xdr:cNvSpPr>
      </xdr:nvSpPr>
      <xdr:spPr>
        <a:xfrm>
          <a:off x="2143125" y="1362075"/>
          <a:ext cx="219075" cy="2095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1/4</a:t>
          </a:r>
        </a:p>
      </xdr:txBody>
    </xdr:sp>
    <xdr:clientData/>
  </xdr:oneCellAnchor>
  <xdr:twoCellAnchor>
    <xdr:from>
      <xdr:col>20</xdr:col>
      <xdr:colOff>104775</xdr:colOff>
      <xdr:row>7</xdr:row>
      <xdr:rowOff>38100</xdr:rowOff>
    </xdr:from>
    <xdr:to>
      <xdr:col>22</xdr:col>
      <xdr:colOff>85725</xdr:colOff>
      <xdr:row>9</xdr:row>
      <xdr:rowOff>38100</xdr:rowOff>
    </xdr:to>
    <xdr:sp>
      <xdr:nvSpPr>
        <xdr:cNvPr id="86" name="AutoShape 86"/>
        <xdr:cNvSpPr>
          <a:spLocks/>
        </xdr:cNvSpPr>
      </xdr:nvSpPr>
      <xdr:spPr>
        <a:xfrm>
          <a:off x="2409825" y="1247775"/>
          <a:ext cx="228600" cy="361950"/>
        </a:xfrm>
        <a:custGeom>
          <a:pathLst>
            <a:path h="38" w="24">
              <a:moveTo>
                <a:pt x="0" y="38"/>
              </a:moveTo>
              <a:lnTo>
                <a:pt x="6" y="36"/>
              </a:lnTo>
              <a:lnTo>
                <a:pt x="12" y="32"/>
              </a:lnTo>
              <a:lnTo>
                <a:pt x="16" y="28"/>
              </a:lnTo>
              <a:lnTo>
                <a:pt x="19" y="23"/>
              </a:lnTo>
              <a:lnTo>
                <a:pt x="21" y="19"/>
              </a:lnTo>
              <a:lnTo>
                <a:pt x="23" y="12"/>
              </a:lnTo>
              <a:lnTo>
                <a:pt x="24" y="6"/>
              </a:lnTo>
              <a:lnTo>
                <a:pt x="24"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15</xdr:col>
      <xdr:colOff>57150</xdr:colOff>
      <xdr:row>9</xdr:row>
      <xdr:rowOff>171450</xdr:rowOff>
    </xdr:from>
    <xdr:ext cx="152400" cy="152400"/>
    <xdr:sp>
      <xdr:nvSpPr>
        <xdr:cNvPr id="87" name="TextBox 87"/>
        <xdr:cNvSpPr txBox="1">
          <a:spLocks noChangeArrowheads="1"/>
        </xdr:cNvSpPr>
      </xdr:nvSpPr>
      <xdr:spPr>
        <a:xfrm>
          <a:off x="1781175" y="1743075"/>
          <a:ext cx="152400"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A</a:t>
          </a:r>
        </a:p>
      </xdr:txBody>
    </xdr:sp>
    <xdr:clientData/>
  </xdr:oneCellAnchor>
  <xdr:oneCellAnchor>
    <xdr:from>
      <xdr:col>15</xdr:col>
      <xdr:colOff>57150</xdr:colOff>
      <xdr:row>10</xdr:row>
      <xdr:rowOff>171450</xdr:rowOff>
    </xdr:from>
    <xdr:ext cx="123825" cy="152400"/>
    <xdr:sp>
      <xdr:nvSpPr>
        <xdr:cNvPr id="88" name="TextBox 88"/>
        <xdr:cNvSpPr txBox="1">
          <a:spLocks noChangeArrowheads="1"/>
        </xdr:cNvSpPr>
      </xdr:nvSpPr>
      <xdr:spPr>
        <a:xfrm>
          <a:off x="1781175" y="1924050"/>
          <a:ext cx="12382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J</a:t>
          </a:r>
        </a:p>
      </xdr:txBody>
    </xdr:sp>
    <xdr:clientData/>
  </xdr:oneCellAnchor>
  <xdr:oneCellAnchor>
    <xdr:from>
      <xdr:col>20</xdr:col>
      <xdr:colOff>85725</xdr:colOff>
      <xdr:row>9</xdr:row>
      <xdr:rowOff>142875</xdr:rowOff>
    </xdr:from>
    <xdr:ext cx="219075" cy="209550"/>
    <xdr:sp>
      <xdr:nvSpPr>
        <xdr:cNvPr id="89" name="TextBox 89"/>
        <xdr:cNvSpPr txBox="1">
          <a:spLocks noChangeArrowheads="1"/>
        </xdr:cNvSpPr>
      </xdr:nvSpPr>
      <xdr:spPr>
        <a:xfrm>
          <a:off x="2390775" y="1714500"/>
          <a:ext cx="219075" cy="2095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1-0</a:t>
          </a:r>
        </a:p>
      </xdr:txBody>
    </xdr:sp>
    <xdr:clientData/>
  </xdr:oneCellAnchor>
  <xdr:oneCellAnchor>
    <xdr:from>
      <xdr:col>8</xdr:col>
      <xdr:colOff>104775</xdr:colOff>
      <xdr:row>9</xdr:row>
      <xdr:rowOff>152400</xdr:rowOff>
    </xdr:from>
    <xdr:ext cx="209550" cy="209550"/>
    <xdr:sp>
      <xdr:nvSpPr>
        <xdr:cNvPr id="90" name="TextBox 90"/>
        <xdr:cNvSpPr txBox="1">
          <a:spLocks noChangeArrowheads="1"/>
        </xdr:cNvSpPr>
      </xdr:nvSpPr>
      <xdr:spPr>
        <a:xfrm>
          <a:off x="1076325" y="1724025"/>
          <a:ext cx="209550" cy="2095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1-0</a:t>
          </a:r>
        </a:p>
      </xdr:txBody>
    </xdr:sp>
    <xdr:clientData/>
  </xdr:oneCellAnchor>
  <xdr:oneCellAnchor>
    <xdr:from>
      <xdr:col>12</xdr:col>
      <xdr:colOff>66675</xdr:colOff>
      <xdr:row>12</xdr:row>
      <xdr:rowOff>171450</xdr:rowOff>
    </xdr:from>
    <xdr:ext cx="638175" cy="200025"/>
    <xdr:sp>
      <xdr:nvSpPr>
        <xdr:cNvPr id="91" name="TextBox 91"/>
        <xdr:cNvSpPr txBox="1">
          <a:spLocks noChangeArrowheads="1"/>
        </xdr:cNvSpPr>
      </xdr:nvSpPr>
      <xdr:spPr>
        <a:xfrm>
          <a:off x="1533525" y="2286000"/>
          <a:ext cx="63817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PLAN VIEW</a:t>
          </a:r>
        </a:p>
      </xdr:txBody>
    </xdr:sp>
    <xdr:clientData/>
  </xdr:oneCellAnchor>
  <xdr:oneCellAnchor>
    <xdr:from>
      <xdr:col>1</xdr:col>
      <xdr:colOff>47625</xdr:colOff>
      <xdr:row>10</xdr:row>
      <xdr:rowOff>38100</xdr:rowOff>
    </xdr:from>
    <xdr:ext cx="771525" cy="200025"/>
    <xdr:sp>
      <xdr:nvSpPr>
        <xdr:cNvPr id="92" name="TextBox 92"/>
        <xdr:cNvSpPr txBox="1">
          <a:spLocks noChangeArrowheads="1"/>
        </xdr:cNvSpPr>
      </xdr:nvSpPr>
      <xdr:spPr>
        <a:xfrm>
          <a:off x="152400" y="1790700"/>
          <a:ext cx="77152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Concrete base</a:t>
          </a:r>
        </a:p>
      </xdr:txBody>
    </xdr:sp>
    <xdr:clientData/>
  </xdr:oneCellAnchor>
  <xdr:twoCellAnchor>
    <xdr:from>
      <xdr:col>7</xdr:col>
      <xdr:colOff>66675</xdr:colOff>
      <xdr:row>9</xdr:row>
      <xdr:rowOff>133350</xdr:rowOff>
    </xdr:from>
    <xdr:to>
      <xdr:col>8</xdr:col>
      <xdr:colOff>9525</xdr:colOff>
      <xdr:row>10</xdr:row>
      <xdr:rowOff>123825</xdr:rowOff>
    </xdr:to>
    <xdr:sp>
      <xdr:nvSpPr>
        <xdr:cNvPr id="93" name="AutoShape 93"/>
        <xdr:cNvSpPr>
          <a:spLocks/>
        </xdr:cNvSpPr>
      </xdr:nvSpPr>
      <xdr:spPr>
        <a:xfrm>
          <a:off x="914400" y="1704975"/>
          <a:ext cx="66675" cy="171450"/>
        </a:xfrm>
        <a:custGeom>
          <a:pathLst>
            <a:path h="18" w="7">
              <a:moveTo>
                <a:pt x="7" y="0"/>
              </a:moveTo>
              <a:lnTo>
                <a:pt x="3" y="4"/>
              </a:lnTo>
              <a:lnTo>
                <a:pt x="1" y="7"/>
              </a:lnTo>
              <a:lnTo>
                <a:pt x="0" y="9"/>
              </a:lnTo>
              <a:lnTo>
                <a:pt x="0" y="11"/>
              </a:lnTo>
              <a:lnTo>
                <a:pt x="2" y="12"/>
              </a:lnTo>
              <a:lnTo>
                <a:pt x="4" y="12"/>
              </a:lnTo>
              <a:lnTo>
                <a:pt x="5" y="14"/>
              </a:lnTo>
              <a:lnTo>
                <a:pt x="4" y="17"/>
              </a:lnTo>
              <a:lnTo>
                <a:pt x="2" y="18"/>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27</xdr:col>
      <xdr:colOff>38100</xdr:colOff>
      <xdr:row>3</xdr:row>
      <xdr:rowOff>152400</xdr:rowOff>
    </xdr:from>
    <xdr:ext cx="161925" cy="209550"/>
    <xdr:sp>
      <xdr:nvSpPr>
        <xdr:cNvPr id="94" name="TextBox 94"/>
        <xdr:cNvSpPr txBox="1">
          <a:spLocks noChangeArrowheads="1"/>
        </xdr:cNvSpPr>
      </xdr:nvSpPr>
      <xdr:spPr>
        <a:xfrm>
          <a:off x="3209925" y="638175"/>
          <a:ext cx="161925" cy="2095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A</a:t>
          </a:r>
        </a:p>
      </xdr:txBody>
    </xdr:sp>
    <xdr:clientData/>
  </xdr:oneCellAnchor>
  <xdr:twoCellAnchor>
    <xdr:from>
      <xdr:col>13</xdr:col>
      <xdr:colOff>28575</xdr:colOff>
      <xdr:row>2</xdr:row>
      <xdr:rowOff>28575</xdr:rowOff>
    </xdr:from>
    <xdr:to>
      <xdr:col>15</xdr:col>
      <xdr:colOff>66675</xdr:colOff>
      <xdr:row>3</xdr:row>
      <xdr:rowOff>9525</xdr:rowOff>
    </xdr:to>
    <xdr:sp>
      <xdr:nvSpPr>
        <xdr:cNvPr id="95" name="AutoShape 95"/>
        <xdr:cNvSpPr>
          <a:spLocks/>
        </xdr:cNvSpPr>
      </xdr:nvSpPr>
      <xdr:spPr>
        <a:xfrm>
          <a:off x="1581150" y="333375"/>
          <a:ext cx="209550" cy="161925"/>
        </a:xfrm>
        <a:custGeom>
          <a:pathLst>
            <a:path h="17" w="22">
              <a:moveTo>
                <a:pt x="0" y="0"/>
              </a:moveTo>
              <a:lnTo>
                <a:pt x="6" y="2"/>
              </a:lnTo>
              <a:lnTo>
                <a:pt x="11" y="5"/>
              </a:lnTo>
              <a:lnTo>
                <a:pt x="16" y="10"/>
              </a:lnTo>
              <a:lnTo>
                <a:pt x="22" y="17"/>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5</xdr:row>
      <xdr:rowOff>161925</xdr:rowOff>
    </xdr:from>
    <xdr:to>
      <xdr:col>9</xdr:col>
      <xdr:colOff>0</xdr:colOff>
      <xdr:row>8</xdr:row>
      <xdr:rowOff>9525</xdr:rowOff>
    </xdr:to>
    <xdr:sp>
      <xdr:nvSpPr>
        <xdr:cNvPr id="96" name="AutoShape 96"/>
        <xdr:cNvSpPr>
          <a:spLocks/>
        </xdr:cNvSpPr>
      </xdr:nvSpPr>
      <xdr:spPr>
        <a:xfrm>
          <a:off x="1028700" y="1009650"/>
          <a:ext cx="66675" cy="390525"/>
        </a:xfrm>
        <a:custGeom>
          <a:pathLst>
            <a:path h="41" w="7">
              <a:moveTo>
                <a:pt x="7" y="0"/>
              </a:moveTo>
              <a:lnTo>
                <a:pt x="4" y="15"/>
              </a:lnTo>
              <a:lnTo>
                <a:pt x="3" y="20"/>
              </a:lnTo>
              <a:lnTo>
                <a:pt x="1" y="25"/>
              </a:lnTo>
              <a:lnTo>
                <a:pt x="0" y="30"/>
              </a:lnTo>
              <a:lnTo>
                <a:pt x="0" y="34"/>
              </a:lnTo>
              <a:lnTo>
                <a:pt x="1" y="38"/>
              </a:lnTo>
              <a:lnTo>
                <a:pt x="3" y="40"/>
              </a:lnTo>
              <a:lnTo>
                <a:pt x="6" y="41"/>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24</xdr:col>
      <xdr:colOff>9525</xdr:colOff>
      <xdr:row>1</xdr:row>
      <xdr:rowOff>104775</xdr:rowOff>
    </xdr:from>
    <xdr:ext cx="257175" cy="266700"/>
    <xdr:sp>
      <xdr:nvSpPr>
        <xdr:cNvPr id="97" name="TextBox 97"/>
        <xdr:cNvSpPr txBox="1">
          <a:spLocks noChangeArrowheads="1"/>
        </xdr:cNvSpPr>
      </xdr:nvSpPr>
      <xdr:spPr>
        <a:xfrm>
          <a:off x="2809875" y="247650"/>
          <a:ext cx="257175" cy="266700"/>
        </a:xfrm>
        <a:prstGeom prst="rect">
          <a:avLst/>
        </a:prstGeom>
        <a:noFill/>
        <a:ln w="9525" cmpd="sng">
          <a:noFill/>
        </a:ln>
      </xdr:spPr>
      <xdr:txBody>
        <a:bodyPr vertOverflow="clip" wrap="square">
          <a:spAutoFit/>
        </a:bodyPr>
        <a:p>
          <a:pPr algn="l">
            <a:defRPr/>
          </a:pPr>
          <a:r>
            <a:rPr lang="en-US" cap="none" sz="1000" b="0" i="0" u="none" baseline="0">
              <a:latin typeface="Symbol"/>
              <a:ea typeface="Symbol"/>
              <a:cs typeface="Symbol"/>
            </a:rPr>
            <a:t>q</a:t>
          </a:r>
          <a:r>
            <a:rPr lang="en-US" cap="none" sz="1200" b="0" i="0" u="none" baseline="30000">
              <a:latin typeface="Arial"/>
              <a:ea typeface="Arial"/>
              <a:cs typeface="Arial"/>
            </a:rPr>
            <a:t>o</a:t>
          </a:r>
          <a:r>
            <a:rPr lang="en-US" cap="none" sz="900" b="0" i="0" u="none" baseline="0">
              <a:latin typeface="Arial"/>
              <a:ea typeface="Arial"/>
              <a:cs typeface="Arial"/>
            </a:rPr>
            <a:t>=</a:t>
          </a:r>
        </a:p>
      </xdr:txBody>
    </xdr:sp>
    <xdr:clientData/>
  </xdr:oneCellAnchor>
  <xdr:oneCellAnchor>
    <xdr:from>
      <xdr:col>27</xdr:col>
      <xdr:colOff>104775</xdr:colOff>
      <xdr:row>1</xdr:row>
      <xdr:rowOff>142875</xdr:rowOff>
    </xdr:from>
    <xdr:ext cx="152400" cy="209550"/>
    <xdr:sp>
      <xdr:nvSpPr>
        <xdr:cNvPr id="98" name="TextBox 98"/>
        <xdr:cNvSpPr txBox="1">
          <a:spLocks noChangeArrowheads="1"/>
        </xdr:cNvSpPr>
      </xdr:nvSpPr>
      <xdr:spPr>
        <a:xfrm>
          <a:off x="3276600" y="285750"/>
          <a:ext cx="152400" cy="2095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o</a:t>
          </a:r>
        </a:p>
      </xdr:txBody>
    </xdr:sp>
    <xdr:clientData/>
  </xdr:oneCellAnchor>
  <xdr:oneCellAnchor>
    <xdr:from>
      <xdr:col>30</xdr:col>
      <xdr:colOff>104775</xdr:colOff>
      <xdr:row>1</xdr:row>
      <xdr:rowOff>142875</xdr:rowOff>
    </xdr:from>
    <xdr:ext cx="123825" cy="247650"/>
    <xdr:sp>
      <xdr:nvSpPr>
        <xdr:cNvPr id="99" name="TextBox 99"/>
        <xdr:cNvSpPr txBox="1">
          <a:spLocks noChangeArrowheads="1"/>
        </xdr:cNvSpPr>
      </xdr:nvSpPr>
      <xdr:spPr>
        <a:xfrm>
          <a:off x="3648075" y="285750"/>
          <a:ext cx="123825" cy="247650"/>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a:t>
          </a:r>
        </a:p>
      </xdr:txBody>
    </xdr:sp>
    <xdr:clientData/>
  </xdr:oneCellAnchor>
  <xdr:twoCellAnchor>
    <xdr:from>
      <xdr:col>19</xdr:col>
      <xdr:colOff>114300</xdr:colOff>
      <xdr:row>2</xdr:row>
      <xdr:rowOff>95250</xdr:rowOff>
    </xdr:from>
    <xdr:to>
      <xdr:col>24</xdr:col>
      <xdr:colOff>0</xdr:colOff>
      <xdr:row>3</xdr:row>
      <xdr:rowOff>0</xdr:rowOff>
    </xdr:to>
    <xdr:sp>
      <xdr:nvSpPr>
        <xdr:cNvPr id="100" name="Line 100"/>
        <xdr:cNvSpPr>
          <a:spLocks/>
        </xdr:cNvSpPr>
      </xdr:nvSpPr>
      <xdr:spPr>
        <a:xfrm flipH="1">
          <a:off x="2295525" y="400050"/>
          <a:ext cx="5048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0</xdr:row>
      <xdr:rowOff>47625</xdr:rowOff>
    </xdr:from>
    <xdr:to>
      <xdr:col>33</xdr:col>
      <xdr:colOff>9525</xdr:colOff>
      <xdr:row>1</xdr:row>
      <xdr:rowOff>28575</xdr:rowOff>
    </xdr:to>
    <xdr:sp>
      <xdr:nvSpPr>
        <xdr:cNvPr id="101" name="AutoShape 101"/>
        <xdr:cNvSpPr>
          <a:spLocks/>
        </xdr:cNvSpPr>
      </xdr:nvSpPr>
      <xdr:spPr>
        <a:xfrm>
          <a:off x="2724150" y="47625"/>
          <a:ext cx="1200150" cy="123825"/>
        </a:xfrm>
        <a:custGeom>
          <a:pathLst>
            <a:path h="13" w="126">
              <a:moveTo>
                <a:pt x="0" y="13"/>
              </a:moveTo>
              <a:lnTo>
                <a:pt x="15" y="8"/>
              </a:lnTo>
              <a:lnTo>
                <a:pt x="31" y="4"/>
              </a:lnTo>
              <a:lnTo>
                <a:pt x="46" y="1"/>
              </a:lnTo>
              <a:lnTo>
                <a:pt x="62" y="0"/>
              </a:lnTo>
              <a:lnTo>
                <a:pt x="76" y="0"/>
              </a:lnTo>
              <a:lnTo>
                <a:pt x="92" y="1"/>
              </a:lnTo>
              <a:lnTo>
                <a:pt x="110" y="4"/>
              </a:lnTo>
              <a:lnTo>
                <a:pt x="126" y="7"/>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33</xdr:col>
      <xdr:colOff>0</xdr:colOff>
      <xdr:row>0</xdr:row>
      <xdr:rowOff>38100</xdr:rowOff>
    </xdr:from>
    <xdr:ext cx="2133600" cy="514350"/>
    <xdr:sp>
      <xdr:nvSpPr>
        <xdr:cNvPr id="102" name="TextBox 102"/>
        <xdr:cNvSpPr txBox="1">
          <a:spLocks noChangeArrowheads="1"/>
        </xdr:cNvSpPr>
      </xdr:nvSpPr>
      <xdr:spPr>
        <a:xfrm>
          <a:off x="3914775" y="38100"/>
          <a:ext cx="2133600" cy="5143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Concrete shall have a minimum compressive 
strength at 28 days equal to a minimum of 
2500 lb./sq.in. (5 bag mix)</a:t>
          </a:r>
        </a:p>
      </xdr:txBody>
    </xdr:sp>
    <xdr:clientData/>
  </xdr:oneCellAnchor>
  <xdr:twoCellAnchor>
    <xdr:from>
      <xdr:col>7</xdr:col>
      <xdr:colOff>85725</xdr:colOff>
      <xdr:row>16</xdr:row>
      <xdr:rowOff>66675</xdr:rowOff>
    </xdr:from>
    <xdr:to>
      <xdr:col>23</xdr:col>
      <xdr:colOff>19050</xdr:colOff>
      <xdr:row>16</xdr:row>
      <xdr:rowOff>66675</xdr:rowOff>
    </xdr:to>
    <xdr:sp>
      <xdr:nvSpPr>
        <xdr:cNvPr id="103" name="Line 103"/>
        <xdr:cNvSpPr>
          <a:spLocks/>
        </xdr:cNvSpPr>
      </xdr:nvSpPr>
      <xdr:spPr>
        <a:xfrm>
          <a:off x="933450" y="2905125"/>
          <a:ext cx="17621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16</xdr:row>
      <xdr:rowOff>47625</xdr:rowOff>
    </xdr:from>
    <xdr:to>
      <xdr:col>7</xdr:col>
      <xdr:colOff>85725</xdr:colOff>
      <xdr:row>18</xdr:row>
      <xdr:rowOff>19050</xdr:rowOff>
    </xdr:to>
    <xdr:sp>
      <xdr:nvSpPr>
        <xdr:cNvPr id="104" name="Line 104"/>
        <xdr:cNvSpPr>
          <a:spLocks/>
        </xdr:cNvSpPr>
      </xdr:nvSpPr>
      <xdr:spPr>
        <a:xfrm>
          <a:off x="933450" y="28860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28575</xdr:colOff>
      <xdr:row>16</xdr:row>
      <xdr:rowOff>28575</xdr:rowOff>
    </xdr:from>
    <xdr:to>
      <xdr:col>23</xdr:col>
      <xdr:colOff>28575</xdr:colOff>
      <xdr:row>18</xdr:row>
      <xdr:rowOff>28575</xdr:rowOff>
    </xdr:to>
    <xdr:sp>
      <xdr:nvSpPr>
        <xdr:cNvPr id="105" name="Line 105"/>
        <xdr:cNvSpPr>
          <a:spLocks/>
        </xdr:cNvSpPr>
      </xdr:nvSpPr>
      <xdr:spPr>
        <a:xfrm>
          <a:off x="2705100" y="28670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17</xdr:row>
      <xdr:rowOff>28575</xdr:rowOff>
    </xdr:from>
    <xdr:to>
      <xdr:col>19</xdr:col>
      <xdr:colOff>76200</xdr:colOff>
      <xdr:row>18</xdr:row>
      <xdr:rowOff>19050</xdr:rowOff>
    </xdr:to>
    <xdr:sp>
      <xdr:nvSpPr>
        <xdr:cNvPr id="106" name="Line 106"/>
        <xdr:cNvSpPr>
          <a:spLocks/>
        </xdr:cNvSpPr>
      </xdr:nvSpPr>
      <xdr:spPr>
        <a:xfrm>
          <a:off x="2257425" y="30480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17</xdr:row>
      <xdr:rowOff>28575</xdr:rowOff>
    </xdr:from>
    <xdr:to>
      <xdr:col>11</xdr:col>
      <xdr:colOff>38100</xdr:colOff>
      <xdr:row>18</xdr:row>
      <xdr:rowOff>28575</xdr:rowOff>
    </xdr:to>
    <xdr:sp>
      <xdr:nvSpPr>
        <xdr:cNvPr id="107" name="Line 107"/>
        <xdr:cNvSpPr>
          <a:spLocks/>
        </xdr:cNvSpPr>
      </xdr:nvSpPr>
      <xdr:spPr>
        <a:xfrm>
          <a:off x="1381125" y="30480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17</xdr:row>
      <xdr:rowOff>66675</xdr:rowOff>
    </xdr:from>
    <xdr:to>
      <xdr:col>11</xdr:col>
      <xdr:colOff>28575</xdr:colOff>
      <xdr:row>17</xdr:row>
      <xdr:rowOff>66675</xdr:rowOff>
    </xdr:to>
    <xdr:sp>
      <xdr:nvSpPr>
        <xdr:cNvPr id="108" name="Line 108"/>
        <xdr:cNvSpPr>
          <a:spLocks/>
        </xdr:cNvSpPr>
      </xdr:nvSpPr>
      <xdr:spPr>
        <a:xfrm>
          <a:off x="933450" y="3086100"/>
          <a:ext cx="438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17</xdr:row>
      <xdr:rowOff>66675</xdr:rowOff>
    </xdr:from>
    <xdr:to>
      <xdr:col>23</xdr:col>
      <xdr:colOff>57150</xdr:colOff>
      <xdr:row>17</xdr:row>
      <xdr:rowOff>66675</xdr:rowOff>
    </xdr:to>
    <xdr:sp>
      <xdr:nvSpPr>
        <xdr:cNvPr id="109" name="Line 109"/>
        <xdr:cNvSpPr>
          <a:spLocks/>
        </xdr:cNvSpPr>
      </xdr:nvSpPr>
      <xdr:spPr>
        <a:xfrm flipV="1">
          <a:off x="2257425" y="3086100"/>
          <a:ext cx="4762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18</xdr:row>
      <xdr:rowOff>57150</xdr:rowOff>
    </xdr:from>
    <xdr:to>
      <xdr:col>7</xdr:col>
      <xdr:colOff>47625</xdr:colOff>
      <xdr:row>18</xdr:row>
      <xdr:rowOff>57150</xdr:rowOff>
    </xdr:to>
    <xdr:sp>
      <xdr:nvSpPr>
        <xdr:cNvPr id="110" name="Line 110"/>
        <xdr:cNvSpPr>
          <a:spLocks/>
        </xdr:cNvSpPr>
      </xdr:nvSpPr>
      <xdr:spPr>
        <a:xfrm>
          <a:off x="485775" y="32575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66675</xdr:colOff>
      <xdr:row>18</xdr:row>
      <xdr:rowOff>47625</xdr:rowOff>
    </xdr:from>
    <xdr:to>
      <xdr:col>26</xdr:col>
      <xdr:colOff>28575</xdr:colOff>
      <xdr:row>18</xdr:row>
      <xdr:rowOff>47625</xdr:rowOff>
    </xdr:to>
    <xdr:sp>
      <xdr:nvSpPr>
        <xdr:cNvPr id="111" name="Line 111"/>
        <xdr:cNvSpPr>
          <a:spLocks/>
        </xdr:cNvSpPr>
      </xdr:nvSpPr>
      <xdr:spPr>
        <a:xfrm>
          <a:off x="2743200" y="32480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22</xdr:row>
      <xdr:rowOff>133350</xdr:rowOff>
    </xdr:from>
    <xdr:to>
      <xdr:col>7</xdr:col>
      <xdr:colOff>85725</xdr:colOff>
      <xdr:row>22</xdr:row>
      <xdr:rowOff>133350</xdr:rowOff>
    </xdr:to>
    <xdr:sp>
      <xdr:nvSpPr>
        <xdr:cNvPr id="112" name="Line 112"/>
        <xdr:cNvSpPr>
          <a:spLocks/>
        </xdr:cNvSpPr>
      </xdr:nvSpPr>
      <xdr:spPr>
        <a:xfrm>
          <a:off x="333375" y="4057650"/>
          <a:ext cx="600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28575</xdr:colOff>
      <xdr:row>20</xdr:row>
      <xdr:rowOff>76200</xdr:rowOff>
    </xdr:from>
    <xdr:to>
      <xdr:col>30</xdr:col>
      <xdr:colOff>85725</xdr:colOff>
      <xdr:row>22</xdr:row>
      <xdr:rowOff>133350</xdr:rowOff>
    </xdr:to>
    <xdr:sp>
      <xdr:nvSpPr>
        <xdr:cNvPr id="113" name="AutoShape 113"/>
        <xdr:cNvSpPr>
          <a:spLocks/>
        </xdr:cNvSpPr>
      </xdr:nvSpPr>
      <xdr:spPr>
        <a:xfrm>
          <a:off x="2705100" y="3638550"/>
          <a:ext cx="923925" cy="419100"/>
        </a:xfrm>
        <a:custGeom>
          <a:pathLst>
            <a:path h="44" w="97">
              <a:moveTo>
                <a:pt x="0" y="44"/>
              </a:moveTo>
              <a:lnTo>
                <a:pt x="41" y="44"/>
              </a:lnTo>
              <a:lnTo>
                <a:pt x="97"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22</xdr:row>
      <xdr:rowOff>133350</xdr:rowOff>
    </xdr:from>
    <xdr:to>
      <xdr:col>23</xdr:col>
      <xdr:colOff>85725</xdr:colOff>
      <xdr:row>22</xdr:row>
      <xdr:rowOff>171450</xdr:rowOff>
    </xdr:to>
    <xdr:sp>
      <xdr:nvSpPr>
        <xdr:cNvPr id="114" name="Line 114"/>
        <xdr:cNvSpPr>
          <a:spLocks/>
        </xdr:cNvSpPr>
      </xdr:nvSpPr>
      <xdr:spPr>
        <a:xfrm flipH="1">
          <a:off x="2724150" y="4057650"/>
          <a:ext cx="381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85725</xdr:colOff>
      <xdr:row>22</xdr:row>
      <xdr:rowOff>142875</xdr:rowOff>
    </xdr:from>
    <xdr:to>
      <xdr:col>24</xdr:col>
      <xdr:colOff>0</xdr:colOff>
      <xdr:row>22</xdr:row>
      <xdr:rowOff>171450</xdr:rowOff>
    </xdr:to>
    <xdr:sp>
      <xdr:nvSpPr>
        <xdr:cNvPr id="115" name="Line 115"/>
        <xdr:cNvSpPr>
          <a:spLocks/>
        </xdr:cNvSpPr>
      </xdr:nvSpPr>
      <xdr:spPr>
        <a:xfrm flipH="1">
          <a:off x="2762250" y="4067175"/>
          <a:ext cx="381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114300</xdr:colOff>
      <xdr:row>22</xdr:row>
      <xdr:rowOff>142875</xdr:rowOff>
    </xdr:from>
    <xdr:to>
      <xdr:col>24</xdr:col>
      <xdr:colOff>28575</xdr:colOff>
      <xdr:row>23</xdr:row>
      <xdr:rowOff>0</xdr:rowOff>
    </xdr:to>
    <xdr:sp>
      <xdr:nvSpPr>
        <xdr:cNvPr id="116" name="Line 116"/>
        <xdr:cNvSpPr>
          <a:spLocks/>
        </xdr:cNvSpPr>
      </xdr:nvSpPr>
      <xdr:spPr>
        <a:xfrm>
          <a:off x="2790825" y="4067175"/>
          <a:ext cx="381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19050</xdr:colOff>
      <xdr:row>22</xdr:row>
      <xdr:rowOff>133350</xdr:rowOff>
    </xdr:from>
    <xdr:to>
      <xdr:col>24</xdr:col>
      <xdr:colOff>76200</xdr:colOff>
      <xdr:row>23</xdr:row>
      <xdr:rowOff>0</xdr:rowOff>
    </xdr:to>
    <xdr:sp>
      <xdr:nvSpPr>
        <xdr:cNvPr id="117" name="Line 117"/>
        <xdr:cNvSpPr>
          <a:spLocks/>
        </xdr:cNvSpPr>
      </xdr:nvSpPr>
      <xdr:spPr>
        <a:xfrm>
          <a:off x="2819400" y="4057650"/>
          <a:ext cx="5715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66675</xdr:colOff>
      <xdr:row>22</xdr:row>
      <xdr:rowOff>123825</xdr:rowOff>
    </xdr:from>
    <xdr:to>
      <xdr:col>26</xdr:col>
      <xdr:colOff>76200</xdr:colOff>
      <xdr:row>22</xdr:row>
      <xdr:rowOff>161925</xdr:rowOff>
    </xdr:to>
    <xdr:sp>
      <xdr:nvSpPr>
        <xdr:cNvPr id="118" name="Line 118"/>
        <xdr:cNvSpPr>
          <a:spLocks/>
        </xdr:cNvSpPr>
      </xdr:nvSpPr>
      <xdr:spPr>
        <a:xfrm flipH="1">
          <a:off x="3114675" y="4048125"/>
          <a:ext cx="9525"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22</xdr:row>
      <xdr:rowOff>85725</xdr:rowOff>
    </xdr:from>
    <xdr:to>
      <xdr:col>27</xdr:col>
      <xdr:colOff>0</xdr:colOff>
      <xdr:row>22</xdr:row>
      <xdr:rowOff>133350</xdr:rowOff>
    </xdr:to>
    <xdr:sp>
      <xdr:nvSpPr>
        <xdr:cNvPr id="119" name="Line 119"/>
        <xdr:cNvSpPr>
          <a:spLocks/>
        </xdr:cNvSpPr>
      </xdr:nvSpPr>
      <xdr:spPr>
        <a:xfrm flipH="1">
          <a:off x="3171825" y="401002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22</xdr:row>
      <xdr:rowOff>95250</xdr:rowOff>
    </xdr:from>
    <xdr:to>
      <xdr:col>27</xdr:col>
      <xdr:colOff>47625</xdr:colOff>
      <xdr:row>22</xdr:row>
      <xdr:rowOff>95250</xdr:rowOff>
    </xdr:to>
    <xdr:sp>
      <xdr:nvSpPr>
        <xdr:cNvPr id="120" name="Line 120"/>
        <xdr:cNvSpPr>
          <a:spLocks/>
        </xdr:cNvSpPr>
      </xdr:nvSpPr>
      <xdr:spPr>
        <a:xfrm>
          <a:off x="3171825" y="40195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22</xdr:row>
      <xdr:rowOff>57150</xdr:rowOff>
    </xdr:from>
    <xdr:to>
      <xdr:col>27</xdr:col>
      <xdr:colOff>104775</xdr:colOff>
      <xdr:row>22</xdr:row>
      <xdr:rowOff>57150</xdr:rowOff>
    </xdr:to>
    <xdr:sp>
      <xdr:nvSpPr>
        <xdr:cNvPr id="121" name="Line 121"/>
        <xdr:cNvSpPr>
          <a:spLocks/>
        </xdr:cNvSpPr>
      </xdr:nvSpPr>
      <xdr:spPr>
        <a:xfrm>
          <a:off x="3209925" y="39814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57150</xdr:colOff>
      <xdr:row>22</xdr:row>
      <xdr:rowOff>38100</xdr:rowOff>
    </xdr:from>
    <xdr:to>
      <xdr:col>27</xdr:col>
      <xdr:colOff>114300</xdr:colOff>
      <xdr:row>22</xdr:row>
      <xdr:rowOff>38100</xdr:rowOff>
    </xdr:to>
    <xdr:sp>
      <xdr:nvSpPr>
        <xdr:cNvPr id="122" name="Line 122"/>
        <xdr:cNvSpPr>
          <a:spLocks/>
        </xdr:cNvSpPr>
      </xdr:nvSpPr>
      <xdr:spPr>
        <a:xfrm>
          <a:off x="3228975" y="3962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104775</xdr:colOff>
      <xdr:row>22</xdr:row>
      <xdr:rowOff>0</xdr:rowOff>
    </xdr:from>
    <xdr:to>
      <xdr:col>27</xdr:col>
      <xdr:colOff>104775</xdr:colOff>
      <xdr:row>22</xdr:row>
      <xdr:rowOff>38100</xdr:rowOff>
    </xdr:to>
    <xdr:sp>
      <xdr:nvSpPr>
        <xdr:cNvPr id="123" name="Line 123"/>
        <xdr:cNvSpPr>
          <a:spLocks/>
        </xdr:cNvSpPr>
      </xdr:nvSpPr>
      <xdr:spPr>
        <a:xfrm>
          <a:off x="3276600" y="3924300"/>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21</xdr:row>
      <xdr:rowOff>142875</xdr:rowOff>
    </xdr:from>
    <xdr:to>
      <xdr:col>28</xdr:col>
      <xdr:colOff>28575</xdr:colOff>
      <xdr:row>22</xdr:row>
      <xdr:rowOff>9525</xdr:rowOff>
    </xdr:to>
    <xdr:sp>
      <xdr:nvSpPr>
        <xdr:cNvPr id="124" name="Line 124"/>
        <xdr:cNvSpPr>
          <a:spLocks/>
        </xdr:cNvSpPr>
      </xdr:nvSpPr>
      <xdr:spPr>
        <a:xfrm>
          <a:off x="3324225" y="3886200"/>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76200</xdr:colOff>
      <xdr:row>18</xdr:row>
      <xdr:rowOff>47625</xdr:rowOff>
    </xdr:from>
    <xdr:to>
      <xdr:col>24</xdr:col>
      <xdr:colOff>76200</xdr:colOff>
      <xdr:row>22</xdr:row>
      <xdr:rowOff>133350</xdr:rowOff>
    </xdr:to>
    <xdr:sp>
      <xdr:nvSpPr>
        <xdr:cNvPr id="125" name="Line 125"/>
        <xdr:cNvSpPr>
          <a:spLocks/>
        </xdr:cNvSpPr>
      </xdr:nvSpPr>
      <xdr:spPr>
        <a:xfrm>
          <a:off x="2876550" y="3248025"/>
          <a:ext cx="0" cy="8096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18</xdr:row>
      <xdr:rowOff>47625</xdr:rowOff>
    </xdr:from>
    <xdr:to>
      <xdr:col>23</xdr:col>
      <xdr:colOff>28575</xdr:colOff>
      <xdr:row>22</xdr:row>
      <xdr:rowOff>133350</xdr:rowOff>
    </xdr:to>
    <xdr:sp>
      <xdr:nvSpPr>
        <xdr:cNvPr id="126" name="AutoShape 126"/>
        <xdr:cNvSpPr>
          <a:spLocks/>
        </xdr:cNvSpPr>
      </xdr:nvSpPr>
      <xdr:spPr>
        <a:xfrm>
          <a:off x="923925" y="3248025"/>
          <a:ext cx="1781175" cy="809625"/>
        </a:xfrm>
        <a:custGeom>
          <a:pathLst>
            <a:path h="86" w="187">
              <a:moveTo>
                <a:pt x="0" y="85"/>
              </a:moveTo>
              <a:lnTo>
                <a:pt x="1" y="0"/>
              </a:lnTo>
              <a:lnTo>
                <a:pt x="187" y="0"/>
              </a:lnTo>
              <a:lnTo>
                <a:pt x="187" y="8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22</xdr:row>
      <xdr:rowOff>133350</xdr:rowOff>
    </xdr:from>
    <xdr:to>
      <xdr:col>23</xdr:col>
      <xdr:colOff>38100</xdr:colOff>
      <xdr:row>22</xdr:row>
      <xdr:rowOff>133350</xdr:rowOff>
    </xdr:to>
    <xdr:sp>
      <xdr:nvSpPr>
        <xdr:cNvPr id="127" name="Line 127"/>
        <xdr:cNvSpPr>
          <a:spLocks/>
        </xdr:cNvSpPr>
      </xdr:nvSpPr>
      <xdr:spPr>
        <a:xfrm flipV="1">
          <a:off x="933450" y="4057650"/>
          <a:ext cx="1781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22</xdr:row>
      <xdr:rowOff>142875</xdr:rowOff>
    </xdr:from>
    <xdr:to>
      <xdr:col>8</xdr:col>
      <xdr:colOff>9525</xdr:colOff>
      <xdr:row>23</xdr:row>
      <xdr:rowOff>0</xdr:rowOff>
    </xdr:to>
    <xdr:sp>
      <xdr:nvSpPr>
        <xdr:cNvPr id="128" name="Line 128"/>
        <xdr:cNvSpPr>
          <a:spLocks/>
        </xdr:cNvSpPr>
      </xdr:nvSpPr>
      <xdr:spPr>
        <a:xfrm flipH="1">
          <a:off x="952500" y="4067175"/>
          <a:ext cx="28575"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22</xdr:row>
      <xdr:rowOff>142875</xdr:rowOff>
    </xdr:from>
    <xdr:to>
      <xdr:col>8</xdr:col>
      <xdr:colOff>66675</xdr:colOff>
      <xdr:row>22</xdr:row>
      <xdr:rowOff>171450</xdr:rowOff>
    </xdr:to>
    <xdr:sp>
      <xdr:nvSpPr>
        <xdr:cNvPr id="129" name="Line 129"/>
        <xdr:cNvSpPr>
          <a:spLocks/>
        </xdr:cNvSpPr>
      </xdr:nvSpPr>
      <xdr:spPr>
        <a:xfrm flipH="1">
          <a:off x="1009650" y="4067175"/>
          <a:ext cx="2857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22</xdr:row>
      <xdr:rowOff>142875</xdr:rowOff>
    </xdr:from>
    <xdr:to>
      <xdr:col>8</xdr:col>
      <xdr:colOff>114300</xdr:colOff>
      <xdr:row>22</xdr:row>
      <xdr:rowOff>171450</xdr:rowOff>
    </xdr:to>
    <xdr:sp>
      <xdr:nvSpPr>
        <xdr:cNvPr id="130" name="Line 130"/>
        <xdr:cNvSpPr>
          <a:spLocks/>
        </xdr:cNvSpPr>
      </xdr:nvSpPr>
      <xdr:spPr>
        <a:xfrm flipH="1">
          <a:off x="1057275" y="4067175"/>
          <a:ext cx="2857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22</xdr:row>
      <xdr:rowOff>142875</xdr:rowOff>
    </xdr:from>
    <xdr:to>
      <xdr:col>9</xdr:col>
      <xdr:colOff>57150</xdr:colOff>
      <xdr:row>23</xdr:row>
      <xdr:rowOff>0</xdr:rowOff>
    </xdr:to>
    <xdr:sp>
      <xdr:nvSpPr>
        <xdr:cNvPr id="131" name="Line 131"/>
        <xdr:cNvSpPr>
          <a:spLocks/>
        </xdr:cNvSpPr>
      </xdr:nvSpPr>
      <xdr:spPr>
        <a:xfrm>
          <a:off x="1114425" y="4067175"/>
          <a:ext cx="381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22</xdr:row>
      <xdr:rowOff>142875</xdr:rowOff>
    </xdr:from>
    <xdr:to>
      <xdr:col>9</xdr:col>
      <xdr:colOff>104775</xdr:colOff>
      <xdr:row>23</xdr:row>
      <xdr:rowOff>0</xdr:rowOff>
    </xdr:to>
    <xdr:sp>
      <xdr:nvSpPr>
        <xdr:cNvPr id="132" name="Line 132"/>
        <xdr:cNvSpPr>
          <a:spLocks/>
        </xdr:cNvSpPr>
      </xdr:nvSpPr>
      <xdr:spPr>
        <a:xfrm>
          <a:off x="1162050" y="4067175"/>
          <a:ext cx="381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22</xdr:row>
      <xdr:rowOff>142875</xdr:rowOff>
    </xdr:from>
    <xdr:to>
      <xdr:col>10</xdr:col>
      <xdr:colOff>0</xdr:colOff>
      <xdr:row>22</xdr:row>
      <xdr:rowOff>171450</xdr:rowOff>
    </xdr:to>
    <xdr:sp>
      <xdr:nvSpPr>
        <xdr:cNvPr id="133" name="Line 133"/>
        <xdr:cNvSpPr>
          <a:spLocks/>
        </xdr:cNvSpPr>
      </xdr:nvSpPr>
      <xdr:spPr>
        <a:xfrm flipH="1">
          <a:off x="1190625" y="4067175"/>
          <a:ext cx="2857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22</xdr:row>
      <xdr:rowOff>161925</xdr:rowOff>
    </xdr:from>
    <xdr:to>
      <xdr:col>9</xdr:col>
      <xdr:colOff>0</xdr:colOff>
      <xdr:row>23</xdr:row>
      <xdr:rowOff>0</xdr:rowOff>
    </xdr:to>
    <xdr:sp>
      <xdr:nvSpPr>
        <xdr:cNvPr id="134" name="Line 134"/>
        <xdr:cNvSpPr>
          <a:spLocks/>
        </xdr:cNvSpPr>
      </xdr:nvSpPr>
      <xdr:spPr>
        <a:xfrm>
          <a:off x="1076325" y="408622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22</xdr:row>
      <xdr:rowOff>133350</xdr:rowOff>
    </xdr:from>
    <xdr:to>
      <xdr:col>3</xdr:col>
      <xdr:colOff>57150</xdr:colOff>
      <xdr:row>22</xdr:row>
      <xdr:rowOff>171450</xdr:rowOff>
    </xdr:to>
    <xdr:sp>
      <xdr:nvSpPr>
        <xdr:cNvPr id="135" name="Line 135"/>
        <xdr:cNvSpPr>
          <a:spLocks/>
        </xdr:cNvSpPr>
      </xdr:nvSpPr>
      <xdr:spPr>
        <a:xfrm flipH="1">
          <a:off x="371475" y="4057650"/>
          <a:ext cx="381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22</xdr:row>
      <xdr:rowOff>133350</xdr:rowOff>
    </xdr:from>
    <xdr:to>
      <xdr:col>3</xdr:col>
      <xdr:colOff>104775</xdr:colOff>
      <xdr:row>23</xdr:row>
      <xdr:rowOff>0</xdr:rowOff>
    </xdr:to>
    <xdr:sp>
      <xdr:nvSpPr>
        <xdr:cNvPr id="136" name="Line 136"/>
        <xdr:cNvSpPr>
          <a:spLocks/>
        </xdr:cNvSpPr>
      </xdr:nvSpPr>
      <xdr:spPr>
        <a:xfrm flipH="1">
          <a:off x="409575" y="405765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22</xdr:row>
      <xdr:rowOff>133350</xdr:rowOff>
    </xdr:from>
    <xdr:to>
      <xdr:col>4</xdr:col>
      <xdr:colOff>28575</xdr:colOff>
      <xdr:row>22</xdr:row>
      <xdr:rowOff>171450</xdr:rowOff>
    </xdr:to>
    <xdr:sp>
      <xdr:nvSpPr>
        <xdr:cNvPr id="137" name="Line 137"/>
        <xdr:cNvSpPr>
          <a:spLocks/>
        </xdr:cNvSpPr>
      </xdr:nvSpPr>
      <xdr:spPr>
        <a:xfrm>
          <a:off x="466725" y="4057650"/>
          <a:ext cx="381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22</xdr:row>
      <xdr:rowOff>161925</xdr:rowOff>
    </xdr:from>
    <xdr:to>
      <xdr:col>3</xdr:col>
      <xdr:colOff>114300</xdr:colOff>
      <xdr:row>23</xdr:row>
      <xdr:rowOff>0</xdr:rowOff>
    </xdr:to>
    <xdr:sp>
      <xdr:nvSpPr>
        <xdr:cNvPr id="138" name="Line 138"/>
        <xdr:cNvSpPr>
          <a:spLocks/>
        </xdr:cNvSpPr>
      </xdr:nvSpPr>
      <xdr:spPr>
        <a:xfrm>
          <a:off x="438150" y="4086225"/>
          <a:ext cx="2857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114300</xdr:colOff>
      <xdr:row>18</xdr:row>
      <xdr:rowOff>114300</xdr:rowOff>
    </xdr:from>
    <xdr:to>
      <xdr:col>22</xdr:col>
      <xdr:colOff>95250</xdr:colOff>
      <xdr:row>18</xdr:row>
      <xdr:rowOff>114300</xdr:rowOff>
    </xdr:to>
    <xdr:sp>
      <xdr:nvSpPr>
        <xdr:cNvPr id="139" name="Line 139"/>
        <xdr:cNvSpPr>
          <a:spLocks/>
        </xdr:cNvSpPr>
      </xdr:nvSpPr>
      <xdr:spPr>
        <a:xfrm>
          <a:off x="2419350" y="33147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19</xdr:row>
      <xdr:rowOff>9525</xdr:rowOff>
    </xdr:from>
    <xdr:to>
      <xdr:col>22</xdr:col>
      <xdr:colOff>95250</xdr:colOff>
      <xdr:row>19</xdr:row>
      <xdr:rowOff>9525</xdr:rowOff>
    </xdr:to>
    <xdr:sp>
      <xdr:nvSpPr>
        <xdr:cNvPr id="140" name="Line 140"/>
        <xdr:cNvSpPr>
          <a:spLocks/>
        </xdr:cNvSpPr>
      </xdr:nvSpPr>
      <xdr:spPr>
        <a:xfrm>
          <a:off x="2466975" y="33909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19</xdr:row>
      <xdr:rowOff>85725</xdr:rowOff>
    </xdr:from>
    <xdr:to>
      <xdr:col>22</xdr:col>
      <xdr:colOff>104775</xdr:colOff>
      <xdr:row>19</xdr:row>
      <xdr:rowOff>85725</xdr:rowOff>
    </xdr:to>
    <xdr:sp>
      <xdr:nvSpPr>
        <xdr:cNvPr id="141" name="Line 141"/>
        <xdr:cNvSpPr>
          <a:spLocks/>
        </xdr:cNvSpPr>
      </xdr:nvSpPr>
      <xdr:spPr>
        <a:xfrm>
          <a:off x="2381250" y="34671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95250</xdr:colOff>
      <xdr:row>19</xdr:row>
      <xdr:rowOff>152400</xdr:rowOff>
    </xdr:from>
    <xdr:to>
      <xdr:col>22</xdr:col>
      <xdr:colOff>104775</xdr:colOff>
      <xdr:row>19</xdr:row>
      <xdr:rowOff>152400</xdr:rowOff>
    </xdr:to>
    <xdr:sp>
      <xdr:nvSpPr>
        <xdr:cNvPr id="142" name="Line 142"/>
        <xdr:cNvSpPr>
          <a:spLocks/>
        </xdr:cNvSpPr>
      </xdr:nvSpPr>
      <xdr:spPr>
        <a:xfrm>
          <a:off x="2524125" y="3533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20</xdr:row>
      <xdr:rowOff>47625</xdr:rowOff>
    </xdr:from>
    <xdr:to>
      <xdr:col>22</xdr:col>
      <xdr:colOff>104775</xdr:colOff>
      <xdr:row>20</xdr:row>
      <xdr:rowOff>47625</xdr:rowOff>
    </xdr:to>
    <xdr:sp>
      <xdr:nvSpPr>
        <xdr:cNvPr id="143" name="Line 143"/>
        <xdr:cNvSpPr>
          <a:spLocks/>
        </xdr:cNvSpPr>
      </xdr:nvSpPr>
      <xdr:spPr>
        <a:xfrm>
          <a:off x="2428875" y="36099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21</xdr:row>
      <xdr:rowOff>85725</xdr:rowOff>
    </xdr:from>
    <xdr:to>
      <xdr:col>22</xdr:col>
      <xdr:colOff>95250</xdr:colOff>
      <xdr:row>21</xdr:row>
      <xdr:rowOff>85725</xdr:rowOff>
    </xdr:to>
    <xdr:sp>
      <xdr:nvSpPr>
        <xdr:cNvPr id="144" name="Line 144"/>
        <xdr:cNvSpPr>
          <a:spLocks/>
        </xdr:cNvSpPr>
      </xdr:nvSpPr>
      <xdr:spPr>
        <a:xfrm>
          <a:off x="2552700" y="38290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85725</xdr:colOff>
      <xdr:row>20</xdr:row>
      <xdr:rowOff>104775</xdr:rowOff>
    </xdr:from>
    <xdr:to>
      <xdr:col>22</xdr:col>
      <xdr:colOff>95250</xdr:colOff>
      <xdr:row>20</xdr:row>
      <xdr:rowOff>104775</xdr:rowOff>
    </xdr:to>
    <xdr:sp>
      <xdr:nvSpPr>
        <xdr:cNvPr id="145" name="Line 145"/>
        <xdr:cNvSpPr>
          <a:spLocks/>
        </xdr:cNvSpPr>
      </xdr:nvSpPr>
      <xdr:spPr>
        <a:xfrm flipV="1">
          <a:off x="2514600" y="36671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85725</xdr:colOff>
      <xdr:row>21</xdr:row>
      <xdr:rowOff>9525</xdr:rowOff>
    </xdr:from>
    <xdr:to>
      <xdr:col>23</xdr:col>
      <xdr:colOff>0</xdr:colOff>
      <xdr:row>21</xdr:row>
      <xdr:rowOff>9525</xdr:rowOff>
    </xdr:to>
    <xdr:sp>
      <xdr:nvSpPr>
        <xdr:cNvPr id="146" name="Line 146"/>
        <xdr:cNvSpPr>
          <a:spLocks/>
        </xdr:cNvSpPr>
      </xdr:nvSpPr>
      <xdr:spPr>
        <a:xfrm>
          <a:off x="2390775" y="37528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95250</xdr:colOff>
      <xdr:row>21</xdr:row>
      <xdr:rowOff>161925</xdr:rowOff>
    </xdr:from>
    <xdr:to>
      <xdr:col>22</xdr:col>
      <xdr:colOff>114300</xdr:colOff>
      <xdr:row>21</xdr:row>
      <xdr:rowOff>161925</xdr:rowOff>
    </xdr:to>
    <xdr:sp>
      <xdr:nvSpPr>
        <xdr:cNvPr id="147" name="Line 147"/>
        <xdr:cNvSpPr>
          <a:spLocks/>
        </xdr:cNvSpPr>
      </xdr:nvSpPr>
      <xdr:spPr>
        <a:xfrm>
          <a:off x="2400300" y="39052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104775</xdr:colOff>
      <xdr:row>22</xdr:row>
      <xdr:rowOff>57150</xdr:rowOff>
    </xdr:from>
    <xdr:to>
      <xdr:col>22</xdr:col>
      <xdr:colOff>76200</xdr:colOff>
      <xdr:row>22</xdr:row>
      <xdr:rowOff>57150</xdr:rowOff>
    </xdr:to>
    <xdr:sp>
      <xdr:nvSpPr>
        <xdr:cNvPr id="148" name="Line 148"/>
        <xdr:cNvSpPr>
          <a:spLocks/>
        </xdr:cNvSpPr>
      </xdr:nvSpPr>
      <xdr:spPr>
        <a:xfrm>
          <a:off x="2533650" y="39814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19</xdr:row>
      <xdr:rowOff>9525</xdr:rowOff>
    </xdr:from>
    <xdr:to>
      <xdr:col>9</xdr:col>
      <xdr:colOff>28575</xdr:colOff>
      <xdr:row>19</xdr:row>
      <xdr:rowOff>9525</xdr:rowOff>
    </xdr:to>
    <xdr:sp>
      <xdr:nvSpPr>
        <xdr:cNvPr id="149" name="Line 149"/>
        <xdr:cNvSpPr>
          <a:spLocks/>
        </xdr:cNvSpPr>
      </xdr:nvSpPr>
      <xdr:spPr>
        <a:xfrm flipV="1">
          <a:off x="962025" y="33909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19</xdr:row>
      <xdr:rowOff>76200</xdr:rowOff>
    </xdr:from>
    <xdr:to>
      <xdr:col>9</xdr:col>
      <xdr:colOff>114300</xdr:colOff>
      <xdr:row>19</xdr:row>
      <xdr:rowOff>76200</xdr:rowOff>
    </xdr:to>
    <xdr:sp>
      <xdr:nvSpPr>
        <xdr:cNvPr id="150" name="Line 150"/>
        <xdr:cNvSpPr>
          <a:spLocks/>
        </xdr:cNvSpPr>
      </xdr:nvSpPr>
      <xdr:spPr>
        <a:xfrm>
          <a:off x="962025" y="3457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152400</xdr:rowOff>
    </xdr:from>
    <xdr:to>
      <xdr:col>9</xdr:col>
      <xdr:colOff>0</xdr:colOff>
      <xdr:row>19</xdr:row>
      <xdr:rowOff>152400</xdr:rowOff>
    </xdr:to>
    <xdr:sp>
      <xdr:nvSpPr>
        <xdr:cNvPr id="151" name="Line 151"/>
        <xdr:cNvSpPr>
          <a:spLocks/>
        </xdr:cNvSpPr>
      </xdr:nvSpPr>
      <xdr:spPr>
        <a:xfrm flipV="1">
          <a:off x="971550" y="35337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18</xdr:row>
      <xdr:rowOff>114300</xdr:rowOff>
    </xdr:from>
    <xdr:to>
      <xdr:col>10</xdr:col>
      <xdr:colOff>9525</xdr:colOff>
      <xdr:row>18</xdr:row>
      <xdr:rowOff>114300</xdr:rowOff>
    </xdr:to>
    <xdr:sp>
      <xdr:nvSpPr>
        <xdr:cNvPr id="152" name="Line 152"/>
        <xdr:cNvSpPr>
          <a:spLocks/>
        </xdr:cNvSpPr>
      </xdr:nvSpPr>
      <xdr:spPr>
        <a:xfrm>
          <a:off x="981075" y="331470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20</xdr:row>
      <xdr:rowOff>38100</xdr:rowOff>
    </xdr:from>
    <xdr:to>
      <xdr:col>9</xdr:col>
      <xdr:colOff>95250</xdr:colOff>
      <xdr:row>20</xdr:row>
      <xdr:rowOff>38100</xdr:rowOff>
    </xdr:to>
    <xdr:sp>
      <xdr:nvSpPr>
        <xdr:cNvPr id="153" name="Line 153"/>
        <xdr:cNvSpPr>
          <a:spLocks/>
        </xdr:cNvSpPr>
      </xdr:nvSpPr>
      <xdr:spPr>
        <a:xfrm>
          <a:off x="962025" y="36004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20</xdr:row>
      <xdr:rowOff>104775</xdr:rowOff>
    </xdr:from>
    <xdr:to>
      <xdr:col>8</xdr:col>
      <xdr:colOff>114300</xdr:colOff>
      <xdr:row>20</xdr:row>
      <xdr:rowOff>104775</xdr:rowOff>
    </xdr:to>
    <xdr:sp>
      <xdr:nvSpPr>
        <xdr:cNvPr id="154" name="Line 154"/>
        <xdr:cNvSpPr>
          <a:spLocks/>
        </xdr:cNvSpPr>
      </xdr:nvSpPr>
      <xdr:spPr>
        <a:xfrm>
          <a:off x="962025" y="36671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21</xdr:row>
      <xdr:rowOff>9525</xdr:rowOff>
    </xdr:from>
    <xdr:to>
      <xdr:col>10</xdr:col>
      <xdr:colOff>0</xdr:colOff>
      <xdr:row>21</xdr:row>
      <xdr:rowOff>9525</xdr:rowOff>
    </xdr:to>
    <xdr:sp>
      <xdr:nvSpPr>
        <xdr:cNvPr id="155" name="Line 155"/>
        <xdr:cNvSpPr>
          <a:spLocks/>
        </xdr:cNvSpPr>
      </xdr:nvSpPr>
      <xdr:spPr>
        <a:xfrm>
          <a:off x="971550" y="37528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21</xdr:row>
      <xdr:rowOff>95250</xdr:rowOff>
    </xdr:from>
    <xdr:to>
      <xdr:col>9</xdr:col>
      <xdr:colOff>28575</xdr:colOff>
      <xdr:row>21</xdr:row>
      <xdr:rowOff>95250</xdr:rowOff>
    </xdr:to>
    <xdr:sp>
      <xdr:nvSpPr>
        <xdr:cNvPr id="156" name="Line 156"/>
        <xdr:cNvSpPr>
          <a:spLocks/>
        </xdr:cNvSpPr>
      </xdr:nvSpPr>
      <xdr:spPr>
        <a:xfrm>
          <a:off x="971550" y="38385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21</xdr:row>
      <xdr:rowOff>161925</xdr:rowOff>
    </xdr:from>
    <xdr:to>
      <xdr:col>9</xdr:col>
      <xdr:colOff>104775</xdr:colOff>
      <xdr:row>21</xdr:row>
      <xdr:rowOff>161925</xdr:rowOff>
    </xdr:to>
    <xdr:sp>
      <xdr:nvSpPr>
        <xdr:cNvPr id="157" name="Line 157"/>
        <xdr:cNvSpPr>
          <a:spLocks/>
        </xdr:cNvSpPr>
      </xdr:nvSpPr>
      <xdr:spPr>
        <a:xfrm>
          <a:off x="971550" y="39052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22</xdr:row>
      <xdr:rowOff>57150</xdr:rowOff>
    </xdr:from>
    <xdr:to>
      <xdr:col>8</xdr:col>
      <xdr:colOff>76200</xdr:colOff>
      <xdr:row>22</xdr:row>
      <xdr:rowOff>57150</xdr:rowOff>
    </xdr:to>
    <xdr:sp>
      <xdr:nvSpPr>
        <xdr:cNvPr id="158" name="Line 158"/>
        <xdr:cNvSpPr>
          <a:spLocks/>
        </xdr:cNvSpPr>
      </xdr:nvSpPr>
      <xdr:spPr>
        <a:xfrm>
          <a:off x="962025" y="39814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66675</xdr:colOff>
      <xdr:row>22</xdr:row>
      <xdr:rowOff>28575</xdr:rowOff>
    </xdr:from>
    <xdr:to>
      <xdr:col>19</xdr:col>
      <xdr:colOff>47625</xdr:colOff>
      <xdr:row>22</xdr:row>
      <xdr:rowOff>28575</xdr:rowOff>
    </xdr:to>
    <xdr:sp>
      <xdr:nvSpPr>
        <xdr:cNvPr id="159" name="Line 159"/>
        <xdr:cNvSpPr>
          <a:spLocks/>
        </xdr:cNvSpPr>
      </xdr:nvSpPr>
      <xdr:spPr>
        <a:xfrm>
          <a:off x="2000250" y="39528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76200</xdr:colOff>
      <xdr:row>20</xdr:row>
      <xdr:rowOff>85725</xdr:rowOff>
    </xdr:from>
    <xdr:to>
      <xdr:col>19</xdr:col>
      <xdr:colOff>38100</xdr:colOff>
      <xdr:row>20</xdr:row>
      <xdr:rowOff>85725</xdr:rowOff>
    </xdr:to>
    <xdr:sp>
      <xdr:nvSpPr>
        <xdr:cNvPr id="160" name="Line 160"/>
        <xdr:cNvSpPr>
          <a:spLocks/>
        </xdr:cNvSpPr>
      </xdr:nvSpPr>
      <xdr:spPr>
        <a:xfrm>
          <a:off x="2009775" y="36480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104775</xdr:colOff>
      <xdr:row>20</xdr:row>
      <xdr:rowOff>95250</xdr:rowOff>
    </xdr:from>
    <xdr:to>
      <xdr:col>17</xdr:col>
      <xdr:colOff>104775</xdr:colOff>
      <xdr:row>22</xdr:row>
      <xdr:rowOff>28575</xdr:rowOff>
    </xdr:to>
    <xdr:sp>
      <xdr:nvSpPr>
        <xdr:cNvPr id="161" name="Line 161"/>
        <xdr:cNvSpPr>
          <a:spLocks/>
        </xdr:cNvSpPr>
      </xdr:nvSpPr>
      <xdr:spPr>
        <a:xfrm>
          <a:off x="2038350" y="3657600"/>
          <a:ext cx="0" cy="2952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18</xdr:row>
      <xdr:rowOff>123825</xdr:rowOff>
    </xdr:from>
    <xdr:to>
      <xdr:col>11</xdr:col>
      <xdr:colOff>9525</xdr:colOff>
      <xdr:row>18</xdr:row>
      <xdr:rowOff>171450</xdr:rowOff>
    </xdr:to>
    <xdr:sp>
      <xdr:nvSpPr>
        <xdr:cNvPr id="162" name="Rectangle 162"/>
        <xdr:cNvSpPr>
          <a:spLocks/>
        </xdr:cNvSpPr>
      </xdr:nvSpPr>
      <xdr:spPr>
        <a:xfrm>
          <a:off x="1304925" y="3324225"/>
          <a:ext cx="47625" cy="47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104775</xdr:colOff>
      <xdr:row>18</xdr:row>
      <xdr:rowOff>123825</xdr:rowOff>
    </xdr:from>
    <xdr:to>
      <xdr:col>20</xdr:col>
      <xdr:colOff>28575</xdr:colOff>
      <xdr:row>18</xdr:row>
      <xdr:rowOff>171450</xdr:rowOff>
    </xdr:to>
    <xdr:sp>
      <xdr:nvSpPr>
        <xdr:cNvPr id="163" name="Rectangle 163"/>
        <xdr:cNvSpPr>
          <a:spLocks/>
        </xdr:cNvSpPr>
      </xdr:nvSpPr>
      <xdr:spPr>
        <a:xfrm>
          <a:off x="2286000" y="3324225"/>
          <a:ext cx="47625" cy="47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20</xdr:row>
      <xdr:rowOff>66675</xdr:rowOff>
    </xdr:from>
    <xdr:to>
      <xdr:col>11</xdr:col>
      <xdr:colOff>9525</xdr:colOff>
      <xdr:row>20</xdr:row>
      <xdr:rowOff>114300</xdr:rowOff>
    </xdr:to>
    <xdr:sp>
      <xdr:nvSpPr>
        <xdr:cNvPr id="164" name="Rectangle 164"/>
        <xdr:cNvSpPr>
          <a:spLocks/>
        </xdr:cNvSpPr>
      </xdr:nvSpPr>
      <xdr:spPr>
        <a:xfrm>
          <a:off x="1304925" y="3629025"/>
          <a:ext cx="47625" cy="47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104775</xdr:colOff>
      <xdr:row>20</xdr:row>
      <xdr:rowOff>66675</xdr:rowOff>
    </xdr:from>
    <xdr:to>
      <xdr:col>20</xdr:col>
      <xdr:colOff>28575</xdr:colOff>
      <xdr:row>20</xdr:row>
      <xdr:rowOff>114300</xdr:rowOff>
    </xdr:to>
    <xdr:sp>
      <xdr:nvSpPr>
        <xdr:cNvPr id="165" name="Rectangle 165"/>
        <xdr:cNvSpPr>
          <a:spLocks/>
        </xdr:cNvSpPr>
      </xdr:nvSpPr>
      <xdr:spPr>
        <a:xfrm>
          <a:off x="2286000" y="3629025"/>
          <a:ext cx="47625" cy="47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22</xdr:row>
      <xdr:rowOff>19050</xdr:rowOff>
    </xdr:from>
    <xdr:to>
      <xdr:col>11</xdr:col>
      <xdr:colOff>9525</xdr:colOff>
      <xdr:row>22</xdr:row>
      <xdr:rowOff>66675</xdr:rowOff>
    </xdr:to>
    <xdr:sp>
      <xdr:nvSpPr>
        <xdr:cNvPr id="166" name="Rectangle 166"/>
        <xdr:cNvSpPr>
          <a:spLocks/>
        </xdr:cNvSpPr>
      </xdr:nvSpPr>
      <xdr:spPr>
        <a:xfrm>
          <a:off x="1304925" y="3943350"/>
          <a:ext cx="47625" cy="47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104775</xdr:colOff>
      <xdr:row>22</xdr:row>
      <xdr:rowOff>9525</xdr:rowOff>
    </xdr:from>
    <xdr:to>
      <xdr:col>20</xdr:col>
      <xdr:colOff>28575</xdr:colOff>
      <xdr:row>22</xdr:row>
      <xdr:rowOff>57150</xdr:rowOff>
    </xdr:to>
    <xdr:sp>
      <xdr:nvSpPr>
        <xdr:cNvPr id="167" name="Rectangle 167"/>
        <xdr:cNvSpPr>
          <a:spLocks/>
        </xdr:cNvSpPr>
      </xdr:nvSpPr>
      <xdr:spPr>
        <a:xfrm>
          <a:off x="2286000" y="3933825"/>
          <a:ext cx="47625" cy="47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18</xdr:row>
      <xdr:rowOff>47625</xdr:rowOff>
    </xdr:from>
    <xdr:to>
      <xdr:col>10</xdr:col>
      <xdr:colOff>66675</xdr:colOff>
      <xdr:row>27</xdr:row>
      <xdr:rowOff>38100</xdr:rowOff>
    </xdr:to>
    <xdr:sp>
      <xdr:nvSpPr>
        <xdr:cNvPr id="168" name="Line 168"/>
        <xdr:cNvSpPr>
          <a:spLocks/>
        </xdr:cNvSpPr>
      </xdr:nvSpPr>
      <xdr:spPr>
        <a:xfrm flipH="1">
          <a:off x="1285875" y="3248025"/>
          <a:ext cx="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18</xdr:row>
      <xdr:rowOff>47625</xdr:rowOff>
    </xdr:from>
    <xdr:to>
      <xdr:col>11</xdr:col>
      <xdr:colOff>38100</xdr:colOff>
      <xdr:row>27</xdr:row>
      <xdr:rowOff>38100</xdr:rowOff>
    </xdr:to>
    <xdr:sp>
      <xdr:nvSpPr>
        <xdr:cNvPr id="169" name="AutoShape 169"/>
        <xdr:cNvSpPr>
          <a:spLocks/>
        </xdr:cNvSpPr>
      </xdr:nvSpPr>
      <xdr:spPr>
        <a:xfrm>
          <a:off x="1295400" y="3248025"/>
          <a:ext cx="85725" cy="1619250"/>
        </a:xfrm>
        <a:custGeom>
          <a:pathLst>
            <a:path h="170" w="11">
              <a:moveTo>
                <a:pt x="11" y="0"/>
              </a:moveTo>
              <a:lnTo>
                <a:pt x="10" y="170"/>
              </a:lnTo>
              <a:lnTo>
                <a:pt x="0" y="17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18</xdr:row>
      <xdr:rowOff>47625</xdr:rowOff>
    </xdr:from>
    <xdr:to>
      <xdr:col>19</xdr:col>
      <xdr:colOff>76200</xdr:colOff>
      <xdr:row>27</xdr:row>
      <xdr:rowOff>38100</xdr:rowOff>
    </xdr:to>
    <xdr:sp>
      <xdr:nvSpPr>
        <xdr:cNvPr id="170" name="Line 170"/>
        <xdr:cNvSpPr>
          <a:spLocks/>
        </xdr:cNvSpPr>
      </xdr:nvSpPr>
      <xdr:spPr>
        <a:xfrm>
          <a:off x="2257425" y="3248025"/>
          <a:ext cx="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18</xdr:row>
      <xdr:rowOff>0</xdr:rowOff>
    </xdr:from>
    <xdr:to>
      <xdr:col>16</xdr:col>
      <xdr:colOff>9525</xdr:colOff>
      <xdr:row>18</xdr:row>
      <xdr:rowOff>161925</xdr:rowOff>
    </xdr:to>
    <xdr:sp>
      <xdr:nvSpPr>
        <xdr:cNvPr id="171" name="Line 171"/>
        <xdr:cNvSpPr>
          <a:spLocks/>
        </xdr:cNvSpPr>
      </xdr:nvSpPr>
      <xdr:spPr>
        <a:xfrm>
          <a:off x="1819275" y="32004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19</xdr:row>
      <xdr:rowOff>104775</xdr:rowOff>
    </xdr:from>
    <xdr:to>
      <xdr:col>16</xdr:col>
      <xdr:colOff>9525</xdr:colOff>
      <xdr:row>20</xdr:row>
      <xdr:rowOff>171450</xdr:rowOff>
    </xdr:to>
    <xdr:sp>
      <xdr:nvSpPr>
        <xdr:cNvPr id="172" name="Line 172"/>
        <xdr:cNvSpPr>
          <a:spLocks/>
        </xdr:cNvSpPr>
      </xdr:nvSpPr>
      <xdr:spPr>
        <a:xfrm>
          <a:off x="1819275" y="3486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21</xdr:row>
      <xdr:rowOff>19050</xdr:rowOff>
    </xdr:from>
    <xdr:to>
      <xdr:col>16</xdr:col>
      <xdr:colOff>9525</xdr:colOff>
      <xdr:row>21</xdr:row>
      <xdr:rowOff>85725</xdr:rowOff>
    </xdr:to>
    <xdr:sp>
      <xdr:nvSpPr>
        <xdr:cNvPr id="173" name="Line 173"/>
        <xdr:cNvSpPr>
          <a:spLocks/>
        </xdr:cNvSpPr>
      </xdr:nvSpPr>
      <xdr:spPr>
        <a:xfrm>
          <a:off x="1819275" y="37623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21</xdr:row>
      <xdr:rowOff>133350</xdr:rowOff>
    </xdr:from>
    <xdr:to>
      <xdr:col>16</xdr:col>
      <xdr:colOff>9525</xdr:colOff>
      <xdr:row>25</xdr:row>
      <xdr:rowOff>19050</xdr:rowOff>
    </xdr:to>
    <xdr:sp>
      <xdr:nvSpPr>
        <xdr:cNvPr id="174" name="Line 174"/>
        <xdr:cNvSpPr>
          <a:spLocks/>
        </xdr:cNvSpPr>
      </xdr:nvSpPr>
      <xdr:spPr>
        <a:xfrm>
          <a:off x="1819275" y="387667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26</xdr:row>
      <xdr:rowOff>28575</xdr:rowOff>
    </xdr:from>
    <xdr:to>
      <xdr:col>16</xdr:col>
      <xdr:colOff>9525</xdr:colOff>
      <xdr:row>27</xdr:row>
      <xdr:rowOff>28575</xdr:rowOff>
    </xdr:to>
    <xdr:sp>
      <xdr:nvSpPr>
        <xdr:cNvPr id="175" name="Line 175"/>
        <xdr:cNvSpPr>
          <a:spLocks/>
        </xdr:cNvSpPr>
      </xdr:nvSpPr>
      <xdr:spPr>
        <a:xfrm>
          <a:off x="1819275" y="46767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28</xdr:row>
      <xdr:rowOff>85725</xdr:rowOff>
    </xdr:from>
    <xdr:to>
      <xdr:col>16</xdr:col>
      <xdr:colOff>9525</xdr:colOff>
      <xdr:row>29</xdr:row>
      <xdr:rowOff>142875</xdr:rowOff>
    </xdr:to>
    <xdr:sp>
      <xdr:nvSpPr>
        <xdr:cNvPr id="176" name="Line 176"/>
        <xdr:cNvSpPr>
          <a:spLocks/>
        </xdr:cNvSpPr>
      </xdr:nvSpPr>
      <xdr:spPr>
        <a:xfrm>
          <a:off x="1819275" y="50958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30</xdr:row>
      <xdr:rowOff>9525</xdr:rowOff>
    </xdr:from>
    <xdr:to>
      <xdr:col>16</xdr:col>
      <xdr:colOff>9525</xdr:colOff>
      <xdr:row>30</xdr:row>
      <xdr:rowOff>76200</xdr:rowOff>
    </xdr:to>
    <xdr:sp>
      <xdr:nvSpPr>
        <xdr:cNvPr id="177" name="Line 177"/>
        <xdr:cNvSpPr>
          <a:spLocks/>
        </xdr:cNvSpPr>
      </xdr:nvSpPr>
      <xdr:spPr>
        <a:xfrm>
          <a:off x="1819275" y="53625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30</xdr:row>
      <xdr:rowOff>104775</xdr:rowOff>
    </xdr:from>
    <xdr:to>
      <xdr:col>16</xdr:col>
      <xdr:colOff>9525</xdr:colOff>
      <xdr:row>34</xdr:row>
      <xdr:rowOff>28575</xdr:rowOff>
    </xdr:to>
    <xdr:sp>
      <xdr:nvSpPr>
        <xdr:cNvPr id="178" name="Line 178"/>
        <xdr:cNvSpPr>
          <a:spLocks/>
        </xdr:cNvSpPr>
      </xdr:nvSpPr>
      <xdr:spPr>
        <a:xfrm flipH="1">
          <a:off x="1819275" y="54578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34</xdr:row>
      <xdr:rowOff>47625</xdr:rowOff>
    </xdr:from>
    <xdr:to>
      <xdr:col>16</xdr:col>
      <xdr:colOff>9525</xdr:colOff>
      <xdr:row>34</xdr:row>
      <xdr:rowOff>95250</xdr:rowOff>
    </xdr:to>
    <xdr:sp>
      <xdr:nvSpPr>
        <xdr:cNvPr id="179" name="Line 179"/>
        <xdr:cNvSpPr>
          <a:spLocks/>
        </xdr:cNvSpPr>
      </xdr:nvSpPr>
      <xdr:spPr>
        <a:xfrm>
          <a:off x="1819275" y="612457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34</xdr:row>
      <xdr:rowOff>123825</xdr:rowOff>
    </xdr:from>
    <xdr:to>
      <xdr:col>16</xdr:col>
      <xdr:colOff>9525</xdr:colOff>
      <xdr:row>38</xdr:row>
      <xdr:rowOff>142875</xdr:rowOff>
    </xdr:to>
    <xdr:sp>
      <xdr:nvSpPr>
        <xdr:cNvPr id="180" name="Line 180"/>
        <xdr:cNvSpPr>
          <a:spLocks/>
        </xdr:cNvSpPr>
      </xdr:nvSpPr>
      <xdr:spPr>
        <a:xfrm>
          <a:off x="1819275" y="6200775"/>
          <a:ext cx="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34</xdr:row>
      <xdr:rowOff>76200</xdr:rowOff>
    </xdr:from>
    <xdr:to>
      <xdr:col>16</xdr:col>
      <xdr:colOff>38100</xdr:colOff>
      <xdr:row>34</xdr:row>
      <xdr:rowOff>76200</xdr:rowOff>
    </xdr:to>
    <xdr:sp>
      <xdr:nvSpPr>
        <xdr:cNvPr id="181" name="Line 181"/>
        <xdr:cNvSpPr>
          <a:spLocks/>
        </xdr:cNvSpPr>
      </xdr:nvSpPr>
      <xdr:spPr>
        <a:xfrm flipH="1">
          <a:off x="1790700" y="61531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34</xdr:row>
      <xdr:rowOff>76200</xdr:rowOff>
    </xdr:from>
    <xdr:to>
      <xdr:col>15</xdr:col>
      <xdr:colOff>28575</xdr:colOff>
      <xdr:row>34</xdr:row>
      <xdr:rowOff>76200</xdr:rowOff>
    </xdr:to>
    <xdr:sp>
      <xdr:nvSpPr>
        <xdr:cNvPr id="182" name="Line 182"/>
        <xdr:cNvSpPr>
          <a:spLocks/>
        </xdr:cNvSpPr>
      </xdr:nvSpPr>
      <xdr:spPr>
        <a:xfrm flipH="1">
          <a:off x="1114425" y="615315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34</xdr:row>
      <xdr:rowOff>76200</xdr:rowOff>
    </xdr:from>
    <xdr:to>
      <xdr:col>8</xdr:col>
      <xdr:colOff>104775</xdr:colOff>
      <xdr:row>34</xdr:row>
      <xdr:rowOff>76200</xdr:rowOff>
    </xdr:to>
    <xdr:sp>
      <xdr:nvSpPr>
        <xdr:cNvPr id="183" name="Line 183"/>
        <xdr:cNvSpPr>
          <a:spLocks/>
        </xdr:cNvSpPr>
      </xdr:nvSpPr>
      <xdr:spPr>
        <a:xfrm flipH="1">
          <a:off x="1009650" y="61531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34</xdr:row>
      <xdr:rowOff>76200</xdr:rowOff>
    </xdr:from>
    <xdr:to>
      <xdr:col>8</xdr:col>
      <xdr:colOff>9525</xdr:colOff>
      <xdr:row>34</xdr:row>
      <xdr:rowOff>76200</xdr:rowOff>
    </xdr:to>
    <xdr:sp>
      <xdr:nvSpPr>
        <xdr:cNvPr id="184" name="Line 184"/>
        <xdr:cNvSpPr>
          <a:spLocks/>
        </xdr:cNvSpPr>
      </xdr:nvSpPr>
      <xdr:spPr>
        <a:xfrm>
          <a:off x="552450" y="61531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18</xdr:row>
      <xdr:rowOff>57150</xdr:rowOff>
    </xdr:from>
    <xdr:to>
      <xdr:col>26</xdr:col>
      <xdr:colOff>0</xdr:colOff>
      <xdr:row>27</xdr:row>
      <xdr:rowOff>28575</xdr:rowOff>
    </xdr:to>
    <xdr:sp>
      <xdr:nvSpPr>
        <xdr:cNvPr id="185" name="Line 185"/>
        <xdr:cNvSpPr>
          <a:spLocks/>
        </xdr:cNvSpPr>
      </xdr:nvSpPr>
      <xdr:spPr>
        <a:xfrm>
          <a:off x="3048000" y="3257550"/>
          <a:ext cx="0" cy="16002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27</xdr:row>
      <xdr:rowOff>28575</xdr:rowOff>
    </xdr:from>
    <xdr:to>
      <xdr:col>26</xdr:col>
      <xdr:colOff>38100</xdr:colOff>
      <xdr:row>27</xdr:row>
      <xdr:rowOff>28575</xdr:rowOff>
    </xdr:to>
    <xdr:sp>
      <xdr:nvSpPr>
        <xdr:cNvPr id="186" name="Line 186"/>
        <xdr:cNvSpPr>
          <a:spLocks/>
        </xdr:cNvSpPr>
      </xdr:nvSpPr>
      <xdr:spPr>
        <a:xfrm>
          <a:off x="2381250" y="48577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76200</xdr:colOff>
      <xdr:row>22</xdr:row>
      <xdr:rowOff>142875</xdr:rowOff>
    </xdr:from>
    <xdr:to>
      <xdr:col>24</xdr:col>
      <xdr:colOff>76200</xdr:colOff>
      <xdr:row>27</xdr:row>
      <xdr:rowOff>28575</xdr:rowOff>
    </xdr:to>
    <xdr:sp>
      <xdr:nvSpPr>
        <xdr:cNvPr id="187" name="Line 187"/>
        <xdr:cNvSpPr>
          <a:spLocks/>
        </xdr:cNvSpPr>
      </xdr:nvSpPr>
      <xdr:spPr>
        <a:xfrm flipV="1">
          <a:off x="2876550" y="4067175"/>
          <a:ext cx="0" cy="7905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26</xdr:row>
      <xdr:rowOff>114300</xdr:rowOff>
    </xdr:from>
    <xdr:to>
      <xdr:col>22</xdr:col>
      <xdr:colOff>85725</xdr:colOff>
      <xdr:row>26</xdr:row>
      <xdr:rowOff>114300</xdr:rowOff>
    </xdr:to>
    <xdr:sp>
      <xdr:nvSpPr>
        <xdr:cNvPr id="188" name="Line 188"/>
        <xdr:cNvSpPr>
          <a:spLocks/>
        </xdr:cNvSpPr>
      </xdr:nvSpPr>
      <xdr:spPr>
        <a:xfrm>
          <a:off x="2381250" y="47625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25</xdr:row>
      <xdr:rowOff>0</xdr:rowOff>
    </xdr:from>
    <xdr:to>
      <xdr:col>22</xdr:col>
      <xdr:colOff>85725</xdr:colOff>
      <xdr:row>25</xdr:row>
      <xdr:rowOff>0</xdr:rowOff>
    </xdr:to>
    <xdr:sp>
      <xdr:nvSpPr>
        <xdr:cNvPr id="189" name="Line 189"/>
        <xdr:cNvSpPr>
          <a:spLocks/>
        </xdr:cNvSpPr>
      </xdr:nvSpPr>
      <xdr:spPr>
        <a:xfrm>
          <a:off x="2381250" y="44672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85725</xdr:colOff>
      <xdr:row>23</xdr:row>
      <xdr:rowOff>66675</xdr:rowOff>
    </xdr:from>
    <xdr:to>
      <xdr:col>22</xdr:col>
      <xdr:colOff>85725</xdr:colOff>
      <xdr:row>23</xdr:row>
      <xdr:rowOff>66675</xdr:rowOff>
    </xdr:to>
    <xdr:sp>
      <xdr:nvSpPr>
        <xdr:cNvPr id="190" name="Line 190"/>
        <xdr:cNvSpPr>
          <a:spLocks/>
        </xdr:cNvSpPr>
      </xdr:nvSpPr>
      <xdr:spPr>
        <a:xfrm>
          <a:off x="2390775" y="41719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57150</xdr:colOff>
      <xdr:row>25</xdr:row>
      <xdr:rowOff>9525</xdr:rowOff>
    </xdr:from>
    <xdr:to>
      <xdr:col>22</xdr:col>
      <xdr:colOff>57150</xdr:colOff>
      <xdr:row>26</xdr:row>
      <xdr:rowOff>114300</xdr:rowOff>
    </xdr:to>
    <xdr:sp>
      <xdr:nvSpPr>
        <xdr:cNvPr id="191" name="Line 191"/>
        <xdr:cNvSpPr>
          <a:spLocks/>
        </xdr:cNvSpPr>
      </xdr:nvSpPr>
      <xdr:spPr>
        <a:xfrm flipV="1">
          <a:off x="2609850" y="4476750"/>
          <a:ext cx="0" cy="2857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57150</xdr:colOff>
      <xdr:row>23</xdr:row>
      <xdr:rowOff>66675</xdr:rowOff>
    </xdr:from>
    <xdr:to>
      <xdr:col>22</xdr:col>
      <xdr:colOff>57150</xdr:colOff>
      <xdr:row>25</xdr:row>
      <xdr:rowOff>0</xdr:rowOff>
    </xdr:to>
    <xdr:sp>
      <xdr:nvSpPr>
        <xdr:cNvPr id="192" name="Line 192"/>
        <xdr:cNvSpPr>
          <a:spLocks/>
        </xdr:cNvSpPr>
      </xdr:nvSpPr>
      <xdr:spPr>
        <a:xfrm>
          <a:off x="2609850" y="4171950"/>
          <a:ext cx="0" cy="2952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57150</xdr:colOff>
      <xdr:row>22</xdr:row>
      <xdr:rowOff>133350</xdr:rowOff>
    </xdr:from>
    <xdr:to>
      <xdr:col>22</xdr:col>
      <xdr:colOff>57150</xdr:colOff>
      <xdr:row>23</xdr:row>
      <xdr:rowOff>66675</xdr:rowOff>
    </xdr:to>
    <xdr:sp>
      <xdr:nvSpPr>
        <xdr:cNvPr id="193" name="Line 193"/>
        <xdr:cNvSpPr>
          <a:spLocks/>
        </xdr:cNvSpPr>
      </xdr:nvSpPr>
      <xdr:spPr>
        <a:xfrm>
          <a:off x="2609850" y="4057650"/>
          <a:ext cx="0" cy="1143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18</xdr:row>
      <xdr:rowOff>57150</xdr:rowOff>
    </xdr:from>
    <xdr:to>
      <xdr:col>4</xdr:col>
      <xdr:colOff>57150</xdr:colOff>
      <xdr:row>24</xdr:row>
      <xdr:rowOff>0</xdr:rowOff>
    </xdr:to>
    <xdr:sp>
      <xdr:nvSpPr>
        <xdr:cNvPr id="194" name="Line 194"/>
        <xdr:cNvSpPr>
          <a:spLocks/>
        </xdr:cNvSpPr>
      </xdr:nvSpPr>
      <xdr:spPr>
        <a:xfrm>
          <a:off x="533400" y="3257550"/>
          <a:ext cx="0" cy="102870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25</xdr:row>
      <xdr:rowOff>76200</xdr:rowOff>
    </xdr:from>
    <xdr:to>
      <xdr:col>4</xdr:col>
      <xdr:colOff>57150</xdr:colOff>
      <xdr:row>38</xdr:row>
      <xdr:rowOff>142875</xdr:rowOff>
    </xdr:to>
    <xdr:sp>
      <xdr:nvSpPr>
        <xdr:cNvPr id="195" name="Line 195"/>
        <xdr:cNvSpPr>
          <a:spLocks/>
        </xdr:cNvSpPr>
      </xdr:nvSpPr>
      <xdr:spPr>
        <a:xfrm>
          <a:off x="533400" y="4543425"/>
          <a:ext cx="0" cy="2400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38</xdr:row>
      <xdr:rowOff>142875</xdr:rowOff>
    </xdr:from>
    <xdr:to>
      <xdr:col>7</xdr:col>
      <xdr:colOff>95250</xdr:colOff>
      <xdr:row>38</xdr:row>
      <xdr:rowOff>152400</xdr:rowOff>
    </xdr:to>
    <xdr:sp>
      <xdr:nvSpPr>
        <xdr:cNvPr id="196" name="AutoShape 196"/>
        <xdr:cNvSpPr>
          <a:spLocks/>
        </xdr:cNvSpPr>
      </xdr:nvSpPr>
      <xdr:spPr>
        <a:xfrm>
          <a:off x="466725" y="6943725"/>
          <a:ext cx="476250" cy="9525"/>
        </a:xfrm>
        <a:custGeom>
          <a:pathLst>
            <a:path h="1" w="50">
              <a:moveTo>
                <a:pt x="0" y="0"/>
              </a:moveTo>
              <a:lnTo>
                <a:pt x="5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38</xdr:row>
      <xdr:rowOff>47625</xdr:rowOff>
    </xdr:from>
    <xdr:to>
      <xdr:col>4</xdr:col>
      <xdr:colOff>9525</xdr:colOff>
      <xdr:row>38</xdr:row>
      <xdr:rowOff>47625</xdr:rowOff>
    </xdr:to>
    <xdr:sp>
      <xdr:nvSpPr>
        <xdr:cNvPr id="197" name="Line 197"/>
        <xdr:cNvSpPr>
          <a:spLocks/>
        </xdr:cNvSpPr>
      </xdr:nvSpPr>
      <xdr:spPr>
        <a:xfrm>
          <a:off x="295275" y="68484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38</xdr:row>
      <xdr:rowOff>47625</xdr:rowOff>
    </xdr:from>
    <xdr:to>
      <xdr:col>11</xdr:col>
      <xdr:colOff>0</xdr:colOff>
      <xdr:row>38</xdr:row>
      <xdr:rowOff>47625</xdr:rowOff>
    </xdr:to>
    <xdr:sp>
      <xdr:nvSpPr>
        <xdr:cNvPr id="198" name="Line 198"/>
        <xdr:cNvSpPr>
          <a:spLocks/>
        </xdr:cNvSpPr>
      </xdr:nvSpPr>
      <xdr:spPr>
        <a:xfrm>
          <a:off x="590550" y="684847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36</xdr:row>
      <xdr:rowOff>104775</xdr:rowOff>
    </xdr:from>
    <xdr:to>
      <xdr:col>7</xdr:col>
      <xdr:colOff>47625</xdr:colOff>
      <xdr:row>38</xdr:row>
      <xdr:rowOff>47625</xdr:rowOff>
    </xdr:to>
    <xdr:sp>
      <xdr:nvSpPr>
        <xdr:cNvPr id="199" name="Line 199"/>
        <xdr:cNvSpPr>
          <a:spLocks/>
        </xdr:cNvSpPr>
      </xdr:nvSpPr>
      <xdr:spPr>
        <a:xfrm flipV="1">
          <a:off x="895350" y="6543675"/>
          <a:ext cx="0" cy="3048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36</xdr:row>
      <xdr:rowOff>104775</xdr:rowOff>
    </xdr:from>
    <xdr:to>
      <xdr:col>7</xdr:col>
      <xdr:colOff>85725</xdr:colOff>
      <xdr:row>36</xdr:row>
      <xdr:rowOff>104775</xdr:rowOff>
    </xdr:to>
    <xdr:sp>
      <xdr:nvSpPr>
        <xdr:cNvPr id="200" name="Line 200"/>
        <xdr:cNvSpPr>
          <a:spLocks/>
        </xdr:cNvSpPr>
      </xdr:nvSpPr>
      <xdr:spPr>
        <a:xfrm>
          <a:off x="847725" y="65436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33</xdr:row>
      <xdr:rowOff>85725</xdr:rowOff>
    </xdr:from>
    <xdr:to>
      <xdr:col>5</xdr:col>
      <xdr:colOff>104775</xdr:colOff>
      <xdr:row>38</xdr:row>
      <xdr:rowOff>38100</xdr:rowOff>
    </xdr:to>
    <xdr:sp>
      <xdr:nvSpPr>
        <xdr:cNvPr id="201" name="Line 201"/>
        <xdr:cNvSpPr>
          <a:spLocks/>
        </xdr:cNvSpPr>
      </xdr:nvSpPr>
      <xdr:spPr>
        <a:xfrm flipH="1" flipV="1">
          <a:off x="704850" y="5981700"/>
          <a:ext cx="0" cy="85725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34</xdr:row>
      <xdr:rowOff>85725</xdr:rowOff>
    </xdr:from>
    <xdr:to>
      <xdr:col>3</xdr:col>
      <xdr:colOff>9525</xdr:colOff>
      <xdr:row>38</xdr:row>
      <xdr:rowOff>47625</xdr:rowOff>
    </xdr:to>
    <xdr:sp>
      <xdr:nvSpPr>
        <xdr:cNvPr id="202" name="Line 202"/>
        <xdr:cNvSpPr>
          <a:spLocks/>
        </xdr:cNvSpPr>
      </xdr:nvSpPr>
      <xdr:spPr>
        <a:xfrm flipV="1">
          <a:off x="361950" y="6162675"/>
          <a:ext cx="0" cy="6858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34</xdr:row>
      <xdr:rowOff>76200</xdr:rowOff>
    </xdr:from>
    <xdr:to>
      <xdr:col>4</xdr:col>
      <xdr:colOff>28575</xdr:colOff>
      <xdr:row>34</xdr:row>
      <xdr:rowOff>76200</xdr:rowOff>
    </xdr:to>
    <xdr:sp>
      <xdr:nvSpPr>
        <xdr:cNvPr id="203" name="Line 203"/>
        <xdr:cNvSpPr>
          <a:spLocks/>
        </xdr:cNvSpPr>
      </xdr:nvSpPr>
      <xdr:spPr>
        <a:xfrm>
          <a:off x="323850" y="615315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38</xdr:row>
      <xdr:rowOff>142875</xdr:rowOff>
    </xdr:from>
    <xdr:to>
      <xdr:col>7</xdr:col>
      <xdr:colOff>47625</xdr:colOff>
      <xdr:row>40</xdr:row>
      <xdr:rowOff>85725</xdr:rowOff>
    </xdr:to>
    <xdr:sp>
      <xdr:nvSpPr>
        <xdr:cNvPr id="204" name="Line 204"/>
        <xdr:cNvSpPr>
          <a:spLocks/>
        </xdr:cNvSpPr>
      </xdr:nvSpPr>
      <xdr:spPr>
        <a:xfrm>
          <a:off x="895350" y="6943725"/>
          <a:ext cx="0" cy="30480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38</xdr:row>
      <xdr:rowOff>171450</xdr:rowOff>
    </xdr:from>
    <xdr:to>
      <xdr:col>11</xdr:col>
      <xdr:colOff>47625</xdr:colOff>
      <xdr:row>40</xdr:row>
      <xdr:rowOff>0</xdr:rowOff>
    </xdr:to>
    <xdr:sp>
      <xdr:nvSpPr>
        <xdr:cNvPr id="205" name="Line 205"/>
        <xdr:cNvSpPr>
          <a:spLocks/>
        </xdr:cNvSpPr>
      </xdr:nvSpPr>
      <xdr:spPr>
        <a:xfrm flipH="1">
          <a:off x="1390650" y="69723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39</xdr:row>
      <xdr:rowOff>142875</xdr:rowOff>
    </xdr:from>
    <xdr:to>
      <xdr:col>11</xdr:col>
      <xdr:colOff>47625</xdr:colOff>
      <xdr:row>39</xdr:row>
      <xdr:rowOff>142875</xdr:rowOff>
    </xdr:to>
    <xdr:sp>
      <xdr:nvSpPr>
        <xdr:cNvPr id="206" name="Line 206"/>
        <xdr:cNvSpPr>
          <a:spLocks/>
        </xdr:cNvSpPr>
      </xdr:nvSpPr>
      <xdr:spPr>
        <a:xfrm>
          <a:off x="962025" y="7124700"/>
          <a:ext cx="4286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38</xdr:row>
      <xdr:rowOff>171450</xdr:rowOff>
    </xdr:from>
    <xdr:to>
      <xdr:col>7</xdr:col>
      <xdr:colOff>114300</xdr:colOff>
      <xdr:row>41</xdr:row>
      <xdr:rowOff>0</xdr:rowOff>
    </xdr:to>
    <xdr:sp>
      <xdr:nvSpPr>
        <xdr:cNvPr id="207" name="Line 207"/>
        <xdr:cNvSpPr>
          <a:spLocks/>
        </xdr:cNvSpPr>
      </xdr:nvSpPr>
      <xdr:spPr>
        <a:xfrm>
          <a:off x="962025" y="697230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40</xdr:row>
      <xdr:rowOff>152400</xdr:rowOff>
    </xdr:from>
    <xdr:to>
      <xdr:col>23</xdr:col>
      <xdr:colOff>19050</xdr:colOff>
      <xdr:row>40</xdr:row>
      <xdr:rowOff>152400</xdr:rowOff>
    </xdr:to>
    <xdr:sp>
      <xdr:nvSpPr>
        <xdr:cNvPr id="208" name="Line 208"/>
        <xdr:cNvSpPr>
          <a:spLocks/>
        </xdr:cNvSpPr>
      </xdr:nvSpPr>
      <xdr:spPr>
        <a:xfrm>
          <a:off x="962025" y="7315200"/>
          <a:ext cx="1733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19050</xdr:colOff>
      <xdr:row>38</xdr:row>
      <xdr:rowOff>161925</xdr:rowOff>
    </xdr:from>
    <xdr:to>
      <xdr:col>23</xdr:col>
      <xdr:colOff>19050</xdr:colOff>
      <xdr:row>40</xdr:row>
      <xdr:rowOff>171450</xdr:rowOff>
    </xdr:to>
    <xdr:sp>
      <xdr:nvSpPr>
        <xdr:cNvPr id="209" name="Line 209"/>
        <xdr:cNvSpPr>
          <a:spLocks/>
        </xdr:cNvSpPr>
      </xdr:nvSpPr>
      <xdr:spPr>
        <a:xfrm flipV="1">
          <a:off x="2695575" y="69627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66675</xdr:colOff>
      <xdr:row>39</xdr:row>
      <xdr:rowOff>142875</xdr:rowOff>
    </xdr:from>
    <xdr:to>
      <xdr:col>23</xdr:col>
      <xdr:colOff>19050</xdr:colOff>
      <xdr:row>39</xdr:row>
      <xdr:rowOff>142875</xdr:rowOff>
    </xdr:to>
    <xdr:sp>
      <xdr:nvSpPr>
        <xdr:cNvPr id="210" name="Line 210"/>
        <xdr:cNvSpPr>
          <a:spLocks/>
        </xdr:cNvSpPr>
      </xdr:nvSpPr>
      <xdr:spPr>
        <a:xfrm>
          <a:off x="2247900" y="7124700"/>
          <a:ext cx="4476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66675</xdr:colOff>
      <xdr:row>38</xdr:row>
      <xdr:rowOff>171450</xdr:rowOff>
    </xdr:from>
    <xdr:to>
      <xdr:col>19</xdr:col>
      <xdr:colOff>66675</xdr:colOff>
      <xdr:row>40</xdr:row>
      <xdr:rowOff>0</xdr:rowOff>
    </xdr:to>
    <xdr:sp>
      <xdr:nvSpPr>
        <xdr:cNvPr id="211" name="Line 211"/>
        <xdr:cNvSpPr>
          <a:spLocks/>
        </xdr:cNvSpPr>
      </xdr:nvSpPr>
      <xdr:spPr>
        <a:xfrm>
          <a:off x="2247900" y="69723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39</xdr:row>
      <xdr:rowOff>142875</xdr:rowOff>
    </xdr:from>
    <xdr:to>
      <xdr:col>19</xdr:col>
      <xdr:colOff>66675</xdr:colOff>
      <xdr:row>39</xdr:row>
      <xdr:rowOff>142875</xdr:rowOff>
    </xdr:to>
    <xdr:sp>
      <xdr:nvSpPr>
        <xdr:cNvPr id="212" name="Line 212"/>
        <xdr:cNvSpPr>
          <a:spLocks/>
        </xdr:cNvSpPr>
      </xdr:nvSpPr>
      <xdr:spPr>
        <a:xfrm flipH="1">
          <a:off x="1400175" y="7124700"/>
          <a:ext cx="8477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36</xdr:row>
      <xdr:rowOff>104775</xdr:rowOff>
    </xdr:from>
    <xdr:to>
      <xdr:col>23</xdr:col>
      <xdr:colOff>9525</xdr:colOff>
      <xdr:row>38</xdr:row>
      <xdr:rowOff>142875</xdr:rowOff>
    </xdr:to>
    <xdr:sp>
      <xdr:nvSpPr>
        <xdr:cNvPr id="213" name="Rectangle 213"/>
        <xdr:cNvSpPr>
          <a:spLocks/>
        </xdr:cNvSpPr>
      </xdr:nvSpPr>
      <xdr:spPr>
        <a:xfrm>
          <a:off x="962025" y="6543675"/>
          <a:ext cx="1724025" cy="400050"/>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25</xdr:row>
      <xdr:rowOff>85725</xdr:rowOff>
    </xdr:from>
    <xdr:to>
      <xdr:col>7</xdr:col>
      <xdr:colOff>47625</xdr:colOff>
      <xdr:row>36</xdr:row>
      <xdr:rowOff>95250</xdr:rowOff>
    </xdr:to>
    <xdr:sp>
      <xdr:nvSpPr>
        <xdr:cNvPr id="214" name="Line 214"/>
        <xdr:cNvSpPr>
          <a:spLocks/>
        </xdr:cNvSpPr>
      </xdr:nvSpPr>
      <xdr:spPr>
        <a:xfrm flipH="1" flipV="1">
          <a:off x="895350" y="4552950"/>
          <a:ext cx="0" cy="198120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33</xdr:row>
      <xdr:rowOff>28575</xdr:rowOff>
    </xdr:from>
    <xdr:to>
      <xdr:col>5</xdr:col>
      <xdr:colOff>9525</xdr:colOff>
      <xdr:row>33</xdr:row>
      <xdr:rowOff>152400</xdr:rowOff>
    </xdr:to>
    <xdr:sp>
      <xdr:nvSpPr>
        <xdr:cNvPr id="215" name="Line 215"/>
        <xdr:cNvSpPr>
          <a:spLocks/>
        </xdr:cNvSpPr>
      </xdr:nvSpPr>
      <xdr:spPr>
        <a:xfrm>
          <a:off x="609600" y="592455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33</xdr:row>
      <xdr:rowOff>19050</xdr:rowOff>
    </xdr:from>
    <xdr:to>
      <xdr:col>12</xdr:col>
      <xdr:colOff>0</xdr:colOff>
      <xdr:row>33</xdr:row>
      <xdr:rowOff>133350</xdr:rowOff>
    </xdr:to>
    <xdr:sp>
      <xdr:nvSpPr>
        <xdr:cNvPr id="216" name="Line 216"/>
        <xdr:cNvSpPr>
          <a:spLocks/>
        </xdr:cNvSpPr>
      </xdr:nvSpPr>
      <xdr:spPr>
        <a:xfrm>
          <a:off x="1466850" y="591502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33</xdr:row>
      <xdr:rowOff>57150</xdr:rowOff>
    </xdr:from>
    <xdr:to>
      <xdr:col>12</xdr:col>
      <xdr:colOff>0</xdr:colOff>
      <xdr:row>33</xdr:row>
      <xdr:rowOff>57150</xdr:rowOff>
    </xdr:to>
    <xdr:sp>
      <xdr:nvSpPr>
        <xdr:cNvPr id="217" name="Line 217"/>
        <xdr:cNvSpPr>
          <a:spLocks/>
        </xdr:cNvSpPr>
      </xdr:nvSpPr>
      <xdr:spPr>
        <a:xfrm>
          <a:off x="609600" y="5953125"/>
          <a:ext cx="8572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25</xdr:row>
      <xdr:rowOff>85725</xdr:rowOff>
    </xdr:from>
    <xdr:to>
      <xdr:col>5</xdr:col>
      <xdr:colOff>104775</xdr:colOff>
      <xdr:row>33</xdr:row>
      <xdr:rowOff>9525</xdr:rowOff>
    </xdr:to>
    <xdr:sp>
      <xdr:nvSpPr>
        <xdr:cNvPr id="218" name="Line 218"/>
        <xdr:cNvSpPr>
          <a:spLocks/>
        </xdr:cNvSpPr>
      </xdr:nvSpPr>
      <xdr:spPr>
        <a:xfrm flipV="1">
          <a:off x="704850" y="4552950"/>
          <a:ext cx="0" cy="1352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22</xdr:row>
      <xdr:rowOff>133350</xdr:rowOff>
    </xdr:from>
    <xdr:to>
      <xdr:col>5</xdr:col>
      <xdr:colOff>104775</xdr:colOff>
      <xdr:row>23</xdr:row>
      <xdr:rowOff>161925</xdr:rowOff>
    </xdr:to>
    <xdr:sp>
      <xdr:nvSpPr>
        <xdr:cNvPr id="219" name="Line 219"/>
        <xdr:cNvSpPr>
          <a:spLocks/>
        </xdr:cNvSpPr>
      </xdr:nvSpPr>
      <xdr:spPr>
        <a:xfrm flipV="1">
          <a:off x="704850" y="4057650"/>
          <a:ext cx="0" cy="2095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22</xdr:row>
      <xdr:rowOff>142875</xdr:rowOff>
    </xdr:from>
    <xdr:to>
      <xdr:col>7</xdr:col>
      <xdr:colOff>38100</xdr:colOff>
      <xdr:row>23</xdr:row>
      <xdr:rowOff>171450</xdr:rowOff>
    </xdr:to>
    <xdr:sp>
      <xdr:nvSpPr>
        <xdr:cNvPr id="220" name="Line 220"/>
        <xdr:cNvSpPr>
          <a:spLocks/>
        </xdr:cNvSpPr>
      </xdr:nvSpPr>
      <xdr:spPr>
        <a:xfrm flipV="1">
          <a:off x="885825" y="4067175"/>
          <a:ext cx="0" cy="2095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22</xdr:row>
      <xdr:rowOff>152400</xdr:rowOff>
    </xdr:from>
    <xdr:to>
      <xdr:col>11</xdr:col>
      <xdr:colOff>66675</xdr:colOff>
      <xdr:row>34</xdr:row>
      <xdr:rowOff>0</xdr:rowOff>
    </xdr:to>
    <xdr:sp>
      <xdr:nvSpPr>
        <xdr:cNvPr id="221" name="AutoShape 221"/>
        <xdr:cNvSpPr>
          <a:spLocks/>
        </xdr:cNvSpPr>
      </xdr:nvSpPr>
      <xdr:spPr>
        <a:xfrm>
          <a:off x="1362075" y="4076700"/>
          <a:ext cx="47625" cy="2000250"/>
        </a:xfrm>
        <a:custGeom>
          <a:pathLst>
            <a:path h="210" w="5">
              <a:moveTo>
                <a:pt x="2" y="0"/>
              </a:moveTo>
              <a:lnTo>
                <a:pt x="4" y="2"/>
              </a:lnTo>
              <a:lnTo>
                <a:pt x="5" y="4"/>
              </a:lnTo>
              <a:lnTo>
                <a:pt x="5" y="6"/>
              </a:lnTo>
              <a:lnTo>
                <a:pt x="4" y="8"/>
              </a:lnTo>
              <a:lnTo>
                <a:pt x="3" y="10"/>
              </a:lnTo>
              <a:lnTo>
                <a:pt x="2" y="12"/>
              </a:lnTo>
              <a:lnTo>
                <a:pt x="2" y="14"/>
              </a:lnTo>
              <a:lnTo>
                <a:pt x="4" y="16"/>
              </a:lnTo>
              <a:lnTo>
                <a:pt x="5" y="18"/>
              </a:lnTo>
              <a:lnTo>
                <a:pt x="4" y="21"/>
              </a:lnTo>
              <a:lnTo>
                <a:pt x="2" y="23"/>
              </a:lnTo>
              <a:lnTo>
                <a:pt x="2" y="26"/>
              </a:lnTo>
              <a:lnTo>
                <a:pt x="2" y="29"/>
              </a:lnTo>
              <a:lnTo>
                <a:pt x="4" y="31"/>
              </a:lnTo>
              <a:lnTo>
                <a:pt x="5" y="33"/>
              </a:lnTo>
              <a:lnTo>
                <a:pt x="4" y="35"/>
              </a:lnTo>
              <a:lnTo>
                <a:pt x="3" y="37"/>
              </a:lnTo>
              <a:lnTo>
                <a:pt x="2" y="39"/>
              </a:lnTo>
              <a:lnTo>
                <a:pt x="2" y="41"/>
              </a:lnTo>
              <a:lnTo>
                <a:pt x="3" y="43"/>
              </a:lnTo>
              <a:lnTo>
                <a:pt x="4" y="45"/>
              </a:lnTo>
              <a:lnTo>
                <a:pt x="5" y="47"/>
              </a:lnTo>
              <a:lnTo>
                <a:pt x="4" y="49"/>
              </a:lnTo>
              <a:lnTo>
                <a:pt x="3" y="51"/>
              </a:lnTo>
              <a:lnTo>
                <a:pt x="2" y="53"/>
              </a:lnTo>
              <a:lnTo>
                <a:pt x="2" y="56"/>
              </a:lnTo>
              <a:lnTo>
                <a:pt x="3" y="57"/>
              </a:lnTo>
              <a:lnTo>
                <a:pt x="5" y="59"/>
              </a:lnTo>
              <a:lnTo>
                <a:pt x="5" y="61"/>
              </a:lnTo>
              <a:lnTo>
                <a:pt x="4" y="63"/>
              </a:lnTo>
              <a:lnTo>
                <a:pt x="2" y="65"/>
              </a:lnTo>
              <a:lnTo>
                <a:pt x="2" y="68"/>
              </a:lnTo>
              <a:lnTo>
                <a:pt x="3" y="71"/>
              </a:lnTo>
              <a:lnTo>
                <a:pt x="4" y="73"/>
              </a:lnTo>
              <a:lnTo>
                <a:pt x="4" y="75"/>
              </a:lnTo>
              <a:lnTo>
                <a:pt x="3" y="77"/>
              </a:lnTo>
              <a:lnTo>
                <a:pt x="2" y="79"/>
              </a:lnTo>
              <a:lnTo>
                <a:pt x="2" y="81"/>
              </a:lnTo>
              <a:lnTo>
                <a:pt x="3" y="84"/>
              </a:lnTo>
              <a:lnTo>
                <a:pt x="4" y="86"/>
              </a:lnTo>
              <a:lnTo>
                <a:pt x="5" y="87"/>
              </a:lnTo>
              <a:lnTo>
                <a:pt x="5" y="88"/>
              </a:lnTo>
              <a:lnTo>
                <a:pt x="3" y="90"/>
              </a:lnTo>
              <a:lnTo>
                <a:pt x="2" y="92"/>
              </a:lnTo>
              <a:lnTo>
                <a:pt x="1" y="94"/>
              </a:lnTo>
              <a:lnTo>
                <a:pt x="2" y="97"/>
              </a:lnTo>
              <a:lnTo>
                <a:pt x="4" y="99"/>
              </a:lnTo>
              <a:lnTo>
                <a:pt x="4" y="101"/>
              </a:lnTo>
              <a:lnTo>
                <a:pt x="3" y="103"/>
              </a:lnTo>
              <a:lnTo>
                <a:pt x="1" y="105"/>
              </a:lnTo>
              <a:lnTo>
                <a:pt x="0" y="107"/>
              </a:lnTo>
              <a:lnTo>
                <a:pt x="1" y="110"/>
              </a:lnTo>
              <a:lnTo>
                <a:pt x="2" y="112"/>
              </a:lnTo>
              <a:lnTo>
                <a:pt x="3" y="114"/>
              </a:lnTo>
              <a:lnTo>
                <a:pt x="3" y="116"/>
              </a:lnTo>
              <a:lnTo>
                <a:pt x="2" y="118"/>
              </a:lnTo>
              <a:lnTo>
                <a:pt x="1" y="120"/>
              </a:lnTo>
              <a:lnTo>
                <a:pt x="0" y="122"/>
              </a:lnTo>
              <a:lnTo>
                <a:pt x="1" y="124"/>
              </a:lnTo>
              <a:lnTo>
                <a:pt x="3" y="126"/>
              </a:lnTo>
              <a:lnTo>
                <a:pt x="4" y="129"/>
              </a:lnTo>
              <a:lnTo>
                <a:pt x="3" y="131"/>
              </a:lnTo>
              <a:lnTo>
                <a:pt x="2" y="133"/>
              </a:lnTo>
              <a:lnTo>
                <a:pt x="1" y="135"/>
              </a:lnTo>
              <a:lnTo>
                <a:pt x="1" y="138"/>
              </a:lnTo>
              <a:lnTo>
                <a:pt x="2" y="140"/>
              </a:lnTo>
              <a:lnTo>
                <a:pt x="4" y="142"/>
              </a:lnTo>
              <a:lnTo>
                <a:pt x="5" y="144"/>
              </a:lnTo>
              <a:lnTo>
                <a:pt x="5" y="146"/>
              </a:lnTo>
              <a:lnTo>
                <a:pt x="3" y="148"/>
              </a:lnTo>
              <a:lnTo>
                <a:pt x="2" y="150"/>
              </a:lnTo>
              <a:lnTo>
                <a:pt x="2" y="153"/>
              </a:lnTo>
              <a:lnTo>
                <a:pt x="3" y="154"/>
              </a:lnTo>
              <a:lnTo>
                <a:pt x="5" y="157"/>
              </a:lnTo>
              <a:lnTo>
                <a:pt x="5" y="160"/>
              </a:lnTo>
              <a:lnTo>
                <a:pt x="4" y="162"/>
              </a:lnTo>
              <a:lnTo>
                <a:pt x="2" y="164"/>
              </a:lnTo>
              <a:lnTo>
                <a:pt x="2" y="167"/>
              </a:lnTo>
              <a:lnTo>
                <a:pt x="3" y="169"/>
              </a:lnTo>
              <a:lnTo>
                <a:pt x="4" y="171"/>
              </a:lnTo>
              <a:lnTo>
                <a:pt x="4" y="173"/>
              </a:lnTo>
              <a:lnTo>
                <a:pt x="3" y="175"/>
              </a:lnTo>
              <a:lnTo>
                <a:pt x="1" y="177"/>
              </a:lnTo>
              <a:lnTo>
                <a:pt x="1" y="180"/>
              </a:lnTo>
              <a:lnTo>
                <a:pt x="2" y="182"/>
              </a:lnTo>
              <a:lnTo>
                <a:pt x="4" y="184"/>
              </a:lnTo>
              <a:lnTo>
                <a:pt x="5" y="186"/>
              </a:lnTo>
              <a:lnTo>
                <a:pt x="4" y="188"/>
              </a:lnTo>
              <a:lnTo>
                <a:pt x="3" y="189"/>
              </a:lnTo>
              <a:lnTo>
                <a:pt x="2" y="191"/>
              </a:lnTo>
              <a:lnTo>
                <a:pt x="2" y="194"/>
              </a:lnTo>
              <a:lnTo>
                <a:pt x="4" y="196"/>
              </a:lnTo>
              <a:lnTo>
                <a:pt x="5" y="197"/>
              </a:lnTo>
              <a:lnTo>
                <a:pt x="5" y="200"/>
              </a:lnTo>
              <a:lnTo>
                <a:pt x="4" y="202"/>
              </a:lnTo>
              <a:lnTo>
                <a:pt x="2" y="205"/>
              </a:lnTo>
              <a:lnTo>
                <a:pt x="2" y="208"/>
              </a:lnTo>
              <a:lnTo>
                <a:pt x="3" y="210"/>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66675</xdr:colOff>
      <xdr:row>34</xdr:row>
      <xdr:rowOff>85725</xdr:rowOff>
    </xdr:from>
    <xdr:to>
      <xdr:col>16</xdr:col>
      <xdr:colOff>9525</xdr:colOff>
      <xdr:row>35</xdr:row>
      <xdr:rowOff>76200</xdr:rowOff>
    </xdr:to>
    <xdr:sp>
      <xdr:nvSpPr>
        <xdr:cNvPr id="222" name="AutoShape 222"/>
        <xdr:cNvSpPr>
          <a:spLocks/>
        </xdr:cNvSpPr>
      </xdr:nvSpPr>
      <xdr:spPr>
        <a:xfrm>
          <a:off x="1619250" y="6162675"/>
          <a:ext cx="200025" cy="171450"/>
        </a:xfrm>
        <a:custGeom>
          <a:pathLst>
            <a:path h="18" w="21">
              <a:moveTo>
                <a:pt x="0" y="0"/>
              </a:moveTo>
              <a:lnTo>
                <a:pt x="3" y="8"/>
              </a:lnTo>
              <a:lnTo>
                <a:pt x="6" y="12"/>
              </a:lnTo>
              <a:lnTo>
                <a:pt x="9" y="15"/>
              </a:lnTo>
              <a:lnTo>
                <a:pt x="12" y="16"/>
              </a:lnTo>
              <a:lnTo>
                <a:pt x="21" y="18"/>
              </a:lnTo>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33</xdr:row>
      <xdr:rowOff>152400</xdr:rowOff>
    </xdr:from>
    <xdr:to>
      <xdr:col>12</xdr:col>
      <xdr:colOff>0</xdr:colOff>
      <xdr:row>35</xdr:row>
      <xdr:rowOff>9525</xdr:rowOff>
    </xdr:to>
    <xdr:sp>
      <xdr:nvSpPr>
        <xdr:cNvPr id="223" name="AutoShape 223"/>
        <xdr:cNvSpPr>
          <a:spLocks/>
        </xdr:cNvSpPr>
      </xdr:nvSpPr>
      <xdr:spPr>
        <a:xfrm>
          <a:off x="609600" y="6048375"/>
          <a:ext cx="857250" cy="219075"/>
        </a:xfrm>
        <a:custGeom>
          <a:pathLst>
            <a:path h="23" w="90">
              <a:moveTo>
                <a:pt x="90" y="2"/>
              </a:moveTo>
              <a:lnTo>
                <a:pt x="90" y="23"/>
              </a:lnTo>
              <a:lnTo>
                <a:pt x="87" y="22"/>
              </a:lnTo>
              <a:lnTo>
                <a:pt x="85" y="20"/>
              </a:lnTo>
              <a:lnTo>
                <a:pt x="83" y="20"/>
              </a:lnTo>
              <a:lnTo>
                <a:pt x="81" y="21"/>
              </a:lnTo>
              <a:lnTo>
                <a:pt x="79" y="22"/>
              </a:lnTo>
              <a:lnTo>
                <a:pt x="77" y="23"/>
              </a:lnTo>
              <a:lnTo>
                <a:pt x="75" y="23"/>
              </a:lnTo>
              <a:lnTo>
                <a:pt x="72" y="22"/>
              </a:lnTo>
              <a:lnTo>
                <a:pt x="70" y="21"/>
              </a:lnTo>
              <a:lnTo>
                <a:pt x="68" y="20"/>
              </a:lnTo>
              <a:lnTo>
                <a:pt x="66" y="21"/>
              </a:lnTo>
              <a:lnTo>
                <a:pt x="64" y="22"/>
              </a:lnTo>
              <a:lnTo>
                <a:pt x="62" y="23"/>
              </a:lnTo>
              <a:lnTo>
                <a:pt x="59" y="23"/>
              </a:lnTo>
              <a:lnTo>
                <a:pt x="56" y="22"/>
              </a:lnTo>
              <a:lnTo>
                <a:pt x="54" y="20"/>
              </a:lnTo>
              <a:lnTo>
                <a:pt x="52" y="20"/>
              </a:lnTo>
              <a:lnTo>
                <a:pt x="50" y="21"/>
              </a:lnTo>
              <a:lnTo>
                <a:pt x="48" y="22"/>
              </a:lnTo>
              <a:lnTo>
                <a:pt x="45" y="23"/>
              </a:lnTo>
              <a:lnTo>
                <a:pt x="42" y="22"/>
              </a:lnTo>
              <a:lnTo>
                <a:pt x="40" y="21"/>
              </a:lnTo>
              <a:lnTo>
                <a:pt x="38" y="20"/>
              </a:lnTo>
              <a:lnTo>
                <a:pt x="36" y="20"/>
              </a:lnTo>
              <a:lnTo>
                <a:pt x="35" y="21"/>
              </a:lnTo>
              <a:lnTo>
                <a:pt x="33" y="22"/>
              </a:lnTo>
              <a:lnTo>
                <a:pt x="31" y="23"/>
              </a:lnTo>
              <a:lnTo>
                <a:pt x="29" y="23"/>
              </a:lnTo>
              <a:lnTo>
                <a:pt x="27" y="22"/>
              </a:lnTo>
              <a:lnTo>
                <a:pt x="25" y="21"/>
              </a:lnTo>
              <a:lnTo>
                <a:pt x="23" y="20"/>
              </a:lnTo>
              <a:lnTo>
                <a:pt x="21" y="20"/>
              </a:lnTo>
              <a:lnTo>
                <a:pt x="19" y="21"/>
              </a:lnTo>
              <a:lnTo>
                <a:pt x="17" y="22"/>
              </a:lnTo>
              <a:lnTo>
                <a:pt x="15" y="23"/>
              </a:lnTo>
              <a:lnTo>
                <a:pt x="13" y="23"/>
              </a:lnTo>
              <a:lnTo>
                <a:pt x="11" y="22"/>
              </a:lnTo>
              <a:lnTo>
                <a:pt x="9" y="21"/>
              </a:lnTo>
              <a:lnTo>
                <a:pt x="7" y="20"/>
              </a:lnTo>
              <a:lnTo>
                <a:pt x="5" y="21"/>
              </a:lnTo>
              <a:lnTo>
                <a:pt x="3" y="22"/>
              </a:lnTo>
              <a:lnTo>
                <a:pt x="0" y="23"/>
              </a:lnTo>
              <a:lnTo>
                <a:pt x="0" y="2"/>
              </a:lnTo>
              <a:lnTo>
                <a:pt x="2" y="2"/>
              </a:lnTo>
              <a:lnTo>
                <a:pt x="4" y="3"/>
              </a:lnTo>
              <a:lnTo>
                <a:pt x="6" y="4"/>
              </a:lnTo>
              <a:lnTo>
                <a:pt x="8" y="3"/>
              </a:lnTo>
              <a:lnTo>
                <a:pt x="10" y="2"/>
              </a:lnTo>
              <a:lnTo>
                <a:pt x="12" y="1"/>
              </a:lnTo>
              <a:lnTo>
                <a:pt x="15" y="1"/>
              </a:lnTo>
              <a:lnTo>
                <a:pt x="17" y="2"/>
              </a:lnTo>
              <a:lnTo>
                <a:pt x="19" y="3"/>
              </a:lnTo>
              <a:lnTo>
                <a:pt x="22" y="3"/>
              </a:lnTo>
              <a:lnTo>
                <a:pt x="24" y="2"/>
              </a:lnTo>
              <a:lnTo>
                <a:pt x="26" y="1"/>
              </a:lnTo>
              <a:lnTo>
                <a:pt x="29" y="0"/>
              </a:lnTo>
              <a:lnTo>
                <a:pt x="32" y="1"/>
              </a:lnTo>
              <a:lnTo>
                <a:pt x="34" y="3"/>
              </a:lnTo>
              <a:lnTo>
                <a:pt x="36" y="4"/>
              </a:lnTo>
              <a:lnTo>
                <a:pt x="38" y="4"/>
              </a:lnTo>
              <a:lnTo>
                <a:pt x="40" y="2"/>
              </a:lnTo>
              <a:lnTo>
                <a:pt x="43" y="1"/>
              </a:lnTo>
              <a:lnTo>
                <a:pt x="45" y="1"/>
              </a:lnTo>
              <a:lnTo>
                <a:pt x="47" y="2"/>
              </a:lnTo>
              <a:lnTo>
                <a:pt x="49" y="3"/>
              </a:lnTo>
              <a:lnTo>
                <a:pt x="52" y="4"/>
              </a:lnTo>
              <a:lnTo>
                <a:pt x="54" y="3"/>
              </a:lnTo>
              <a:lnTo>
                <a:pt x="56" y="1"/>
              </a:lnTo>
              <a:lnTo>
                <a:pt x="59" y="1"/>
              </a:lnTo>
              <a:lnTo>
                <a:pt x="61" y="1"/>
              </a:lnTo>
              <a:lnTo>
                <a:pt x="63" y="2"/>
              </a:lnTo>
              <a:lnTo>
                <a:pt x="66" y="4"/>
              </a:lnTo>
              <a:lnTo>
                <a:pt x="69" y="2"/>
              </a:lnTo>
              <a:lnTo>
                <a:pt x="71" y="1"/>
              </a:lnTo>
              <a:lnTo>
                <a:pt x="74" y="0"/>
              </a:lnTo>
              <a:lnTo>
                <a:pt x="77" y="1"/>
              </a:lnTo>
              <a:lnTo>
                <a:pt x="79" y="3"/>
              </a:lnTo>
              <a:lnTo>
                <a:pt x="81" y="4"/>
              </a:lnTo>
              <a:lnTo>
                <a:pt x="83" y="3"/>
              </a:lnTo>
              <a:lnTo>
                <a:pt x="85" y="1"/>
              </a:lnTo>
              <a:lnTo>
                <a:pt x="88" y="0"/>
              </a:lnTo>
              <a:lnTo>
                <a:pt x="90" y="0"/>
              </a:lnTo>
              <a:lnTo>
                <a:pt x="90" y="2"/>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33</xdr:row>
      <xdr:rowOff>161925</xdr:rowOff>
    </xdr:from>
    <xdr:to>
      <xdr:col>11</xdr:col>
      <xdr:colOff>66675</xdr:colOff>
      <xdr:row>38</xdr:row>
      <xdr:rowOff>57150</xdr:rowOff>
    </xdr:to>
    <xdr:sp>
      <xdr:nvSpPr>
        <xdr:cNvPr id="224" name="AutoShape 224"/>
        <xdr:cNvSpPr>
          <a:spLocks/>
        </xdr:cNvSpPr>
      </xdr:nvSpPr>
      <xdr:spPr>
        <a:xfrm>
          <a:off x="1333500" y="6057900"/>
          <a:ext cx="76200" cy="800100"/>
        </a:xfrm>
        <a:custGeom>
          <a:pathLst>
            <a:path h="84" w="8">
              <a:moveTo>
                <a:pt x="5" y="84"/>
              </a:moveTo>
              <a:lnTo>
                <a:pt x="5" y="80"/>
              </a:lnTo>
              <a:lnTo>
                <a:pt x="6" y="78"/>
              </a:lnTo>
              <a:lnTo>
                <a:pt x="7" y="76"/>
              </a:lnTo>
              <a:lnTo>
                <a:pt x="8" y="74"/>
              </a:lnTo>
              <a:lnTo>
                <a:pt x="7" y="71"/>
              </a:lnTo>
              <a:lnTo>
                <a:pt x="5" y="69"/>
              </a:lnTo>
              <a:lnTo>
                <a:pt x="4" y="67"/>
              </a:lnTo>
              <a:lnTo>
                <a:pt x="5" y="64"/>
              </a:lnTo>
              <a:lnTo>
                <a:pt x="7" y="62"/>
              </a:lnTo>
              <a:lnTo>
                <a:pt x="8" y="60"/>
              </a:lnTo>
              <a:lnTo>
                <a:pt x="7" y="58"/>
              </a:lnTo>
              <a:lnTo>
                <a:pt x="6" y="56"/>
              </a:lnTo>
              <a:lnTo>
                <a:pt x="5" y="55"/>
              </a:lnTo>
              <a:lnTo>
                <a:pt x="4" y="53"/>
              </a:lnTo>
              <a:lnTo>
                <a:pt x="4" y="51"/>
              </a:lnTo>
              <a:lnTo>
                <a:pt x="6" y="49"/>
              </a:lnTo>
              <a:lnTo>
                <a:pt x="7" y="47"/>
              </a:lnTo>
              <a:lnTo>
                <a:pt x="8" y="45"/>
              </a:lnTo>
              <a:lnTo>
                <a:pt x="7" y="43"/>
              </a:lnTo>
              <a:lnTo>
                <a:pt x="5" y="41"/>
              </a:lnTo>
              <a:lnTo>
                <a:pt x="5" y="38"/>
              </a:lnTo>
              <a:lnTo>
                <a:pt x="6" y="35"/>
              </a:lnTo>
              <a:lnTo>
                <a:pt x="8" y="33"/>
              </a:lnTo>
              <a:lnTo>
                <a:pt x="8" y="31"/>
              </a:lnTo>
              <a:lnTo>
                <a:pt x="7" y="30"/>
              </a:lnTo>
              <a:lnTo>
                <a:pt x="5" y="27"/>
              </a:lnTo>
              <a:lnTo>
                <a:pt x="5" y="24"/>
              </a:lnTo>
              <a:lnTo>
                <a:pt x="6" y="22"/>
              </a:lnTo>
              <a:lnTo>
                <a:pt x="7" y="19"/>
              </a:lnTo>
              <a:lnTo>
                <a:pt x="0"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38</xdr:row>
      <xdr:rowOff>57150</xdr:rowOff>
    </xdr:from>
    <xdr:to>
      <xdr:col>12</xdr:col>
      <xdr:colOff>28575</xdr:colOff>
      <xdr:row>38</xdr:row>
      <xdr:rowOff>57150</xdr:rowOff>
    </xdr:to>
    <xdr:sp>
      <xdr:nvSpPr>
        <xdr:cNvPr id="225" name="Line 225"/>
        <xdr:cNvSpPr>
          <a:spLocks/>
        </xdr:cNvSpPr>
      </xdr:nvSpPr>
      <xdr:spPr>
        <a:xfrm>
          <a:off x="1409700" y="68580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38</xdr:row>
      <xdr:rowOff>57150</xdr:rowOff>
    </xdr:from>
    <xdr:to>
      <xdr:col>14</xdr:col>
      <xdr:colOff>19050</xdr:colOff>
      <xdr:row>38</xdr:row>
      <xdr:rowOff>57150</xdr:rowOff>
    </xdr:to>
    <xdr:sp>
      <xdr:nvSpPr>
        <xdr:cNvPr id="226" name="Line 226"/>
        <xdr:cNvSpPr>
          <a:spLocks/>
        </xdr:cNvSpPr>
      </xdr:nvSpPr>
      <xdr:spPr>
        <a:xfrm>
          <a:off x="1524000" y="6858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38100</xdr:colOff>
      <xdr:row>38</xdr:row>
      <xdr:rowOff>57150</xdr:rowOff>
    </xdr:from>
    <xdr:to>
      <xdr:col>15</xdr:col>
      <xdr:colOff>57150</xdr:colOff>
      <xdr:row>38</xdr:row>
      <xdr:rowOff>57150</xdr:rowOff>
    </xdr:to>
    <xdr:sp>
      <xdr:nvSpPr>
        <xdr:cNvPr id="227" name="Line 227"/>
        <xdr:cNvSpPr>
          <a:spLocks/>
        </xdr:cNvSpPr>
      </xdr:nvSpPr>
      <xdr:spPr>
        <a:xfrm>
          <a:off x="1676400" y="68580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22</xdr:row>
      <xdr:rowOff>161925</xdr:rowOff>
    </xdr:from>
    <xdr:to>
      <xdr:col>19</xdr:col>
      <xdr:colOff>95250</xdr:colOff>
      <xdr:row>38</xdr:row>
      <xdr:rowOff>47625</xdr:rowOff>
    </xdr:to>
    <xdr:sp>
      <xdr:nvSpPr>
        <xdr:cNvPr id="228" name="AutoShape 228"/>
        <xdr:cNvSpPr>
          <a:spLocks/>
        </xdr:cNvSpPr>
      </xdr:nvSpPr>
      <xdr:spPr>
        <a:xfrm>
          <a:off x="2105025" y="4086225"/>
          <a:ext cx="171450" cy="2762250"/>
        </a:xfrm>
        <a:custGeom>
          <a:pathLst>
            <a:path h="290" w="18">
              <a:moveTo>
                <a:pt x="16" y="0"/>
              </a:moveTo>
              <a:lnTo>
                <a:pt x="15" y="1"/>
              </a:lnTo>
              <a:lnTo>
                <a:pt x="14" y="2"/>
              </a:lnTo>
              <a:lnTo>
                <a:pt x="13" y="3"/>
              </a:lnTo>
              <a:lnTo>
                <a:pt x="13" y="5"/>
              </a:lnTo>
              <a:lnTo>
                <a:pt x="13" y="7"/>
              </a:lnTo>
              <a:lnTo>
                <a:pt x="15" y="9"/>
              </a:lnTo>
              <a:lnTo>
                <a:pt x="16" y="11"/>
              </a:lnTo>
              <a:lnTo>
                <a:pt x="16" y="13"/>
              </a:lnTo>
              <a:lnTo>
                <a:pt x="15" y="15"/>
              </a:lnTo>
              <a:lnTo>
                <a:pt x="14" y="16"/>
              </a:lnTo>
              <a:lnTo>
                <a:pt x="13" y="17"/>
              </a:lnTo>
              <a:lnTo>
                <a:pt x="13" y="19"/>
              </a:lnTo>
              <a:lnTo>
                <a:pt x="13" y="21"/>
              </a:lnTo>
              <a:lnTo>
                <a:pt x="15" y="23"/>
              </a:lnTo>
              <a:lnTo>
                <a:pt x="16" y="25"/>
              </a:lnTo>
              <a:lnTo>
                <a:pt x="16" y="27"/>
              </a:lnTo>
              <a:lnTo>
                <a:pt x="14" y="30"/>
              </a:lnTo>
              <a:lnTo>
                <a:pt x="13" y="31"/>
              </a:lnTo>
              <a:lnTo>
                <a:pt x="12" y="32"/>
              </a:lnTo>
              <a:lnTo>
                <a:pt x="12" y="34"/>
              </a:lnTo>
              <a:lnTo>
                <a:pt x="13" y="36"/>
              </a:lnTo>
              <a:lnTo>
                <a:pt x="15" y="38"/>
              </a:lnTo>
              <a:lnTo>
                <a:pt x="16" y="40"/>
              </a:lnTo>
              <a:lnTo>
                <a:pt x="15" y="42"/>
              </a:lnTo>
              <a:lnTo>
                <a:pt x="14" y="44"/>
              </a:lnTo>
              <a:lnTo>
                <a:pt x="13" y="46"/>
              </a:lnTo>
              <a:lnTo>
                <a:pt x="13" y="48"/>
              </a:lnTo>
              <a:lnTo>
                <a:pt x="14" y="50"/>
              </a:lnTo>
              <a:lnTo>
                <a:pt x="16" y="52"/>
              </a:lnTo>
              <a:lnTo>
                <a:pt x="16" y="52"/>
              </a:lnTo>
              <a:lnTo>
                <a:pt x="16" y="54"/>
              </a:lnTo>
              <a:lnTo>
                <a:pt x="15" y="56"/>
              </a:lnTo>
              <a:lnTo>
                <a:pt x="14" y="58"/>
              </a:lnTo>
              <a:lnTo>
                <a:pt x="13" y="60"/>
              </a:lnTo>
              <a:lnTo>
                <a:pt x="13" y="62"/>
              </a:lnTo>
              <a:lnTo>
                <a:pt x="14" y="63"/>
              </a:lnTo>
              <a:lnTo>
                <a:pt x="15" y="64"/>
              </a:lnTo>
              <a:lnTo>
                <a:pt x="16" y="66"/>
              </a:lnTo>
              <a:lnTo>
                <a:pt x="16" y="68"/>
              </a:lnTo>
              <a:lnTo>
                <a:pt x="15" y="70"/>
              </a:lnTo>
              <a:lnTo>
                <a:pt x="13" y="72"/>
              </a:lnTo>
              <a:lnTo>
                <a:pt x="13" y="75"/>
              </a:lnTo>
              <a:lnTo>
                <a:pt x="15" y="78"/>
              </a:lnTo>
              <a:lnTo>
                <a:pt x="16" y="80"/>
              </a:lnTo>
              <a:lnTo>
                <a:pt x="16" y="82"/>
              </a:lnTo>
              <a:lnTo>
                <a:pt x="14" y="84"/>
              </a:lnTo>
              <a:lnTo>
                <a:pt x="13" y="86"/>
              </a:lnTo>
              <a:lnTo>
                <a:pt x="13" y="88"/>
              </a:lnTo>
              <a:lnTo>
                <a:pt x="14" y="90"/>
              </a:lnTo>
              <a:lnTo>
                <a:pt x="16" y="92"/>
              </a:lnTo>
              <a:lnTo>
                <a:pt x="16" y="94"/>
              </a:lnTo>
              <a:lnTo>
                <a:pt x="16" y="95"/>
              </a:lnTo>
              <a:lnTo>
                <a:pt x="15" y="97"/>
              </a:lnTo>
              <a:lnTo>
                <a:pt x="14" y="99"/>
              </a:lnTo>
              <a:lnTo>
                <a:pt x="13" y="101"/>
              </a:lnTo>
              <a:lnTo>
                <a:pt x="14" y="103"/>
              </a:lnTo>
              <a:lnTo>
                <a:pt x="16" y="105"/>
              </a:lnTo>
              <a:lnTo>
                <a:pt x="17" y="107"/>
              </a:lnTo>
              <a:lnTo>
                <a:pt x="17" y="109"/>
              </a:lnTo>
              <a:lnTo>
                <a:pt x="16" y="111"/>
              </a:lnTo>
              <a:lnTo>
                <a:pt x="15" y="113"/>
              </a:lnTo>
              <a:lnTo>
                <a:pt x="14" y="114"/>
              </a:lnTo>
              <a:lnTo>
                <a:pt x="13" y="115"/>
              </a:lnTo>
              <a:lnTo>
                <a:pt x="14" y="117"/>
              </a:lnTo>
              <a:lnTo>
                <a:pt x="15" y="118"/>
              </a:lnTo>
              <a:lnTo>
                <a:pt x="16" y="119"/>
              </a:lnTo>
              <a:lnTo>
                <a:pt x="17" y="121"/>
              </a:lnTo>
              <a:lnTo>
                <a:pt x="17" y="123"/>
              </a:lnTo>
              <a:lnTo>
                <a:pt x="16" y="125"/>
              </a:lnTo>
              <a:lnTo>
                <a:pt x="15" y="127"/>
              </a:lnTo>
              <a:lnTo>
                <a:pt x="14" y="128"/>
              </a:lnTo>
              <a:lnTo>
                <a:pt x="13" y="130"/>
              </a:lnTo>
              <a:lnTo>
                <a:pt x="14" y="132"/>
              </a:lnTo>
              <a:lnTo>
                <a:pt x="15" y="133"/>
              </a:lnTo>
              <a:lnTo>
                <a:pt x="16" y="135"/>
              </a:lnTo>
              <a:lnTo>
                <a:pt x="17" y="138"/>
              </a:lnTo>
              <a:lnTo>
                <a:pt x="16" y="140"/>
              </a:lnTo>
              <a:lnTo>
                <a:pt x="15" y="141"/>
              </a:lnTo>
              <a:lnTo>
                <a:pt x="13" y="142"/>
              </a:lnTo>
              <a:lnTo>
                <a:pt x="12" y="145"/>
              </a:lnTo>
              <a:lnTo>
                <a:pt x="13" y="147"/>
              </a:lnTo>
              <a:lnTo>
                <a:pt x="15" y="149"/>
              </a:lnTo>
              <a:lnTo>
                <a:pt x="16" y="151"/>
              </a:lnTo>
              <a:lnTo>
                <a:pt x="16" y="153"/>
              </a:lnTo>
              <a:lnTo>
                <a:pt x="14" y="155"/>
              </a:lnTo>
              <a:lnTo>
                <a:pt x="13" y="157"/>
              </a:lnTo>
              <a:lnTo>
                <a:pt x="12" y="159"/>
              </a:lnTo>
              <a:lnTo>
                <a:pt x="12" y="160"/>
              </a:lnTo>
              <a:lnTo>
                <a:pt x="14" y="162"/>
              </a:lnTo>
              <a:lnTo>
                <a:pt x="16" y="164"/>
              </a:lnTo>
              <a:lnTo>
                <a:pt x="16" y="167"/>
              </a:lnTo>
              <a:lnTo>
                <a:pt x="15" y="169"/>
              </a:lnTo>
              <a:lnTo>
                <a:pt x="13" y="171"/>
              </a:lnTo>
              <a:lnTo>
                <a:pt x="13" y="173"/>
              </a:lnTo>
              <a:lnTo>
                <a:pt x="14" y="175"/>
              </a:lnTo>
              <a:lnTo>
                <a:pt x="16" y="176"/>
              </a:lnTo>
              <a:lnTo>
                <a:pt x="17" y="178"/>
              </a:lnTo>
              <a:lnTo>
                <a:pt x="17" y="180"/>
              </a:lnTo>
              <a:lnTo>
                <a:pt x="16" y="182"/>
              </a:lnTo>
              <a:lnTo>
                <a:pt x="14" y="184"/>
              </a:lnTo>
              <a:lnTo>
                <a:pt x="13" y="186"/>
              </a:lnTo>
              <a:lnTo>
                <a:pt x="14" y="188"/>
              </a:lnTo>
              <a:lnTo>
                <a:pt x="15" y="190"/>
              </a:lnTo>
              <a:lnTo>
                <a:pt x="16" y="192"/>
              </a:lnTo>
              <a:lnTo>
                <a:pt x="16" y="194"/>
              </a:lnTo>
              <a:lnTo>
                <a:pt x="16" y="195"/>
              </a:lnTo>
              <a:lnTo>
                <a:pt x="15" y="196"/>
              </a:lnTo>
              <a:lnTo>
                <a:pt x="12" y="198"/>
              </a:lnTo>
              <a:lnTo>
                <a:pt x="12" y="201"/>
              </a:lnTo>
              <a:lnTo>
                <a:pt x="10" y="203"/>
              </a:lnTo>
              <a:lnTo>
                <a:pt x="7" y="205"/>
              </a:lnTo>
              <a:lnTo>
                <a:pt x="6" y="207"/>
              </a:lnTo>
              <a:lnTo>
                <a:pt x="6" y="210"/>
              </a:lnTo>
              <a:lnTo>
                <a:pt x="5" y="212"/>
              </a:lnTo>
              <a:lnTo>
                <a:pt x="3" y="214"/>
              </a:lnTo>
              <a:lnTo>
                <a:pt x="1" y="216"/>
              </a:lnTo>
              <a:lnTo>
                <a:pt x="1" y="218"/>
              </a:lnTo>
              <a:lnTo>
                <a:pt x="2" y="221"/>
              </a:lnTo>
              <a:lnTo>
                <a:pt x="1" y="223"/>
              </a:lnTo>
              <a:lnTo>
                <a:pt x="0" y="225"/>
              </a:lnTo>
              <a:lnTo>
                <a:pt x="0" y="227"/>
              </a:lnTo>
              <a:lnTo>
                <a:pt x="1" y="229"/>
              </a:lnTo>
              <a:lnTo>
                <a:pt x="2" y="231"/>
              </a:lnTo>
              <a:lnTo>
                <a:pt x="2" y="234"/>
              </a:lnTo>
              <a:lnTo>
                <a:pt x="1" y="236"/>
              </a:lnTo>
              <a:lnTo>
                <a:pt x="1" y="238"/>
              </a:lnTo>
              <a:lnTo>
                <a:pt x="2" y="240"/>
              </a:lnTo>
              <a:lnTo>
                <a:pt x="4" y="241"/>
              </a:lnTo>
              <a:lnTo>
                <a:pt x="4" y="243"/>
              </a:lnTo>
              <a:lnTo>
                <a:pt x="4" y="245"/>
              </a:lnTo>
              <a:lnTo>
                <a:pt x="6" y="247"/>
              </a:lnTo>
              <a:lnTo>
                <a:pt x="9" y="248"/>
              </a:lnTo>
              <a:lnTo>
                <a:pt x="9" y="250"/>
              </a:lnTo>
              <a:lnTo>
                <a:pt x="10" y="252"/>
              </a:lnTo>
              <a:lnTo>
                <a:pt x="11" y="254"/>
              </a:lnTo>
              <a:lnTo>
                <a:pt x="13" y="256"/>
              </a:lnTo>
              <a:lnTo>
                <a:pt x="16" y="258"/>
              </a:lnTo>
              <a:lnTo>
                <a:pt x="18" y="260"/>
              </a:lnTo>
              <a:lnTo>
                <a:pt x="18" y="262"/>
              </a:lnTo>
              <a:lnTo>
                <a:pt x="17" y="264"/>
              </a:lnTo>
              <a:lnTo>
                <a:pt x="15" y="266"/>
              </a:lnTo>
              <a:lnTo>
                <a:pt x="14" y="269"/>
              </a:lnTo>
              <a:lnTo>
                <a:pt x="15" y="271"/>
              </a:lnTo>
              <a:lnTo>
                <a:pt x="17" y="273"/>
              </a:lnTo>
              <a:lnTo>
                <a:pt x="18" y="276"/>
              </a:lnTo>
              <a:lnTo>
                <a:pt x="17" y="279"/>
              </a:lnTo>
              <a:lnTo>
                <a:pt x="15" y="281"/>
              </a:lnTo>
              <a:lnTo>
                <a:pt x="13" y="283"/>
              </a:lnTo>
              <a:lnTo>
                <a:pt x="14" y="286"/>
              </a:lnTo>
              <a:lnTo>
                <a:pt x="17" y="290"/>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38</xdr:row>
      <xdr:rowOff>57150</xdr:rowOff>
    </xdr:from>
    <xdr:to>
      <xdr:col>17</xdr:col>
      <xdr:colOff>38100</xdr:colOff>
      <xdr:row>38</xdr:row>
      <xdr:rowOff>57150</xdr:rowOff>
    </xdr:to>
    <xdr:sp>
      <xdr:nvSpPr>
        <xdr:cNvPr id="229" name="Line 229"/>
        <xdr:cNvSpPr>
          <a:spLocks/>
        </xdr:cNvSpPr>
      </xdr:nvSpPr>
      <xdr:spPr>
        <a:xfrm>
          <a:off x="1838325" y="6858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57150</xdr:colOff>
      <xdr:row>38</xdr:row>
      <xdr:rowOff>57150</xdr:rowOff>
    </xdr:from>
    <xdr:to>
      <xdr:col>18</xdr:col>
      <xdr:colOff>57150</xdr:colOff>
      <xdr:row>38</xdr:row>
      <xdr:rowOff>57150</xdr:rowOff>
    </xdr:to>
    <xdr:sp>
      <xdr:nvSpPr>
        <xdr:cNvPr id="230" name="Line 230"/>
        <xdr:cNvSpPr>
          <a:spLocks/>
        </xdr:cNvSpPr>
      </xdr:nvSpPr>
      <xdr:spPr>
        <a:xfrm>
          <a:off x="1990725" y="68580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76200</xdr:colOff>
      <xdr:row>38</xdr:row>
      <xdr:rowOff>57150</xdr:rowOff>
    </xdr:from>
    <xdr:to>
      <xdr:col>19</xdr:col>
      <xdr:colOff>57150</xdr:colOff>
      <xdr:row>38</xdr:row>
      <xdr:rowOff>57150</xdr:rowOff>
    </xdr:to>
    <xdr:sp>
      <xdr:nvSpPr>
        <xdr:cNvPr id="231" name="Line 231"/>
        <xdr:cNvSpPr>
          <a:spLocks/>
        </xdr:cNvSpPr>
      </xdr:nvSpPr>
      <xdr:spPr>
        <a:xfrm>
          <a:off x="2133600" y="68580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104775</xdr:colOff>
      <xdr:row>36</xdr:row>
      <xdr:rowOff>114300</xdr:rowOff>
    </xdr:from>
    <xdr:to>
      <xdr:col>25</xdr:col>
      <xdr:colOff>47625</xdr:colOff>
      <xdr:row>36</xdr:row>
      <xdr:rowOff>171450</xdr:rowOff>
    </xdr:to>
    <xdr:sp>
      <xdr:nvSpPr>
        <xdr:cNvPr id="232" name="AutoShape 232"/>
        <xdr:cNvSpPr>
          <a:spLocks/>
        </xdr:cNvSpPr>
      </xdr:nvSpPr>
      <xdr:spPr>
        <a:xfrm>
          <a:off x="2286000" y="6553200"/>
          <a:ext cx="685800" cy="57150"/>
        </a:xfrm>
        <a:custGeom>
          <a:pathLst>
            <a:path h="6" w="72">
              <a:moveTo>
                <a:pt x="0" y="1"/>
              </a:moveTo>
              <a:lnTo>
                <a:pt x="2" y="0"/>
              </a:lnTo>
              <a:lnTo>
                <a:pt x="4" y="0"/>
              </a:lnTo>
              <a:lnTo>
                <a:pt x="6" y="1"/>
              </a:lnTo>
              <a:lnTo>
                <a:pt x="9" y="2"/>
              </a:lnTo>
              <a:lnTo>
                <a:pt x="11" y="3"/>
              </a:lnTo>
              <a:lnTo>
                <a:pt x="14" y="2"/>
              </a:lnTo>
              <a:lnTo>
                <a:pt x="16" y="1"/>
              </a:lnTo>
              <a:lnTo>
                <a:pt x="17" y="0"/>
              </a:lnTo>
              <a:lnTo>
                <a:pt x="19" y="0"/>
              </a:lnTo>
              <a:lnTo>
                <a:pt x="22" y="2"/>
              </a:lnTo>
              <a:lnTo>
                <a:pt x="24" y="3"/>
              </a:lnTo>
              <a:lnTo>
                <a:pt x="26" y="4"/>
              </a:lnTo>
              <a:lnTo>
                <a:pt x="29" y="3"/>
              </a:lnTo>
              <a:lnTo>
                <a:pt x="32" y="1"/>
              </a:lnTo>
              <a:lnTo>
                <a:pt x="34" y="1"/>
              </a:lnTo>
              <a:lnTo>
                <a:pt x="36" y="2"/>
              </a:lnTo>
              <a:lnTo>
                <a:pt x="39" y="4"/>
              </a:lnTo>
              <a:lnTo>
                <a:pt x="42" y="4"/>
              </a:lnTo>
              <a:lnTo>
                <a:pt x="45" y="3"/>
              </a:lnTo>
              <a:lnTo>
                <a:pt x="47" y="2"/>
              </a:lnTo>
              <a:lnTo>
                <a:pt x="49" y="1"/>
              </a:lnTo>
              <a:lnTo>
                <a:pt x="51" y="2"/>
              </a:lnTo>
              <a:lnTo>
                <a:pt x="53" y="4"/>
              </a:lnTo>
              <a:lnTo>
                <a:pt x="56" y="5"/>
              </a:lnTo>
              <a:lnTo>
                <a:pt x="58" y="5"/>
              </a:lnTo>
              <a:lnTo>
                <a:pt x="60" y="4"/>
              </a:lnTo>
              <a:lnTo>
                <a:pt x="62" y="3"/>
              </a:lnTo>
              <a:lnTo>
                <a:pt x="63" y="2"/>
              </a:lnTo>
              <a:lnTo>
                <a:pt x="65" y="2"/>
              </a:lnTo>
              <a:lnTo>
                <a:pt x="67" y="4"/>
              </a:lnTo>
              <a:lnTo>
                <a:pt x="69" y="5"/>
              </a:lnTo>
              <a:lnTo>
                <a:pt x="72" y="6"/>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85725</xdr:colOff>
      <xdr:row>33</xdr:row>
      <xdr:rowOff>28575</xdr:rowOff>
    </xdr:from>
    <xdr:to>
      <xdr:col>25</xdr:col>
      <xdr:colOff>104775</xdr:colOff>
      <xdr:row>33</xdr:row>
      <xdr:rowOff>95250</xdr:rowOff>
    </xdr:to>
    <xdr:sp>
      <xdr:nvSpPr>
        <xdr:cNvPr id="233" name="AutoShape 233"/>
        <xdr:cNvSpPr>
          <a:spLocks/>
        </xdr:cNvSpPr>
      </xdr:nvSpPr>
      <xdr:spPr>
        <a:xfrm>
          <a:off x="2266950" y="5924550"/>
          <a:ext cx="762000" cy="66675"/>
        </a:xfrm>
        <a:custGeom>
          <a:pathLst>
            <a:path h="7" w="80">
              <a:moveTo>
                <a:pt x="0" y="2"/>
              </a:moveTo>
              <a:lnTo>
                <a:pt x="2" y="0"/>
              </a:lnTo>
              <a:lnTo>
                <a:pt x="5" y="0"/>
              </a:lnTo>
              <a:lnTo>
                <a:pt x="7" y="0"/>
              </a:lnTo>
              <a:lnTo>
                <a:pt x="9" y="1"/>
              </a:lnTo>
              <a:lnTo>
                <a:pt x="10" y="2"/>
              </a:lnTo>
              <a:lnTo>
                <a:pt x="12" y="3"/>
              </a:lnTo>
              <a:lnTo>
                <a:pt x="14" y="3"/>
              </a:lnTo>
              <a:lnTo>
                <a:pt x="16" y="2"/>
              </a:lnTo>
              <a:lnTo>
                <a:pt x="19" y="1"/>
              </a:lnTo>
              <a:lnTo>
                <a:pt x="22" y="1"/>
              </a:lnTo>
              <a:lnTo>
                <a:pt x="24" y="2"/>
              </a:lnTo>
              <a:lnTo>
                <a:pt x="26" y="4"/>
              </a:lnTo>
              <a:lnTo>
                <a:pt x="28" y="4"/>
              </a:lnTo>
              <a:lnTo>
                <a:pt x="31" y="3"/>
              </a:lnTo>
              <a:lnTo>
                <a:pt x="33" y="2"/>
              </a:lnTo>
              <a:lnTo>
                <a:pt x="35" y="1"/>
              </a:lnTo>
              <a:lnTo>
                <a:pt x="37" y="1"/>
              </a:lnTo>
              <a:lnTo>
                <a:pt x="39" y="2"/>
              </a:lnTo>
              <a:lnTo>
                <a:pt x="40" y="3"/>
              </a:lnTo>
              <a:lnTo>
                <a:pt x="42" y="4"/>
              </a:lnTo>
              <a:lnTo>
                <a:pt x="43" y="5"/>
              </a:lnTo>
              <a:lnTo>
                <a:pt x="45" y="4"/>
              </a:lnTo>
              <a:lnTo>
                <a:pt x="48" y="3"/>
              </a:lnTo>
              <a:lnTo>
                <a:pt x="51" y="3"/>
              </a:lnTo>
              <a:lnTo>
                <a:pt x="53" y="3"/>
              </a:lnTo>
              <a:lnTo>
                <a:pt x="55" y="4"/>
              </a:lnTo>
              <a:lnTo>
                <a:pt x="57" y="5"/>
              </a:lnTo>
              <a:lnTo>
                <a:pt x="59" y="6"/>
              </a:lnTo>
              <a:lnTo>
                <a:pt x="61" y="6"/>
              </a:lnTo>
              <a:lnTo>
                <a:pt x="63" y="5"/>
              </a:lnTo>
              <a:lnTo>
                <a:pt x="65" y="4"/>
              </a:lnTo>
              <a:lnTo>
                <a:pt x="68" y="4"/>
              </a:lnTo>
              <a:lnTo>
                <a:pt x="70" y="5"/>
              </a:lnTo>
              <a:lnTo>
                <a:pt x="72" y="6"/>
              </a:lnTo>
              <a:lnTo>
                <a:pt x="74" y="7"/>
              </a:lnTo>
              <a:lnTo>
                <a:pt x="76" y="6"/>
              </a:lnTo>
              <a:lnTo>
                <a:pt x="78" y="5"/>
              </a:lnTo>
              <a:lnTo>
                <a:pt x="80" y="4"/>
              </a:ln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33</xdr:row>
      <xdr:rowOff>9525</xdr:rowOff>
    </xdr:from>
    <xdr:to>
      <xdr:col>23</xdr:col>
      <xdr:colOff>9525</xdr:colOff>
      <xdr:row>33</xdr:row>
      <xdr:rowOff>38100</xdr:rowOff>
    </xdr:to>
    <xdr:sp>
      <xdr:nvSpPr>
        <xdr:cNvPr id="234" name="Line 234"/>
        <xdr:cNvSpPr>
          <a:spLocks/>
        </xdr:cNvSpPr>
      </xdr:nvSpPr>
      <xdr:spPr>
        <a:xfrm>
          <a:off x="2333625" y="5905500"/>
          <a:ext cx="3524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104775</xdr:colOff>
      <xdr:row>31</xdr:row>
      <xdr:rowOff>28575</xdr:rowOff>
    </xdr:from>
    <xdr:to>
      <xdr:col>19</xdr:col>
      <xdr:colOff>104775</xdr:colOff>
      <xdr:row>32</xdr:row>
      <xdr:rowOff>142875</xdr:rowOff>
    </xdr:to>
    <xdr:sp>
      <xdr:nvSpPr>
        <xdr:cNvPr id="235" name="Line 235"/>
        <xdr:cNvSpPr>
          <a:spLocks/>
        </xdr:cNvSpPr>
      </xdr:nvSpPr>
      <xdr:spPr>
        <a:xfrm>
          <a:off x="2286000" y="5562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104775</xdr:colOff>
      <xdr:row>31</xdr:row>
      <xdr:rowOff>85725</xdr:rowOff>
    </xdr:from>
    <xdr:to>
      <xdr:col>22</xdr:col>
      <xdr:colOff>19050</xdr:colOff>
      <xdr:row>33</xdr:row>
      <xdr:rowOff>28575</xdr:rowOff>
    </xdr:to>
    <xdr:sp>
      <xdr:nvSpPr>
        <xdr:cNvPr id="236" name="AutoShape 236"/>
        <xdr:cNvSpPr>
          <a:spLocks/>
        </xdr:cNvSpPr>
      </xdr:nvSpPr>
      <xdr:spPr>
        <a:xfrm>
          <a:off x="2286000" y="5619750"/>
          <a:ext cx="285750" cy="304800"/>
        </a:xfrm>
        <a:custGeom>
          <a:pathLst>
            <a:path h="32" w="30">
              <a:moveTo>
                <a:pt x="0" y="0"/>
              </a:moveTo>
              <a:lnTo>
                <a:pt x="6" y="2"/>
              </a:lnTo>
              <a:lnTo>
                <a:pt x="11" y="3"/>
              </a:lnTo>
              <a:lnTo>
                <a:pt x="15" y="5"/>
              </a:lnTo>
              <a:lnTo>
                <a:pt x="20" y="8"/>
              </a:lnTo>
              <a:lnTo>
                <a:pt x="23" y="11"/>
              </a:lnTo>
              <a:lnTo>
                <a:pt x="26" y="14"/>
              </a:lnTo>
              <a:lnTo>
                <a:pt x="29" y="20"/>
              </a:lnTo>
              <a:lnTo>
                <a:pt x="30" y="26"/>
              </a:lnTo>
              <a:lnTo>
                <a:pt x="30" y="32"/>
              </a:lnTo>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33</xdr:row>
      <xdr:rowOff>76200</xdr:rowOff>
    </xdr:from>
    <xdr:to>
      <xdr:col>27</xdr:col>
      <xdr:colOff>47625</xdr:colOff>
      <xdr:row>33</xdr:row>
      <xdr:rowOff>85725</xdr:rowOff>
    </xdr:to>
    <xdr:sp>
      <xdr:nvSpPr>
        <xdr:cNvPr id="237" name="Line 237"/>
        <xdr:cNvSpPr>
          <a:spLocks/>
        </xdr:cNvSpPr>
      </xdr:nvSpPr>
      <xdr:spPr>
        <a:xfrm>
          <a:off x="3048000" y="5972175"/>
          <a:ext cx="171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38100</xdr:colOff>
      <xdr:row>33</xdr:row>
      <xdr:rowOff>0</xdr:rowOff>
    </xdr:from>
    <xdr:to>
      <xdr:col>25</xdr:col>
      <xdr:colOff>114300</xdr:colOff>
      <xdr:row>37</xdr:row>
      <xdr:rowOff>38100</xdr:rowOff>
    </xdr:to>
    <xdr:sp>
      <xdr:nvSpPr>
        <xdr:cNvPr id="238" name="AutoShape 238"/>
        <xdr:cNvSpPr>
          <a:spLocks/>
        </xdr:cNvSpPr>
      </xdr:nvSpPr>
      <xdr:spPr>
        <a:xfrm>
          <a:off x="2962275" y="5895975"/>
          <a:ext cx="76200" cy="762000"/>
        </a:xfrm>
        <a:custGeom>
          <a:pathLst>
            <a:path h="80" w="8">
              <a:moveTo>
                <a:pt x="8" y="0"/>
              </a:moveTo>
              <a:lnTo>
                <a:pt x="5" y="35"/>
              </a:lnTo>
              <a:lnTo>
                <a:pt x="8" y="42"/>
              </a:lnTo>
              <a:lnTo>
                <a:pt x="8" y="43"/>
              </a:lnTo>
              <a:lnTo>
                <a:pt x="6" y="43"/>
              </a:lnTo>
              <a:lnTo>
                <a:pt x="1" y="39"/>
              </a:lnTo>
              <a:lnTo>
                <a:pt x="0" y="39"/>
              </a:lnTo>
              <a:lnTo>
                <a:pt x="0" y="40"/>
              </a:lnTo>
              <a:lnTo>
                <a:pt x="4" y="45"/>
              </a:lnTo>
              <a:lnTo>
                <a:pt x="2" y="8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85725</xdr:colOff>
      <xdr:row>36</xdr:row>
      <xdr:rowOff>152400</xdr:rowOff>
    </xdr:from>
    <xdr:to>
      <xdr:col>27</xdr:col>
      <xdr:colOff>9525</xdr:colOff>
      <xdr:row>36</xdr:row>
      <xdr:rowOff>161925</xdr:rowOff>
    </xdr:to>
    <xdr:sp>
      <xdr:nvSpPr>
        <xdr:cNvPr id="239" name="Line 239"/>
        <xdr:cNvSpPr>
          <a:spLocks/>
        </xdr:cNvSpPr>
      </xdr:nvSpPr>
      <xdr:spPr>
        <a:xfrm>
          <a:off x="3009900" y="6591300"/>
          <a:ext cx="171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104775</xdr:colOff>
      <xdr:row>33</xdr:row>
      <xdr:rowOff>85725</xdr:rowOff>
    </xdr:from>
    <xdr:to>
      <xdr:col>27</xdr:col>
      <xdr:colOff>19050</xdr:colOff>
      <xdr:row>36</xdr:row>
      <xdr:rowOff>161925</xdr:rowOff>
    </xdr:to>
    <xdr:sp>
      <xdr:nvSpPr>
        <xdr:cNvPr id="240" name="Line 240"/>
        <xdr:cNvSpPr>
          <a:spLocks/>
        </xdr:cNvSpPr>
      </xdr:nvSpPr>
      <xdr:spPr>
        <a:xfrm flipV="1">
          <a:off x="3152775" y="5981700"/>
          <a:ext cx="38100" cy="6191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23</xdr:row>
      <xdr:rowOff>66675</xdr:rowOff>
    </xdr:from>
    <xdr:to>
      <xdr:col>20</xdr:col>
      <xdr:colOff>0</xdr:colOff>
      <xdr:row>23</xdr:row>
      <xdr:rowOff>66675</xdr:rowOff>
    </xdr:to>
    <xdr:sp>
      <xdr:nvSpPr>
        <xdr:cNvPr id="241" name="Line 241"/>
        <xdr:cNvSpPr>
          <a:spLocks/>
        </xdr:cNvSpPr>
      </xdr:nvSpPr>
      <xdr:spPr>
        <a:xfrm>
          <a:off x="2171700" y="41719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23</xdr:row>
      <xdr:rowOff>47625</xdr:rowOff>
    </xdr:from>
    <xdr:to>
      <xdr:col>19</xdr:col>
      <xdr:colOff>57150</xdr:colOff>
      <xdr:row>23</xdr:row>
      <xdr:rowOff>85725</xdr:rowOff>
    </xdr:to>
    <xdr:sp>
      <xdr:nvSpPr>
        <xdr:cNvPr id="242" name="Rectangle 242"/>
        <xdr:cNvSpPr>
          <a:spLocks/>
        </xdr:cNvSpPr>
      </xdr:nvSpPr>
      <xdr:spPr>
        <a:xfrm>
          <a:off x="2190750" y="4152900"/>
          <a:ext cx="47625" cy="38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24</xdr:row>
      <xdr:rowOff>161925</xdr:rowOff>
    </xdr:from>
    <xdr:to>
      <xdr:col>19</xdr:col>
      <xdr:colOff>66675</xdr:colOff>
      <xdr:row>25</xdr:row>
      <xdr:rowOff>19050</xdr:rowOff>
    </xdr:to>
    <xdr:sp>
      <xdr:nvSpPr>
        <xdr:cNvPr id="243" name="Rectangle 243"/>
        <xdr:cNvSpPr>
          <a:spLocks/>
        </xdr:cNvSpPr>
      </xdr:nvSpPr>
      <xdr:spPr>
        <a:xfrm>
          <a:off x="2200275" y="4448175"/>
          <a:ext cx="47625" cy="38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23</xdr:row>
      <xdr:rowOff>47625</xdr:rowOff>
    </xdr:from>
    <xdr:to>
      <xdr:col>20</xdr:col>
      <xdr:colOff>0</xdr:colOff>
      <xdr:row>23</xdr:row>
      <xdr:rowOff>85725</xdr:rowOff>
    </xdr:to>
    <xdr:sp>
      <xdr:nvSpPr>
        <xdr:cNvPr id="244" name="Rectangle 244"/>
        <xdr:cNvSpPr>
          <a:spLocks/>
        </xdr:cNvSpPr>
      </xdr:nvSpPr>
      <xdr:spPr>
        <a:xfrm>
          <a:off x="2257425" y="4152900"/>
          <a:ext cx="47625" cy="38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24</xdr:row>
      <xdr:rowOff>161925</xdr:rowOff>
    </xdr:from>
    <xdr:to>
      <xdr:col>20</xdr:col>
      <xdr:colOff>0</xdr:colOff>
      <xdr:row>25</xdr:row>
      <xdr:rowOff>19050</xdr:rowOff>
    </xdr:to>
    <xdr:sp>
      <xdr:nvSpPr>
        <xdr:cNvPr id="245" name="Rectangle 245"/>
        <xdr:cNvSpPr>
          <a:spLocks/>
        </xdr:cNvSpPr>
      </xdr:nvSpPr>
      <xdr:spPr>
        <a:xfrm>
          <a:off x="2257425" y="4448175"/>
          <a:ext cx="47625" cy="38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0</xdr:rowOff>
    </xdr:from>
    <xdr:to>
      <xdr:col>20</xdr:col>
      <xdr:colOff>9525</xdr:colOff>
      <xdr:row>25</xdr:row>
      <xdr:rowOff>0</xdr:rowOff>
    </xdr:to>
    <xdr:sp>
      <xdr:nvSpPr>
        <xdr:cNvPr id="246" name="Line 246"/>
        <xdr:cNvSpPr>
          <a:spLocks/>
        </xdr:cNvSpPr>
      </xdr:nvSpPr>
      <xdr:spPr>
        <a:xfrm>
          <a:off x="2181225" y="446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26</xdr:row>
      <xdr:rowOff>95250</xdr:rowOff>
    </xdr:from>
    <xdr:to>
      <xdr:col>19</xdr:col>
      <xdr:colOff>76200</xdr:colOff>
      <xdr:row>26</xdr:row>
      <xdr:rowOff>133350</xdr:rowOff>
    </xdr:to>
    <xdr:sp>
      <xdr:nvSpPr>
        <xdr:cNvPr id="247" name="Rectangle 247"/>
        <xdr:cNvSpPr>
          <a:spLocks/>
        </xdr:cNvSpPr>
      </xdr:nvSpPr>
      <xdr:spPr>
        <a:xfrm>
          <a:off x="2209800" y="4743450"/>
          <a:ext cx="47625" cy="38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85725</xdr:colOff>
      <xdr:row>26</xdr:row>
      <xdr:rowOff>95250</xdr:rowOff>
    </xdr:from>
    <xdr:to>
      <xdr:col>20</xdr:col>
      <xdr:colOff>9525</xdr:colOff>
      <xdr:row>26</xdr:row>
      <xdr:rowOff>133350</xdr:rowOff>
    </xdr:to>
    <xdr:sp>
      <xdr:nvSpPr>
        <xdr:cNvPr id="248" name="Rectangle 248"/>
        <xdr:cNvSpPr>
          <a:spLocks/>
        </xdr:cNvSpPr>
      </xdr:nvSpPr>
      <xdr:spPr>
        <a:xfrm>
          <a:off x="2266950" y="4743450"/>
          <a:ext cx="47625" cy="38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114300</xdr:rowOff>
    </xdr:from>
    <xdr:to>
      <xdr:col>20</xdr:col>
      <xdr:colOff>19050</xdr:colOff>
      <xdr:row>26</xdr:row>
      <xdr:rowOff>114300</xdr:rowOff>
    </xdr:to>
    <xdr:sp>
      <xdr:nvSpPr>
        <xdr:cNvPr id="249" name="Line 249"/>
        <xdr:cNvSpPr>
          <a:spLocks/>
        </xdr:cNvSpPr>
      </xdr:nvSpPr>
      <xdr:spPr>
        <a:xfrm>
          <a:off x="2190750" y="47625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27</xdr:row>
      <xdr:rowOff>152400</xdr:rowOff>
    </xdr:from>
    <xdr:to>
      <xdr:col>19</xdr:col>
      <xdr:colOff>76200</xdr:colOff>
      <xdr:row>27</xdr:row>
      <xdr:rowOff>152400</xdr:rowOff>
    </xdr:to>
    <xdr:sp>
      <xdr:nvSpPr>
        <xdr:cNvPr id="250" name="Line 250"/>
        <xdr:cNvSpPr>
          <a:spLocks/>
        </xdr:cNvSpPr>
      </xdr:nvSpPr>
      <xdr:spPr>
        <a:xfrm>
          <a:off x="1381125" y="4981575"/>
          <a:ext cx="8763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24</xdr:row>
      <xdr:rowOff>152400</xdr:rowOff>
    </xdr:from>
    <xdr:to>
      <xdr:col>11</xdr:col>
      <xdr:colOff>28575</xdr:colOff>
      <xdr:row>25</xdr:row>
      <xdr:rowOff>9525</xdr:rowOff>
    </xdr:to>
    <xdr:sp>
      <xdr:nvSpPr>
        <xdr:cNvPr id="251" name="Rectangle 251"/>
        <xdr:cNvSpPr>
          <a:spLocks/>
        </xdr:cNvSpPr>
      </xdr:nvSpPr>
      <xdr:spPr>
        <a:xfrm>
          <a:off x="1323975" y="4438650"/>
          <a:ext cx="47625" cy="38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24</xdr:row>
      <xdr:rowOff>152400</xdr:rowOff>
    </xdr:from>
    <xdr:to>
      <xdr:col>11</xdr:col>
      <xdr:colOff>95250</xdr:colOff>
      <xdr:row>25</xdr:row>
      <xdr:rowOff>9525</xdr:rowOff>
    </xdr:to>
    <xdr:sp>
      <xdr:nvSpPr>
        <xdr:cNvPr id="252" name="Rectangle 252"/>
        <xdr:cNvSpPr>
          <a:spLocks/>
        </xdr:cNvSpPr>
      </xdr:nvSpPr>
      <xdr:spPr>
        <a:xfrm>
          <a:off x="1390650" y="4438650"/>
          <a:ext cx="47625" cy="38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23</xdr:row>
      <xdr:rowOff>47625</xdr:rowOff>
    </xdr:from>
    <xdr:to>
      <xdr:col>11</xdr:col>
      <xdr:colOff>28575</xdr:colOff>
      <xdr:row>23</xdr:row>
      <xdr:rowOff>85725</xdr:rowOff>
    </xdr:to>
    <xdr:sp>
      <xdr:nvSpPr>
        <xdr:cNvPr id="253" name="Rectangle 253"/>
        <xdr:cNvSpPr>
          <a:spLocks/>
        </xdr:cNvSpPr>
      </xdr:nvSpPr>
      <xdr:spPr>
        <a:xfrm>
          <a:off x="1323975" y="4152900"/>
          <a:ext cx="47625" cy="38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23</xdr:row>
      <xdr:rowOff>47625</xdr:rowOff>
    </xdr:from>
    <xdr:to>
      <xdr:col>11</xdr:col>
      <xdr:colOff>104775</xdr:colOff>
      <xdr:row>23</xdr:row>
      <xdr:rowOff>85725</xdr:rowOff>
    </xdr:to>
    <xdr:sp>
      <xdr:nvSpPr>
        <xdr:cNvPr id="254" name="Rectangle 254"/>
        <xdr:cNvSpPr>
          <a:spLocks/>
        </xdr:cNvSpPr>
      </xdr:nvSpPr>
      <xdr:spPr>
        <a:xfrm>
          <a:off x="1400175" y="4152900"/>
          <a:ext cx="47625" cy="38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26</xdr:row>
      <xdr:rowOff>95250</xdr:rowOff>
    </xdr:from>
    <xdr:to>
      <xdr:col>11</xdr:col>
      <xdr:colOff>28575</xdr:colOff>
      <xdr:row>26</xdr:row>
      <xdr:rowOff>133350</xdr:rowOff>
    </xdr:to>
    <xdr:sp>
      <xdr:nvSpPr>
        <xdr:cNvPr id="255" name="Rectangle 255"/>
        <xdr:cNvSpPr>
          <a:spLocks/>
        </xdr:cNvSpPr>
      </xdr:nvSpPr>
      <xdr:spPr>
        <a:xfrm>
          <a:off x="1323975" y="4743450"/>
          <a:ext cx="47625" cy="38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26</xdr:row>
      <xdr:rowOff>95250</xdr:rowOff>
    </xdr:from>
    <xdr:to>
      <xdr:col>11</xdr:col>
      <xdr:colOff>104775</xdr:colOff>
      <xdr:row>26</xdr:row>
      <xdr:rowOff>133350</xdr:rowOff>
    </xdr:to>
    <xdr:sp>
      <xdr:nvSpPr>
        <xdr:cNvPr id="256" name="Rectangle 256"/>
        <xdr:cNvSpPr>
          <a:spLocks/>
        </xdr:cNvSpPr>
      </xdr:nvSpPr>
      <xdr:spPr>
        <a:xfrm>
          <a:off x="1400175" y="4743450"/>
          <a:ext cx="47625" cy="38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26</xdr:row>
      <xdr:rowOff>114300</xdr:rowOff>
    </xdr:from>
    <xdr:to>
      <xdr:col>12</xdr:col>
      <xdr:colOff>0</xdr:colOff>
      <xdr:row>26</xdr:row>
      <xdr:rowOff>114300</xdr:rowOff>
    </xdr:to>
    <xdr:sp>
      <xdr:nvSpPr>
        <xdr:cNvPr id="257" name="Line 257"/>
        <xdr:cNvSpPr>
          <a:spLocks/>
        </xdr:cNvSpPr>
      </xdr:nvSpPr>
      <xdr:spPr>
        <a:xfrm>
          <a:off x="1314450" y="47625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24</xdr:row>
      <xdr:rowOff>171450</xdr:rowOff>
    </xdr:from>
    <xdr:to>
      <xdr:col>12</xdr:col>
      <xdr:colOff>0</xdr:colOff>
      <xdr:row>24</xdr:row>
      <xdr:rowOff>171450</xdr:rowOff>
    </xdr:to>
    <xdr:sp>
      <xdr:nvSpPr>
        <xdr:cNvPr id="258" name="Line 258"/>
        <xdr:cNvSpPr>
          <a:spLocks/>
        </xdr:cNvSpPr>
      </xdr:nvSpPr>
      <xdr:spPr>
        <a:xfrm>
          <a:off x="1314450" y="44577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23</xdr:row>
      <xdr:rowOff>66675</xdr:rowOff>
    </xdr:from>
    <xdr:to>
      <xdr:col>11</xdr:col>
      <xdr:colOff>114300</xdr:colOff>
      <xdr:row>23</xdr:row>
      <xdr:rowOff>66675</xdr:rowOff>
    </xdr:to>
    <xdr:sp>
      <xdr:nvSpPr>
        <xdr:cNvPr id="259" name="Line 259"/>
        <xdr:cNvSpPr>
          <a:spLocks/>
        </xdr:cNvSpPr>
      </xdr:nvSpPr>
      <xdr:spPr>
        <a:xfrm>
          <a:off x="1323975" y="41719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18</xdr:row>
      <xdr:rowOff>47625</xdr:rowOff>
    </xdr:from>
    <xdr:to>
      <xdr:col>20</xdr:col>
      <xdr:colOff>47625</xdr:colOff>
      <xdr:row>27</xdr:row>
      <xdr:rowOff>38100</xdr:rowOff>
    </xdr:to>
    <xdr:sp>
      <xdr:nvSpPr>
        <xdr:cNvPr id="260" name="Line 260"/>
        <xdr:cNvSpPr>
          <a:spLocks/>
        </xdr:cNvSpPr>
      </xdr:nvSpPr>
      <xdr:spPr>
        <a:xfrm>
          <a:off x="2352675" y="3248025"/>
          <a:ext cx="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27</xdr:row>
      <xdr:rowOff>38100</xdr:rowOff>
    </xdr:from>
    <xdr:to>
      <xdr:col>20</xdr:col>
      <xdr:colOff>47625</xdr:colOff>
      <xdr:row>27</xdr:row>
      <xdr:rowOff>38100</xdr:rowOff>
    </xdr:to>
    <xdr:sp>
      <xdr:nvSpPr>
        <xdr:cNvPr id="261" name="Line 261"/>
        <xdr:cNvSpPr>
          <a:spLocks/>
        </xdr:cNvSpPr>
      </xdr:nvSpPr>
      <xdr:spPr>
        <a:xfrm>
          <a:off x="2257425" y="48672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15</xdr:row>
      <xdr:rowOff>123825</xdr:rowOff>
    </xdr:from>
    <xdr:to>
      <xdr:col>16</xdr:col>
      <xdr:colOff>66675</xdr:colOff>
      <xdr:row>16</xdr:row>
      <xdr:rowOff>66675</xdr:rowOff>
    </xdr:to>
    <xdr:sp>
      <xdr:nvSpPr>
        <xdr:cNvPr id="262" name="Oval 262"/>
        <xdr:cNvSpPr>
          <a:spLocks/>
        </xdr:cNvSpPr>
      </xdr:nvSpPr>
      <xdr:spPr>
        <a:xfrm>
          <a:off x="1752600" y="278130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66675</xdr:colOff>
      <xdr:row>20</xdr:row>
      <xdr:rowOff>152400</xdr:rowOff>
    </xdr:from>
    <xdr:to>
      <xdr:col>24</xdr:col>
      <xdr:colOff>66675</xdr:colOff>
      <xdr:row>21</xdr:row>
      <xdr:rowOff>95250</xdr:rowOff>
    </xdr:to>
    <xdr:sp>
      <xdr:nvSpPr>
        <xdr:cNvPr id="263" name="Oval 263"/>
        <xdr:cNvSpPr>
          <a:spLocks/>
        </xdr:cNvSpPr>
      </xdr:nvSpPr>
      <xdr:spPr>
        <a:xfrm>
          <a:off x="2743200" y="371475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114300</xdr:rowOff>
    </xdr:from>
    <xdr:to>
      <xdr:col>26</xdr:col>
      <xdr:colOff>0</xdr:colOff>
      <xdr:row>22</xdr:row>
      <xdr:rowOff>57150</xdr:rowOff>
    </xdr:to>
    <xdr:sp>
      <xdr:nvSpPr>
        <xdr:cNvPr id="264" name="Oval 264"/>
        <xdr:cNvSpPr>
          <a:spLocks/>
        </xdr:cNvSpPr>
      </xdr:nvSpPr>
      <xdr:spPr>
        <a:xfrm>
          <a:off x="2924175" y="3857625"/>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27</xdr:row>
      <xdr:rowOff>19050</xdr:rowOff>
    </xdr:from>
    <xdr:to>
      <xdr:col>14</xdr:col>
      <xdr:colOff>47625</xdr:colOff>
      <xdr:row>27</xdr:row>
      <xdr:rowOff>142875</xdr:rowOff>
    </xdr:to>
    <xdr:sp>
      <xdr:nvSpPr>
        <xdr:cNvPr id="265" name="Oval 265"/>
        <xdr:cNvSpPr>
          <a:spLocks/>
        </xdr:cNvSpPr>
      </xdr:nvSpPr>
      <xdr:spPr>
        <a:xfrm>
          <a:off x="1562100" y="4848225"/>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30</xdr:row>
      <xdr:rowOff>38100</xdr:rowOff>
    </xdr:from>
    <xdr:to>
      <xdr:col>4</xdr:col>
      <xdr:colOff>57150</xdr:colOff>
      <xdr:row>30</xdr:row>
      <xdr:rowOff>161925</xdr:rowOff>
    </xdr:to>
    <xdr:sp>
      <xdr:nvSpPr>
        <xdr:cNvPr id="266" name="Oval 266"/>
        <xdr:cNvSpPr>
          <a:spLocks/>
        </xdr:cNvSpPr>
      </xdr:nvSpPr>
      <xdr:spPr>
        <a:xfrm>
          <a:off x="409575" y="539115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30</xdr:row>
      <xdr:rowOff>19050</xdr:rowOff>
    </xdr:from>
    <xdr:to>
      <xdr:col>5</xdr:col>
      <xdr:colOff>104775</xdr:colOff>
      <xdr:row>30</xdr:row>
      <xdr:rowOff>142875</xdr:rowOff>
    </xdr:to>
    <xdr:sp>
      <xdr:nvSpPr>
        <xdr:cNvPr id="267" name="Oval 267"/>
        <xdr:cNvSpPr>
          <a:spLocks/>
        </xdr:cNvSpPr>
      </xdr:nvSpPr>
      <xdr:spPr>
        <a:xfrm>
          <a:off x="581025" y="537210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40</xdr:row>
      <xdr:rowOff>28575</xdr:rowOff>
    </xdr:from>
    <xdr:to>
      <xdr:col>16</xdr:col>
      <xdr:colOff>76200</xdr:colOff>
      <xdr:row>40</xdr:row>
      <xdr:rowOff>152400</xdr:rowOff>
    </xdr:to>
    <xdr:sp>
      <xdr:nvSpPr>
        <xdr:cNvPr id="268" name="Oval 268"/>
        <xdr:cNvSpPr>
          <a:spLocks/>
        </xdr:cNvSpPr>
      </xdr:nvSpPr>
      <xdr:spPr>
        <a:xfrm>
          <a:off x="1762125" y="7191375"/>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39</xdr:row>
      <xdr:rowOff>19050</xdr:rowOff>
    </xdr:from>
    <xdr:to>
      <xdr:col>16</xdr:col>
      <xdr:colOff>66675</xdr:colOff>
      <xdr:row>39</xdr:row>
      <xdr:rowOff>142875</xdr:rowOff>
    </xdr:to>
    <xdr:sp>
      <xdr:nvSpPr>
        <xdr:cNvPr id="269" name="Oval 269"/>
        <xdr:cNvSpPr>
          <a:spLocks/>
        </xdr:cNvSpPr>
      </xdr:nvSpPr>
      <xdr:spPr>
        <a:xfrm>
          <a:off x="1752600" y="7000875"/>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30</xdr:row>
      <xdr:rowOff>19050</xdr:rowOff>
    </xdr:from>
    <xdr:to>
      <xdr:col>7</xdr:col>
      <xdr:colOff>28575</xdr:colOff>
      <xdr:row>30</xdr:row>
      <xdr:rowOff>142875</xdr:rowOff>
    </xdr:to>
    <xdr:sp>
      <xdr:nvSpPr>
        <xdr:cNvPr id="270" name="Oval 270"/>
        <xdr:cNvSpPr>
          <a:spLocks/>
        </xdr:cNvSpPr>
      </xdr:nvSpPr>
      <xdr:spPr>
        <a:xfrm>
          <a:off x="752475" y="537210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36</xdr:row>
      <xdr:rowOff>47625</xdr:rowOff>
    </xdr:from>
    <xdr:to>
      <xdr:col>3</xdr:col>
      <xdr:colOff>0</xdr:colOff>
      <xdr:row>36</xdr:row>
      <xdr:rowOff>171450</xdr:rowOff>
    </xdr:to>
    <xdr:sp>
      <xdr:nvSpPr>
        <xdr:cNvPr id="271" name="Oval 271"/>
        <xdr:cNvSpPr>
          <a:spLocks/>
        </xdr:cNvSpPr>
      </xdr:nvSpPr>
      <xdr:spPr>
        <a:xfrm>
          <a:off x="228600" y="6486525"/>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104775</xdr:colOff>
      <xdr:row>35</xdr:row>
      <xdr:rowOff>133350</xdr:rowOff>
    </xdr:from>
    <xdr:to>
      <xdr:col>26</xdr:col>
      <xdr:colOff>104775</xdr:colOff>
      <xdr:row>36</xdr:row>
      <xdr:rowOff>76200</xdr:rowOff>
    </xdr:to>
    <xdr:sp>
      <xdr:nvSpPr>
        <xdr:cNvPr id="272" name="Oval 272"/>
        <xdr:cNvSpPr>
          <a:spLocks/>
        </xdr:cNvSpPr>
      </xdr:nvSpPr>
      <xdr:spPr>
        <a:xfrm>
          <a:off x="3028950" y="6391275"/>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66675</xdr:colOff>
      <xdr:row>16</xdr:row>
      <xdr:rowOff>104775</xdr:rowOff>
    </xdr:from>
    <xdr:ext cx="219075" cy="200025"/>
    <xdr:sp>
      <xdr:nvSpPr>
        <xdr:cNvPr id="273" name="TextBox 273"/>
        <xdr:cNvSpPr txBox="1">
          <a:spLocks noChangeArrowheads="1"/>
        </xdr:cNvSpPr>
      </xdr:nvSpPr>
      <xdr:spPr>
        <a:xfrm>
          <a:off x="1038225" y="2943225"/>
          <a:ext cx="21907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1-0</a:t>
          </a:r>
        </a:p>
      </xdr:txBody>
    </xdr:sp>
    <xdr:clientData/>
  </xdr:oneCellAnchor>
  <xdr:oneCellAnchor>
    <xdr:from>
      <xdr:col>20</xdr:col>
      <xdr:colOff>66675</xdr:colOff>
      <xdr:row>16</xdr:row>
      <xdr:rowOff>104775</xdr:rowOff>
    </xdr:from>
    <xdr:ext cx="219075" cy="200025"/>
    <xdr:sp>
      <xdr:nvSpPr>
        <xdr:cNvPr id="274" name="TextBox 274"/>
        <xdr:cNvSpPr txBox="1">
          <a:spLocks noChangeArrowheads="1"/>
        </xdr:cNvSpPr>
      </xdr:nvSpPr>
      <xdr:spPr>
        <a:xfrm>
          <a:off x="2371725" y="2943225"/>
          <a:ext cx="21907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1-0</a:t>
          </a:r>
        </a:p>
      </xdr:txBody>
    </xdr:sp>
    <xdr:clientData/>
  </xdr:oneCellAnchor>
  <xdr:oneCellAnchor>
    <xdr:from>
      <xdr:col>8</xdr:col>
      <xdr:colOff>104775</xdr:colOff>
      <xdr:row>39</xdr:row>
      <xdr:rowOff>0</xdr:rowOff>
    </xdr:from>
    <xdr:ext cx="209550" cy="200025"/>
    <xdr:sp>
      <xdr:nvSpPr>
        <xdr:cNvPr id="275" name="TextBox 275"/>
        <xdr:cNvSpPr txBox="1">
          <a:spLocks noChangeArrowheads="1"/>
        </xdr:cNvSpPr>
      </xdr:nvSpPr>
      <xdr:spPr>
        <a:xfrm>
          <a:off x="1076325" y="6981825"/>
          <a:ext cx="209550"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1-0</a:t>
          </a:r>
        </a:p>
      </xdr:txBody>
    </xdr:sp>
    <xdr:clientData/>
  </xdr:oneCellAnchor>
  <xdr:oneCellAnchor>
    <xdr:from>
      <xdr:col>20</xdr:col>
      <xdr:colOff>66675</xdr:colOff>
      <xdr:row>39</xdr:row>
      <xdr:rowOff>0</xdr:rowOff>
    </xdr:from>
    <xdr:ext cx="219075" cy="200025"/>
    <xdr:sp>
      <xdr:nvSpPr>
        <xdr:cNvPr id="276" name="TextBox 276"/>
        <xdr:cNvSpPr txBox="1">
          <a:spLocks noChangeArrowheads="1"/>
        </xdr:cNvSpPr>
      </xdr:nvSpPr>
      <xdr:spPr>
        <a:xfrm>
          <a:off x="2371725" y="6981825"/>
          <a:ext cx="21907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1-0</a:t>
          </a:r>
        </a:p>
      </xdr:txBody>
    </xdr:sp>
    <xdr:clientData/>
  </xdr:oneCellAnchor>
  <xdr:oneCellAnchor>
    <xdr:from>
      <xdr:col>11</xdr:col>
      <xdr:colOff>104775</xdr:colOff>
      <xdr:row>16</xdr:row>
      <xdr:rowOff>66675</xdr:rowOff>
    </xdr:from>
    <xdr:ext cx="657225" cy="361950"/>
    <xdr:sp>
      <xdr:nvSpPr>
        <xdr:cNvPr id="277" name="TextBox 277"/>
        <xdr:cNvSpPr txBox="1">
          <a:spLocks noChangeArrowheads="1"/>
        </xdr:cNvSpPr>
      </xdr:nvSpPr>
      <xdr:spPr>
        <a:xfrm>
          <a:off x="1447800" y="2905125"/>
          <a:ext cx="657225" cy="3619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2 1/2" x 2 1/2"
x 1/4"     s</a:t>
          </a:r>
        </a:p>
      </xdr:txBody>
    </xdr:sp>
    <xdr:clientData/>
  </xdr:oneCellAnchor>
  <xdr:twoCellAnchor>
    <xdr:from>
      <xdr:col>16</xdr:col>
      <xdr:colOff>0</xdr:colOff>
      <xdr:row>17</xdr:row>
      <xdr:rowOff>57150</xdr:rowOff>
    </xdr:from>
    <xdr:to>
      <xdr:col>16</xdr:col>
      <xdr:colOff>95250</xdr:colOff>
      <xdr:row>17</xdr:row>
      <xdr:rowOff>152400</xdr:rowOff>
    </xdr:to>
    <xdr:sp>
      <xdr:nvSpPr>
        <xdr:cNvPr id="278" name="AutoShape 278"/>
        <xdr:cNvSpPr>
          <a:spLocks/>
        </xdr:cNvSpPr>
      </xdr:nvSpPr>
      <xdr:spPr>
        <a:xfrm>
          <a:off x="1809750" y="3076575"/>
          <a:ext cx="95250" cy="95250"/>
        </a:xfrm>
        <a:custGeom>
          <a:pathLst>
            <a:path h="10" w="10">
              <a:moveTo>
                <a:pt x="7" y="0"/>
              </a:moveTo>
              <a:lnTo>
                <a:pt x="0" y="10"/>
              </a:lnTo>
              <a:lnTo>
                <a:pt x="10" y="1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17</xdr:row>
      <xdr:rowOff>9525</xdr:rowOff>
    </xdr:from>
    <xdr:to>
      <xdr:col>12</xdr:col>
      <xdr:colOff>9525</xdr:colOff>
      <xdr:row>18</xdr:row>
      <xdr:rowOff>57150</xdr:rowOff>
    </xdr:to>
    <xdr:sp>
      <xdr:nvSpPr>
        <xdr:cNvPr id="279" name="Line 279"/>
        <xdr:cNvSpPr>
          <a:spLocks/>
        </xdr:cNvSpPr>
      </xdr:nvSpPr>
      <xdr:spPr>
        <a:xfrm flipV="1">
          <a:off x="1362075" y="3028950"/>
          <a:ext cx="114300" cy="22860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76200</xdr:colOff>
      <xdr:row>17</xdr:row>
      <xdr:rowOff>85725</xdr:rowOff>
    </xdr:from>
    <xdr:to>
      <xdr:col>19</xdr:col>
      <xdr:colOff>85725</xdr:colOff>
      <xdr:row>18</xdr:row>
      <xdr:rowOff>95250</xdr:rowOff>
    </xdr:to>
    <xdr:sp>
      <xdr:nvSpPr>
        <xdr:cNvPr id="280" name="AutoShape 280"/>
        <xdr:cNvSpPr>
          <a:spLocks/>
        </xdr:cNvSpPr>
      </xdr:nvSpPr>
      <xdr:spPr>
        <a:xfrm>
          <a:off x="2009775" y="3105150"/>
          <a:ext cx="257175" cy="190500"/>
        </a:xfrm>
        <a:custGeom>
          <a:pathLst>
            <a:path h="20" w="27">
              <a:moveTo>
                <a:pt x="0" y="0"/>
              </a:moveTo>
              <a:lnTo>
                <a:pt x="2" y="3"/>
              </a:lnTo>
              <a:lnTo>
                <a:pt x="7" y="8"/>
              </a:lnTo>
              <a:lnTo>
                <a:pt x="12" y="12"/>
              </a:lnTo>
              <a:lnTo>
                <a:pt x="17" y="15"/>
              </a:lnTo>
              <a:lnTo>
                <a:pt x="27" y="2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66675</xdr:colOff>
      <xdr:row>18</xdr:row>
      <xdr:rowOff>142875</xdr:rowOff>
    </xdr:from>
    <xdr:ext cx="476250" cy="361950"/>
    <xdr:sp>
      <xdr:nvSpPr>
        <xdr:cNvPr id="281" name="TextBox 281"/>
        <xdr:cNvSpPr txBox="1">
          <a:spLocks noChangeArrowheads="1"/>
        </xdr:cNvSpPr>
      </xdr:nvSpPr>
      <xdr:spPr>
        <a:xfrm>
          <a:off x="1533525" y="3343275"/>
          <a:ext cx="476250" cy="3619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Machine 
bolts</a:t>
          </a:r>
        </a:p>
      </xdr:txBody>
    </xdr:sp>
    <xdr:clientData/>
  </xdr:oneCellAnchor>
  <xdr:twoCellAnchor>
    <xdr:from>
      <xdr:col>11</xdr:col>
      <xdr:colOff>19050</xdr:colOff>
      <xdr:row>18</xdr:row>
      <xdr:rowOff>171450</xdr:rowOff>
    </xdr:from>
    <xdr:to>
      <xdr:col>12</xdr:col>
      <xdr:colOff>66675</xdr:colOff>
      <xdr:row>19</xdr:row>
      <xdr:rowOff>47625</xdr:rowOff>
    </xdr:to>
    <xdr:sp>
      <xdr:nvSpPr>
        <xdr:cNvPr id="282" name="Line 282"/>
        <xdr:cNvSpPr>
          <a:spLocks/>
        </xdr:cNvSpPr>
      </xdr:nvSpPr>
      <xdr:spPr>
        <a:xfrm>
          <a:off x="1362075" y="3371850"/>
          <a:ext cx="171450" cy="5715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19</xdr:row>
      <xdr:rowOff>47625</xdr:rowOff>
    </xdr:from>
    <xdr:to>
      <xdr:col>12</xdr:col>
      <xdr:colOff>9525</xdr:colOff>
      <xdr:row>20</xdr:row>
      <xdr:rowOff>66675</xdr:rowOff>
    </xdr:to>
    <xdr:sp>
      <xdr:nvSpPr>
        <xdr:cNvPr id="283" name="AutoShape 283"/>
        <xdr:cNvSpPr>
          <a:spLocks/>
        </xdr:cNvSpPr>
      </xdr:nvSpPr>
      <xdr:spPr>
        <a:xfrm>
          <a:off x="1362075" y="3429000"/>
          <a:ext cx="114300" cy="200025"/>
        </a:xfrm>
        <a:custGeom>
          <a:pathLst>
            <a:path h="21" w="12">
              <a:moveTo>
                <a:pt x="0" y="21"/>
              </a:moveTo>
              <a:lnTo>
                <a:pt x="6" y="13"/>
              </a:lnTo>
              <a:lnTo>
                <a:pt x="10" y="6"/>
              </a:lnTo>
              <a:lnTo>
                <a:pt x="12" y="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19</xdr:row>
      <xdr:rowOff>142875</xdr:rowOff>
    </xdr:from>
    <xdr:to>
      <xdr:col>12</xdr:col>
      <xdr:colOff>9525</xdr:colOff>
      <xdr:row>22</xdr:row>
      <xdr:rowOff>28575</xdr:rowOff>
    </xdr:to>
    <xdr:sp>
      <xdr:nvSpPr>
        <xdr:cNvPr id="284" name="AutoShape 284"/>
        <xdr:cNvSpPr>
          <a:spLocks/>
        </xdr:cNvSpPr>
      </xdr:nvSpPr>
      <xdr:spPr>
        <a:xfrm>
          <a:off x="1362075" y="3524250"/>
          <a:ext cx="114300" cy="428625"/>
        </a:xfrm>
        <a:custGeom>
          <a:pathLst>
            <a:path h="45" w="12">
              <a:moveTo>
                <a:pt x="0" y="45"/>
              </a:moveTo>
              <a:lnTo>
                <a:pt x="6" y="37"/>
              </a:lnTo>
              <a:lnTo>
                <a:pt x="10" y="28"/>
              </a:lnTo>
              <a:lnTo>
                <a:pt x="12" y="19"/>
              </a:lnTo>
              <a:lnTo>
                <a:pt x="12" y="9"/>
              </a:lnTo>
              <a:lnTo>
                <a:pt x="9" y="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16</xdr:col>
      <xdr:colOff>76200</xdr:colOff>
      <xdr:row>20</xdr:row>
      <xdr:rowOff>152400</xdr:rowOff>
    </xdr:from>
    <xdr:ext cx="228600" cy="200025"/>
    <xdr:sp>
      <xdr:nvSpPr>
        <xdr:cNvPr id="285" name="TextBox 285"/>
        <xdr:cNvSpPr txBox="1">
          <a:spLocks noChangeArrowheads="1"/>
        </xdr:cNvSpPr>
      </xdr:nvSpPr>
      <xdr:spPr>
        <a:xfrm>
          <a:off x="1885950" y="3714750"/>
          <a:ext cx="228600" cy="200025"/>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1-4</a:t>
          </a:r>
        </a:p>
      </xdr:txBody>
    </xdr:sp>
    <xdr:clientData/>
  </xdr:oneCellAnchor>
  <xdr:oneCellAnchor>
    <xdr:from>
      <xdr:col>17</xdr:col>
      <xdr:colOff>104775</xdr:colOff>
      <xdr:row>20</xdr:row>
      <xdr:rowOff>104775</xdr:rowOff>
    </xdr:from>
    <xdr:ext cx="219075" cy="257175"/>
    <xdr:sp>
      <xdr:nvSpPr>
        <xdr:cNvPr id="286" name="TextBox 286"/>
        <xdr:cNvSpPr txBox="1">
          <a:spLocks noChangeArrowheads="1"/>
        </xdr:cNvSpPr>
      </xdr:nvSpPr>
      <xdr:spPr>
        <a:xfrm>
          <a:off x="2038350" y="3667125"/>
          <a:ext cx="219075" cy="257175"/>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max</a:t>
          </a:r>
        </a:p>
      </xdr:txBody>
    </xdr:sp>
    <xdr:clientData/>
  </xdr:oneCellAnchor>
  <xdr:oneCellAnchor>
    <xdr:from>
      <xdr:col>1</xdr:col>
      <xdr:colOff>76200</xdr:colOff>
      <xdr:row>16</xdr:row>
      <xdr:rowOff>152400</xdr:rowOff>
    </xdr:from>
    <xdr:ext cx="600075" cy="209550"/>
    <xdr:sp>
      <xdr:nvSpPr>
        <xdr:cNvPr id="287" name="TextBox 287"/>
        <xdr:cNvSpPr txBox="1">
          <a:spLocks noChangeArrowheads="1"/>
        </xdr:cNvSpPr>
      </xdr:nvSpPr>
      <xdr:spPr>
        <a:xfrm>
          <a:off x="180975" y="2990850"/>
          <a:ext cx="600075" cy="2095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C.M. baffle</a:t>
          </a:r>
        </a:p>
      </xdr:txBody>
    </xdr:sp>
    <xdr:clientData/>
  </xdr:oneCellAnchor>
  <xdr:twoCellAnchor>
    <xdr:from>
      <xdr:col>6</xdr:col>
      <xdr:colOff>47625</xdr:colOff>
      <xdr:row>17</xdr:row>
      <xdr:rowOff>123825</xdr:rowOff>
    </xdr:from>
    <xdr:to>
      <xdr:col>7</xdr:col>
      <xdr:colOff>85725</xdr:colOff>
      <xdr:row>18</xdr:row>
      <xdr:rowOff>38100</xdr:rowOff>
    </xdr:to>
    <xdr:sp>
      <xdr:nvSpPr>
        <xdr:cNvPr id="288" name="AutoShape 288"/>
        <xdr:cNvSpPr>
          <a:spLocks/>
        </xdr:cNvSpPr>
      </xdr:nvSpPr>
      <xdr:spPr>
        <a:xfrm>
          <a:off x="771525" y="3143250"/>
          <a:ext cx="161925" cy="95250"/>
        </a:xfrm>
        <a:custGeom>
          <a:pathLst>
            <a:path h="10" w="17">
              <a:moveTo>
                <a:pt x="0" y="0"/>
              </a:moveTo>
              <a:lnTo>
                <a:pt x="9" y="3"/>
              </a:lnTo>
              <a:lnTo>
                <a:pt x="17" y="1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23</xdr:col>
      <xdr:colOff>47625</xdr:colOff>
      <xdr:row>19</xdr:row>
      <xdr:rowOff>38100</xdr:rowOff>
    </xdr:from>
    <xdr:ext cx="219075" cy="285750"/>
    <xdr:sp>
      <xdr:nvSpPr>
        <xdr:cNvPr id="289" name="TextBox 289"/>
        <xdr:cNvSpPr txBox="1">
          <a:spLocks noChangeArrowheads="1"/>
        </xdr:cNvSpPr>
      </xdr:nvSpPr>
      <xdr:spPr>
        <a:xfrm>
          <a:off x="2724150" y="3419475"/>
          <a:ext cx="219075" cy="285750"/>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 2-0</a:t>
          </a:r>
        </a:p>
      </xdr:txBody>
    </xdr:sp>
    <xdr:clientData/>
  </xdr:oneCellAnchor>
  <xdr:oneCellAnchor>
    <xdr:from>
      <xdr:col>24</xdr:col>
      <xdr:colOff>104775</xdr:colOff>
      <xdr:row>20</xdr:row>
      <xdr:rowOff>0</xdr:rowOff>
    </xdr:from>
    <xdr:ext cx="219075" cy="266700"/>
    <xdr:sp>
      <xdr:nvSpPr>
        <xdr:cNvPr id="290" name="TextBox 290"/>
        <xdr:cNvSpPr txBox="1">
          <a:spLocks noChangeArrowheads="1"/>
        </xdr:cNvSpPr>
      </xdr:nvSpPr>
      <xdr:spPr>
        <a:xfrm>
          <a:off x="2905125" y="3562350"/>
          <a:ext cx="219075" cy="266700"/>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=4-0</a:t>
          </a:r>
        </a:p>
      </xdr:txBody>
    </xdr:sp>
    <xdr:clientData/>
  </xdr:oneCellAnchor>
  <xdr:oneCellAnchor>
    <xdr:from>
      <xdr:col>26</xdr:col>
      <xdr:colOff>66675</xdr:colOff>
      <xdr:row>19</xdr:row>
      <xdr:rowOff>104775</xdr:rowOff>
    </xdr:from>
    <xdr:ext cx="352425" cy="361950"/>
    <xdr:sp>
      <xdr:nvSpPr>
        <xdr:cNvPr id="291" name="TextBox 291"/>
        <xdr:cNvSpPr txBox="1">
          <a:spLocks noChangeArrowheads="1"/>
        </xdr:cNvSpPr>
      </xdr:nvSpPr>
      <xdr:spPr>
        <a:xfrm>
          <a:off x="3114675" y="3486150"/>
          <a:ext cx="352425" cy="3619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Fill
slope</a:t>
          </a:r>
        </a:p>
      </xdr:txBody>
    </xdr:sp>
    <xdr:clientData/>
  </xdr:oneCellAnchor>
  <xdr:twoCellAnchor>
    <xdr:from>
      <xdr:col>28</xdr:col>
      <xdr:colOff>57150</xdr:colOff>
      <xdr:row>19</xdr:row>
      <xdr:rowOff>171450</xdr:rowOff>
    </xdr:from>
    <xdr:to>
      <xdr:col>29</xdr:col>
      <xdr:colOff>95250</xdr:colOff>
      <xdr:row>20</xdr:row>
      <xdr:rowOff>161925</xdr:rowOff>
    </xdr:to>
    <xdr:sp>
      <xdr:nvSpPr>
        <xdr:cNvPr id="292" name="AutoShape 292"/>
        <xdr:cNvSpPr>
          <a:spLocks/>
        </xdr:cNvSpPr>
      </xdr:nvSpPr>
      <xdr:spPr>
        <a:xfrm>
          <a:off x="3352800" y="3552825"/>
          <a:ext cx="161925" cy="171450"/>
        </a:xfrm>
        <a:custGeom>
          <a:pathLst>
            <a:path h="18" w="17">
              <a:moveTo>
                <a:pt x="17" y="18"/>
              </a:moveTo>
              <a:lnTo>
                <a:pt x="15" y="10"/>
              </a:lnTo>
              <a:lnTo>
                <a:pt x="14" y="5"/>
              </a:lnTo>
              <a:lnTo>
                <a:pt x="7" y="1"/>
              </a:lnTo>
              <a:lnTo>
                <a:pt x="0" y="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21</xdr:col>
      <xdr:colOff>38100</xdr:colOff>
      <xdr:row>22</xdr:row>
      <xdr:rowOff>142875</xdr:rowOff>
    </xdr:from>
    <xdr:ext cx="219075" cy="123825"/>
    <xdr:sp>
      <xdr:nvSpPr>
        <xdr:cNvPr id="293" name="TextBox 293"/>
        <xdr:cNvSpPr txBox="1">
          <a:spLocks noChangeArrowheads="1"/>
        </xdr:cNvSpPr>
      </xdr:nvSpPr>
      <xdr:spPr>
        <a:xfrm>
          <a:off x="2466975" y="4067175"/>
          <a:ext cx="219075" cy="123825"/>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3</a:t>
          </a:r>
        </a:p>
      </xdr:txBody>
    </xdr:sp>
    <xdr:clientData/>
  </xdr:oneCellAnchor>
  <xdr:oneCellAnchor>
    <xdr:from>
      <xdr:col>21</xdr:col>
      <xdr:colOff>47625</xdr:colOff>
      <xdr:row>23</xdr:row>
      <xdr:rowOff>123825</xdr:rowOff>
    </xdr:from>
    <xdr:ext cx="219075" cy="123825"/>
    <xdr:sp>
      <xdr:nvSpPr>
        <xdr:cNvPr id="294" name="TextBox 294"/>
        <xdr:cNvSpPr txBox="1">
          <a:spLocks noChangeArrowheads="1"/>
        </xdr:cNvSpPr>
      </xdr:nvSpPr>
      <xdr:spPr>
        <a:xfrm>
          <a:off x="2476500" y="4229100"/>
          <a:ext cx="219075" cy="123825"/>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9</a:t>
          </a:r>
        </a:p>
      </xdr:txBody>
    </xdr:sp>
    <xdr:clientData/>
  </xdr:oneCellAnchor>
  <xdr:oneCellAnchor>
    <xdr:from>
      <xdr:col>21</xdr:col>
      <xdr:colOff>38100</xdr:colOff>
      <xdr:row>25</xdr:row>
      <xdr:rowOff>104775</xdr:rowOff>
    </xdr:from>
    <xdr:ext cx="219075" cy="123825"/>
    <xdr:sp>
      <xdr:nvSpPr>
        <xdr:cNvPr id="295" name="TextBox 295"/>
        <xdr:cNvSpPr txBox="1">
          <a:spLocks noChangeArrowheads="1"/>
        </xdr:cNvSpPr>
      </xdr:nvSpPr>
      <xdr:spPr>
        <a:xfrm>
          <a:off x="2466975" y="4572000"/>
          <a:ext cx="219075" cy="123825"/>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9</a:t>
          </a:r>
        </a:p>
      </xdr:txBody>
    </xdr:sp>
    <xdr:clientData/>
  </xdr:oneCellAnchor>
  <xdr:oneCellAnchor>
    <xdr:from>
      <xdr:col>23</xdr:col>
      <xdr:colOff>66675</xdr:colOff>
      <xdr:row>24</xdr:row>
      <xdr:rowOff>66675</xdr:rowOff>
    </xdr:from>
    <xdr:ext cx="228600" cy="219075"/>
    <xdr:sp>
      <xdr:nvSpPr>
        <xdr:cNvPr id="296" name="TextBox 296"/>
        <xdr:cNvSpPr txBox="1">
          <a:spLocks noChangeArrowheads="1"/>
        </xdr:cNvSpPr>
      </xdr:nvSpPr>
      <xdr:spPr>
        <a:xfrm>
          <a:off x="2743200" y="4352925"/>
          <a:ext cx="228600" cy="219075"/>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2-0</a:t>
          </a:r>
        </a:p>
      </xdr:txBody>
    </xdr:sp>
    <xdr:clientData/>
  </xdr:oneCellAnchor>
  <xdr:oneCellAnchor>
    <xdr:from>
      <xdr:col>1</xdr:col>
      <xdr:colOff>104775</xdr:colOff>
      <xdr:row>23</xdr:row>
      <xdr:rowOff>152400</xdr:rowOff>
    </xdr:from>
    <xdr:ext cx="885825" cy="361950"/>
    <xdr:sp>
      <xdr:nvSpPr>
        <xdr:cNvPr id="297" name="TextBox 297"/>
        <xdr:cNvSpPr txBox="1">
          <a:spLocks noChangeArrowheads="1"/>
        </xdr:cNvSpPr>
      </xdr:nvSpPr>
      <xdr:spPr>
        <a:xfrm>
          <a:off x="209550" y="4257675"/>
          <a:ext cx="885825" cy="3619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Machine bolts,
field connections</a:t>
          </a:r>
        </a:p>
      </xdr:txBody>
    </xdr:sp>
    <xdr:clientData/>
  </xdr:oneCellAnchor>
  <xdr:twoCellAnchor>
    <xdr:from>
      <xdr:col>9</xdr:col>
      <xdr:colOff>0</xdr:colOff>
      <xdr:row>23</xdr:row>
      <xdr:rowOff>76200</xdr:rowOff>
    </xdr:from>
    <xdr:to>
      <xdr:col>10</xdr:col>
      <xdr:colOff>85725</xdr:colOff>
      <xdr:row>24</xdr:row>
      <xdr:rowOff>133350</xdr:rowOff>
    </xdr:to>
    <xdr:sp>
      <xdr:nvSpPr>
        <xdr:cNvPr id="298" name="AutoShape 298"/>
        <xdr:cNvSpPr>
          <a:spLocks/>
        </xdr:cNvSpPr>
      </xdr:nvSpPr>
      <xdr:spPr>
        <a:xfrm>
          <a:off x="1095375" y="4181475"/>
          <a:ext cx="209550" cy="238125"/>
        </a:xfrm>
        <a:custGeom>
          <a:pathLst>
            <a:path h="25" w="22">
              <a:moveTo>
                <a:pt x="0" y="25"/>
              </a:moveTo>
              <a:lnTo>
                <a:pt x="3" y="19"/>
              </a:lnTo>
              <a:lnTo>
                <a:pt x="7" y="13"/>
              </a:lnTo>
              <a:lnTo>
                <a:pt x="13" y="8"/>
              </a:lnTo>
              <a:lnTo>
                <a:pt x="22"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24</xdr:row>
      <xdr:rowOff>133350</xdr:rowOff>
    </xdr:from>
    <xdr:to>
      <xdr:col>10</xdr:col>
      <xdr:colOff>104775</xdr:colOff>
      <xdr:row>24</xdr:row>
      <xdr:rowOff>161925</xdr:rowOff>
    </xdr:to>
    <xdr:sp>
      <xdr:nvSpPr>
        <xdr:cNvPr id="299" name="AutoShape 299"/>
        <xdr:cNvSpPr>
          <a:spLocks/>
        </xdr:cNvSpPr>
      </xdr:nvSpPr>
      <xdr:spPr>
        <a:xfrm>
          <a:off x="1095375" y="4419600"/>
          <a:ext cx="228600" cy="28575"/>
        </a:xfrm>
        <a:custGeom>
          <a:pathLst>
            <a:path h="3" w="24">
              <a:moveTo>
                <a:pt x="0" y="0"/>
              </a:moveTo>
              <a:lnTo>
                <a:pt x="24" y="3"/>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24</xdr:row>
      <xdr:rowOff>133350</xdr:rowOff>
    </xdr:from>
    <xdr:to>
      <xdr:col>10</xdr:col>
      <xdr:colOff>95250</xdr:colOff>
      <xdr:row>26</xdr:row>
      <xdr:rowOff>104775</xdr:rowOff>
    </xdr:to>
    <xdr:sp>
      <xdr:nvSpPr>
        <xdr:cNvPr id="300" name="AutoShape 300"/>
        <xdr:cNvSpPr>
          <a:spLocks/>
        </xdr:cNvSpPr>
      </xdr:nvSpPr>
      <xdr:spPr>
        <a:xfrm>
          <a:off x="1095375" y="4419600"/>
          <a:ext cx="219075" cy="333375"/>
        </a:xfrm>
        <a:custGeom>
          <a:pathLst>
            <a:path h="35" w="23">
              <a:moveTo>
                <a:pt x="0" y="0"/>
              </a:moveTo>
              <a:lnTo>
                <a:pt x="4" y="7"/>
              </a:lnTo>
              <a:lnTo>
                <a:pt x="8" y="15"/>
              </a:lnTo>
              <a:lnTo>
                <a:pt x="12" y="23"/>
              </a:lnTo>
              <a:lnTo>
                <a:pt x="23" y="35"/>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15</xdr:col>
      <xdr:colOff>38100</xdr:colOff>
      <xdr:row>25</xdr:row>
      <xdr:rowOff>38100</xdr:rowOff>
    </xdr:from>
    <xdr:ext cx="161925" cy="200025"/>
    <xdr:sp>
      <xdr:nvSpPr>
        <xdr:cNvPr id="301" name="TextBox 301"/>
        <xdr:cNvSpPr txBox="1">
          <a:spLocks noChangeArrowheads="1"/>
        </xdr:cNvSpPr>
      </xdr:nvSpPr>
      <xdr:spPr>
        <a:xfrm>
          <a:off x="1762125" y="4505325"/>
          <a:ext cx="16192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C</a:t>
          </a:r>
        </a:p>
      </xdr:txBody>
    </xdr:sp>
    <xdr:clientData/>
  </xdr:oneCellAnchor>
  <xdr:oneCellAnchor>
    <xdr:from>
      <xdr:col>15</xdr:col>
      <xdr:colOff>66675</xdr:colOff>
      <xdr:row>25</xdr:row>
      <xdr:rowOff>66675</xdr:rowOff>
    </xdr:from>
    <xdr:ext cx="142875" cy="200025"/>
    <xdr:sp>
      <xdr:nvSpPr>
        <xdr:cNvPr id="302" name="TextBox 302"/>
        <xdr:cNvSpPr txBox="1">
          <a:spLocks noChangeArrowheads="1"/>
        </xdr:cNvSpPr>
      </xdr:nvSpPr>
      <xdr:spPr>
        <a:xfrm>
          <a:off x="1790700" y="4533900"/>
          <a:ext cx="14287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L</a:t>
          </a:r>
        </a:p>
      </xdr:txBody>
    </xdr:sp>
    <xdr:clientData/>
  </xdr:oneCellAnchor>
  <xdr:oneCellAnchor>
    <xdr:from>
      <xdr:col>14</xdr:col>
      <xdr:colOff>66675</xdr:colOff>
      <xdr:row>27</xdr:row>
      <xdr:rowOff>9525</xdr:rowOff>
    </xdr:from>
    <xdr:ext cx="361950" cy="209550"/>
    <xdr:sp>
      <xdr:nvSpPr>
        <xdr:cNvPr id="303" name="TextBox 303"/>
        <xdr:cNvSpPr txBox="1">
          <a:spLocks noChangeArrowheads="1"/>
        </xdr:cNvSpPr>
      </xdr:nvSpPr>
      <xdr:spPr>
        <a:xfrm>
          <a:off x="1704975" y="4838700"/>
          <a:ext cx="361950" cy="2095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Dia of</a:t>
          </a:r>
        </a:p>
      </xdr:txBody>
    </xdr:sp>
    <xdr:clientData/>
  </xdr:oneCellAnchor>
  <xdr:oneCellAnchor>
    <xdr:from>
      <xdr:col>12</xdr:col>
      <xdr:colOff>66675</xdr:colOff>
      <xdr:row>27</xdr:row>
      <xdr:rowOff>142875</xdr:rowOff>
    </xdr:from>
    <xdr:ext cx="514350" cy="371475"/>
    <xdr:sp>
      <xdr:nvSpPr>
        <xdr:cNvPr id="304" name="TextBox 304"/>
        <xdr:cNvSpPr txBox="1">
          <a:spLocks noChangeArrowheads="1"/>
        </xdr:cNvSpPr>
      </xdr:nvSpPr>
      <xdr:spPr>
        <a:xfrm>
          <a:off x="1533525" y="4972050"/>
          <a:ext cx="514350" cy="37147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HDPE or
PVC pipe</a:t>
          </a:r>
        </a:p>
      </xdr:txBody>
    </xdr:sp>
    <xdr:clientData/>
  </xdr:oneCellAnchor>
  <xdr:oneCellAnchor>
    <xdr:from>
      <xdr:col>7</xdr:col>
      <xdr:colOff>104775</xdr:colOff>
      <xdr:row>27</xdr:row>
      <xdr:rowOff>152400</xdr:rowOff>
    </xdr:from>
    <xdr:ext cx="304800" cy="371475"/>
    <xdr:sp>
      <xdr:nvSpPr>
        <xdr:cNvPr id="305" name="TextBox 305"/>
        <xdr:cNvSpPr txBox="1">
          <a:spLocks noChangeArrowheads="1"/>
        </xdr:cNvSpPr>
      </xdr:nvSpPr>
      <xdr:spPr>
        <a:xfrm>
          <a:off x="952500" y="4981575"/>
          <a:ext cx="304800" cy="37147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Pipe
riser</a:t>
          </a:r>
        </a:p>
      </xdr:txBody>
    </xdr:sp>
    <xdr:clientData/>
  </xdr:oneCellAnchor>
  <xdr:twoCellAnchor>
    <xdr:from>
      <xdr:col>9</xdr:col>
      <xdr:colOff>114300</xdr:colOff>
      <xdr:row>28</xdr:row>
      <xdr:rowOff>142875</xdr:rowOff>
    </xdr:from>
    <xdr:to>
      <xdr:col>11</xdr:col>
      <xdr:colOff>38100</xdr:colOff>
      <xdr:row>29</xdr:row>
      <xdr:rowOff>28575</xdr:rowOff>
    </xdr:to>
    <xdr:sp>
      <xdr:nvSpPr>
        <xdr:cNvPr id="306" name="AutoShape 306"/>
        <xdr:cNvSpPr>
          <a:spLocks/>
        </xdr:cNvSpPr>
      </xdr:nvSpPr>
      <xdr:spPr>
        <a:xfrm>
          <a:off x="1209675" y="5153025"/>
          <a:ext cx="171450" cy="47625"/>
        </a:xfrm>
        <a:custGeom>
          <a:pathLst>
            <a:path h="5" w="18">
              <a:moveTo>
                <a:pt x="0" y="0"/>
              </a:moveTo>
              <a:lnTo>
                <a:pt x="7" y="4"/>
              </a:lnTo>
              <a:lnTo>
                <a:pt x="18" y="5"/>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76200</xdr:colOff>
      <xdr:row>30</xdr:row>
      <xdr:rowOff>123825</xdr:rowOff>
    </xdr:from>
    <xdr:ext cx="419100" cy="361950"/>
    <xdr:sp>
      <xdr:nvSpPr>
        <xdr:cNvPr id="307" name="TextBox 307"/>
        <xdr:cNvSpPr txBox="1">
          <a:spLocks noChangeArrowheads="1"/>
        </xdr:cNvSpPr>
      </xdr:nvSpPr>
      <xdr:spPr>
        <a:xfrm>
          <a:off x="923925" y="5476875"/>
          <a:ext cx="419100" cy="3619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Animal
guard</a:t>
          </a:r>
        </a:p>
      </xdr:txBody>
    </xdr:sp>
    <xdr:clientData/>
  </xdr:oneCellAnchor>
  <xdr:twoCellAnchor>
    <xdr:from>
      <xdr:col>10</xdr:col>
      <xdr:colOff>47625</xdr:colOff>
      <xdr:row>31</xdr:row>
      <xdr:rowOff>152400</xdr:rowOff>
    </xdr:from>
    <xdr:to>
      <xdr:col>13</xdr:col>
      <xdr:colOff>28575</xdr:colOff>
      <xdr:row>34</xdr:row>
      <xdr:rowOff>66675</xdr:rowOff>
    </xdr:to>
    <xdr:sp>
      <xdr:nvSpPr>
        <xdr:cNvPr id="308" name="AutoShape 308"/>
        <xdr:cNvSpPr>
          <a:spLocks/>
        </xdr:cNvSpPr>
      </xdr:nvSpPr>
      <xdr:spPr>
        <a:xfrm>
          <a:off x="1266825" y="5686425"/>
          <a:ext cx="314325" cy="457200"/>
        </a:xfrm>
        <a:custGeom>
          <a:pathLst>
            <a:path h="48" w="33">
              <a:moveTo>
                <a:pt x="12" y="48"/>
              </a:moveTo>
              <a:lnTo>
                <a:pt x="23" y="45"/>
              </a:lnTo>
              <a:lnTo>
                <a:pt x="30" y="39"/>
              </a:lnTo>
              <a:lnTo>
                <a:pt x="33" y="32"/>
              </a:lnTo>
              <a:lnTo>
                <a:pt x="33" y="26"/>
              </a:lnTo>
              <a:lnTo>
                <a:pt x="29" y="20"/>
              </a:lnTo>
              <a:lnTo>
                <a:pt x="0" y="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85725</xdr:colOff>
      <xdr:row>32</xdr:row>
      <xdr:rowOff>85725</xdr:rowOff>
    </xdr:from>
    <xdr:ext cx="304800" cy="209550"/>
    <xdr:sp>
      <xdr:nvSpPr>
        <xdr:cNvPr id="309" name="TextBox 309"/>
        <xdr:cNvSpPr txBox="1">
          <a:spLocks noChangeArrowheads="1"/>
        </xdr:cNvSpPr>
      </xdr:nvSpPr>
      <xdr:spPr>
        <a:xfrm>
          <a:off x="933450" y="5800725"/>
          <a:ext cx="304800" cy="2095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2'-0"</a:t>
          </a:r>
        </a:p>
      </xdr:txBody>
    </xdr:sp>
    <xdr:clientData/>
  </xdr:oneCellAnchor>
  <xdr:oneCellAnchor>
    <xdr:from>
      <xdr:col>7</xdr:col>
      <xdr:colOff>76200</xdr:colOff>
      <xdr:row>33</xdr:row>
      <xdr:rowOff>38100</xdr:rowOff>
    </xdr:from>
    <xdr:ext cx="257175" cy="200025"/>
    <xdr:sp>
      <xdr:nvSpPr>
        <xdr:cNvPr id="310" name="TextBox 310"/>
        <xdr:cNvSpPr txBox="1">
          <a:spLocks noChangeArrowheads="1"/>
        </xdr:cNvSpPr>
      </xdr:nvSpPr>
      <xdr:spPr>
        <a:xfrm>
          <a:off x="923925" y="5934075"/>
          <a:ext cx="25717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min</a:t>
          </a:r>
        </a:p>
      </xdr:txBody>
    </xdr:sp>
    <xdr:clientData/>
  </xdr:oneCellAnchor>
  <xdr:oneCellAnchor>
    <xdr:from>
      <xdr:col>12</xdr:col>
      <xdr:colOff>38100</xdr:colOff>
      <xdr:row>35</xdr:row>
      <xdr:rowOff>0</xdr:rowOff>
    </xdr:from>
    <xdr:ext cx="219075" cy="219075"/>
    <xdr:sp>
      <xdr:nvSpPr>
        <xdr:cNvPr id="311" name="TextBox 311"/>
        <xdr:cNvSpPr txBox="1">
          <a:spLocks noChangeArrowheads="1"/>
        </xdr:cNvSpPr>
      </xdr:nvSpPr>
      <xdr:spPr>
        <a:xfrm>
          <a:off x="1504950" y="6257925"/>
          <a:ext cx="219075" cy="21907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90</a:t>
          </a:r>
          <a:r>
            <a:rPr lang="en-US" cap="none" sz="900" b="0" i="0" u="none" baseline="30000">
              <a:latin typeface="Arial"/>
              <a:ea typeface="Arial"/>
              <a:cs typeface="Arial"/>
            </a:rPr>
            <a:t>o</a:t>
          </a:r>
        </a:p>
      </xdr:txBody>
    </xdr:sp>
    <xdr:clientData/>
  </xdr:oneCellAnchor>
  <xdr:oneCellAnchor>
    <xdr:from>
      <xdr:col>25</xdr:col>
      <xdr:colOff>104775</xdr:colOff>
      <xdr:row>33</xdr:row>
      <xdr:rowOff>152400</xdr:rowOff>
    </xdr:from>
    <xdr:ext cx="219075" cy="352425"/>
    <xdr:sp>
      <xdr:nvSpPr>
        <xdr:cNvPr id="312" name="TextBox 312"/>
        <xdr:cNvSpPr txBox="1">
          <a:spLocks noChangeArrowheads="1"/>
        </xdr:cNvSpPr>
      </xdr:nvSpPr>
      <xdr:spPr>
        <a:xfrm>
          <a:off x="3028950" y="6048375"/>
          <a:ext cx="219075" cy="352425"/>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Dia of</a:t>
          </a:r>
        </a:p>
      </xdr:txBody>
    </xdr:sp>
    <xdr:clientData/>
  </xdr:oneCellAnchor>
  <xdr:oneCellAnchor>
    <xdr:from>
      <xdr:col>26</xdr:col>
      <xdr:colOff>104775</xdr:colOff>
      <xdr:row>33</xdr:row>
      <xdr:rowOff>104775</xdr:rowOff>
    </xdr:from>
    <xdr:ext cx="381000" cy="504825"/>
    <xdr:sp>
      <xdr:nvSpPr>
        <xdr:cNvPr id="313" name="TextBox 313"/>
        <xdr:cNvSpPr txBox="1">
          <a:spLocks noChangeArrowheads="1"/>
        </xdr:cNvSpPr>
      </xdr:nvSpPr>
      <xdr:spPr>
        <a:xfrm>
          <a:off x="3152775" y="6000750"/>
          <a:ext cx="381000" cy="504825"/>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HDPE or
PVC pipe</a:t>
          </a:r>
        </a:p>
      </xdr:txBody>
    </xdr:sp>
    <xdr:clientData/>
  </xdr:oneCellAnchor>
  <xdr:oneCellAnchor>
    <xdr:from>
      <xdr:col>25</xdr:col>
      <xdr:colOff>38100</xdr:colOff>
      <xdr:row>38</xdr:row>
      <xdr:rowOff>19050</xdr:rowOff>
    </xdr:from>
    <xdr:ext cx="371475" cy="209550"/>
    <xdr:sp>
      <xdr:nvSpPr>
        <xdr:cNvPr id="314" name="TextBox 314"/>
        <xdr:cNvSpPr txBox="1">
          <a:spLocks noChangeArrowheads="1"/>
        </xdr:cNvSpPr>
      </xdr:nvSpPr>
      <xdr:spPr>
        <a:xfrm>
          <a:off x="2962275" y="6819900"/>
          <a:ext cx="371475" cy="2095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2'stub</a:t>
          </a:r>
        </a:p>
      </xdr:txBody>
    </xdr:sp>
    <xdr:clientData/>
  </xdr:oneCellAnchor>
  <xdr:twoCellAnchor>
    <xdr:from>
      <xdr:col>24</xdr:col>
      <xdr:colOff>0</xdr:colOff>
      <xdr:row>36</xdr:row>
      <xdr:rowOff>161925</xdr:rowOff>
    </xdr:from>
    <xdr:to>
      <xdr:col>25</xdr:col>
      <xdr:colOff>19050</xdr:colOff>
      <xdr:row>38</xdr:row>
      <xdr:rowOff>76200</xdr:rowOff>
    </xdr:to>
    <xdr:sp>
      <xdr:nvSpPr>
        <xdr:cNvPr id="315" name="AutoShape 315"/>
        <xdr:cNvSpPr>
          <a:spLocks/>
        </xdr:cNvSpPr>
      </xdr:nvSpPr>
      <xdr:spPr>
        <a:xfrm>
          <a:off x="2800350" y="6600825"/>
          <a:ext cx="142875" cy="276225"/>
        </a:xfrm>
        <a:custGeom>
          <a:pathLst>
            <a:path h="29" w="15">
              <a:moveTo>
                <a:pt x="0" y="0"/>
              </a:moveTo>
              <a:lnTo>
                <a:pt x="0" y="8"/>
              </a:lnTo>
              <a:lnTo>
                <a:pt x="1" y="12"/>
              </a:lnTo>
              <a:lnTo>
                <a:pt x="3" y="16"/>
              </a:lnTo>
              <a:lnTo>
                <a:pt x="6" y="20"/>
              </a:lnTo>
              <a:lnTo>
                <a:pt x="10" y="24"/>
              </a:lnTo>
              <a:lnTo>
                <a:pt x="15" y="29"/>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16</xdr:col>
      <xdr:colOff>66675</xdr:colOff>
      <xdr:row>35</xdr:row>
      <xdr:rowOff>66675</xdr:rowOff>
    </xdr:from>
    <xdr:ext cx="219075" cy="200025"/>
    <xdr:sp>
      <xdr:nvSpPr>
        <xdr:cNvPr id="316" name="TextBox 316"/>
        <xdr:cNvSpPr txBox="1">
          <a:spLocks noChangeArrowheads="1"/>
        </xdr:cNvSpPr>
      </xdr:nvSpPr>
      <xdr:spPr>
        <a:xfrm>
          <a:off x="1876425" y="6324600"/>
          <a:ext cx="21907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1/4</a:t>
          </a:r>
        </a:p>
      </xdr:txBody>
    </xdr:sp>
    <xdr:clientData/>
  </xdr:oneCellAnchor>
  <xdr:twoCellAnchor>
    <xdr:from>
      <xdr:col>16</xdr:col>
      <xdr:colOff>66675</xdr:colOff>
      <xdr:row>35</xdr:row>
      <xdr:rowOff>142875</xdr:rowOff>
    </xdr:from>
    <xdr:to>
      <xdr:col>18</xdr:col>
      <xdr:colOff>76200</xdr:colOff>
      <xdr:row>36</xdr:row>
      <xdr:rowOff>57150</xdr:rowOff>
    </xdr:to>
    <xdr:sp>
      <xdr:nvSpPr>
        <xdr:cNvPr id="317" name="AutoShape 317"/>
        <xdr:cNvSpPr>
          <a:spLocks/>
        </xdr:cNvSpPr>
      </xdr:nvSpPr>
      <xdr:spPr>
        <a:xfrm>
          <a:off x="1876425" y="6400800"/>
          <a:ext cx="257175" cy="95250"/>
        </a:xfrm>
        <a:custGeom>
          <a:pathLst>
            <a:path h="10" w="27">
              <a:moveTo>
                <a:pt x="27" y="0"/>
              </a:moveTo>
              <a:lnTo>
                <a:pt x="17" y="10"/>
              </a:lnTo>
              <a:lnTo>
                <a:pt x="0" y="1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66675</xdr:colOff>
      <xdr:row>36</xdr:row>
      <xdr:rowOff>28575</xdr:rowOff>
    </xdr:from>
    <xdr:to>
      <xdr:col>18</xdr:col>
      <xdr:colOff>9525</xdr:colOff>
      <xdr:row>36</xdr:row>
      <xdr:rowOff>85725</xdr:rowOff>
    </xdr:to>
    <xdr:sp>
      <xdr:nvSpPr>
        <xdr:cNvPr id="318" name="Oval 318"/>
        <xdr:cNvSpPr>
          <a:spLocks/>
        </xdr:cNvSpPr>
      </xdr:nvSpPr>
      <xdr:spPr>
        <a:xfrm>
          <a:off x="2000250" y="6467475"/>
          <a:ext cx="66675" cy="57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36</xdr:row>
      <xdr:rowOff>9525</xdr:rowOff>
    </xdr:from>
    <xdr:to>
      <xdr:col>17</xdr:col>
      <xdr:colOff>47625</xdr:colOff>
      <xdr:row>36</xdr:row>
      <xdr:rowOff>57150</xdr:rowOff>
    </xdr:to>
    <xdr:sp>
      <xdr:nvSpPr>
        <xdr:cNvPr id="319" name="AutoShape 319"/>
        <xdr:cNvSpPr>
          <a:spLocks/>
        </xdr:cNvSpPr>
      </xdr:nvSpPr>
      <xdr:spPr>
        <a:xfrm>
          <a:off x="1924050" y="6448425"/>
          <a:ext cx="57150" cy="47625"/>
        </a:xfrm>
        <a:custGeom>
          <a:pathLst>
            <a:path h="5" w="6">
              <a:moveTo>
                <a:pt x="6" y="5"/>
              </a:moveTo>
              <a:lnTo>
                <a:pt x="0" y="0"/>
              </a:lnTo>
              <a:lnTo>
                <a:pt x="0" y="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15</xdr:col>
      <xdr:colOff>38100</xdr:colOff>
      <xdr:row>15</xdr:row>
      <xdr:rowOff>123825</xdr:rowOff>
    </xdr:from>
    <xdr:ext cx="142875" cy="152400"/>
    <xdr:sp>
      <xdr:nvSpPr>
        <xdr:cNvPr id="320" name="TextBox 320"/>
        <xdr:cNvSpPr txBox="1">
          <a:spLocks noChangeArrowheads="1"/>
        </xdr:cNvSpPr>
      </xdr:nvSpPr>
      <xdr:spPr>
        <a:xfrm>
          <a:off x="1762125" y="2781300"/>
          <a:ext cx="14287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C</a:t>
          </a:r>
        </a:p>
      </xdr:txBody>
    </xdr:sp>
    <xdr:clientData/>
  </xdr:oneCellAnchor>
  <xdr:oneCellAnchor>
    <xdr:from>
      <xdr:col>23</xdr:col>
      <xdr:colOff>66675</xdr:colOff>
      <xdr:row>20</xdr:row>
      <xdr:rowOff>152400</xdr:rowOff>
    </xdr:from>
    <xdr:ext cx="180975" cy="142875"/>
    <xdr:sp>
      <xdr:nvSpPr>
        <xdr:cNvPr id="321" name="TextBox 321"/>
        <xdr:cNvSpPr txBox="1">
          <a:spLocks noChangeArrowheads="1"/>
        </xdr:cNvSpPr>
      </xdr:nvSpPr>
      <xdr:spPr>
        <a:xfrm>
          <a:off x="2743200" y="3714750"/>
          <a:ext cx="180975" cy="142875"/>
        </a:xfrm>
        <a:prstGeom prst="rect">
          <a:avLst/>
        </a:prstGeom>
        <a:noFill/>
        <a:ln w="9525" cmpd="sng">
          <a:noFill/>
        </a:ln>
      </xdr:spPr>
      <xdr:txBody>
        <a:bodyPr vertOverflow="clip" wrap="square" vert="vert270">
          <a:spAutoFit/>
        </a:bodyPr>
        <a:p>
          <a:pPr algn="l">
            <a:defRPr/>
          </a:pPr>
          <a:r>
            <a:rPr lang="en-US" cap="none" sz="700" b="0" i="0" u="none" baseline="0">
              <a:latin typeface="Arial"/>
              <a:ea typeface="Arial"/>
              <a:cs typeface="Arial"/>
            </a:rPr>
            <a:t>D</a:t>
          </a:r>
        </a:p>
      </xdr:txBody>
    </xdr:sp>
    <xdr:clientData/>
  </xdr:oneCellAnchor>
  <xdr:oneCellAnchor>
    <xdr:from>
      <xdr:col>25</xdr:col>
      <xdr:colOff>0</xdr:colOff>
      <xdr:row>21</xdr:row>
      <xdr:rowOff>133350</xdr:rowOff>
    </xdr:from>
    <xdr:ext cx="180975" cy="123825"/>
    <xdr:sp>
      <xdr:nvSpPr>
        <xdr:cNvPr id="322" name="TextBox 322"/>
        <xdr:cNvSpPr txBox="1">
          <a:spLocks noChangeArrowheads="1"/>
        </xdr:cNvSpPr>
      </xdr:nvSpPr>
      <xdr:spPr>
        <a:xfrm>
          <a:off x="2924175" y="3876675"/>
          <a:ext cx="180975" cy="123825"/>
        </a:xfrm>
        <a:prstGeom prst="rect">
          <a:avLst/>
        </a:prstGeom>
        <a:noFill/>
        <a:ln w="9525" cmpd="sng">
          <a:noFill/>
        </a:ln>
      </xdr:spPr>
      <xdr:txBody>
        <a:bodyPr vertOverflow="clip" wrap="square" vert="vert270">
          <a:spAutoFit/>
        </a:bodyPr>
        <a:p>
          <a:pPr algn="l">
            <a:defRPr/>
          </a:pPr>
          <a:r>
            <a:rPr lang="en-US" cap="none" sz="700" b="0" i="0" u="none" baseline="0">
              <a:latin typeface="Arial"/>
              <a:ea typeface="Arial"/>
              <a:cs typeface="Arial"/>
            </a:rPr>
            <a:t>E</a:t>
          </a:r>
        </a:p>
      </xdr:txBody>
    </xdr:sp>
    <xdr:clientData/>
  </xdr:oneCellAnchor>
  <xdr:oneCellAnchor>
    <xdr:from>
      <xdr:col>25</xdr:col>
      <xdr:colOff>104775</xdr:colOff>
      <xdr:row>35</xdr:row>
      <xdr:rowOff>142875</xdr:rowOff>
    </xdr:from>
    <xdr:ext cx="180975" cy="142875"/>
    <xdr:sp>
      <xdr:nvSpPr>
        <xdr:cNvPr id="323" name="TextBox 323"/>
        <xdr:cNvSpPr txBox="1">
          <a:spLocks noChangeArrowheads="1"/>
        </xdr:cNvSpPr>
      </xdr:nvSpPr>
      <xdr:spPr>
        <a:xfrm>
          <a:off x="3028950" y="6400800"/>
          <a:ext cx="180975" cy="142875"/>
        </a:xfrm>
        <a:prstGeom prst="rect">
          <a:avLst/>
        </a:prstGeom>
        <a:noFill/>
        <a:ln w="9525" cmpd="sng">
          <a:noFill/>
        </a:ln>
      </xdr:spPr>
      <xdr:txBody>
        <a:bodyPr vertOverflow="clip" wrap="square" vert="vert270">
          <a:spAutoFit/>
        </a:bodyPr>
        <a:p>
          <a:pPr algn="l">
            <a:defRPr/>
          </a:pPr>
          <a:r>
            <a:rPr lang="en-US" cap="none" sz="700" b="0" i="0" u="none" baseline="0">
              <a:latin typeface="Arial"/>
              <a:ea typeface="Arial"/>
              <a:cs typeface="Arial"/>
            </a:rPr>
            <a:t>B</a:t>
          </a:r>
        </a:p>
      </xdr:txBody>
    </xdr:sp>
    <xdr:clientData/>
  </xdr:oneCellAnchor>
  <xdr:oneCellAnchor>
    <xdr:from>
      <xdr:col>3</xdr:col>
      <xdr:colOff>57150</xdr:colOff>
      <xdr:row>30</xdr:row>
      <xdr:rowOff>47625</xdr:rowOff>
    </xdr:from>
    <xdr:ext cx="180975" cy="123825"/>
    <xdr:sp>
      <xdr:nvSpPr>
        <xdr:cNvPr id="324" name="TextBox 324"/>
        <xdr:cNvSpPr txBox="1">
          <a:spLocks noChangeArrowheads="1"/>
        </xdr:cNvSpPr>
      </xdr:nvSpPr>
      <xdr:spPr>
        <a:xfrm>
          <a:off x="409575" y="5400675"/>
          <a:ext cx="180975" cy="123825"/>
        </a:xfrm>
        <a:prstGeom prst="rect">
          <a:avLst/>
        </a:prstGeom>
        <a:noFill/>
        <a:ln w="9525" cmpd="sng">
          <a:noFill/>
        </a:ln>
      </xdr:spPr>
      <xdr:txBody>
        <a:bodyPr vertOverflow="clip" wrap="square" vert="vert270">
          <a:spAutoFit/>
        </a:bodyPr>
        <a:p>
          <a:pPr algn="l">
            <a:defRPr/>
          </a:pPr>
          <a:r>
            <a:rPr lang="en-US" cap="none" sz="700" b="0" i="0" u="none" baseline="0">
              <a:latin typeface="Arial"/>
              <a:ea typeface="Arial"/>
              <a:cs typeface="Arial"/>
            </a:rPr>
            <a:t>H</a:t>
          </a:r>
        </a:p>
      </xdr:txBody>
    </xdr:sp>
    <xdr:clientData/>
  </xdr:oneCellAnchor>
  <xdr:oneCellAnchor>
    <xdr:from>
      <xdr:col>4</xdr:col>
      <xdr:colOff>104775</xdr:colOff>
      <xdr:row>30</xdr:row>
      <xdr:rowOff>38100</xdr:rowOff>
    </xdr:from>
    <xdr:ext cx="180975" cy="133350"/>
    <xdr:sp>
      <xdr:nvSpPr>
        <xdr:cNvPr id="325" name="TextBox 325"/>
        <xdr:cNvSpPr txBox="1">
          <a:spLocks noChangeArrowheads="1"/>
        </xdr:cNvSpPr>
      </xdr:nvSpPr>
      <xdr:spPr>
        <a:xfrm>
          <a:off x="581025" y="5391150"/>
          <a:ext cx="180975" cy="133350"/>
        </a:xfrm>
        <a:prstGeom prst="rect">
          <a:avLst/>
        </a:prstGeom>
        <a:noFill/>
        <a:ln w="9525" cmpd="sng">
          <a:noFill/>
        </a:ln>
      </xdr:spPr>
      <xdr:txBody>
        <a:bodyPr vertOverflow="clip" wrap="square" vert="vert270">
          <a:spAutoFit/>
        </a:bodyPr>
        <a:p>
          <a:pPr algn="l">
            <a:defRPr/>
          </a:pPr>
          <a:r>
            <a:rPr lang="en-US" cap="none" sz="700" b="0" i="0" u="none" baseline="0">
              <a:latin typeface="Arial"/>
              <a:ea typeface="Arial"/>
              <a:cs typeface="Arial"/>
            </a:rPr>
            <a:t>G</a:t>
          </a:r>
        </a:p>
      </xdr:txBody>
    </xdr:sp>
    <xdr:clientData/>
  </xdr:oneCellAnchor>
  <xdr:oneCellAnchor>
    <xdr:from>
      <xdr:col>6</xdr:col>
      <xdr:colOff>38100</xdr:colOff>
      <xdr:row>30</xdr:row>
      <xdr:rowOff>38100</xdr:rowOff>
    </xdr:from>
    <xdr:ext cx="171450" cy="114300"/>
    <xdr:sp>
      <xdr:nvSpPr>
        <xdr:cNvPr id="326" name="TextBox 326"/>
        <xdr:cNvSpPr txBox="1">
          <a:spLocks noChangeArrowheads="1"/>
        </xdr:cNvSpPr>
      </xdr:nvSpPr>
      <xdr:spPr>
        <a:xfrm>
          <a:off x="762000" y="5391150"/>
          <a:ext cx="171450" cy="114300"/>
        </a:xfrm>
        <a:prstGeom prst="rect">
          <a:avLst/>
        </a:prstGeom>
        <a:noFill/>
        <a:ln w="9525" cmpd="sng">
          <a:noFill/>
        </a:ln>
      </xdr:spPr>
      <xdr:txBody>
        <a:bodyPr vertOverflow="clip" wrap="square" vert="vert270">
          <a:spAutoFit/>
        </a:bodyPr>
        <a:p>
          <a:pPr algn="l">
            <a:defRPr/>
          </a:pPr>
          <a:r>
            <a:rPr lang="en-US" cap="none" sz="700" b="0" i="0" u="none" baseline="0">
              <a:latin typeface="Arial"/>
              <a:ea typeface="Arial"/>
              <a:cs typeface="Arial"/>
            </a:rPr>
            <a:t>F</a:t>
          </a:r>
        </a:p>
      </xdr:txBody>
    </xdr:sp>
    <xdr:clientData/>
  </xdr:oneCellAnchor>
  <xdr:oneCellAnchor>
    <xdr:from>
      <xdr:col>2</xdr:col>
      <xdr:colOff>0</xdr:colOff>
      <xdr:row>36</xdr:row>
      <xdr:rowOff>66675</xdr:rowOff>
    </xdr:from>
    <xdr:ext cx="180975" cy="123825"/>
    <xdr:sp>
      <xdr:nvSpPr>
        <xdr:cNvPr id="327" name="TextBox 327"/>
        <xdr:cNvSpPr txBox="1">
          <a:spLocks noChangeArrowheads="1"/>
        </xdr:cNvSpPr>
      </xdr:nvSpPr>
      <xdr:spPr>
        <a:xfrm>
          <a:off x="228600" y="6505575"/>
          <a:ext cx="180975" cy="123825"/>
        </a:xfrm>
        <a:prstGeom prst="rect">
          <a:avLst/>
        </a:prstGeom>
        <a:noFill/>
        <a:ln w="9525" cmpd="sng">
          <a:noFill/>
        </a:ln>
      </xdr:spPr>
      <xdr:txBody>
        <a:bodyPr vertOverflow="clip" wrap="square" vert="vert270">
          <a:spAutoFit/>
        </a:bodyPr>
        <a:p>
          <a:pPr algn="l">
            <a:defRPr/>
          </a:pPr>
          <a:r>
            <a:rPr lang="en-US" cap="none" sz="700" b="0" i="0" u="none" baseline="0">
              <a:latin typeface="Arial"/>
              <a:ea typeface="Arial"/>
              <a:cs typeface="Arial"/>
            </a:rPr>
            <a:t>K</a:t>
          </a:r>
        </a:p>
      </xdr:txBody>
    </xdr:sp>
    <xdr:clientData/>
  </xdr:oneCellAnchor>
  <xdr:oneCellAnchor>
    <xdr:from>
      <xdr:col>15</xdr:col>
      <xdr:colOff>47625</xdr:colOff>
      <xdr:row>39</xdr:row>
      <xdr:rowOff>19050</xdr:rowOff>
    </xdr:from>
    <xdr:ext cx="152400" cy="161925"/>
    <xdr:sp>
      <xdr:nvSpPr>
        <xdr:cNvPr id="328" name="TextBox 328"/>
        <xdr:cNvSpPr txBox="1">
          <a:spLocks noChangeArrowheads="1"/>
        </xdr:cNvSpPr>
      </xdr:nvSpPr>
      <xdr:spPr>
        <a:xfrm>
          <a:off x="1771650" y="7000875"/>
          <a:ext cx="152400" cy="161925"/>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A</a:t>
          </a:r>
        </a:p>
      </xdr:txBody>
    </xdr:sp>
    <xdr:clientData/>
  </xdr:oneCellAnchor>
  <xdr:oneCellAnchor>
    <xdr:from>
      <xdr:col>15</xdr:col>
      <xdr:colOff>57150</xdr:colOff>
      <xdr:row>40</xdr:row>
      <xdr:rowOff>38100</xdr:rowOff>
    </xdr:from>
    <xdr:ext cx="123825" cy="152400"/>
    <xdr:sp>
      <xdr:nvSpPr>
        <xdr:cNvPr id="329" name="TextBox 329"/>
        <xdr:cNvSpPr txBox="1">
          <a:spLocks noChangeArrowheads="1"/>
        </xdr:cNvSpPr>
      </xdr:nvSpPr>
      <xdr:spPr>
        <a:xfrm>
          <a:off x="1781175" y="7200900"/>
          <a:ext cx="12382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J</a:t>
          </a:r>
        </a:p>
      </xdr:txBody>
    </xdr:sp>
    <xdr:clientData/>
  </xdr:oneCellAnchor>
  <xdr:oneCellAnchor>
    <xdr:from>
      <xdr:col>5</xdr:col>
      <xdr:colOff>104775</xdr:colOff>
      <xdr:row>39</xdr:row>
      <xdr:rowOff>0</xdr:rowOff>
    </xdr:from>
    <xdr:ext cx="219075" cy="219075"/>
    <xdr:sp>
      <xdr:nvSpPr>
        <xdr:cNvPr id="330" name="TextBox 330"/>
        <xdr:cNvSpPr txBox="1">
          <a:spLocks noChangeArrowheads="1"/>
        </xdr:cNvSpPr>
      </xdr:nvSpPr>
      <xdr:spPr>
        <a:xfrm>
          <a:off x="704850" y="6981825"/>
          <a:ext cx="219075" cy="219075"/>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0-6</a:t>
          </a:r>
        </a:p>
      </xdr:txBody>
    </xdr:sp>
    <xdr:clientData/>
  </xdr:oneCellAnchor>
  <xdr:oneCellAnchor>
    <xdr:from>
      <xdr:col>6</xdr:col>
      <xdr:colOff>38100</xdr:colOff>
      <xdr:row>36</xdr:row>
      <xdr:rowOff>104775</xdr:rowOff>
    </xdr:from>
    <xdr:ext cx="171450" cy="304800"/>
    <xdr:sp>
      <xdr:nvSpPr>
        <xdr:cNvPr id="331" name="TextBox 331"/>
        <xdr:cNvSpPr txBox="1">
          <a:spLocks noChangeArrowheads="1"/>
        </xdr:cNvSpPr>
      </xdr:nvSpPr>
      <xdr:spPr>
        <a:xfrm>
          <a:off x="762000" y="6543675"/>
          <a:ext cx="171450" cy="304800"/>
        </a:xfrm>
        <a:prstGeom prst="rect">
          <a:avLst/>
        </a:prstGeom>
        <a:noFill/>
        <a:ln w="9525" cmpd="sng">
          <a:noFill/>
        </a:ln>
      </xdr:spPr>
      <xdr:txBody>
        <a:bodyPr vertOverflow="clip" wrap="square" vert="vert270">
          <a:spAutoFit/>
        </a:bodyPr>
        <a:p>
          <a:pPr algn="l">
            <a:defRPr/>
          </a:pPr>
          <a:r>
            <a:rPr lang="en-US" cap="none" sz="700" b="0" i="0" u="none" baseline="0">
              <a:latin typeface="Arial"/>
              <a:ea typeface="Arial"/>
              <a:cs typeface="Arial"/>
            </a:rPr>
            <a:t>Min 1'</a:t>
          </a:r>
        </a:p>
      </xdr:txBody>
    </xdr:sp>
    <xdr:clientData/>
  </xdr:oneCellAnchor>
  <xdr:twoCellAnchor>
    <xdr:from>
      <xdr:col>19</xdr:col>
      <xdr:colOff>66675</xdr:colOff>
      <xdr:row>23</xdr:row>
      <xdr:rowOff>47625</xdr:rowOff>
    </xdr:from>
    <xdr:to>
      <xdr:col>19</xdr:col>
      <xdr:colOff>66675</xdr:colOff>
      <xdr:row>23</xdr:row>
      <xdr:rowOff>85725</xdr:rowOff>
    </xdr:to>
    <xdr:sp>
      <xdr:nvSpPr>
        <xdr:cNvPr id="332" name="Line 332"/>
        <xdr:cNvSpPr>
          <a:spLocks/>
        </xdr:cNvSpPr>
      </xdr:nvSpPr>
      <xdr:spPr>
        <a:xfrm>
          <a:off x="2247900" y="4152900"/>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23</xdr:row>
      <xdr:rowOff>47625</xdr:rowOff>
    </xdr:from>
    <xdr:to>
      <xdr:col>11</xdr:col>
      <xdr:colOff>47625</xdr:colOff>
      <xdr:row>23</xdr:row>
      <xdr:rowOff>85725</xdr:rowOff>
    </xdr:to>
    <xdr:sp>
      <xdr:nvSpPr>
        <xdr:cNvPr id="333" name="Line 333"/>
        <xdr:cNvSpPr>
          <a:spLocks/>
        </xdr:cNvSpPr>
      </xdr:nvSpPr>
      <xdr:spPr>
        <a:xfrm>
          <a:off x="1390650" y="4152900"/>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22</xdr:col>
      <xdr:colOff>0</xdr:colOff>
      <xdr:row>30</xdr:row>
      <xdr:rowOff>123825</xdr:rowOff>
    </xdr:from>
    <xdr:ext cx="257175" cy="266700"/>
    <xdr:sp>
      <xdr:nvSpPr>
        <xdr:cNvPr id="334" name="TextBox 334"/>
        <xdr:cNvSpPr txBox="1">
          <a:spLocks noChangeArrowheads="1"/>
        </xdr:cNvSpPr>
      </xdr:nvSpPr>
      <xdr:spPr>
        <a:xfrm>
          <a:off x="2552700" y="5476875"/>
          <a:ext cx="257175" cy="266700"/>
        </a:xfrm>
        <a:prstGeom prst="rect">
          <a:avLst/>
        </a:prstGeom>
        <a:noFill/>
        <a:ln w="9525" cmpd="sng">
          <a:noFill/>
        </a:ln>
      </xdr:spPr>
      <xdr:txBody>
        <a:bodyPr vertOverflow="clip" wrap="square">
          <a:spAutoFit/>
        </a:bodyPr>
        <a:p>
          <a:pPr algn="l">
            <a:defRPr/>
          </a:pPr>
          <a:r>
            <a:rPr lang="en-US" cap="none" sz="1000" b="0" i="0" u="none" baseline="0">
              <a:latin typeface="Symbol"/>
              <a:ea typeface="Symbol"/>
              <a:cs typeface="Symbol"/>
            </a:rPr>
            <a:t>q</a:t>
          </a:r>
          <a:r>
            <a:rPr lang="en-US" cap="none" sz="1200" b="0" i="0" u="none" baseline="30000">
              <a:latin typeface="Arial"/>
              <a:ea typeface="Arial"/>
              <a:cs typeface="Arial"/>
            </a:rPr>
            <a:t>o</a:t>
          </a:r>
          <a:r>
            <a:rPr lang="en-US" cap="none" sz="900" b="0" i="0" u="none" baseline="0">
              <a:latin typeface="Arial"/>
              <a:ea typeface="Arial"/>
              <a:cs typeface="Arial"/>
            </a:rPr>
            <a:t>=</a:t>
          </a:r>
        </a:p>
      </xdr:txBody>
    </xdr:sp>
    <xdr:clientData/>
  </xdr:oneCellAnchor>
  <xdr:oneCellAnchor>
    <xdr:from>
      <xdr:col>26</xdr:col>
      <xdr:colOff>0</xdr:colOff>
      <xdr:row>30</xdr:row>
      <xdr:rowOff>104775</xdr:rowOff>
    </xdr:from>
    <xdr:ext cx="142875" cy="266700"/>
    <xdr:sp>
      <xdr:nvSpPr>
        <xdr:cNvPr id="335" name="TextBox 335"/>
        <xdr:cNvSpPr txBox="1">
          <a:spLocks noChangeArrowheads="1"/>
        </xdr:cNvSpPr>
      </xdr:nvSpPr>
      <xdr:spPr>
        <a:xfrm>
          <a:off x="3048000" y="5457825"/>
          <a:ext cx="142875" cy="266700"/>
        </a:xfrm>
        <a:prstGeom prst="rect">
          <a:avLst/>
        </a:prstGeom>
        <a:noFill/>
        <a:ln w="9525" cmpd="sng">
          <a:noFill/>
        </a:ln>
      </xdr:spPr>
      <xdr:txBody>
        <a:bodyPr vertOverflow="clip" wrap="square">
          <a:spAutoFit/>
        </a:bodyPr>
        <a:p>
          <a:pPr algn="l">
            <a:defRPr/>
          </a:pPr>
          <a:r>
            <a:rPr lang="en-US" cap="none" sz="1200" b="0" i="0" u="none" baseline="30000">
              <a:latin typeface="Arial"/>
              <a:ea typeface="Arial"/>
              <a:cs typeface="Arial"/>
            </a:rPr>
            <a:t>o</a:t>
          </a:r>
        </a:p>
      </xdr:txBody>
    </xdr:sp>
    <xdr:clientData/>
  </xdr:oneCellAnchor>
  <xdr:oneCellAnchor>
    <xdr:from>
      <xdr:col>28</xdr:col>
      <xdr:colOff>104775</xdr:colOff>
      <xdr:row>30</xdr:row>
      <xdr:rowOff>123825</xdr:rowOff>
    </xdr:from>
    <xdr:ext cx="123825" cy="238125"/>
    <xdr:sp>
      <xdr:nvSpPr>
        <xdr:cNvPr id="336" name="TextBox 336"/>
        <xdr:cNvSpPr txBox="1">
          <a:spLocks noChangeArrowheads="1"/>
        </xdr:cNvSpPr>
      </xdr:nvSpPr>
      <xdr:spPr>
        <a:xfrm>
          <a:off x="3400425" y="5476875"/>
          <a:ext cx="123825" cy="238125"/>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a:t>
          </a:r>
        </a:p>
      </xdr:txBody>
    </xdr:sp>
    <xdr:clientData/>
  </xdr:oneCellAnchor>
  <xdr:oneCellAnchor>
    <xdr:from>
      <xdr:col>29</xdr:col>
      <xdr:colOff>38100</xdr:colOff>
      <xdr:row>4</xdr:row>
      <xdr:rowOff>0</xdr:rowOff>
    </xdr:from>
    <xdr:ext cx="3209925" cy="200025"/>
    <xdr:sp>
      <xdr:nvSpPr>
        <xdr:cNvPr id="337" name="TextBox 337"/>
        <xdr:cNvSpPr txBox="1">
          <a:spLocks noChangeArrowheads="1"/>
        </xdr:cNvSpPr>
      </xdr:nvSpPr>
      <xdr:spPr>
        <a:xfrm>
          <a:off x="3457575" y="666750"/>
          <a:ext cx="3209925" cy="200025"/>
        </a:xfrm>
        <a:prstGeom prst="rect">
          <a:avLst/>
        </a:prstGeom>
        <a:noFill/>
        <a:ln w="9525" cmpd="sng">
          <a:noFill/>
        </a:ln>
      </xdr:spPr>
      <xdr:txBody>
        <a:bodyPr vertOverflow="clip" wrap="square">
          <a:spAutoFit/>
        </a:bodyPr>
        <a:p>
          <a:pPr algn="ctr">
            <a:defRPr/>
          </a:pPr>
          <a:r>
            <a:rPr lang="en-US" cap="none" sz="900" b="1" i="0" u="none" baseline="0">
              <a:latin typeface="Arial"/>
              <a:ea typeface="Arial"/>
              <a:cs typeface="Arial"/>
            </a:rPr>
            <a:t>TABLE OF QUANTITIES FOR CONCRETE RISER BASE</a:t>
          </a:r>
        </a:p>
      </xdr:txBody>
    </xdr:sp>
    <xdr:clientData/>
  </xdr:oneCellAnchor>
  <xdr:twoCellAnchor>
    <xdr:from>
      <xdr:col>33</xdr:col>
      <xdr:colOff>104775</xdr:colOff>
      <xdr:row>10</xdr:row>
      <xdr:rowOff>0</xdr:rowOff>
    </xdr:from>
    <xdr:to>
      <xdr:col>34</xdr:col>
      <xdr:colOff>104775</xdr:colOff>
      <xdr:row>10</xdr:row>
      <xdr:rowOff>123825</xdr:rowOff>
    </xdr:to>
    <xdr:sp>
      <xdr:nvSpPr>
        <xdr:cNvPr id="338" name="Oval 338"/>
        <xdr:cNvSpPr>
          <a:spLocks/>
        </xdr:cNvSpPr>
      </xdr:nvSpPr>
      <xdr:spPr>
        <a:xfrm>
          <a:off x="4019550" y="175260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38100</xdr:colOff>
      <xdr:row>10</xdr:row>
      <xdr:rowOff>0</xdr:rowOff>
    </xdr:from>
    <xdr:to>
      <xdr:col>39</xdr:col>
      <xdr:colOff>28575</xdr:colOff>
      <xdr:row>10</xdr:row>
      <xdr:rowOff>123825</xdr:rowOff>
    </xdr:to>
    <xdr:sp>
      <xdr:nvSpPr>
        <xdr:cNvPr id="339" name="Oval 339"/>
        <xdr:cNvSpPr>
          <a:spLocks/>
        </xdr:cNvSpPr>
      </xdr:nvSpPr>
      <xdr:spPr>
        <a:xfrm>
          <a:off x="4543425" y="175260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10</xdr:row>
      <xdr:rowOff>0</xdr:rowOff>
    </xdr:from>
    <xdr:to>
      <xdr:col>46</xdr:col>
      <xdr:colOff>142875</xdr:colOff>
      <xdr:row>10</xdr:row>
      <xdr:rowOff>123825</xdr:rowOff>
    </xdr:to>
    <xdr:sp>
      <xdr:nvSpPr>
        <xdr:cNvPr id="340" name="Oval 340"/>
        <xdr:cNvSpPr>
          <a:spLocks/>
        </xdr:cNvSpPr>
      </xdr:nvSpPr>
      <xdr:spPr>
        <a:xfrm>
          <a:off x="5648325" y="175260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46</xdr:col>
      <xdr:colOff>38100</xdr:colOff>
      <xdr:row>10</xdr:row>
      <xdr:rowOff>0</xdr:rowOff>
    </xdr:from>
    <xdr:ext cx="142875" cy="152400"/>
    <xdr:sp>
      <xdr:nvSpPr>
        <xdr:cNvPr id="341" name="TextBox 341"/>
        <xdr:cNvSpPr txBox="1">
          <a:spLocks noChangeArrowheads="1"/>
        </xdr:cNvSpPr>
      </xdr:nvSpPr>
      <xdr:spPr>
        <a:xfrm>
          <a:off x="5667375" y="1752600"/>
          <a:ext cx="14287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C</a:t>
          </a:r>
        </a:p>
      </xdr:txBody>
    </xdr:sp>
    <xdr:clientData/>
  </xdr:oneCellAnchor>
  <xdr:oneCellAnchor>
    <xdr:from>
      <xdr:col>33</xdr:col>
      <xdr:colOff>104775</xdr:colOff>
      <xdr:row>10</xdr:row>
      <xdr:rowOff>0</xdr:rowOff>
    </xdr:from>
    <xdr:ext cx="152400" cy="152400"/>
    <xdr:sp>
      <xdr:nvSpPr>
        <xdr:cNvPr id="342" name="TextBox 342"/>
        <xdr:cNvSpPr txBox="1">
          <a:spLocks noChangeArrowheads="1"/>
        </xdr:cNvSpPr>
      </xdr:nvSpPr>
      <xdr:spPr>
        <a:xfrm>
          <a:off x="4019550" y="1752600"/>
          <a:ext cx="152400"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B</a:t>
          </a:r>
        </a:p>
      </xdr:txBody>
    </xdr:sp>
    <xdr:clientData/>
  </xdr:oneCellAnchor>
  <xdr:oneCellAnchor>
    <xdr:from>
      <xdr:col>38</xdr:col>
      <xdr:colOff>47625</xdr:colOff>
      <xdr:row>10</xdr:row>
      <xdr:rowOff>0</xdr:rowOff>
    </xdr:from>
    <xdr:ext cx="152400" cy="152400"/>
    <xdr:sp>
      <xdr:nvSpPr>
        <xdr:cNvPr id="343" name="TextBox 343"/>
        <xdr:cNvSpPr txBox="1">
          <a:spLocks noChangeArrowheads="1"/>
        </xdr:cNvSpPr>
      </xdr:nvSpPr>
      <xdr:spPr>
        <a:xfrm>
          <a:off x="4552950" y="1752600"/>
          <a:ext cx="152400"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A</a:t>
          </a:r>
        </a:p>
      </xdr:txBody>
    </xdr:sp>
    <xdr:clientData/>
  </xdr:oneCellAnchor>
  <xdr:twoCellAnchor>
    <xdr:from>
      <xdr:col>32</xdr:col>
      <xdr:colOff>76200</xdr:colOff>
      <xdr:row>38</xdr:row>
      <xdr:rowOff>38100</xdr:rowOff>
    </xdr:from>
    <xdr:to>
      <xdr:col>33</xdr:col>
      <xdr:colOff>76200</xdr:colOff>
      <xdr:row>38</xdr:row>
      <xdr:rowOff>161925</xdr:rowOff>
    </xdr:to>
    <xdr:sp>
      <xdr:nvSpPr>
        <xdr:cNvPr id="344" name="Oval 344"/>
        <xdr:cNvSpPr>
          <a:spLocks/>
        </xdr:cNvSpPr>
      </xdr:nvSpPr>
      <xdr:spPr>
        <a:xfrm>
          <a:off x="3867150" y="683895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28575</xdr:colOff>
      <xdr:row>38</xdr:row>
      <xdr:rowOff>38100</xdr:rowOff>
    </xdr:from>
    <xdr:to>
      <xdr:col>31</xdr:col>
      <xdr:colOff>28575</xdr:colOff>
      <xdr:row>38</xdr:row>
      <xdr:rowOff>161925</xdr:rowOff>
    </xdr:to>
    <xdr:sp>
      <xdr:nvSpPr>
        <xdr:cNvPr id="345" name="Oval 345"/>
        <xdr:cNvSpPr>
          <a:spLocks/>
        </xdr:cNvSpPr>
      </xdr:nvSpPr>
      <xdr:spPr>
        <a:xfrm>
          <a:off x="3571875" y="683895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30</xdr:col>
      <xdr:colOff>38100</xdr:colOff>
      <xdr:row>38</xdr:row>
      <xdr:rowOff>38100</xdr:rowOff>
    </xdr:from>
    <xdr:ext cx="152400" cy="152400"/>
    <xdr:sp>
      <xdr:nvSpPr>
        <xdr:cNvPr id="346" name="TextBox 346"/>
        <xdr:cNvSpPr txBox="1">
          <a:spLocks noChangeArrowheads="1"/>
        </xdr:cNvSpPr>
      </xdr:nvSpPr>
      <xdr:spPr>
        <a:xfrm>
          <a:off x="3581400" y="6838950"/>
          <a:ext cx="152400"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C</a:t>
          </a:r>
        </a:p>
      </xdr:txBody>
    </xdr:sp>
    <xdr:clientData/>
  </xdr:oneCellAnchor>
  <xdr:oneCellAnchor>
    <xdr:from>
      <xdr:col>32</xdr:col>
      <xdr:colOff>85725</xdr:colOff>
      <xdr:row>38</xdr:row>
      <xdr:rowOff>38100</xdr:rowOff>
    </xdr:from>
    <xdr:ext cx="161925" cy="152400"/>
    <xdr:sp>
      <xdr:nvSpPr>
        <xdr:cNvPr id="347" name="TextBox 347"/>
        <xdr:cNvSpPr txBox="1">
          <a:spLocks noChangeArrowheads="1"/>
        </xdr:cNvSpPr>
      </xdr:nvSpPr>
      <xdr:spPr>
        <a:xfrm>
          <a:off x="3876675" y="6838950"/>
          <a:ext cx="16192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D</a:t>
          </a:r>
        </a:p>
      </xdr:txBody>
    </xdr:sp>
    <xdr:clientData/>
  </xdr:oneCellAnchor>
  <xdr:oneCellAnchor>
    <xdr:from>
      <xdr:col>29</xdr:col>
      <xdr:colOff>104775</xdr:colOff>
      <xdr:row>17</xdr:row>
      <xdr:rowOff>0</xdr:rowOff>
    </xdr:from>
    <xdr:ext cx="2971800" cy="2200275"/>
    <xdr:sp>
      <xdr:nvSpPr>
        <xdr:cNvPr id="348" name="TextBox 348"/>
        <xdr:cNvSpPr txBox="1">
          <a:spLocks noChangeArrowheads="1"/>
        </xdr:cNvSpPr>
      </xdr:nvSpPr>
      <xdr:spPr>
        <a:xfrm>
          <a:off x="3524250" y="3019425"/>
          <a:ext cx="2971800" cy="2200275"/>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NOTES:
1. </a:t>
          </a:r>
          <a:r>
            <a:rPr lang="en-US" cap="none" sz="700" b="1" i="0" u="none" baseline="0">
              <a:latin typeface="Arial"/>
              <a:ea typeface="Arial"/>
              <a:cs typeface="Arial"/>
            </a:rPr>
            <a:t> MAXIMUM OF 6 FOOT DROP BETWEEN CREST
    AND INVERT OF RISER</a:t>
          </a:r>
          <a:r>
            <a:rPr lang="en-US" cap="none" sz="700" b="0" i="0" u="none" baseline="0">
              <a:latin typeface="Arial"/>
              <a:ea typeface="Arial"/>
              <a:cs typeface="Arial"/>
            </a:rPr>
            <a:t>.
2. ALL JOINTS SHALL BE WATER TIGHT JOINTS.
3. ALL ACCESSORIES AND FASTENERS SHALL BE OF 
    COMPATIBLE METALS THROUGHOUT STRUCTURE.  
    GALVANIZED OR CADMIUM PLATED BOLTS, NUTS, AND 
    WASHERS MAY BE USED.
4. ALL HOLES FOR BOLTS SHALL BE 1/16" LARGER THAN 
    DIAMETER OF BOLTS.
5. DROP INLET SHALL BE SHOP FABRICATED.
6. HDPE PIPE, ASTM-D3350 FLEXURAL MODULUS CELL CLASS 4
     OR GREATER, CONFORMING TO ASTM F714 FOR SMOOTH 
     WALL HDPE PIPE OR AASTO M-294 FOR DOUBLE WALL HDPE
     PIPE.  THESE MATERIALS WILL TYPICALLY HAVE STANDARD
     DIMENSION RATIO (SDR) VALUES RANGING FROM 32.5 TO 21,
     OR PIPE STIFFNESS (PS) VALUES RANGING FROM 34 TO 100 PSI,
     RESPECTIVELY.
</a:t>
          </a:r>
        </a:p>
      </xdr:txBody>
    </xdr:sp>
    <xdr:clientData/>
  </xdr:oneCellAnchor>
  <xdr:oneCellAnchor>
    <xdr:from>
      <xdr:col>13</xdr:col>
      <xdr:colOff>9525</xdr:colOff>
      <xdr:row>27</xdr:row>
      <xdr:rowOff>0</xdr:rowOff>
    </xdr:from>
    <xdr:ext cx="161925" cy="200025"/>
    <xdr:sp>
      <xdr:nvSpPr>
        <xdr:cNvPr id="349" name="TextBox 349"/>
        <xdr:cNvSpPr txBox="1">
          <a:spLocks noChangeArrowheads="1"/>
        </xdr:cNvSpPr>
      </xdr:nvSpPr>
      <xdr:spPr>
        <a:xfrm>
          <a:off x="1562100" y="4829175"/>
          <a:ext cx="161925" cy="200025"/>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A</a:t>
          </a:r>
        </a:p>
      </xdr:txBody>
    </xdr:sp>
    <xdr:clientData/>
  </xdr:oneCellAnchor>
  <xdr:twoCellAnchor>
    <xdr:from>
      <xdr:col>30</xdr:col>
      <xdr:colOff>9525</xdr:colOff>
      <xdr:row>34</xdr:row>
      <xdr:rowOff>38100</xdr:rowOff>
    </xdr:from>
    <xdr:to>
      <xdr:col>31</xdr:col>
      <xdr:colOff>9525</xdr:colOff>
      <xdr:row>34</xdr:row>
      <xdr:rowOff>161925</xdr:rowOff>
    </xdr:to>
    <xdr:sp>
      <xdr:nvSpPr>
        <xdr:cNvPr id="350" name="Oval 350"/>
        <xdr:cNvSpPr>
          <a:spLocks/>
        </xdr:cNvSpPr>
      </xdr:nvSpPr>
      <xdr:spPr>
        <a:xfrm>
          <a:off x="3552825" y="611505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33</xdr:row>
      <xdr:rowOff>38100</xdr:rowOff>
    </xdr:from>
    <xdr:to>
      <xdr:col>31</xdr:col>
      <xdr:colOff>9525</xdr:colOff>
      <xdr:row>33</xdr:row>
      <xdr:rowOff>161925</xdr:rowOff>
    </xdr:to>
    <xdr:sp>
      <xdr:nvSpPr>
        <xdr:cNvPr id="351" name="Oval 351"/>
        <xdr:cNvSpPr>
          <a:spLocks/>
        </xdr:cNvSpPr>
      </xdr:nvSpPr>
      <xdr:spPr>
        <a:xfrm>
          <a:off x="3552825" y="5934075"/>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32</xdr:row>
      <xdr:rowOff>38100</xdr:rowOff>
    </xdr:from>
    <xdr:to>
      <xdr:col>31</xdr:col>
      <xdr:colOff>9525</xdr:colOff>
      <xdr:row>32</xdr:row>
      <xdr:rowOff>161925</xdr:rowOff>
    </xdr:to>
    <xdr:sp>
      <xdr:nvSpPr>
        <xdr:cNvPr id="352" name="Oval 352"/>
        <xdr:cNvSpPr>
          <a:spLocks/>
        </xdr:cNvSpPr>
      </xdr:nvSpPr>
      <xdr:spPr>
        <a:xfrm>
          <a:off x="3552825" y="575310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33</xdr:row>
      <xdr:rowOff>38100</xdr:rowOff>
    </xdr:from>
    <xdr:to>
      <xdr:col>41</xdr:col>
      <xdr:colOff>9525</xdr:colOff>
      <xdr:row>33</xdr:row>
      <xdr:rowOff>161925</xdr:rowOff>
    </xdr:to>
    <xdr:sp>
      <xdr:nvSpPr>
        <xdr:cNvPr id="353" name="Oval 353"/>
        <xdr:cNvSpPr>
          <a:spLocks/>
        </xdr:cNvSpPr>
      </xdr:nvSpPr>
      <xdr:spPr>
        <a:xfrm>
          <a:off x="4781550" y="5934075"/>
          <a:ext cx="14287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32</xdr:row>
      <xdr:rowOff>38100</xdr:rowOff>
    </xdr:from>
    <xdr:to>
      <xdr:col>41</xdr:col>
      <xdr:colOff>9525</xdr:colOff>
      <xdr:row>32</xdr:row>
      <xdr:rowOff>161925</xdr:rowOff>
    </xdr:to>
    <xdr:sp>
      <xdr:nvSpPr>
        <xdr:cNvPr id="354" name="Oval 354"/>
        <xdr:cNvSpPr>
          <a:spLocks/>
        </xdr:cNvSpPr>
      </xdr:nvSpPr>
      <xdr:spPr>
        <a:xfrm>
          <a:off x="4781550" y="5753100"/>
          <a:ext cx="14287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9525</xdr:colOff>
      <xdr:row>32</xdr:row>
      <xdr:rowOff>38100</xdr:rowOff>
    </xdr:from>
    <xdr:to>
      <xdr:col>46</xdr:col>
      <xdr:colOff>9525</xdr:colOff>
      <xdr:row>32</xdr:row>
      <xdr:rowOff>161925</xdr:rowOff>
    </xdr:to>
    <xdr:sp>
      <xdr:nvSpPr>
        <xdr:cNvPr id="355" name="Oval 355"/>
        <xdr:cNvSpPr>
          <a:spLocks/>
        </xdr:cNvSpPr>
      </xdr:nvSpPr>
      <xdr:spPr>
        <a:xfrm>
          <a:off x="5495925" y="5753100"/>
          <a:ext cx="14287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9525</xdr:colOff>
      <xdr:row>34</xdr:row>
      <xdr:rowOff>38100</xdr:rowOff>
    </xdr:from>
    <xdr:to>
      <xdr:col>36</xdr:col>
      <xdr:colOff>9525</xdr:colOff>
      <xdr:row>34</xdr:row>
      <xdr:rowOff>161925</xdr:rowOff>
    </xdr:to>
    <xdr:sp>
      <xdr:nvSpPr>
        <xdr:cNvPr id="356" name="Oval 356"/>
        <xdr:cNvSpPr>
          <a:spLocks/>
        </xdr:cNvSpPr>
      </xdr:nvSpPr>
      <xdr:spPr>
        <a:xfrm>
          <a:off x="4171950" y="6115050"/>
          <a:ext cx="1333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9525</xdr:colOff>
      <xdr:row>32</xdr:row>
      <xdr:rowOff>38100</xdr:rowOff>
    </xdr:from>
    <xdr:to>
      <xdr:col>36</xdr:col>
      <xdr:colOff>9525</xdr:colOff>
      <xdr:row>32</xdr:row>
      <xdr:rowOff>161925</xdr:rowOff>
    </xdr:to>
    <xdr:sp>
      <xdr:nvSpPr>
        <xdr:cNvPr id="357" name="Oval 357"/>
        <xdr:cNvSpPr>
          <a:spLocks/>
        </xdr:cNvSpPr>
      </xdr:nvSpPr>
      <xdr:spPr>
        <a:xfrm>
          <a:off x="4171950" y="5753100"/>
          <a:ext cx="1333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9525</xdr:colOff>
      <xdr:row>33</xdr:row>
      <xdr:rowOff>38100</xdr:rowOff>
    </xdr:from>
    <xdr:to>
      <xdr:col>36</xdr:col>
      <xdr:colOff>9525</xdr:colOff>
      <xdr:row>33</xdr:row>
      <xdr:rowOff>161925</xdr:rowOff>
    </xdr:to>
    <xdr:sp>
      <xdr:nvSpPr>
        <xdr:cNvPr id="358" name="Oval 358"/>
        <xdr:cNvSpPr>
          <a:spLocks/>
        </xdr:cNvSpPr>
      </xdr:nvSpPr>
      <xdr:spPr>
        <a:xfrm>
          <a:off x="4171950" y="5934075"/>
          <a:ext cx="1333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34</xdr:row>
      <xdr:rowOff>38100</xdr:rowOff>
    </xdr:from>
    <xdr:to>
      <xdr:col>41</xdr:col>
      <xdr:colOff>9525</xdr:colOff>
      <xdr:row>34</xdr:row>
      <xdr:rowOff>161925</xdr:rowOff>
    </xdr:to>
    <xdr:sp>
      <xdr:nvSpPr>
        <xdr:cNvPr id="359" name="Oval 359"/>
        <xdr:cNvSpPr>
          <a:spLocks/>
        </xdr:cNvSpPr>
      </xdr:nvSpPr>
      <xdr:spPr>
        <a:xfrm>
          <a:off x="4781550" y="6115050"/>
          <a:ext cx="14287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30</xdr:col>
      <xdr:colOff>19050</xdr:colOff>
      <xdr:row>32</xdr:row>
      <xdr:rowOff>38100</xdr:rowOff>
    </xdr:from>
    <xdr:ext cx="161925" cy="152400"/>
    <xdr:sp>
      <xdr:nvSpPr>
        <xdr:cNvPr id="360" name="TextBox 360"/>
        <xdr:cNvSpPr txBox="1">
          <a:spLocks noChangeArrowheads="1"/>
        </xdr:cNvSpPr>
      </xdr:nvSpPr>
      <xdr:spPr>
        <a:xfrm>
          <a:off x="3562350" y="5753100"/>
          <a:ext cx="16192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A</a:t>
          </a:r>
        </a:p>
      </xdr:txBody>
    </xdr:sp>
    <xdr:clientData/>
  </xdr:oneCellAnchor>
  <xdr:oneCellAnchor>
    <xdr:from>
      <xdr:col>30</xdr:col>
      <xdr:colOff>19050</xdr:colOff>
      <xdr:row>33</xdr:row>
      <xdr:rowOff>38100</xdr:rowOff>
    </xdr:from>
    <xdr:ext cx="161925" cy="152400"/>
    <xdr:sp>
      <xdr:nvSpPr>
        <xdr:cNvPr id="361" name="TextBox 361"/>
        <xdr:cNvSpPr txBox="1">
          <a:spLocks noChangeArrowheads="1"/>
        </xdr:cNvSpPr>
      </xdr:nvSpPr>
      <xdr:spPr>
        <a:xfrm>
          <a:off x="3562350" y="5934075"/>
          <a:ext cx="16192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B</a:t>
          </a:r>
        </a:p>
      </xdr:txBody>
    </xdr:sp>
    <xdr:clientData/>
  </xdr:oneCellAnchor>
  <xdr:oneCellAnchor>
    <xdr:from>
      <xdr:col>30</xdr:col>
      <xdr:colOff>19050</xdr:colOff>
      <xdr:row>34</xdr:row>
      <xdr:rowOff>38100</xdr:rowOff>
    </xdr:from>
    <xdr:ext cx="161925" cy="152400"/>
    <xdr:sp>
      <xdr:nvSpPr>
        <xdr:cNvPr id="362" name="TextBox 362"/>
        <xdr:cNvSpPr txBox="1">
          <a:spLocks noChangeArrowheads="1"/>
        </xdr:cNvSpPr>
      </xdr:nvSpPr>
      <xdr:spPr>
        <a:xfrm>
          <a:off x="3562350" y="6115050"/>
          <a:ext cx="16192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C</a:t>
          </a:r>
        </a:p>
      </xdr:txBody>
    </xdr:sp>
    <xdr:clientData/>
  </xdr:oneCellAnchor>
  <xdr:oneCellAnchor>
    <xdr:from>
      <xdr:col>35</xdr:col>
      <xdr:colOff>19050</xdr:colOff>
      <xdr:row>32</xdr:row>
      <xdr:rowOff>38100</xdr:rowOff>
    </xdr:from>
    <xdr:ext cx="161925" cy="152400"/>
    <xdr:sp>
      <xdr:nvSpPr>
        <xdr:cNvPr id="363" name="TextBox 363"/>
        <xdr:cNvSpPr txBox="1">
          <a:spLocks noChangeArrowheads="1"/>
        </xdr:cNvSpPr>
      </xdr:nvSpPr>
      <xdr:spPr>
        <a:xfrm>
          <a:off x="4181475" y="5753100"/>
          <a:ext cx="16192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D</a:t>
          </a:r>
        </a:p>
      </xdr:txBody>
    </xdr:sp>
    <xdr:clientData/>
  </xdr:oneCellAnchor>
  <xdr:oneCellAnchor>
    <xdr:from>
      <xdr:col>35</xdr:col>
      <xdr:colOff>38100</xdr:colOff>
      <xdr:row>33</xdr:row>
      <xdr:rowOff>38100</xdr:rowOff>
    </xdr:from>
    <xdr:ext cx="142875" cy="152400"/>
    <xdr:sp>
      <xdr:nvSpPr>
        <xdr:cNvPr id="364" name="TextBox 364"/>
        <xdr:cNvSpPr txBox="1">
          <a:spLocks noChangeArrowheads="1"/>
        </xdr:cNvSpPr>
      </xdr:nvSpPr>
      <xdr:spPr>
        <a:xfrm>
          <a:off x="4200525" y="5934075"/>
          <a:ext cx="14287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E</a:t>
          </a:r>
        </a:p>
      </xdr:txBody>
    </xdr:sp>
    <xdr:clientData/>
  </xdr:oneCellAnchor>
  <xdr:oneCellAnchor>
    <xdr:from>
      <xdr:col>35</xdr:col>
      <xdr:colOff>38100</xdr:colOff>
      <xdr:row>34</xdr:row>
      <xdr:rowOff>38100</xdr:rowOff>
    </xdr:from>
    <xdr:ext cx="142875" cy="152400"/>
    <xdr:sp>
      <xdr:nvSpPr>
        <xdr:cNvPr id="365" name="TextBox 365"/>
        <xdr:cNvSpPr txBox="1">
          <a:spLocks noChangeArrowheads="1"/>
        </xdr:cNvSpPr>
      </xdr:nvSpPr>
      <xdr:spPr>
        <a:xfrm>
          <a:off x="4200525" y="6115050"/>
          <a:ext cx="14287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F</a:t>
          </a:r>
        </a:p>
      </xdr:txBody>
    </xdr:sp>
    <xdr:clientData/>
  </xdr:oneCellAnchor>
  <xdr:oneCellAnchor>
    <xdr:from>
      <xdr:col>40</xdr:col>
      <xdr:colOff>19050</xdr:colOff>
      <xdr:row>32</xdr:row>
      <xdr:rowOff>38100</xdr:rowOff>
    </xdr:from>
    <xdr:ext cx="161925" cy="152400"/>
    <xdr:sp>
      <xdr:nvSpPr>
        <xdr:cNvPr id="366" name="TextBox 366"/>
        <xdr:cNvSpPr txBox="1">
          <a:spLocks noChangeArrowheads="1"/>
        </xdr:cNvSpPr>
      </xdr:nvSpPr>
      <xdr:spPr>
        <a:xfrm>
          <a:off x="4791075" y="5753100"/>
          <a:ext cx="16192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G</a:t>
          </a:r>
        </a:p>
      </xdr:txBody>
    </xdr:sp>
    <xdr:clientData/>
  </xdr:oneCellAnchor>
  <xdr:oneCellAnchor>
    <xdr:from>
      <xdr:col>40</xdr:col>
      <xdr:colOff>38100</xdr:colOff>
      <xdr:row>33</xdr:row>
      <xdr:rowOff>38100</xdr:rowOff>
    </xdr:from>
    <xdr:ext cx="142875" cy="152400"/>
    <xdr:sp>
      <xdr:nvSpPr>
        <xdr:cNvPr id="367" name="TextBox 367"/>
        <xdr:cNvSpPr txBox="1">
          <a:spLocks noChangeArrowheads="1"/>
        </xdr:cNvSpPr>
      </xdr:nvSpPr>
      <xdr:spPr>
        <a:xfrm>
          <a:off x="4810125" y="5934075"/>
          <a:ext cx="14287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H</a:t>
          </a:r>
        </a:p>
      </xdr:txBody>
    </xdr:sp>
    <xdr:clientData/>
  </xdr:oneCellAnchor>
  <xdr:oneCellAnchor>
    <xdr:from>
      <xdr:col>40</xdr:col>
      <xdr:colOff>38100</xdr:colOff>
      <xdr:row>34</xdr:row>
      <xdr:rowOff>38100</xdr:rowOff>
    </xdr:from>
    <xdr:ext cx="123825" cy="152400"/>
    <xdr:sp>
      <xdr:nvSpPr>
        <xdr:cNvPr id="368" name="TextBox 368"/>
        <xdr:cNvSpPr txBox="1">
          <a:spLocks noChangeArrowheads="1"/>
        </xdr:cNvSpPr>
      </xdr:nvSpPr>
      <xdr:spPr>
        <a:xfrm>
          <a:off x="4810125" y="6115050"/>
          <a:ext cx="123825"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J</a:t>
          </a:r>
        </a:p>
      </xdr:txBody>
    </xdr:sp>
    <xdr:clientData/>
  </xdr:oneCellAnchor>
  <xdr:oneCellAnchor>
    <xdr:from>
      <xdr:col>45</xdr:col>
      <xdr:colOff>38100</xdr:colOff>
      <xdr:row>32</xdr:row>
      <xdr:rowOff>38100</xdr:rowOff>
    </xdr:from>
    <xdr:ext cx="133350" cy="152400"/>
    <xdr:sp>
      <xdr:nvSpPr>
        <xdr:cNvPr id="369" name="TextBox 369"/>
        <xdr:cNvSpPr txBox="1">
          <a:spLocks noChangeArrowheads="1"/>
        </xdr:cNvSpPr>
      </xdr:nvSpPr>
      <xdr:spPr>
        <a:xfrm>
          <a:off x="5524500" y="5753100"/>
          <a:ext cx="133350" cy="152400"/>
        </a:xfrm>
        <a:prstGeom prst="rect">
          <a:avLst/>
        </a:prstGeom>
        <a:noFill/>
        <a:ln w="9525" cmpd="sng">
          <a:noFill/>
        </a:ln>
      </xdr:spPr>
      <xdr:txBody>
        <a:bodyPr vertOverflow="clip" wrap="square">
          <a:spAutoFit/>
        </a:bodyPr>
        <a:p>
          <a:pPr algn="l">
            <a:defRPr/>
          </a:pPr>
          <a:r>
            <a:rPr lang="en-US" cap="none" sz="700" b="0" i="0" u="none" baseline="0">
              <a:latin typeface="Arial"/>
              <a:ea typeface="Arial"/>
              <a:cs typeface="Arial"/>
            </a:rPr>
            <a:t>K</a:t>
          </a:r>
        </a:p>
      </xdr:txBody>
    </xdr:sp>
    <xdr:clientData/>
  </xdr:oneCellAnchor>
  <xdr:oneCellAnchor>
    <xdr:from>
      <xdr:col>8</xdr:col>
      <xdr:colOff>76200</xdr:colOff>
      <xdr:row>42</xdr:row>
      <xdr:rowOff>38100</xdr:rowOff>
    </xdr:from>
    <xdr:ext cx="1400175" cy="361950"/>
    <xdr:sp>
      <xdr:nvSpPr>
        <xdr:cNvPr id="370" name="TextBox 370"/>
        <xdr:cNvSpPr txBox="1">
          <a:spLocks noChangeArrowheads="1"/>
        </xdr:cNvSpPr>
      </xdr:nvSpPr>
      <xdr:spPr>
        <a:xfrm>
          <a:off x="1047750" y="7562850"/>
          <a:ext cx="1400175" cy="36195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SECTION ON CENTERLINE
SECTION A-A</a:t>
          </a:r>
        </a:p>
      </xdr:txBody>
    </xdr:sp>
    <xdr:clientData/>
  </xdr:oneCellAnchor>
  <xdr:oneCellAnchor>
    <xdr:from>
      <xdr:col>9</xdr:col>
      <xdr:colOff>76200</xdr:colOff>
      <xdr:row>44</xdr:row>
      <xdr:rowOff>123825</xdr:rowOff>
    </xdr:from>
    <xdr:ext cx="1143000" cy="200025"/>
    <xdr:sp>
      <xdr:nvSpPr>
        <xdr:cNvPr id="371" name="TextBox 371"/>
        <xdr:cNvSpPr txBox="1">
          <a:spLocks noChangeArrowheads="1"/>
        </xdr:cNvSpPr>
      </xdr:nvSpPr>
      <xdr:spPr>
        <a:xfrm>
          <a:off x="1171575" y="8010525"/>
          <a:ext cx="1143000" cy="200025"/>
        </a:xfrm>
        <a:prstGeom prst="rect">
          <a:avLst/>
        </a:prstGeom>
        <a:noFill/>
        <a:ln w="9525" cmpd="sng">
          <a:noFill/>
        </a:ln>
      </xdr:spPr>
      <xdr:txBody>
        <a:bodyPr vertOverflow="clip" wrap="square">
          <a:spAutoFit/>
        </a:bodyPr>
        <a:p>
          <a:pPr algn="l">
            <a:defRPr/>
          </a:pPr>
          <a:r>
            <a:rPr lang="en-US" cap="none" sz="1000" b="1" i="0" u="sng" baseline="0">
              <a:latin typeface="Arial"/>
              <a:ea typeface="Arial"/>
              <a:cs typeface="Arial"/>
            </a:rPr>
            <a:t>DETAILS OF INLET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50</xdr:row>
      <xdr:rowOff>38100</xdr:rowOff>
    </xdr:from>
    <xdr:to>
      <xdr:col>15</xdr:col>
      <xdr:colOff>76200</xdr:colOff>
      <xdr:row>59</xdr:row>
      <xdr:rowOff>76200</xdr:rowOff>
    </xdr:to>
    <xdr:pic>
      <xdr:nvPicPr>
        <xdr:cNvPr id="1" name="Picture 1"/>
        <xdr:cNvPicPr preferRelativeResize="1">
          <a:picLocks noChangeAspect="1"/>
        </xdr:cNvPicPr>
      </xdr:nvPicPr>
      <xdr:blipFill>
        <a:blip r:embed="rId1"/>
        <a:srcRect l="8183" t="14286" r="51824" b="42861"/>
        <a:stretch>
          <a:fillRect/>
        </a:stretch>
      </xdr:blipFill>
      <xdr:spPr>
        <a:xfrm>
          <a:off x="123825" y="8705850"/>
          <a:ext cx="1676400" cy="857250"/>
        </a:xfrm>
        <a:prstGeom prst="rect">
          <a:avLst/>
        </a:prstGeom>
        <a:noFill/>
        <a:ln w="1" cmpd="sng">
          <a:noFill/>
        </a:ln>
      </xdr:spPr>
    </xdr:pic>
    <xdr:clientData/>
  </xdr:twoCellAnchor>
  <xdr:twoCellAnchor editAs="oneCell">
    <xdr:from>
      <xdr:col>55</xdr:col>
      <xdr:colOff>19050</xdr:colOff>
      <xdr:row>50</xdr:row>
      <xdr:rowOff>38100</xdr:rowOff>
    </xdr:from>
    <xdr:to>
      <xdr:col>69</xdr:col>
      <xdr:colOff>76200</xdr:colOff>
      <xdr:row>59</xdr:row>
      <xdr:rowOff>76200</xdr:rowOff>
    </xdr:to>
    <xdr:pic>
      <xdr:nvPicPr>
        <xdr:cNvPr id="2" name="Picture 5"/>
        <xdr:cNvPicPr preferRelativeResize="1">
          <a:picLocks noChangeAspect="1"/>
        </xdr:cNvPicPr>
      </xdr:nvPicPr>
      <xdr:blipFill>
        <a:blip r:embed="rId1"/>
        <a:srcRect l="8183" t="14286" r="51824" b="42861"/>
        <a:stretch>
          <a:fillRect/>
        </a:stretch>
      </xdr:blipFill>
      <xdr:spPr>
        <a:xfrm>
          <a:off x="6543675" y="8705850"/>
          <a:ext cx="1676400" cy="857250"/>
        </a:xfrm>
        <a:prstGeom prst="rect">
          <a:avLst/>
        </a:prstGeom>
        <a:noFill/>
        <a:ln w="1" cmpd="sng">
          <a:noFill/>
        </a:ln>
      </xdr:spPr>
    </xdr:pic>
    <xdr:clientData/>
  </xdr:twoCellAnchor>
  <xdr:twoCellAnchor>
    <xdr:from>
      <xdr:col>109</xdr:col>
      <xdr:colOff>19050</xdr:colOff>
      <xdr:row>50</xdr:row>
      <xdr:rowOff>38100</xdr:rowOff>
    </xdr:from>
    <xdr:to>
      <xdr:col>123</xdr:col>
      <xdr:colOff>76200</xdr:colOff>
      <xdr:row>59</xdr:row>
      <xdr:rowOff>76200</xdr:rowOff>
    </xdr:to>
    <xdr:pic>
      <xdr:nvPicPr>
        <xdr:cNvPr id="3" name="Picture 6"/>
        <xdr:cNvPicPr preferRelativeResize="1">
          <a:picLocks noChangeAspect="1"/>
        </xdr:cNvPicPr>
      </xdr:nvPicPr>
      <xdr:blipFill>
        <a:blip r:embed="rId1"/>
        <a:srcRect l="8183" t="14286" r="51824" b="42861"/>
        <a:stretch>
          <a:fillRect/>
        </a:stretch>
      </xdr:blipFill>
      <xdr:spPr>
        <a:xfrm>
          <a:off x="12963525" y="8705850"/>
          <a:ext cx="1676400" cy="857250"/>
        </a:xfrm>
        <a:prstGeom prst="rect">
          <a:avLst/>
        </a:prstGeom>
        <a:noFill/>
        <a:ln w="1" cmpd="sng">
          <a:noFill/>
        </a:ln>
      </xdr:spPr>
    </xdr:pic>
    <xdr:clientData/>
  </xdr:twoCellAnchor>
  <xdr:oneCellAnchor>
    <xdr:from>
      <xdr:col>1</xdr:col>
      <xdr:colOff>47625</xdr:colOff>
      <xdr:row>1</xdr:row>
      <xdr:rowOff>19050</xdr:rowOff>
    </xdr:from>
    <xdr:ext cx="6134100" cy="8172450"/>
    <xdr:sp>
      <xdr:nvSpPr>
        <xdr:cNvPr id="4" name="TextBox 7"/>
        <xdr:cNvSpPr txBox="1">
          <a:spLocks noChangeArrowheads="1"/>
        </xdr:cNvSpPr>
      </xdr:nvSpPr>
      <xdr:spPr>
        <a:xfrm>
          <a:off x="152400" y="190500"/>
          <a:ext cx="6134100" cy="81724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1. SCOPE
     The work shall consist of furnishing and installing plastic pipe and the necessary fittings specified herein or 
     as shown on the drawings.  This specification does not cover subsurface drainage systems.
2. MATERIALS
     a. Pipe
             I. Corrugated Polyethylene (PE) Tubing.  Corrugated PE tubing and fittings shall conform to the 
                requirements of the applicable specification listed below:
                         Kind of Pipe                                                                ASTM Specification
                   Corrugated PE Tubing and Fittings,                                              F 405
                   Size 3 to 6 inch, inclusive
                   Large Diameter Corrugated PE                                                     F 667
                   Tubing and Fittings, 
                   Size 8 to 24 inch, inclusive
                   PE Large Diameter Profile Wall                                                     F 894
                   and Drain Pipe
             II. Poly (Vinyl Chloride) (PVC) Plastic Pipe.  PVC pipe and fittings shall conform to the requirements of 
                 the applicable specification listed below:
                          Kind of Pipe                                                               ASTM Specification
                      PVC Plastic Pipe, Schedules                                                     D 1785
                      40, 80 and 120
                       PVC Pressure-Rated Pipe                                                         D 2241
                       (SDR Series)
     b. Fittings and Joints
          Where pressure pipe is specified, fittings shall have a design capacity equal to or exceeding that 
          specified for the pipe to which it is attached.  Fittings shall be cast iron, steel, one piece injection 
          molded plastic fitting or fabricated from plastic pipe and one piece injection molded plastic fittings.  
          Pressure pipe fittings shall conform to the requirements of the applicable specification listed in 
          TABLE 182-1.
          Where nonpresssure pipe is specified, the fittings shall be of the same or similar materials as the pipe 
           and shall provide the same durability and strength as the pipe.
         Joints for pressure as well as non-pressure pipe may be bell and spigot type with elastomeric gaskets, 
         coupling  type with elastomeric gasket on each end, or solvent cemented.  When a lubricant is required 
         to facilitate joint assembly, it shall be a type having no detrimental effect on the gasket or pipe material.  
         Solvent cemented joints for PVC pipe and fittings shall be in accordance with ASTM D 2855.
         Mechanical joints (split couplings and snap couplings) may be used when joining PE pipe and fittings 
         with nonpressure flow and a free draining sand or gravel bedding material.  Elastomeric-sealed mechanical 
         joints shall be used when joining PE pipe and fittings under pressure flow or where seepage cannot be 
         tolerated.</a:t>
          </a:r>
        </a:p>
      </xdr:txBody>
    </xdr:sp>
    <xdr:clientData/>
  </xdr:oneCellAnchor>
  <xdr:oneCellAnchor>
    <xdr:from>
      <xdr:col>55</xdr:col>
      <xdr:colOff>38100</xdr:colOff>
      <xdr:row>0</xdr:row>
      <xdr:rowOff>114300</xdr:rowOff>
    </xdr:from>
    <xdr:ext cx="6086475" cy="8172450"/>
    <xdr:sp>
      <xdr:nvSpPr>
        <xdr:cNvPr id="5" name="TextBox 8"/>
        <xdr:cNvSpPr txBox="1">
          <a:spLocks noChangeArrowheads="1"/>
        </xdr:cNvSpPr>
      </xdr:nvSpPr>
      <xdr:spPr>
        <a:xfrm>
          <a:off x="6562725" y="114300"/>
          <a:ext cx="6086475" cy="81724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          Pipe joints shall conform to the details shown on the drawings and specified herein.
          Pipe shall be installed and joined in accordance with the manufacturer's recommendations, except as 
          otherwise specified.
3. HANDLING AND STORAGE
     Pipe shall be delivered to the job site and handled by means which provide adequate support to the 
     pipe and does not subject it to undue stresses or damage.  When handling and placing plastic pipe, 
     care shall be taken to prevent impact blows, abrasion damage, and gouging or cutting (by metal 
     surfaces or rocks).  All special handling requirements of the manufacturer shall be strictly observed.  
     Special care shall be taken to avoid impact when the pipe must be handled at temperatures of 40oF 
     (4.4oC) or less.
     Pipe shall be stored on a relatively flat surface so that the entire length of the pipe is evenly supported.  
     Unless the pipe is specifically coated to withstand exposure to ultraviolet radiation, it shall be covered 
     with an opaque material when stored outdoors for a period of 15 days or longer.
4. LAYING AND BEDDING THE PIPE
     Plastic pipe conduits and fittings shall be installed as shown on the drawings and specified herein.  The 
     pipe shall be laid so that there is no reversal of grade between joints, unless otherwise shown on the 
     drawings.  The pipe shall be placed with the bell end upstream, unless otherwise specified.  The pipe shall 
     be carefully placed on the bedding or into the pipe trench.
     Care shall be taken to prevent distortion and damage during unusually hot (over 90oF) or cold weather 
     (under 40oF).  After the pipe has been assembled in the trench, it shall be allowed to reach ground 
     temperature before backfilling to prevent pull out of joints due to thermal contraction.
     The pipe ends and the couplings shall be free of foreign material when assembled.  During the placement 
     of the pipe, each open end of the pipeline shall be closed off by a suitable cover or plug at the end of work 
     on the pipeline each day and until work resumes or installation is complete.
     Perforated pipe shall be laid with the perforations down and oriented symmetrically about the vertical 
     centerline.  Perforations shall be clear of any obstructions when the pipe is laid.
     Pipe shall be firmly and uniformly supported throughout the entire length.  Bell-holes shall be made in the 
     bedding under bells or couplings and other fittings to prevent the pipe from being supported by fittings.
     a. Earth Bedding.  When bedding is specified the pipe shall be firmly and uniformly bedded in a shaped 
         bedding groove that closely conforms to the bottom of the pipe for a depth equal to a minimum of 1 inch 
         or 5 percent of the diameter of the pipe, whichever is greater.  The bedding material shall be free of rocks 
         or stones greater than 0.5 inch diameter and earth clods greater than 2 inch diameter.
     b. Sand or Gravel Bedding, or Drainfill.  When sand or gravel bedding is specified, the pipe shall be firmly and 
         uniformly placed on a sand or gravel bed.  Sand or gravel fill shall be carefully placed and compacted as 
         specified herein and as shown on the drawings.
5. BACKFILL
     The pipe shall be held down during backfilling to the top of the pipe to prevent its being lifted from its original 
     placement.
</a:t>
          </a:r>
        </a:p>
      </xdr:txBody>
    </xdr:sp>
    <xdr:clientData/>
  </xdr:oneCellAnchor>
  <xdr:oneCellAnchor>
    <xdr:from>
      <xdr:col>111</xdr:col>
      <xdr:colOff>0</xdr:colOff>
      <xdr:row>0</xdr:row>
      <xdr:rowOff>152400</xdr:rowOff>
    </xdr:from>
    <xdr:ext cx="85725" cy="228600"/>
    <xdr:sp>
      <xdr:nvSpPr>
        <xdr:cNvPr id="6" name="TextBox 12"/>
        <xdr:cNvSpPr txBox="1">
          <a:spLocks noChangeArrowheads="1"/>
        </xdr:cNvSpPr>
      </xdr:nvSpPr>
      <xdr:spPr>
        <a:xfrm>
          <a:off x="13192125" y="152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109</xdr:col>
      <xdr:colOff>85725</xdr:colOff>
      <xdr:row>1</xdr:row>
      <xdr:rowOff>47625</xdr:rowOff>
    </xdr:from>
    <xdr:ext cx="5953125" cy="1952625"/>
    <xdr:sp>
      <xdr:nvSpPr>
        <xdr:cNvPr id="7" name="TextBox 13"/>
        <xdr:cNvSpPr txBox="1">
          <a:spLocks noChangeArrowheads="1"/>
        </xdr:cNvSpPr>
      </xdr:nvSpPr>
      <xdr:spPr>
        <a:xfrm>
          <a:off x="13030200" y="219075"/>
          <a:ext cx="5953125" cy="19526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     Within 2 feet of the pipe, backfill shall be carefully placed and compacted by means of hand tamping or 
     manually directed power tampers or plate vibrators to form a continuous uniform support around the pipe.  
     Maximum thickness of layers before compaction within 2 feet of the pipe shall be 4 inches and at more 
     than 2 feet from the pipe a maximum thickness before compaction shall be 9 inches.  Unless otherwise 
     specified, the initial backfill shall be compacted to a density equivalent to that of the adjacent fill or 
     foundation materials.
     The water content of cohesive backfill material shall be such that, kneaded in the hand, the soil will form a 
     ball which does not readily separate.  For non-cohesive sand and gravel backfill material, water content is 
     not a concern for thin lifts.
6. All OSHA regulations for trench safety and entry into the trench shall be strictly adhered to.</a:t>
          </a:r>
        </a:p>
      </xdr:txBody>
    </xdr:sp>
    <xdr:clientData/>
  </xdr:oneCellAnchor>
  <xdr:oneCellAnchor>
    <xdr:from>
      <xdr:col>110</xdr:col>
      <xdr:colOff>0</xdr:colOff>
      <xdr:row>36</xdr:row>
      <xdr:rowOff>0</xdr:rowOff>
    </xdr:from>
    <xdr:ext cx="2819400" cy="209550"/>
    <xdr:sp>
      <xdr:nvSpPr>
        <xdr:cNvPr id="8" name="TextBox 14"/>
        <xdr:cNvSpPr txBox="1">
          <a:spLocks noChangeArrowheads="1"/>
        </xdr:cNvSpPr>
      </xdr:nvSpPr>
      <xdr:spPr>
        <a:xfrm>
          <a:off x="13068300" y="6315075"/>
          <a:ext cx="2819400" cy="2095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7. ADDITONAL ITEMS WHICH APPLY  TO THIS JOB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ssdWtrwy112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heetName val="Survey"/>
      <sheetName val="Cost Est."/>
      <sheetName val="IN-ENG-57L"/>
      <sheetName val="IN-ENG-42"/>
      <sheetName val="Profile"/>
      <sheetName val="IN-ENG-14P"/>
      <sheetName val="IN-ENG-14T"/>
      <sheetName val="Specs"/>
      <sheetName val="Defaul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65"/>
  <sheetViews>
    <sheetView showGridLines="0" tabSelected="1" zoomScale="87" zoomScaleNormal="87" workbookViewId="0" topLeftCell="A1">
      <selection activeCell="AM8" sqref="AM8"/>
    </sheetView>
  </sheetViews>
  <sheetFormatPr defaultColWidth="9.140625" defaultRowHeight="12.75"/>
  <cols>
    <col min="1" max="1" width="1.57421875" style="11" customWidth="1"/>
    <col min="2" max="12" width="1.8515625" style="11" customWidth="1"/>
    <col min="13" max="16" width="1.28515625" style="11" customWidth="1"/>
    <col min="17" max="35" width="1.8515625" style="11" customWidth="1"/>
    <col min="36" max="36" width="2.00390625" style="11" customWidth="1"/>
    <col min="37" max="37" width="1.421875" style="11" customWidth="1"/>
    <col min="38" max="38" width="1.7109375" style="11" customWidth="1"/>
    <col min="39" max="40" width="2.00390625" style="11" customWidth="1"/>
    <col min="41" max="46" width="2.140625" style="11" customWidth="1"/>
    <col min="47" max="47" width="2.28125" style="47" customWidth="1"/>
    <col min="48" max="50" width="0.9921875" style="11" customWidth="1"/>
    <col min="51" max="51" width="2.28125" style="11" customWidth="1"/>
    <col min="52" max="52" width="0.42578125" style="11" customWidth="1"/>
    <col min="53" max="53" width="3.140625" style="11" customWidth="1"/>
    <col min="54" max="54" width="0.71875" style="11" customWidth="1"/>
    <col min="55" max="55" width="9.28125" style="11" customWidth="1"/>
    <col min="56" max="16384" width="9.140625" style="11" customWidth="1"/>
  </cols>
  <sheetData>
    <row r="1" spans="2:54" s="7" customFormat="1" ht="2.25" customHeight="1">
      <c r="B1" s="5"/>
      <c r="C1" s="4"/>
      <c r="D1" s="4"/>
      <c r="E1" s="4"/>
      <c r="F1" s="4"/>
      <c r="G1" s="4"/>
      <c r="H1" s="4"/>
      <c r="I1" s="4"/>
      <c r="J1" s="4"/>
      <c r="K1" s="4"/>
      <c r="L1" s="4"/>
      <c r="M1" s="4"/>
      <c r="N1" s="4"/>
      <c r="O1" s="4"/>
      <c r="P1" s="4"/>
      <c r="Q1" s="4"/>
      <c r="R1" s="48"/>
      <c r="S1" s="48"/>
      <c r="T1" s="48"/>
      <c r="U1" s="48"/>
      <c r="V1" s="48"/>
      <c r="W1" s="48"/>
      <c r="X1" s="48"/>
      <c r="Y1" s="48"/>
      <c r="Z1" s="48"/>
      <c r="AA1" s="48"/>
      <c r="AB1" s="48"/>
      <c r="AC1" s="48"/>
      <c r="AD1" s="48"/>
      <c r="AE1" s="48"/>
      <c r="AF1" s="48"/>
      <c r="AG1" s="48"/>
      <c r="AH1" s="48"/>
      <c r="AI1" s="48"/>
      <c r="AJ1" s="48"/>
      <c r="AK1" s="48"/>
      <c r="AL1" s="48"/>
      <c r="AM1" s="4"/>
      <c r="AN1" s="4"/>
      <c r="AO1" s="4"/>
      <c r="AP1" s="4"/>
      <c r="AQ1" s="4"/>
      <c r="AR1" s="4"/>
      <c r="AS1" s="4"/>
      <c r="AT1" s="4"/>
      <c r="AU1" s="4"/>
      <c r="AV1" s="4"/>
      <c r="AW1" s="4"/>
      <c r="AX1" s="4"/>
      <c r="AY1" s="4"/>
      <c r="AZ1" s="4"/>
      <c r="BA1" s="4"/>
      <c r="BB1" s="6"/>
    </row>
    <row r="2" spans="2:54" s="7" customFormat="1" ht="12" customHeight="1">
      <c r="B2" s="90"/>
      <c r="C2" s="89"/>
      <c r="D2" s="89"/>
      <c r="E2" s="89"/>
      <c r="F2" s="89"/>
      <c r="G2" s="89"/>
      <c r="H2" s="89"/>
      <c r="I2" s="89"/>
      <c r="J2" s="89"/>
      <c r="K2" s="89"/>
      <c r="L2" s="89"/>
      <c r="M2" s="89"/>
      <c r="N2" s="89"/>
      <c r="O2" s="89"/>
      <c r="P2" s="89"/>
      <c r="Q2" s="89"/>
      <c r="R2" s="244">
        <f>(AN5-G6)*R6</f>
        <v>0</v>
      </c>
      <c r="S2" s="244"/>
      <c r="T2" s="244"/>
      <c r="U2" s="89" t="s">
        <v>8</v>
      </c>
      <c r="V2" s="89"/>
      <c r="W2" s="89"/>
      <c r="X2" s="89"/>
      <c r="Y2" s="219"/>
      <c r="Z2" s="219"/>
      <c r="AA2" s="219"/>
      <c r="AB2" s="89" t="s">
        <v>8</v>
      </c>
      <c r="AC2" s="89"/>
      <c r="AD2" s="89"/>
      <c r="AE2" s="89"/>
      <c r="AF2" s="89"/>
      <c r="AG2" s="89"/>
      <c r="AH2" s="89"/>
      <c r="AI2" s="245">
        <f>(AN5-AU16)*AH6</f>
        <v>0</v>
      </c>
      <c r="AJ2" s="245"/>
      <c r="AK2" s="245"/>
      <c r="AL2" s="247" t="s">
        <v>8</v>
      </c>
      <c r="AM2" s="247"/>
      <c r="AN2" s="89"/>
      <c r="AO2" s="89"/>
      <c r="AP2" s="89"/>
      <c r="AQ2" s="89"/>
      <c r="AR2" s="89"/>
      <c r="AS2" s="89"/>
      <c r="AT2" s="89"/>
      <c r="AU2" s="89"/>
      <c r="AV2" s="89"/>
      <c r="AW2" s="89"/>
      <c r="AX2" s="89"/>
      <c r="AY2" s="89"/>
      <c r="AZ2" s="89"/>
      <c r="BA2" s="89"/>
      <c r="BB2" s="91"/>
    </row>
    <row r="3" spans="2:54" ht="12.75">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10"/>
    </row>
    <row r="4" spans="2:54" ht="12.75">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10"/>
    </row>
    <row r="5" spans="2:54" ht="12.75">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325"/>
      <c r="AO5" s="325"/>
      <c r="AP5" s="325"/>
      <c r="AQ5" s="9"/>
      <c r="AR5" s="9"/>
      <c r="AS5" s="9"/>
      <c r="AT5" s="9"/>
      <c r="AU5" s="9"/>
      <c r="AV5" s="9"/>
      <c r="AW5" s="9"/>
      <c r="AX5" s="9"/>
      <c r="AY5" s="9"/>
      <c r="AZ5" s="9"/>
      <c r="BA5" s="9"/>
      <c r="BB5" s="10"/>
    </row>
    <row r="6" spans="2:54" ht="12.75">
      <c r="B6" s="8"/>
      <c r="C6" s="9"/>
      <c r="D6" s="9"/>
      <c r="E6" s="9"/>
      <c r="F6" s="9"/>
      <c r="G6" s="325"/>
      <c r="H6" s="325"/>
      <c r="I6" s="325"/>
      <c r="J6" s="9"/>
      <c r="K6" s="9"/>
      <c r="L6" s="9"/>
      <c r="M6" s="9"/>
      <c r="N6" s="9"/>
      <c r="O6" s="9"/>
      <c r="P6" s="9"/>
      <c r="Q6" s="9"/>
      <c r="R6" s="138"/>
      <c r="S6" s="9"/>
      <c r="T6" s="9"/>
      <c r="U6" s="9"/>
      <c r="V6" s="9"/>
      <c r="W6" s="9"/>
      <c r="X6" s="9"/>
      <c r="Y6" s="9"/>
      <c r="Z6" s="9"/>
      <c r="AA6" s="9"/>
      <c r="AB6" s="9"/>
      <c r="AC6" s="9"/>
      <c r="AD6" s="9"/>
      <c r="AE6" s="9"/>
      <c r="AF6" s="9"/>
      <c r="AG6" s="9"/>
      <c r="AH6" s="139"/>
      <c r="AI6" s="9"/>
      <c r="AJ6" s="9"/>
      <c r="AK6" s="9"/>
      <c r="AL6" s="9"/>
      <c r="AM6" s="9"/>
      <c r="AN6" s="9"/>
      <c r="AO6" s="9"/>
      <c r="AP6" s="9"/>
      <c r="AQ6" s="9"/>
      <c r="AR6" s="9"/>
      <c r="AS6" s="9"/>
      <c r="AT6" s="9"/>
      <c r="AU6" s="9"/>
      <c r="AV6" s="9"/>
      <c r="AW6" s="9"/>
      <c r="AX6" s="9"/>
      <c r="AY6" s="9"/>
      <c r="AZ6" s="9"/>
      <c r="BA6" s="9"/>
      <c r="BB6" s="10"/>
    </row>
    <row r="7" spans="2:54" ht="14.25" customHeight="1">
      <c r="B7" s="12"/>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4"/>
      <c r="BB7" s="15"/>
    </row>
    <row r="8" spans="2:54" ht="14.25" customHeight="1">
      <c r="B8" s="16"/>
      <c r="C8" s="3"/>
      <c r="D8" s="3"/>
      <c r="E8" s="3"/>
      <c r="F8" s="3"/>
      <c r="G8" s="3"/>
      <c r="H8" s="3"/>
      <c r="I8" s="3"/>
      <c r="J8" s="3"/>
      <c r="K8" s="3"/>
      <c r="L8" s="3"/>
      <c r="M8" s="3"/>
      <c r="N8" s="3"/>
      <c r="O8" s="3"/>
      <c r="P8" s="3"/>
      <c r="Q8" s="3"/>
      <c r="R8" s="3"/>
      <c r="S8" s="3"/>
      <c r="T8" s="3"/>
      <c r="U8" s="3"/>
      <c r="V8" s="3"/>
      <c r="W8" s="3"/>
      <c r="X8" s="3"/>
      <c r="Y8" s="3"/>
      <c r="Z8" s="3"/>
      <c r="AA8" s="32"/>
      <c r="AB8" s="32"/>
      <c r="AC8" s="325"/>
      <c r="AD8" s="325"/>
      <c r="AE8" s="325"/>
      <c r="AF8" s="3"/>
      <c r="AG8" s="3"/>
      <c r="AH8" s="3"/>
      <c r="AI8" s="3"/>
      <c r="AJ8" s="3"/>
      <c r="AK8" s="3"/>
      <c r="AL8" s="3"/>
      <c r="AM8" s="3"/>
      <c r="AN8" s="3"/>
      <c r="AO8" s="3"/>
      <c r="AP8" s="3"/>
      <c r="AQ8" s="3"/>
      <c r="AR8" s="3"/>
      <c r="AS8" s="3"/>
      <c r="AT8" s="3"/>
      <c r="AU8" s="17"/>
      <c r="AV8" s="3"/>
      <c r="AW8" s="3"/>
      <c r="AX8" s="3"/>
      <c r="AY8" s="3"/>
      <c r="AZ8" s="3"/>
      <c r="BA8" s="3"/>
      <c r="BB8" s="18"/>
    </row>
    <row r="9" spans="2:54" ht="14.25" customHeight="1">
      <c r="B9" s="16"/>
      <c r="C9" s="3"/>
      <c r="D9" s="3"/>
      <c r="E9" s="3"/>
      <c r="F9" s="3"/>
      <c r="G9" s="3"/>
      <c r="H9" s="3"/>
      <c r="I9" s="3"/>
      <c r="J9" s="3"/>
      <c r="K9" s="3"/>
      <c r="L9" s="3"/>
      <c r="M9" s="3"/>
      <c r="N9" s="3"/>
      <c r="O9" s="9"/>
      <c r="P9" s="9"/>
      <c r="Q9" s="9"/>
      <c r="R9" s="9"/>
      <c r="S9" s="9"/>
      <c r="T9" s="9"/>
      <c r="U9" s="9"/>
      <c r="V9" s="9"/>
      <c r="W9" s="9"/>
      <c r="X9" s="9"/>
      <c r="Y9" s="9"/>
      <c r="Z9" s="9"/>
      <c r="AA9" s="9"/>
      <c r="AB9" s="9"/>
      <c r="AC9" s="9"/>
      <c r="AD9" s="9"/>
      <c r="AE9" s="9"/>
      <c r="AF9" s="9"/>
      <c r="AG9" s="9"/>
      <c r="AH9" s="9"/>
      <c r="AI9" s="9"/>
      <c r="AJ9" s="3"/>
      <c r="AK9" s="3"/>
      <c r="AL9" s="3"/>
      <c r="AM9" s="3"/>
      <c r="AN9" s="3"/>
      <c r="AO9" s="3"/>
      <c r="AP9" s="3"/>
      <c r="AQ9" s="3"/>
      <c r="AR9" s="3"/>
      <c r="AS9" s="3"/>
      <c r="AT9" s="3"/>
      <c r="AU9" s="3"/>
      <c r="AV9" s="3"/>
      <c r="AW9" s="3"/>
      <c r="AX9" s="3"/>
      <c r="AY9" s="3"/>
      <c r="AZ9" s="3"/>
      <c r="BA9" s="3"/>
      <c r="BB9" s="18"/>
    </row>
    <row r="10" spans="2:54" ht="14.25" customHeight="1">
      <c r="B10" s="16"/>
      <c r="C10" s="3"/>
      <c r="D10" s="3"/>
      <c r="E10" s="3"/>
      <c r="F10" s="3"/>
      <c r="G10" s="3"/>
      <c r="H10" s="3"/>
      <c r="I10" s="3"/>
      <c r="J10" s="3"/>
      <c r="K10" s="3"/>
      <c r="L10" s="3"/>
      <c r="M10" s="3"/>
      <c r="N10" s="3"/>
      <c r="O10" s="9"/>
      <c r="P10" s="9"/>
      <c r="Q10" s="9"/>
      <c r="R10" s="9"/>
      <c r="S10" s="9"/>
      <c r="V10" s="325"/>
      <c r="W10" s="325"/>
      <c r="X10" s="325"/>
      <c r="Y10" s="71" t="s">
        <v>8</v>
      </c>
      <c r="Z10" s="9"/>
      <c r="AA10" s="32"/>
      <c r="AB10" s="32"/>
      <c r="AC10" s="66"/>
      <c r="AD10" s="66"/>
      <c r="AE10" s="95"/>
      <c r="AF10" s="95"/>
      <c r="AG10" s="66"/>
      <c r="AH10" s="66"/>
      <c r="AI10" s="9"/>
      <c r="AJ10" s="3"/>
      <c r="AK10" s="3"/>
      <c r="AL10" s="3"/>
      <c r="AM10" s="3"/>
      <c r="AN10" s="3"/>
      <c r="AO10" s="3"/>
      <c r="AP10" s="3"/>
      <c r="AQ10" s="3"/>
      <c r="AR10" s="3"/>
      <c r="AS10" s="3"/>
      <c r="AT10" s="3"/>
      <c r="AU10" s="3"/>
      <c r="AV10" s="3"/>
      <c r="AW10" s="3"/>
      <c r="AX10" s="3"/>
      <c r="AY10" s="3"/>
      <c r="AZ10" s="3"/>
      <c r="BA10" s="3"/>
      <c r="BB10" s="18"/>
    </row>
    <row r="11" spans="2:54" ht="14.25" customHeight="1">
      <c r="B11" s="16"/>
      <c r="C11" s="3"/>
      <c r="D11" s="3"/>
      <c r="E11" s="3"/>
      <c r="F11" s="3"/>
      <c r="G11" s="3"/>
      <c r="H11" s="3"/>
      <c r="I11" s="3"/>
      <c r="J11" s="3"/>
      <c r="K11" s="3"/>
      <c r="L11" s="3"/>
      <c r="M11" s="3"/>
      <c r="N11" s="3"/>
      <c r="O11" s="9"/>
      <c r="P11" s="9"/>
      <c r="Q11" s="9"/>
      <c r="R11" s="9"/>
      <c r="S11" s="9"/>
      <c r="T11" s="9"/>
      <c r="U11" s="9"/>
      <c r="V11" s="9"/>
      <c r="W11" s="9"/>
      <c r="X11" s="9"/>
      <c r="Y11" s="9"/>
      <c r="Z11" s="9"/>
      <c r="AA11" s="9"/>
      <c r="AB11" s="9"/>
      <c r="AC11" s="9"/>
      <c r="AD11" s="163"/>
      <c r="AE11" s="163"/>
      <c r="AF11" s="9"/>
      <c r="AG11" s="9"/>
      <c r="AH11" s="9"/>
      <c r="AI11" s="9"/>
      <c r="AJ11" s="3"/>
      <c r="AK11" s="3"/>
      <c r="AL11" s="3"/>
      <c r="AM11" s="3"/>
      <c r="AN11" s="3"/>
      <c r="AO11" s="3"/>
      <c r="AP11" s="3"/>
      <c r="AQ11" s="3"/>
      <c r="AR11" s="3"/>
      <c r="AS11" s="3"/>
      <c r="AT11" s="3"/>
      <c r="AU11" s="325"/>
      <c r="AV11" s="325"/>
      <c r="AW11" s="325"/>
      <c r="AX11" s="325"/>
      <c r="AY11" s="325"/>
      <c r="AZ11" s="3"/>
      <c r="BA11" s="3"/>
      <c r="BB11" s="18"/>
    </row>
    <row r="12" spans="2:54" ht="14.25" customHeight="1">
      <c r="B12" s="16"/>
      <c r="C12" s="3"/>
      <c r="D12" s="3"/>
      <c r="E12" s="3"/>
      <c r="F12" s="3"/>
      <c r="G12" s="3"/>
      <c r="H12" s="3"/>
      <c r="I12" s="3"/>
      <c r="J12" s="3"/>
      <c r="K12" s="3"/>
      <c r="L12" s="3"/>
      <c r="M12" s="3"/>
      <c r="N12" s="3"/>
      <c r="O12" s="9"/>
      <c r="P12" s="9"/>
      <c r="Q12" s="9"/>
      <c r="R12" s="9"/>
      <c r="S12" s="9"/>
      <c r="T12" s="9"/>
      <c r="U12" s="9"/>
      <c r="V12" s="9"/>
      <c r="W12" s="9"/>
      <c r="X12" s="9"/>
      <c r="Y12" s="9"/>
      <c r="Z12" s="9"/>
      <c r="AA12" s="9"/>
      <c r="AB12" s="9"/>
      <c r="AC12" s="9"/>
      <c r="AD12" s="9"/>
      <c r="AE12" s="9"/>
      <c r="AF12" s="9"/>
      <c r="AG12" s="9"/>
      <c r="AH12" s="9"/>
      <c r="AI12" s="9"/>
      <c r="AJ12" s="3"/>
      <c r="AK12" s="3"/>
      <c r="AL12" s="3"/>
      <c r="AM12" s="3"/>
      <c r="AN12" s="3"/>
      <c r="AO12" s="3"/>
      <c r="AP12" s="3"/>
      <c r="AQ12" s="3"/>
      <c r="AR12" s="3"/>
      <c r="AS12" s="3"/>
      <c r="AT12" s="3"/>
      <c r="AU12" s="3"/>
      <c r="AV12" s="3"/>
      <c r="AW12" s="3"/>
      <c r="AX12" s="3"/>
      <c r="AY12" s="3"/>
      <c r="AZ12" s="3"/>
      <c r="BA12" s="3"/>
      <c r="BB12" s="18"/>
    </row>
    <row r="13" spans="2:54" ht="14.25" customHeight="1">
      <c r="B13" s="16"/>
      <c r="C13" s="3"/>
      <c r="D13" s="3"/>
      <c r="E13" s="325"/>
      <c r="F13" s="325"/>
      <c r="G13" s="325"/>
      <c r="H13" s="325"/>
      <c r="I13" s="3"/>
      <c r="J13" s="3"/>
      <c r="K13" s="3"/>
      <c r="L13" s="3"/>
      <c r="M13" s="3"/>
      <c r="N13" s="3"/>
      <c r="O13" s="9"/>
      <c r="P13" s="9"/>
      <c r="Q13" s="9"/>
      <c r="R13" s="9"/>
      <c r="S13" s="9"/>
      <c r="T13" s="9"/>
      <c r="U13" s="9"/>
      <c r="V13" s="9"/>
      <c r="W13" s="9"/>
      <c r="X13" s="9"/>
      <c r="Y13" s="9"/>
      <c r="Z13" s="9"/>
      <c r="AA13" s="9"/>
      <c r="AB13" s="9"/>
      <c r="AC13" s="9"/>
      <c r="AD13" s="9"/>
      <c r="AE13" s="9"/>
      <c r="AF13" s="9"/>
      <c r="AG13" s="9"/>
      <c r="AH13" s="9"/>
      <c r="AI13" s="9"/>
      <c r="AJ13" s="3"/>
      <c r="AK13" s="3"/>
      <c r="AL13" s="3"/>
      <c r="AM13" s="3"/>
      <c r="AN13" s="3"/>
      <c r="AO13" s="3"/>
      <c r="AP13" s="3"/>
      <c r="AQ13" s="3"/>
      <c r="AR13" s="3"/>
      <c r="AS13" s="3"/>
      <c r="AT13" s="3"/>
      <c r="AU13" s="3"/>
      <c r="AV13" s="3"/>
      <c r="AW13" s="3"/>
      <c r="AX13" s="3"/>
      <c r="AY13" s="3"/>
      <c r="AZ13" s="3"/>
      <c r="BA13" s="3"/>
      <c r="BB13" s="18"/>
    </row>
    <row r="14" spans="2:54" ht="14.25" customHeight="1">
      <c r="B14" s="16"/>
      <c r="C14" s="3"/>
      <c r="D14" s="3"/>
      <c r="E14" s="3"/>
      <c r="F14" s="3"/>
      <c r="G14" s="3"/>
      <c r="H14" s="3"/>
      <c r="I14" s="3"/>
      <c r="J14" s="3"/>
      <c r="K14" s="3"/>
      <c r="L14" s="3"/>
      <c r="M14" s="3"/>
      <c r="N14" s="3"/>
      <c r="O14" s="9"/>
      <c r="P14" s="9"/>
      <c r="Q14" s="9"/>
      <c r="R14" s="9"/>
      <c r="S14" s="9"/>
      <c r="T14" s="9"/>
      <c r="U14" s="9"/>
      <c r="V14" s="9"/>
      <c r="W14" s="9"/>
      <c r="X14" s="9"/>
      <c r="Y14" s="9"/>
      <c r="Z14" s="9"/>
      <c r="AA14" s="9"/>
      <c r="AB14" s="325"/>
      <c r="AC14" s="325"/>
      <c r="AD14" s="325"/>
      <c r="AE14" s="9" t="s">
        <v>8</v>
      </c>
      <c r="AF14" s="9"/>
      <c r="AG14" s="9"/>
      <c r="AH14" s="9"/>
      <c r="AI14" s="9"/>
      <c r="AJ14" s="3"/>
      <c r="AK14" s="3"/>
      <c r="AL14" s="3"/>
      <c r="AM14" s="3"/>
      <c r="AN14" s="3"/>
      <c r="AO14" s="3"/>
      <c r="AP14" s="3"/>
      <c r="AQ14" s="3"/>
      <c r="AR14" s="3"/>
      <c r="AS14" s="3"/>
      <c r="AT14" s="3"/>
      <c r="AU14" s="3"/>
      <c r="AV14" s="3"/>
      <c r="AW14" s="3"/>
      <c r="AX14" s="3"/>
      <c r="AY14" s="3"/>
      <c r="AZ14" s="3"/>
      <c r="BA14" s="3"/>
      <c r="BB14" s="18"/>
    </row>
    <row r="15" spans="2:54" ht="14.25" customHeight="1">
      <c r="B15" s="16"/>
      <c r="C15" s="3"/>
      <c r="D15" s="3"/>
      <c r="E15" s="325"/>
      <c r="F15" s="325"/>
      <c r="G15" s="325"/>
      <c r="H15" s="325"/>
      <c r="I15" s="3"/>
      <c r="J15" s="3"/>
      <c r="K15" s="3"/>
      <c r="L15" s="3"/>
      <c r="M15" s="3"/>
      <c r="N15" s="3"/>
      <c r="O15" s="9"/>
      <c r="P15" s="9"/>
      <c r="Q15" s="9"/>
      <c r="R15" s="9"/>
      <c r="S15" s="9"/>
      <c r="T15" s="9"/>
      <c r="U15" s="9"/>
      <c r="V15" s="9"/>
      <c r="W15" s="9"/>
      <c r="X15" s="9"/>
      <c r="Y15" s="9"/>
      <c r="Z15" s="9"/>
      <c r="AA15" s="9"/>
      <c r="AB15" s="9"/>
      <c r="AC15" s="9"/>
      <c r="AD15" s="9"/>
      <c r="AE15" s="9"/>
      <c r="AF15" s="9"/>
      <c r="AG15" s="9"/>
      <c r="AH15" s="9"/>
      <c r="AI15" s="9"/>
      <c r="AJ15" s="3"/>
      <c r="AK15" s="3"/>
      <c r="AL15" s="3"/>
      <c r="AM15" s="3"/>
      <c r="AN15" s="3"/>
      <c r="AO15" s="3"/>
      <c r="AP15" s="3"/>
      <c r="AQ15" s="3"/>
      <c r="AR15" s="3"/>
      <c r="AS15" s="3"/>
      <c r="AT15" s="3"/>
      <c r="AU15" s="3"/>
      <c r="AV15" s="3"/>
      <c r="AW15" s="3"/>
      <c r="AX15" s="3"/>
      <c r="AY15" s="3"/>
      <c r="AZ15" s="3"/>
      <c r="BA15" s="3"/>
      <c r="BB15" s="18"/>
    </row>
    <row r="16" spans="2:54" ht="12.75">
      <c r="B16" s="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325"/>
      <c r="AV16" s="325"/>
      <c r="AW16" s="325"/>
      <c r="AX16" s="325"/>
      <c r="AY16" s="325"/>
      <c r="AZ16" s="9"/>
      <c r="BA16" s="9"/>
      <c r="BB16" s="10"/>
    </row>
    <row r="17" spans="2:54" ht="18" customHeight="1" thickBot="1">
      <c r="B17" s="49"/>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1"/>
    </row>
    <row r="18" spans="2:54" ht="12.75" customHeight="1">
      <c r="B18" s="16"/>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13"/>
      <c r="AK18" s="13"/>
      <c r="AL18" s="13"/>
      <c r="AM18" s="13"/>
      <c r="AN18" s="13"/>
      <c r="AO18" s="13"/>
      <c r="AP18" s="13"/>
      <c r="AQ18" s="13"/>
      <c r="AR18" s="13"/>
      <c r="AS18" s="13"/>
      <c r="AT18" s="13"/>
      <c r="AU18" s="13"/>
      <c r="AV18" s="13"/>
      <c r="AW18" s="13"/>
      <c r="AX18" s="13"/>
      <c r="AY18" s="13"/>
      <c r="AZ18" s="13"/>
      <c r="BA18" s="13"/>
      <c r="BB18" s="19"/>
    </row>
    <row r="19" spans="2:54" ht="22.5" customHeight="1">
      <c r="B19" s="16"/>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18"/>
    </row>
    <row r="20" spans="2:54" ht="14.25" customHeight="1">
      <c r="B20" s="16"/>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18"/>
    </row>
    <row r="21" spans="2:54" ht="14.25" customHeight="1">
      <c r="B21" s="16"/>
      <c r="C21" s="3"/>
      <c r="D21" s="3"/>
      <c r="E21" s="3"/>
      <c r="F21" s="3"/>
      <c r="G21" s="3"/>
      <c r="H21" s="3"/>
      <c r="I21" s="3"/>
      <c r="J21" s="3"/>
      <c r="K21" s="3"/>
      <c r="L21" s="3"/>
      <c r="M21" s="3"/>
      <c r="N21" s="3"/>
      <c r="O21" s="9"/>
      <c r="P21" s="9"/>
      <c r="Q21" s="9"/>
      <c r="R21" s="9"/>
      <c r="S21" s="9"/>
      <c r="T21" s="9"/>
      <c r="U21" s="9"/>
      <c r="V21" s="9"/>
      <c r="W21" s="9"/>
      <c r="X21" s="9"/>
      <c r="Y21" s="9"/>
      <c r="Z21" s="9"/>
      <c r="AA21" s="9"/>
      <c r="AB21" s="9"/>
      <c r="AC21" s="9"/>
      <c r="AD21" s="9"/>
      <c r="AE21" s="9"/>
      <c r="AF21" s="9"/>
      <c r="AG21" s="9"/>
      <c r="AH21" s="9"/>
      <c r="AI21" s="9"/>
      <c r="AJ21" s="3"/>
      <c r="AK21" s="3"/>
      <c r="AL21" s="3"/>
      <c r="AM21" s="3"/>
      <c r="AN21" s="3"/>
      <c r="AO21" s="3"/>
      <c r="AP21" s="3"/>
      <c r="AQ21" s="3"/>
      <c r="AR21" s="3"/>
      <c r="AS21" s="3"/>
      <c r="AT21" s="3"/>
      <c r="AU21" s="3"/>
      <c r="AV21" s="3"/>
      <c r="AW21" s="3"/>
      <c r="AX21" s="3"/>
      <c r="AY21" s="3"/>
      <c r="AZ21" s="3"/>
      <c r="BA21" s="3"/>
      <c r="BB21" s="18"/>
    </row>
    <row r="22" spans="2:54" ht="14.25" customHeight="1">
      <c r="B22" s="16"/>
      <c r="C22" s="3"/>
      <c r="D22" s="3"/>
      <c r="E22" s="3"/>
      <c r="F22" s="3"/>
      <c r="G22" s="3"/>
      <c r="H22" s="3"/>
      <c r="I22" s="3"/>
      <c r="J22" s="3"/>
      <c r="K22" s="3"/>
      <c r="L22" s="3"/>
      <c r="M22" s="3"/>
      <c r="N22" s="3"/>
      <c r="O22" s="9"/>
      <c r="P22" s="9"/>
      <c r="Q22" s="9"/>
      <c r="R22" s="9"/>
      <c r="S22" s="9"/>
      <c r="T22" s="9"/>
      <c r="U22" s="9"/>
      <c r="V22" s="9"/>
      <c r="W22" s="9"/>
      <c r="X22" s="9"/>
      <c r="Y22" s="9"/>
      <c r="Z22" s="9"/>
      <c r="AA22" s="9"/>
      <c r="AB22" s="9"/>
      <c r="AC22" s="9"/>
      <c r="AD22" s="9"/>
      <c r="AE22" s="9"/>
      <c r="AF22" s="9"/>
      <c r="AG22" s="9"/>
      <c r="AH22" s="9"/>
      <c r="AI22" s="9"/>
      <c r="AJ22" s="3"/>
      <c r="AK22" s="3"/>
      <c r="AL22" s="3"/>
      <c r="AM22" s="3"/>
      <c r="AN22" s="3"/>
      <c r="AO22" s="3"/>
      <c r="AP22" s="3"/>
      <c r="AQ22" s="3"/>
      <c r="AR22" s="3"/>
      <c r="AS22" s="3"/>
      <c r="AT22" s="3"/>
      <c r="AU22" s="3"/>
      <c r="AV22" s="3"/>
      <c r="AW22" s="3"/>
      <c r="AX22" s="3"/>
      <c r="AY22" s="3"/>
      <c r="AZ22" s="3"/>
      <c r="BA22" s="3"/>
      <c r="BB22" s="18"/>
    </row>
    <row r="23" spans="2:54" ht="14.25" customHeight="1">
      <c r="B23" s="16"/>
      <c r="C23" s="3"/>
      <c r="D23" s="3"/>
      <c r="E23" s="3"/>
      <c r="F23" s="3"/>
      <c r="G23" s="3"/>
      <c r="H23" s="3"/>
      <c r="I23" s="3"/>
      <c r="J23" s="3"/>
      <c r="K23" s="3"/>
      <c r="L23" s="3"/>
      <c r="M23" s="3"/>
      <c r="N23" s="3"/>
      <c r="O23" s="9"/>
      <c r="P23" s="9"/>
      <c r="Q23" s="9"/>
      <c r="R23" s="9"/>
      <c r="S23" s="9"/>
      <c r="T23" s="9"/>
      <c r="U23" s="9"/>
      <c r="V23" s="9"/>
      <c r="W23" s="9"/>
      <c r="X23" s="9"/>
      <c r="Y23" s="9"/>
      <c r="Z23" s="9"/>
      <c r="AA23" s="9"/>
      <c r="AB23" s="9"/>
      <c r="AC23" s="9"/>
      <c r="AD23" s="9"/>
      <c r="AE23" s="9"/>
      <c r="AF23" s="9"/>
      <c r="AG23" s="9"/>
      <c r="AH23" s="9"/>
      <c r="AI23" s="9"/>
      <c r="AJ23" s="3"/>
      <c r="AK23" s="3"/>
      <c r="AL23" s="3"/>
      <c r="AM23" s="3"/>
      <c r="AN23" s="3"/>
      <c r="AO23" s="3"/>
      <c r="AP23" s="3"/>
      <c r="AQ23" s="3"/>
      <c r="AR23" s="3"/>
      <c r="AS23" s="3"/>
      <c r="AT23" s="3"/>
      <c r="AU23" s="3"/>
      <c r="AV23" s="3"/>
      <c r="AW23" s="3"/>
      <c r="AX23" s="3"/>
      <c r="AY23" s="3"/>
      <c r="AZ23" s="3"/>
      <c r="BA23" s="3"/>
      <c r="BB23" s="18"/>
    </row>
    <row r="24" spans="2:54" ht="14.25" customHeight="1">
      <c r="B24" s="16"/>
      <c r="C24" s="3"/>
      <c r="D24" s="3"/>
      <c r="E24" s="3"/>
      <c r="F24" s="3"/>
      <c r="G24" s="3"/>
      <c r="H24" s="3"/>
      <c r="I24" s="3"/>
      <c r="J24" s="3"/>
      <c r="K24" s="3"/>
      <c r="L24" s="3"/>
      <c r="M24" s="3"/>
      <c r="N24" s="3"/>
      <c r="O24" s="9"/>
      <c r="P24" s="9"/>
      <c r="Q24" s="9"/>
      <c r="R24" s="9"/>
      <c r="S24" s="9"/>
      <c r="T24" s="9"/>
      <c r="U24" s="9"/>
      <c r="V24" s="9"/>
      <c r="W24" s="9"/>
      <c r="X24" s="9"/>
      <c r="Y24" s="9"/>
      <c r="Z24" s="9"/>
      <c r="AA24" s="9"/>
      <c r="AB24" s="9"/>
      <c r="AC24" s="9"/>
      <c r="AD24" s="9"/>
      <c r="AE24" s="9"/>
      <c r="AF24" s="9"/>
      <c r="AG24" s="9"/>
      <c r="AH24" s="9"/>
      <c r="AI24" s="9"/>
      <c r="AJ24" s="3"/>
      <c r="AK24" s="3"/>
      <c r="AL24" s="3"/>
      <c r="AM24" s="3"/>
      <c r="AN24" s="3"/>
      <c r="AO24" s="3"/>
      <c r="AP24" s="3"/>
      <c r="AQ24" s="3"/>
      <c r="AR24" s="3"/>
      <c r="AS24" s="3"/>
      <c r="AT24" s="3"/>
      <c r="AU24" s="3"/>
      <c r="AV24" s="3"/>
      <c r="AW24" s="3"/>
      <c r="AX24" s="3"/>
      <c r="AY24" s="3"/>
      <c r="AZ24" s="3"/>
      <c r="BA24" s="3"/>
      <c r="BB24" s="18"/>
    </row>
    <row r="25" spans="2:54" ht="14.25" customHeight="1">
      <c r="B25" s="16"/>
      <c r="C25" s="3"/>
      <c r="D25" s="3"/>
      <c r="E25" s="3"/>
      <c r="F25" s="3"/>
      <c r="G25" s="3"/>
      <c r="H25" s="3"/>
      <c r="I25" s="3"/>
      <c r="J25" s="3"/>
      <c r="K25" s="3"/>
      <c r="L25" s="3"/>
      <c r="M25" s="3"/>
      <c r="N25" s="3"/>
      <c r="O25" s="9"/>
      <c r="P25" s="9"/>
      <c r="Q25" s="9"/>
      <c r="R25" s="9"/>
      <c r="S25" s="9"/>
      <c r="T25" s="9"/>
      <c r="U25" s="9"/>
      <c r="V25" s="9"/>
      <c r="W25" s="9"/>
      <c r="X25" s="9"/>
      <c r="Y25" s="9"/>
      <c r="Z25" s="9"/>
      <c r="AA25" s="9"/>
      <c r="AB25" s="9"/>
      <c r="AC25" s="9"/>
      <c r="AD25" s="9"/>
      <c r="AE25" s="9"/>
      <c r="AF25" s="9"/>
      <c r="AG25" s="9"/>
      <c r="AH25" s="9"/>
      <c r="AI25" s="9"/>
      <c r="AJ25" s="3"/>
      <c r="AK25" s="3"/>
      <c r="AL25" s="3"/>
      <c r="AM25" s="3"/>
      <c r="AN25" s="3"/>
      <c r="AO25" s="3"/>
      <c r="AP25" s="3"/>
      <c r="AQ25" s="3"/>
      <c r="AR25" s="3"/>
      <c r="AS25" s="3"/>
      <c r="AT25" s="3"/>
      <c r="AU25" s="3"/>
      <c r="AV25" s="3"/>
      <c r="AW25" s="3"/>
      <c r="AX25" s="3"/>
      <c r="AY25" s="3"/>
      <c r="AZ25" s="3"/>
      <c r="BA25" s="3"/>
      <c r="BB25" s="18"/>
    </row>
    <row r="26" spans="2:54" ht="14.25" customHeight="1">
      <c r="B26" s="16"/>
      <c r="C26" s="3"/>
      <c r="D26" s="3"/>
      <c r="E26" s="3"/>
      <c r="F26" s="3"/>
      <c r="G26" s="3"/>
      <c r="H26" s="3"/>
      <c r="I26" s="3"/>
      <c r="J26" s="3"/>
      <c r="K26" s="3"/>
      <c r="L26" s="3"/>
      <c r="M26" s="3"/>
      <c r="N26" s="3"/>
      <c r="O26" s="9"/>
      <c r="P26" s="9"/>
      <c r="Q26" s="9"/>
      <c r="R26" s="9"/>
      <c r="S26" s="9"/>
      <c r="T26" s="9"/>
      <c r="U26" s="9"/>
      <c r="V26" s="9"/>
      <c r="W26" s="9"/>
      <c r="X26" s="9"/>
      <c r="Y26" s="9"/>
      <c r="Z26" s="9"/>
      <c r="AA26" s="9"/>
      <c r="AB26" s="9"/>
      <c r="AC26" s="9"/>
      <c r="AD26" s="9"/>
      <c r="AE26" s="9"/>
      <c r="AF26" s="9"/>
      <c r="AG26" s="9"/>
      <c r="AH26" s="9"/>
      <c r="AI26" s="9"/>
      <c r="AJ26" s="3"/>
      <c r="AK26" s="3"/>
      <c r="AL26" s="3"/>
      <c r="AM26" s="3"/>
      <c r="AN26" s="3"/>
      <c r="AO26" s="3"/>
      <c r="AP26" s="3"/>
      <c r="AQ26" s="3"/>
      <c r="AR26" s="3"/>
      <c r="AS26" s="3"/>
      <c r="AT26" s="3"/>
      <c r="AU26" s="3"/>
      <c r="AV26" s="3"/>
      <c r="AW26" s="3"/>
      <c r="AX26" s="3"/>
      <c r="AY26" s="3"/>
      <c r="AZ26" s="3"/>
      <c r="BA26" s="3"/>
      <c r="BB26" s="18"/>
    </row>
    <row r="27" spans="2:54" ht="14.25" customHeight="1">
      <c r="B27" s="16"/>
      <c r="C27" s="3"/>
      <c r="D27" s="3"/>
      <c r="E27" s="3"/>
      <c r="F27" s="3"/>
      <c r="G27" s="3"/>
      <c r="H27" s="3"/>
      <c r="I27" s="3"/>
      <c r="J27" s="3"/>
      <c r="K27" s="3"/>
      <c r="L27" s="3"/>
      <c r="M27" s="3"/>
      <c r="N27" s="3"/>
      <c r="O27" s="9"/>
      <c r="P27" s="9"/>
      <c r="Q27" s="9"/>
      <c r="R27" s="9"/>
      <c r="S27" s="9"/>
      <c r="T27" s="9"/>
      <c r="U27" s="9"/>
      <c r="V27" s="9"/>
      <c r="W27" s="9"/>
      <c r="X27" s="9"/>
      <c r="Y27" s="9"/>
      <c r="Z27" s="9"/>
      <c r="AA27" s="9"/>
      <c r="AB27" s="9"/>
      <c r="AC27" s="9"/>
      <c r="AD27" s="9"/>
      <c r="AE27" s="9"/>
      <c r="AF27" s="9"/>
      <c r="AG27" s="9"/>
      <c r="AH27" s="9"/>
      <c r="AI27" s="9"/>
      <c r="AJ27" s="3"/>
      <c r="AK27" s="3"/>
      <c r="AL27" s="3"/>
      <c r="AM27" s="3"/>
      <c r="AN27" s="3"/>
      <c r="AO27" s="3"/>
      <c r="AP27" s="3"/>
      <c r="AQ27" s="3"/>
      <c r="AR27" s="3"/>
      <c r="AS27" s="3"/>
      <c r="AT27" s="3"/>
      <c r="AU27" s="3"/>
      <c r="AV27" s="3"/>
      <c r="AW27" s="3"/>
      <c r="AX27" s="3"/>
      <c r="AY27" s="3"/>
      <c r="AZ27" s="3"/>
      <c r="BA27" s="3"/>
      <c r="BB27" s="18"/>
    </row>
    <row r="28" spans="2:54" ht="12.75">
      <c r="B28" s="8"/>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10"/>
    </row>
    <row r="29" spans="2:54" ht="12.75">
      <c r="B29" s="8"/>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10"/>
    </row>
    <row r="30" spans="2:54" ht="13.5" thickBot="1">
      <c r="B30" s="52"/>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53"/>
    </row>
    <row r="31" spans="2:54" ht="10.5" customHeight="1" thickBot="1">
      <c r="B31" s="8"/>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10"/>
    </row>
    <row r="32" spans="2:54" ht="11.25" customHeight="1">
      <c r="B32" s="8"/>
      <c r="C32" s="237" t="s">
        <v>48</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9"/>
      <c r="AG32" s="9"/>
      <c r="AH32" s="54"/>
      <c r="AI32" s="55"/>
      <c r="AJ32" s="55"/>
      <c r="AK32" s="55"/>
      <c r="AL32" s="55"/>
      <c r="AM32" s="55"/>
      <c r="AN32" s="55"/>
      <c r="AO32" s="55"/>
      <c r="AP32" s="55"/>
      <c r="AQ32" s="55"/>
      <c r="AR32" s="55"/>
      <c r="AS32" s="55"/>
      <c r="AT32" s="55"/>
      <c r="AU32" s="55"/>
      <c r="AV32" s="55"/>
      <c r="AW32" s="55"/>
      <c r="AX32" s="55"/>
      <c r="AY32" s="55"/>
      <c r="AZ32" s="55"/>
      <c r="BA32" s="56"/>
      <c r="BB32" s="10"/>
    </row>
    <row r="33" spans="2:54" ht="12" customHeight="1" thickBot="1">
      <c r="B33" s="8"/>
      <c r="C33" s="68"/>
      <c r="D33" s="9"/>
      <c r="E33" s="9"/>
      <c r="F33" s="9"/>
      <c r="G33" s="9"/>
      <c r="H33" s="9"/>
      <c r="I33" s="9"/>
      <c r="J33" s="9"/>
      <c r="K33" s="9"/>
      <c r="L33" s="9"/>
      <c r="M33" s="9"/>
      <c r="N33" s="9"/>
      <c r="O33" s="9"/>
      <c r="P33" s="9"/>
      <c r="Q33" s="9"/>
      <c r="R33" s="9"/>
      <c r="S33" s="9"/>
      <c r="T33" s="9"/>
      <c r="U33" s="9"/>
      <c r="V33" s="9"/>
      <c r="W33" s="9"/>
      <c r="X33" s="9"/>
      <c r="Y33" s="9"/>
      <c r="AA33" s="9"/>
      <c r="AB33" s="9"/>
      <c r="AC33" s="9"/>
      <c r="AD33" s="9"/>
      <c r="AE33" s="9"/>
      <c r="AF33" s="69"/>
      <c r="AG33" s="9"/>
      <c r="AH33" s="52"/>
      <c r="AI33" s="44"/>
      <c r="AJ33" s="44"/>
      <c r="AK33" s="44"/>
      <c r="AL33" s="44"/>
      <c r="AM33" s="44"/>
      <c r="AN33" s="44"/>
      <c r="AO33" s="44"/>
      <c r="AP33" s="44"/>
      <c r="AQ33" s="44"/>
      <c r="AR33" s="44"/>
      <c r="AS33" s="44"/>
      <c r="AT33" s="44"/>
      <c r="AU33" s="44"/>
      <c r="AV33" s="44"/>
      <c r="AW33" s="44"/>
      <c r="AX33" s="44"/>
      <c r="AY33" s="44"/>
      <c r="AZ33" s="44"/>
      <c r="BA33" s="53"/>
      <c r="BB33" s="10"/>
    </row>
    <row r="34" spans="2:54" ht="12.75" customHeight="1">
      <c r="B34" s="8"/>
      <c r="C34" s="68"/>
      <c r="D34" s="9"/>
      <c r="E34" s="9"/>
      <c r="F34" s="9"/>
      <c r="G34" s="9"/>
      <c r="H34" s="9"/>
      <c r="I34" s="9"/>
      <c r="J34" s="9"/>
      <c r="K34" s="9"/>
      <c r="L34" s="9"/>
      <c r="M34" s="9"/>
      <c r="N34" s="9"/>
      <c r="O34" s="9"/>
      <c r="P34" s="9"/>
      <c r="Q34" s="9"/>
      <c r="R34" s="9"/>
      <c r="S34" s="9"/>
      <c r="T34" s="9"/>
      <c r="U34" s="9"/>
      <c r="V34" s="9"/>
      <c r="W34" s="9"/>
      <c r="X34" s="9"/>
      <c r="Y34" s="9"/>
      <c r="AA34" s="9"/>
      <c r="AB34" s="9"/>
      <c r="AC34" s="9"/>
      <c r="AD34" s="9"/>
      <c r="AE34" s="9"/>
      <c r="AF34" s="69"/>
      <c r="AG34" s="9"/>
      <c r="AH34" s="240" t="s">
        <v>27</v>
      </c>
      <c r="AI34" s="241"/>
      <c r="AJ34" s="241"/>
      <c r="AK34" s="241"/>
      <c r="AL34" s="241"/>
      <c r="AM34" s="241"/>
      <c r="AN34" s="241"/>
      <c r="AO34" s="241" t="s">
        <v>26</v>
      </c>
      <c r="AP34" s="241"/>
      <c r="AQ34" s="241"/>
      <c r="AR34" s="241"/>
      <c r="AS34" s="231" t="s">
        <v>25</v>
      </c>
      <c r="AT34" s="231"/>
      <c r="AU34" s="231"/>
      <c r="AV34" s="231"/>
      <c r="AW34" s="231"/>
      <c r="AX34" s="231"/>
      <c r="AY34" s="231"/>
      <c r="AZ34" s="231"/>
      <c r="BA34" s="232"/>
      <c r="BB34" s="10"/>
    </row>
    <row r="35" spans="2:54" ht="12.75" customHeight="1" thickBot="1">
      <c r="B35" s="8"/>
      <c r="C35" s="68" t="s">
        <v>9</v>
      </c>
      <c r="D35" s="9"/>
      <c r="E35" s="9"/>
      <c r="F35" s="9"/>
      <c r="G35" s="9"/>
      <c r="H35" s="9"/>
      <c r="I35" s="9"/>
      <c r="J35" s="9"/>
      <c r="K35" s="9"/>
      <c r="L35" s="9"/>
      <c r="M35" s="9"/>
      <c r="N35" s="9"/>
      <c r="O35" s="9"/>
      <c r="P35" s="9"/>
      <c r="Q35" s="9"/>
      <c r="R35" s="9"/>
      <c r="Y35" s="163"/>
      <c r="Z35" s="163"/>
      <c r="AA35" s="163"/>
      <c r="AB35" s="163"/>
      <c r="AC35" s="9" t="s">
        <v>102</v>
      </c>
      <c r="AD35" s="9"/>
      <c r="AE35" s="9"/>
      <c r="AF35" s="69"/>
      <c r="AG35" s="9"/>
      <c r="AH35" s="242"/>
      <c r="AI35" s="243"/>
      <c r="AJ35" s="243"/>
      <c r="AK35" s="243"/>
      <c r="AL35" s="243"/>
      <c r="AM35" s="243"/>
      <c r="AN35" s="243"/>
      <c r="AO35" s="243"/>
      <c r="AP35" s="243"/>
      <c r="AQ35" s="243"/>
      <c r="AR35" s="243"/>
      <c r="AS35" s="233"/>
      <c r="AT35" s="233"/>
      <c r="AU35" s="233"/>
      <c r="AV35" s="233"/>
      <c r="AW35" s="233"/>
      <c r="AX35" s="233"/>
      <c r="AY35" s="233"/>
      <c r="AZ35" s="233"/>
      <c r="BA35" s="234"/>
      <c r="BB35" s="10"/>
    </row>
    <row r="36" spans="2:54" ht="12.75" customHeight="1">
      <c r="B36" s="8"/>
      <c r="C36" s="68" t="s">
        <v>10</v>
      </c>
      <c r="D36" s="9"/>
      <c r="E36" s="9"/>
      <c r="F36" s="9"/>
      <c r="G36" s="9"/>
      <c r="H36" s="9"/>
      <c r="I36" s="9"/>
      <c r="J36" s="9"/>
      <c r="K36" s="9"/>
      <c r="L36" s="9"/>
      <c r="M36" s="9"/>
      <c r="N36" s="9"/>
      <c r="O36" s="9"/>
      <c r="P36" s="9"/>
      <c r="Q36" s="9"/>
      <c r="R36" s="9"/>
      <c r="Y36" s="167"/>
      <c r="Z36" s="167"/>
      <c r="AA36" s="167"/>
      <c r="AB36" s="167"/>
      <c r="AC36" s="9" t="s">
        <v>102</v>
      </c>
      <c r="AD36" s="9"/>
      <c r="AE36" s="9"/>
      <c r="AF36" s="69"/>
      <c r="AG36" s="9"/>
      <c r="AH36" s="246">
        <f>AB14</f>
        <v>0</v>
      </c>
      <c r="AI36" s="235"/>
      <c r="AJ36" s="235"/>
      <c r="AK36" s="235"/>
      <c r="AL36" s="235"/>
      <c r="AM36" s="235"/>
      <c r="AN36" s="235"/>
      <c r="AO36" s="235"/>
      <c r="AP36" s="235"/>
      <c r="AQ36" s="235"/>
      <c r="AR36" s="235"/>
      <c r="AS36" s="235"/>
      <c r="AT36" s="235"/>
      <c r="AU36" s="235"/>
      <c r="AV36" s="235"/>
      <c r="AW36" s="235"/>
      <c r="AX36" s="235"/>
      <c r="AY36" s="235"/>
      <c r="AZ36" s="235"/>
      <c r="BA36" s="236"/>
      <c r="BB36" s="10"/>
    </row>
    <row r="37" spans="2:54" ht="12.75">
      <c r="B37" s="8"/>
      <c r="C37" s="68" t="s">
        <v>11</v>
      </c>
      <c r="D37" s="9"/>
      <c r="E37" s="9"/>
      <c r="F37" s="229">
        <f>AD11</f>
        <v>0</v>
      </c>
      <c r="G37" s="229"/>
      <c r="H37" s="9" t="s">
        <v>21</v>
      </c>
      <c r="I37" s="9"/>
      <c r="J37" s="9"/>
      <c r="K37" s="9"/>
      <c r="L37" s="9"/>
      <c r="M37" s="9"/>
      <c r="N37" s="9"/>
      <c r="O37" s="9"/>
      <c r="P37" s="9"/>
      <c r="Q37" s="71" t="s">
        <v>67</v>
      </c>
      <c r="R37" s="9"/>
      <c r="Y37" s="66"/>
      <c r="Z37" s="66"/>
      <c r="AA37" s="66"/>
      <c r="AB37" s="66"/>
      <c r="AC37" s="9"/>
      <c r="AD37" s="9"/>
      <c r="AE37" s="9"/>
      <c r="AF37" s="69"/>
      <c r="AG37" s="9"/>
      <c r="AH37" s="194"/>
      <c r="AI37" s="195"/>
      <c r="AJ37" s="195"/>
      <c r="AK37" s="195"/>
      <c r="AL37" s="195"/>
      <c r="AM37" s="195"/>
      <c r="AN37" s="195"/>
      <c r="AO37" s="195"/>
      <c r="AP37" s="195"/>
      <c r="AQ37" s="195"/>
      <c r="AR37" s="195"/>
      <c r="AS37" s="195"/>
      <c r="AT37" s="195"/>
      <c r="AU37" s="195"/>
      <c r="AV37" s="195"/>
      <c r="AW37" s="195"/>
      <c r="AX37" s="195"/>
      <c r="AY37" s="195"/>
      <c r="AZ37" s="195"/>
      <c r="BA37" s="230"/>
      <c r="BB37" s="10"/>
    </row>
    <row r="38" spans="2:54" ht="12.75">
      <c r="B38" s="8"/>
      <c r="C38" s="78"/>
      <c r="D38" s="11" t="s">
        <v>66</v>
      </c>
      <c r="E38" s="9"/>
      <c r="F38" s="66"/>
      <c r="G38" s="66"/>
      <c r="H38" s="71"/>
      <c r="I38" s="9"/>
      <c r="K38" s="65"/>
      <c r="L38" s="65"/>
      <c r="M38" s="202">
        <v>100</v>
      </c>
      <c r="N38" s="202"/>
      <c r="O38" s="202"/>
      <c r="P38" s="9" t="s">
        <v>65</v>
      </c>
      <c r="Q38" s="71"/>
      <c r="R38" s="9"/>
      <c r="U38" s="163"/>
      <c r="V38" s="163"/>
      <c r="Y38" s="201">
        <f>AB14</f>
        <v>0</v>
      </c>
      <c r="Z38" s="201"/>
      <c r="AA38" s="201"/>
      <c r="AB38" s="201"/>
      <c r="AC38" s="9" t="s">
        <v>22</v>
      </c>
      <c r="AD38" s="9"/>
      <c r="AE38" s="9"/>
      <c r="AF38" s="69"/>
      <c r="AG38" s="9"/>
      <c r="AH38" s="194"/>
      <c r="AI38" s="195"/>
      <c r="AJ38" s="195"/>
      <c r="AK38" s="195"/>
      <c r="AL38" s="195"/>
      <c r="AM38" s="195"/>
      <c r="AN38" s="195"/>
      <c r="AO38" s="227"/>
      <c r="AP38" s="227"/>
      <c r="AQ38" s="227"/>
      <c r="AR38" s="227"/>
      <c r="AS38" s="227"/>
      <c r="AT38" s="227"/>
      <c r="AU38" s="227"/>
      <c r="AV38" s="227"/>
      <c r="AW38" s="227"/>
      <c r="AX38" s="227"/>
      <c r="AY38" s="227"/>
      <c r="AZ38" s="227"/>
      <c r="BA38" s="228"/>
      <c r="BB38" s="10"/>
    </row>
    <row r="39" spans="2:54" ht="12.75">
      <c r="B39" s="8"/>
      <c r="C39" s="78" t="s">
        <v>12</v>
      </c>
      <c r="D39" s="71"/>
      <c r="E39" s="32"/>
      <c r="F39" s="196"/>
      <c r="G39" s="196"/>
      <c r="H39" s="71" t="s">
        <v>21</v>
      </c>
      <c r="I39" s="9"/>
      <c r="J39" s="9"/>
      <c r="K39" s="9"/>
      <c r="L39" s="9"/>
      <c r="M39" s="9"/>
      <c r="N39" s="9"/>
      <c r="O39" s="9"/>
      <c r="P39" s="9"/>
      <c r="Q39" s="71" t="s">
        <v>67</v>
      </c>
      <c r="R39" s="9"/>
      <c r="Y39" s="66"/>
      <c r="Z39" s="66"/>
      <c r="AA39" s="66"/>
      <c r="AB39" s="66"/>
      <c r="AC39" s="9"/>
      <c r="AD39" s="9"/>
      <c r="AE39" s="9"/>
      <c r="AF39" s="69"/>
      <c r="AG39" s="9"/>
      <c r="AH39" s="194"/>
      <c r="AI39" s="195"/>
      <c r="AJ39" s="195"/>
      <c r="AK39" s="195"/>
      <c r="AL39" s="195"/>
      <c r="AM39" s="195"/>
      <c r="AN39" s="195"/>
      <c r="AO39" s="227"/>
      <c r="AP39" s="227"/>
      <c r="AQ39" s="227"/>
      <c r="AR39" s="227"/>
      <c r="AS39" s="227"/>
      <c r="AT39" s="227"/>
      <c r="AU39" s="227"/>
      <c r="AV39" s="227"/>
      <c r="AW39" s="227"/>
      <c r="AX39" s="227"/>
      <c r="AY39" s="227"/>
      <c r="AZ39" s="227"/>
      <c r="BA39" s="228"/>
      <c r="BB39" s="10"/>
    </row>
    <row r="40" spans="2:54" ht="13.5" customHeight="1">
      <c r="B40" s="8"/>
      <c r="C40" s="78"/>
      <c r="D40" s="11" t="s">
        <v>66</v>
      </c>
      <c r="E40" s="9"/>
      <c r="F40" s="66"/>
      <c r="G40" s="66"/>
      <c r="H40" s="71"/>
      <c r="I40" s="9"/>
      <c r="L40" s="9"/>
      <c r="M40" s="200"/>
      <c r="N40" s="200"/>
      <c r="O40" s="200"/>
      <c r="P40" s="9" t="s">
        <v>65</v>
      </c>
      <c r="Q40" s="71"/>
      <c r="R40" s="9"/>
      <c r="U40" s="163"/>
      <c r="V40" s="163"/>
      <c r="Y40" s="197">
        <f>G6-E15+1</f>
        <v>1</v>
      </c>
      <c r="Z40" s="197"/>
      <c r="AA40" s="197"/>
      <c r="AB40" s="197"/>
      <c r="AC40" s="9" t="s">
        <v>22</v>
      </c>
      <c r="AD40" s="9"/>
      <c r="AE40" s="9"/>
      <c r="AF40" s="69"/>
      <c r="AG40" s="9"/>
      <c r="AH40" s="194"/>
      <c r="AI40" s="195"/>
      <c r="AJ40" s="195"/>
      <c r="AK40" s="195"/>
      <c r="AL40" s="195"/>
      <c r="AM40" s="195"/>
      <c r="AN40" s="195"/>
      <c r="AO40" s="225"/>
      <c r="AP40" s="225"/>
      <c r="AQ40" s="225"/>
      <c r="AR40" s="225"/>
      <c r="AS40" s="225"/>
      <c r="AT40" s="225"/>
      <c r="AU40" s="225"/>
      <c r="AV40" s="225"/>
      <c r="AW40" s="225"/>
      <c r="AX40" s="225"/>
      <c r="AY40" s="225"/>
      <c r="AZ40" s="225"/>
      <c r="BA40" s="226"/>
      <c r="BB40" s="21"/>
    </row>
    <row r="41" spans="2:54" ht="12.75" customHeight="1" thickBot="1">
      <c r="B41" s="22"/>
      <c r="C41" s="80" t="s">
        <v>13</v>
      </c>
      <c r="D41" s="79"/>
      <c r="E41" s="32"/>
      <c r="F41" s="23"/>
      <c r="G41" s="219"/>
      <c r="H41" s="219"/>
      <c r="I41" s="79" t="s">
        <v>21</v>
      </c>
      <c r="J41" s="23"/>
      <c r="K41" s="23"/>
      <c r="L41" s="23"/>
      <c r="M41" s="23"/>
      <c r="N41" s="23"/>
      <c r="O41" s="9"/>
      <c r="P41" s="9"/>
      <c r="Q41" s="9"/>
      <c r="R41" s="9"/>
      <c r="Y41" s="198" t="s">
        <v>47</v>
      </c>
      <c r="Z41" s="199"/>
      <c r="AA41" s="199"/>
      <c r="AB41" s="199"/>
      <c r="AC41" s="9" t="s">
        <v>22</v>
      </c>
      <c r="AD41" s="9"/>
      <c r="AE41" s="9"/>
      <c r="AF41" s="69"/>
      <c r="AG41" s="9"/>
      <c r="AH41" s="220"/>
      <c r="AI41" s="221"/>
      <c r="AJ41" s="221"/>
      <c r="AK41" s="221"/>
      <c r="AL41" s="221"/>
      <c r="AM41" s="221"/>
      <c r="AN41" s="221"/>
      <c r="AO41" s="214"/>
      <c r="AP41" s="214"/>
      <c r="AQ41" s="214"/>
      <c r="AR41" s="214"/>
      <c r="AS41" s="214"/>
      <c r="AT41" s="214"/>
      <c r="AU41" s="214"/>
      <c r="AV41" s="214"/>
      <c r="AW41" s="214"/>
      <c r="AX41" s="214"/>
      <c r="AY41" s="214"/>
      <c r="AZ41" s="214"/>
      <c r="BA41" s="215"/>
      <c r="BB41" s="21"/>
    </row>
    <row r="42" spans="2:54" ht="12.75" customHeight="1">
      <c r="B42" s="8"/>
      <c r="C42" s="78" t="s">
        <v>14</v>
      </c>
      <c r="D42" s="9"/>
      <c r="E42" s="9"/>
      <c r="F42" s="9"/>
      <c r="G42" s="9"/>
      <c r="H42" s="9"/>
      <c r="I42" s="163"/>
      <c r="J42" s="163"/>
      <c r="K42" s="71" t="s">
        <v>21</v>
      </c>
      <c r="L42" s="9"/>
      <c r="M42" s="9"/>
      <c r="N42" s="9"/>
      <c r="O42" s="9"/>
      <c r="P42" s="9"/>
      <c r="Q42" s="9"/>
      <c r="R42" s="9"/>
      <c r="Y42" s="198"/>
      <c r="Z42" s="199"/>
      <c r="AA42" s="199"/>
      <c r="AB42" s="199"/>
      <c r="AC42" s="9" t="s">
        <v>23</v>
      </c>
      <c r="AD42" s="9"/>
      <c r="AE42" s="9"/>
      <c r="AF42" s="69"/>
      <c r="AG42" s="99"/>
      <c r="AH42" s="157" t="s">
        <v>101</v>
      </c>
      <c r="AI42" s="153"/>
      <c r="AJ42" s="153"/>
      <c r="AK42" s="153"/>
      <c r="AL42" s="153"/>
      <c r="AM42" s="153" t="s">
        <v>89</v>
      </c>
      <c r="AN42" s="153"/>
      <c r="AO42" s="153"/>
      <c r="AP42" s="153"/>
      <c r="AQ42" s="153"/>
      <c r="AR42" s="153"/>
      <c r="AS42" s="153"/>
      <c r="AT42" s="153" t="s">
        <v>90</v>
      </c>
      <c r="AU42" s="153"/>
      <c r="AV42" s="153"/>
      <c r="AW42" s="153"/>
      <c r="AX42" s="153"/>
      <c r="AY42" s="153"/>
      <c r="AZ42" s="153"/>
      <c r="BA42" s="155"/>
      <c r="BB42" s="21"/>
    </row>
    <row r="43" spans="2:54" ht="12.75" customHeight="1">
      <c r="B43" s="8"/>
      <c r="C43" s="78" t="s">
        <v>15</v>
      </c>
      <c r="D43" s="9"/>
      <c r="E43" s="9"/>
      <c r="F43" s="9"/>
      <c r="G43" s="9"/>
      <c r="H43" s="9"/>
      <c r="I43" s="9"/>
      <c r="J43" s="9"/>
      <c r="K43" s="9"/>
      <c r="L43" s="9"/>
      <c r="M43" s="9"/>
      <c r="N43" s="9"/>
      <c r="O43" s="9"/>
      <c r="P43" s="9"/>
      <c r="Q43" s="9"/>
      <c r="R43" s="9"/>
      <c r="Y43" s="167"/>
      <c r="Z43" s="167"/>
      <c r="AA43" s="167"/>
      <c r="AB43" s="167"/>
      <c r="AC43" s="9" t="s">
        <v>23</v>
      </c>
      <c r="AD43" s="9"/>
      <c r="AE43" s="9"/>
      <c r="AF43" s="69"/>
      <c r="AG43" s="100"/>
      <c r="AH43" s="158"/>
      <c r="AI43" s="154"/>
      <c r="AJ43" s="154"/>
      <c r="AK43" s="154"/>
      <c r="AL43" s="154"/>
      <c r="AM43" s="154"/>
      <c r="AN43" s="154"/>
      <c r="AO43" s="154"/>
      <c r="AP43" s="154"/>
      <c r="AQ43" s="154"/>
      <c r="AR43" s="154"/>
      <c r="AS43" s="154"/>
      <c r="AT43" s="154"/>
      <c r="AU43" s="154"/>
      <c r="AV43" s="154"/>
      <c r="AW43" s="154"/>
      <c r="AX43" s="154"/>
      <c r="AY43" s="154"/>
      <c r="AZ43" s="154"/>
      <c r="BA43" s="156"/>
      <c r="BB43" s="21"/>
    </row>
    <row r="44" spans="1:54" ht="12.75" customHeight="1">
      <c r="A44" s="216" t="s">
        <v>61</v>
      </c>
      <c r="B44" s="8"/>
      <c r="C44" s="80" t="s">
        <v>16</v>
      </c>
      <c r="D44" s="26"/>
      <c r="E44" s="26"/>
      <c r="F44" s="26"/>
      <c r="G44" s="26"/>
      <c r="H44" s="26"/>
      <c r="I44" s="26"/>
      <c r="J44" s="26"/>
      <c r="K44" s="26"/>
      <c r="L44" s="26"/>
      <c r="M44" s="26"/>
      <c r="N44" s="26"/>
      <c r="O44" s="26"/>
      <c r="P44" s="3"/>
      <c r="Q44" s="3"/>
      <c r="R44" s="9"/>
      <c r="Y44" s="167"/>
      <c r="Z44" s="167"/>
      <c r="AA44" s="167"/>
      <c r="AB44" s="167"/>
      <c r="AC44" s="9" t="s">
        <v>23</v>
      </c>
      <c r="AD44" s="9"/>
      <c r="AE44" s="9"/>
      <c r="AF44" s="69"/>
      <c r="AG44" s="100"/>
      <c r="AH44" s="158"/>
      <c r="AI44" s="154"/>
      <c r="AJ44" s="154"/>
      <c r="AK44" s="154"/>
      <c r="AL44" s="154"/>
      <c r="AM44" s="154"/>
      <c r="AN44" s="154"/>
      <c r="AO44" s="154"/>
      <c r="AP44" s="154"/>
      <c r="AQ44" s="154"/>
      <c r="AR44" s="154"/>
      <c r="AS44" s="154"/>
      <c r="AT44" s="154"/>
      <c r="AU44" s="154"/>
      <c r="AV44" s="154"/>
      <c r="AW44" s="154"/>
      <c r="AX44" s="154"/>
      <c r="AY44" s="154"/>
      <c r="AZ44" s="154"/>
      <c r="BA44" s="156"/>
      <c r="BB44" s="21"/>
    </row>
    <row r="45" spans="1:54" ht="12.75" customHeight="1">
      <c r="A45" s="217"/>
      <c r="B45" s="25"/>
      <c r="C45" s="80" t="s">
        <v>17</v>
      </c>
      <c r="D45" s="26"/>
      <c r="E45" s="26"/>
      <c r="F45" s="26"/>
      <c r="G45" s="26"/>
      <c r="H45" s="26"/>
      <c r="I45" s="26"/>
      <c r="J45" s="26"/>
      <c r="K45" s="26"/>
      <c r="L45" s="26"/>
      <c r="M45" s="26"/>
      <c r="N45" s="26"/>
      <c r="O45" s="9"/>
      <c r="P45" s="3"/>
      <c r="Q45" s="3"/>
      <c r="R45" s="3"/>
      <c r="Y45" s="167"/>
      <c r="Z45" s="167"/>
      <c r="AA45" s="167"/>
      <c r="AB45" s="167"/>
      <c r="AC45" s="9" t="s">
        <v>23</v>
      </c>
      <c r="AD45" s="3"/>
      <c r="AE45" s="3"/>
      <c r="AF45" s="72"/>
      <c r="AG45" s="100"/>
      <c r="AH45" s="158"/>
      <c r="AI45" s="154"/>
      <c r="AJ45" s="154"/>
      <c r="AK45" s="154"/>
      <c r="AL45" s="154"/>
      <c r="AM45" s="154"/>
      <c r="AN45" s="154"/>
      <c r="AO45" s="154"/>
      <c r="AP45" s="154"/>
      <c r="AQ45" s="154"/>
      <c r="AR45" s="154"/>
      <c r="AS45" s="154"/>
      <c r="AT45" s="154"/>
      <c r="AU45" s="154"/>
      <c r="AV45" s="154"/>
      <c r="AW45" s="154"/>
      <c r="AX45" s="154"/>
      <c r="AY45" s="154"/>
      <c r="AZ45" s="154"/>
      <c r="BA45" s="156"/>
      <c r="BB45" s="27"/>
    </row>
    <row r="46" spans="1:54" ht="12.75" customHeight="1">
      <c r="A46" s="217"/>
      <c r="B46" s="25"/>
      <c r="C46" s="78" t="s">
        <v>18</v>
      </c>
      <c r="D46" s="9"/>
      <c r="E46" s="9"/>
      <c r="F46" s="9"/>
      <c r="G46" s="9"/>
      <c r="H46" s="9"/>
      <c r="I46" s="9"/>
      <c r="J46" s="9"/>
      <c r="K46" s="9"/>
      <c r="L46" s="9"/>
      <c r="M46" s="9"/>
      <c r="N46" s="9"/>
      <c r="O46" s="9"/>
      <c r="P46" s="9"/>
      <c r="Q46" s="9"/>
      <c r="R46" s="3"/>
      <c r="Y46" s="167"/>
      <c r="Z46" s="167"/>
      <c r="AA46" s="167"/>
      <c r="AB46" s="167"/>
      <c r="AC46" s="9" t="s">
        <v>20</v>
      </c>
      <c r="AD46" s="3"/>
      <c r="AE46" s="3"/>
      <c r="AF46" s="72"/>
      <c r="AG46" s="100"/>
      <c r="AH46" s="135" t="s">
        <v>91</v>
      </c>
      <c r="AI46" s="136"/>
      <c r="AJ46" s="136"/>
      <c r="AK46" s="136"/>
      <c r="AL46" s="136"/>
      <c r="AM46" s="159" t="s">
        <v>92</v>
      </c>
      <c r="AN46" s="159"/>
      <c r="AO46" s="159"/>
      <c r="AP46" s="159"/>
      <c r="AQ46" s="159"/>
      <c r="AR46" s="159"/>
      <c r="AS46" s="159"/>
      <c r="AT46" s="140">
        <v>10</v>
      </c>
      <c r="AU46" s="140"/>
      <c r="AV46" s="140"/>
      <c r="AW46" s="140"/>
      <c r="AX46" s="140"/>
      <c r="AY46" s="140"/>
      <c r="AZ46" s="140"/>
      <c r="BA46" s="141"/>
      <c r="BB46" s="28"/>
    </row>
    <row r="47" spans="1:54" ht="12.75" customHeight="1">
      <c r="A47" s="217"/>
      <c r="B47" s="8"/>
      <c r="C47" s="78" t="s">
        <v>19</v>
      </c>
      <c r="D47" s="9"/>
      <c r="E47" s="9"/>
      <c r="F47" s="9"/>
      <c r="G47" s="9"/>
      <c r="H47" s="9"/>
      <c r="I47" s="9"/>
      <c r="J47" s="9"/>
      <c r="K47" s="9"/>
      <c r="L47" s="9"/>
      <c r="M47" s="9"/>
      <c r="N47" s="9"/>
      <c r="O47" s="9"/>
      <c r="P47" s="9"/>
      <c r="Q47" s="9"/>
      <c r="R47" s="9"/>
      <c r="Y47" s="167"/>
      <c r="Z47" s="167"/>
      <c r="AA47" s="167"/>
      <c r="AB47" s="167"/>
      <c r="AC47" s="9" t="s">
        <v>24</v>
      </c>
      <c r="AD47" s="9"/>
      <c r="AE47" s="9"/>
      <c r="AF47" s="69"/>
      <c r="AG47" s="100"/>
      <c r="AH47" s="149"/>
      <c r="AI47" s="150"/>
      <c r="AJ47" s="150"/>
      <c r="AK47" s="150"/>
      <c r="AL47" s="150"/>
      <c r="AM47" s="150" t="s">
        <v>93</v>
      </c>
      <c r="AN47" s="150"/>
      <c r="AO47" s="150"/>
      <c r="AP47" s="150"/>
      <c r="AQ47" s="150"/>
      <c r="AR47" s="150"/>
      <c r="AS47" s="150"/>
      <c r="AT47" s="140">
        <v>15</v>
      </c>
      <c r="AU47" s="140"/>
      <c r="AV47" s="140"/>
      <c r="AW47" s="140"/>
      <c r="AX47" s="140"/>
      <c r="AY47" s="140"/>
      <c r="AZ47" s="140"/>
      <c r="BA47" s="141"/>
      <c r="BB47" s="28"/>
    </row>
    <row r="48" spans="1:54" ht="12.75" customHeight="1">
      <c r="A48" s="217"/>
      <c r="B48" s="8"/>
      <c r="C48" s="83" t="s">
        <v>49</v>
      </c>
      <c r="R48" s="9"/>
      <c r="U48" s="32"/>
      <c r="V48" s="32"/>
      <c r="W48" s="32"/>
      <c r="X48" s="32"/>
      <c r="Y48" s="167"/>
      <c r="Z48" s="167"/>
      <c r="AA48" s="167"/>
      <c r="AB48" s="167"/>
      <c r="AC48" s="9" t="s">
        <v>50</v>
      </c>
      <c r="AD48" s="9"/>
      <c r="AE48" s="9"/>
      <c r="AF48" s="69"/>
      <c r="AG48" s="100"/>
      <c r="AH48" s="151"/>
      <c r="AI48" s="146"/>
      <c r="AJ48" s="146"/>
      <c r="AK48" s="146"/>
      <c r="AL48" s="146"/>
      <c r="AM48" s="150" t="s">
        <v>94</v>
      </c>
      <c r="AN48" s="150"/>
      <c r="AO48" s="150"/>
      <c r="AP48" s="150"/>
      <c r="AQ48" s="150"/>
      <c r="AR48" s="150"/>
      <c r="AS48" s="150"/>
      <c r="AT48" s="140">
        <v>20</v>
      </c>
      <c r="AU48" s="140"/>
      <c r="AV48" s="140"/>
      <c r="AW48" s="140"/>
      <c r="AX48" s="140"/>
      <c r="AY48" s="140"/>
      <c r="AZ48" s="140"/>
      <c r="BA48" s="141"/>
      <c r="BB48" s="28"/>
    </row>
    <row r="49" spans="1:54" ht="11.25" customHeight="1">
      <c r="A49" s="217"/>
      <c r="B49" s="8"/>
      <c r="C49" s="82"/>
      <c r="D49" s="73"/>
      <c r="E49" s="73"/>
      <c r="F49" s="73"/>
      <c r="G49" s="73"/>
      <c r="H49" s="73"/>
      <c r="I49" s="73"/>
      <c r="J49" s="73"/>
      <c r="K49" s="73"/>
      <c r="L49" s="73"/>
      <c r="M49" s="73"/>
      <c r="N49" s="73"/>
      <c r="O49" s="73"/>
      <c r="P49" s="73"/>
      <c r="Q49" s="73"/>
      <c r="R49" s="73"/>
      <c r="S49" s="73"/>
      <c r="T49" s="73"/>
      <c r="U49" s="97"/>
      <c r="V49" s="97"/>
      <c r="W49" s="97"/>
      <c r="X49" s="97"/>
      <c r="Y49" s="73"/>
      <c r="Z49" s="81"/>
      <c r="AA49" s="73"/>
      <c r="AB49" s="73"/>
      <c r="AC49" s="73"/>
      <c r="AD49" s="73"/>
      <c r="AE49" s="73"/>
      <c r="AF49" s="74"/>
      <c r="AG49" s="100"/>
      <c r="AH49" s="143" t="s">
        <v>95</v>
      </c>
      <c r="AI49" s="144"/>
      <c r="AJ49" s="144"/>
      <c r="AK49" s="144"/>
      <c r="AL49" s="145"/>
      <c r="AM49" s="150" t="s">
        <v>96</v>
      </c>
      <c r="AN49" s="150"/>
      <c r="AO49" s="150"/>
      <c r="AP49" s="150"/>
      <c r="AQ49" s="150"/>
      <c r="AR49" s="150"/>
      <c r="AS49" s="150"/>
      <c r="AT49" s="140">
        <v>10</v>
      </c>
      <c r="AU49" s="140"/>
      <c r="AV49" s="140"/>
      <c r="AW49" s="140"/>
      <c r="AX49" s="140"/>
      <c r="AY49" s="140"/>
      <c r="AZ49" s="140"/>
      <c r="BA49" s="141"/>
      <c r="BB49" s="29"/>
    </row>
    <row r="50" spans="1:54" ht="11.25" customHeight="1">
      <c r="A50" s="217"/>
      <c r="B50" s="8"/>
      <c r="C50" s="71"/>
      <c r="D50" s="9"/>
      <c r="E50" s="9"/>
      <c r="F50" s="9"/>
      <c r="G50" s="9"/>
      <c r="H50" s="9"/>
      <c r="I50" s="9"/>
      <c r="J50" s="9"/>
      <c r="K50" s="9"/>
      <c r="L50" s="9"/>
      <c r="M50" s="9"/>
      <c r="N50" s="9"/>
      <c r="O50" s="9"/>
      <c r="P50" s="9"/>
      <c r="Q50" s="9"/>
      <c r="R50" s="9"/>
      <c r="S50" s="9"/>
      <c r="T50" s="9"/>
      <c r="U50" s="65"/>
      <c r="V50" s="65"/>
      <c r="W50" s="65"/>
      <c r="X50" s="65"/>
      <c r="Y50" s="9"/>
      <c r="Z50" s="32"/>
      <c r="AA50" s="9"/>
      <c r="AB50" s="9"/>
      <c r="AC50" s="9"/>
      <c r="AD50" s="9"/>
      <c r="AE50" s="9"/>
      <c r="AF50" s="9"/>
      <c r="AG50" s="100"/>
      <c r="AH50" s="151"/>
      <c r="AI50" s="146"/>
      <c r="AJ50" s="146"/>
      <c r="AK50" s="146"/>
      <c r="AL50" s="146"/>
      <c r="AM50" s="150" t="s">
        <v>94</v>
      </c>
      <c r="AN50" s="150"/>
      <c r="AO50" s="150"/>
      <c r="AP50" s="150"/>
      <c r="AQ50" s="150"/>
      <c r="AR50" s="150"/>
      <c r="AS50" s="150"/>
      <c r="AT50" s="142">
        <v>15</v>
      </c>
      <c r="AU50" s="142"/>
      <c r="AV50" s="142"/>
      <c r="AW50" s="142"/>
      <c r="AX50" s="142"/>
      <c r="AY50" s="142"/>
      <c r="AZ50" s="142"/>
      <c r="BA50" s="152"/>
      <c r="BB50" s="29"/>
    </row>
    <row r="51" spans="1:54" ht="11.25" customHeight="1">
      <c r="A51" s="217"/>
      <c r="B51" s="8"/>
      <c r="C51" s="71"/>
      <c r="D51" s="9"/>
      <c r="E51" s="9"/>
      <c r="F51" s="9"/>
      <c r="G51" s="9"/>
      <c r="H51" s="9"/>
      <c r="I51" s="9"/>
      <c r="J51" s="9"/>
      <c r="K51" s="9"/>
      <c r="L51" s="9"/>
      <c r="M51" s="9"/>
      <c r="N51" s="9"/>
      <c r="O51" s="9"/>
      <c r="P51" s="9"/>
      <c r="Q51" s="9"/>
      <c r="R51" s="9"/>
      <c r="S51" s="9"/>
      <c r="T51" s="9"/>
      <c r="U51" s="65"/>
      <c r="V51" s="65"/>
      <c r="W51" s="65"/>
      <c r="X51" s="65"/>
      <c r="Y51" s="9"/>
      <c r="Z51" s="32"/>
      <c r="AA51" s="9"/>
      <c r="AB51" s="9"/>
      <c r="AC51" s="9"/>
      <c r="AD51" s="9"/>
      <c r="AE51" s="9"/>
      <c r="AF51" s="9"/>
      <c r="AG51" s="100"/>
      <c r="AH51" s="151" t="s">
        <v>97</v>
      </c>
      <c r="AI51" s="146"/>
      <c r="AJ51" s="146"/>
      <c r="AK51" s="146"/>
      <c r="AL51" s="146"/>
      <c r="AM51" s="150" t="s">
        <v>98</v>
      </c>
      <c r="AN51" s="150"/>
      <c r="AO51" s="150"/>
      <c r="AP51" s="150"/>
      <c r="AQ51" s="150"/>
      <c r="AR51" s="150"/>
      <c r="AS51" s="150"/>
      <c r="AT51" s="142">
        <v>10</v>
      </c>
      <c r="AU51" s="142"/>
      <c r="AV51" s="142"/>
      <c r="AW51" s="142"/>
      <c r="AX51" s="142"/>
      <c r="AY51" s="142"/>
      <c r="AZ51" s="142"/>
      <c r="BA51" s="152"/>
      <c r="BB51" s="29"/>
    </row>
    <row r="52" spans="1:54" ht="11.25" customHeight="1" thickBot="1">
      <c r="A52" s="217"/>
      <c r="B52" s="8"/>
      <c r="C52" s="71"/>
      <c r="D52" s="9"/>
      <c r="E52" s="9"/>
      <c r="F52" s="9"/>
      <c r="G52" s="9"/>
      <c r="H52" s="9"/>
      <c r="I52" s="9"/>
      <c r="J52" s="9"/>
      <c r="K52" s="9"/>
      <c r="L52" s="9"/>
      <c r="M52" s="9"/>
      <c r="N52" s="9"/>
      <c r="O52" s="9"/>
      <c r="P52" s="9"/>
      <c r="Q52" s="9"/>
      <c r="R52" s="9"/>
      <c r="S52" s="9"/>
      <c r="T52" s="9"/>
      <c r="U52" s="65"/>
      <c r="V52" s="65"/>
      <c r="W52" s="65"/>
      <c r="X52" s="65"/>
      <c r="Y52" s="9"/>
      <c r="Z52" s="32"/>
      <c r="AA52" s="9"/>
      <c r="AB52" s="9"/>
      <c r="AC52" s="9"/>
      <c r="AD52" s="9"/>
      <c r="AE52" s="9"/>
      <c r="AF52" s="9"/>
      <c r="AG52" s="100"/>
      <c r="AH52" s="160" t="s">
        <v>97</v>
      </c>
      <c r="AI52" s="161"/>
      <c r="AJ52" s="161"/>
      <c r="AK52" s="161"/>
      <c r="AL52" s="161"/>
      <c r="AM52" s="162" t="s">
        <v>99</v>
      </c>
      <c r="AN52" s="162"/>
      <c r="AO52" s="162"/>
      <c r="AP52" s="162"/>
      <c r="AQ52" s="162"/>
      <c r="AR52" s="162"/>
      <c r="AS52" s="162"/>
      <c r="AT52" s="147">
        <v>15</v>
      </c>
      <c r="AU52" s="147"/>
      <c r="AV52" s="147"/>
      <c r="AW52" s="147"/>
      <c r="AX52" s="147"/>
      <c r="AY52" s="147"/>
      <c r="AZ52" s="147"/>
      <c r="BA52" s="148"/>
      <c r="BB52" s="29"/>
    </row>
    <row r="53" spans="1:54" ht="4.5" customHeight="1">
      <c r="A53" s="217"/>
      <c r="B53" s="30"/>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101"/>
      <c r="AH53" s="101"/>
      <c r="AI53" s="101"/>
      <c r="AJ53" s="100"/>
      <c r="AK53" s="102"/>
      <c r="AL53" s="102"/>
      <c r="AM53" s="102"/>
      <c r="AN53" s="102"/>
      <c r="AO53" s="102"/>
      <c r="AP53" s="102"/>
      <c r="AQ53" s="102"/>
      <c r="AR53" s="102"/>
      <c r="AS53" s="102"/>
      <c r="AT53" s="102"/>
      <c r="AU53" s="102"/>
      <c r="AV53" s="102"/>
      <c r="AW53" s="102"/>
      <c r="AX53" s="102"/>
      <c r="AY53" s="102"/>
      <c r="AZ53" s="102"/>
      <c r="BA53" s="98"/>
      <c r="BB53" s="34"/>
    </row>
    <row r="54" spans="1:55" ht="8.25" customHeight="1">
      <c r="A54" s="217"/>
      <c r="B54" s="185"/>
      <c r="C54" s="186"/>
      <c r="D54" s="186"/>
      <c r="E54" s="186"/>
      <c r="F54" s="186"/>
      <c r="G54" s="186"/>
      <c r="H54" s="186"/>
      <c r="I54" s="186"/>
      <c r="J54" s="186"/>
      <c r="K54" s="186"/>
      <c r="L54" s="186"/>
      <c r="M54" s="186"/>
      <c r="N54" s="186"/>
      <c r="O54" s="186"/>
      <c r="P54" s="187"/>
      <c r="Q54" s="169" t="s">
        <v>64</v>
      </c>
      <c r="R54" s="170"/>
      <c r="S54" s="170"/>
      <c r="T54" s="170"/>
      <c r="U54" s="170"/>
      <c r="V54" s="170"/>
      <c r="W54" s="170"/>
      <c r="X54" s="170"/>
      <c r="Y54" s="170"/>
      <c r="Z54" s="170"/>
      <c r="AA54" s="170"/>
      <c r="AB54" s="170"/>
      <c r="AC54" s="170"/>
      <c r="AD54" s="170"/>
      <c r="AE54" s="170"/>
      <c r="AF54" s="170"/>
      <c r="AG54" s="170"/>
      <c r="AH54" s="170"/>
      <c r="AI54" s="170"/>
      <c r="AJ54" s="171"/>
      <c r="AK54" s="35"/>
      <c r="AL54" s="103"/>
      <c r="AM54" s="103"/>
      <c r="AN54" s="103"/>
      <c r="AO54" s="137"/>
      <c r="AP54" s="137"/>
      <c r="AQ54" s="137"/>
      <c r="AR54" s="137"/>
      <c r="AS54" s="137"/>
      <c r="AT54" s="137"/>
      <c r="AU54" s="137"/>
      <c r="AV54" s="32"/>
      <c r="AW54" s="32"/>
      <c r="AX54" s="164" t="s">
        <v>1</v>
      </c>
      <c r="AY54" s="164"/>
      <c r="AZ54" s="32"/>
      <c r="BA54" s="36"/>
      <c r="BB54" s="37"/>
      <c r="BC54" s="32"/>
    </row>
    <row r="55" spans="1:55" ht="7.5" customHeight="1">
      <c r="A55" s="217"/>
      <c r="B55" s="188"/>
      <c r="C55" s="189"/>
      <c r="D55" s="189"/>
      <c r="E55" s="189"/>
      <c r="F55" s="189"/>
      <c r="G55" s="189"/>
      <c r="H55" s="189"/>
      <c r="I55" s="189"/>
      <c r="J55" s="189"/>
      <c r="K55" s="189"/>
      <c r="L55" s="189"/>
      <c r="M55" s="189"/>
      <c r="N55" s="189"/>
      <c r="O55" s="189"/>
      <c r="P55" s="190"/>
      <c r="Q55" s="172"/>
      <c r="R55" s="173"/>
      <c r="S55" s="173"/>
      <c r="T55" s="173"/>
      <c r="U55" s="173"/>
      <c r="V55" s="173"/>
      <c r="W55" s="173"/>
      <c r="X55" s="173"/>
      <c r="Y55" s="173"/>
      <c r="Z55" s="173"/>
      <c r="AA55" s="173"/>
      <c r="AB55" s="173"/>
      <c r="AC55" s="173"/>
      <c r="AD55" s="173"/>
      <c r="AE55" s="173"/>
      <c r="AF55" s="173"/>
      <c r="AG55" s="173"/>
      <c r="AH55" s="173"/>
      <c r="AI55" s="173"/>
      <c r="AJ55" s="174"/>
      <c r="AK55" s="35"/>
      <c r="AL55" s="168" t="s">
        <v>0</v>
      </c>
      <c r="AM55" s="168"/>
      <c r="AN55" s="168"/>
      <c r="AO55" s="218"/>
      <c r="AP55" s="218"/>
      <c r="AQ55" s="218"/>
      <c r="AR55" s="218"/>
      <c r="AS55" s="218"/>
      <c r="AT55" s="218"/>
      <c r="AU55" s="218"/>
      <c r="AV55" s="32"/>
      <c r="AW55" s="32"/>
      <c r="AX55" s="166">
        <f ca="1">TODAY()</f>
        <v>38792</v>
      </c>
      <c r="AY55" s="166"/>
      <c r="AZ55" s="32"/>
      <c r="BA55" s="165"/>
      <c r="BB55" s="10"/>
      <c r="BC55" s="32"/>
    </row>
    <row r="56" spans="1:55" ht="7.5" customHeight="1">
      <c r="A56" s="217"/>
      <c r="B56" s="188"/>
      <c r="C56" s="189"/>
      <c r="D56" s="189"/>
      <c r="E56" s="189"/>
      <c r="F56" s="189"/>
      <c r="G56" s="189"/>
      <c r="H56" s="189"/>
      <c r="I56" s="189"/>
      <c r="J56" s="189"/>
      <c r="K56" s="189"/>
      <c r="L56" s="189"/>
      <c r="M56" s="189"/>
      <c r="N56" s="189"/>
      <c r="O56" s="189"/>
      <c r="P56" s="190"/>
      <c r="Q56" s="172"/>
      <c r="R56" s="173"/>
      <c r="S56" s="173"/>
      <c r="T56" s="173"/>
      <c r="U56" s="173"/>
      <c r="V56" s="173"/>
      <c r="W56" s="173"/>
      <c r="X56" s="173"/>
      <c r="Y56" s="173"/>
      <c r="Z56" s="173"/>
      <c r="AA56" s="173"/>
      <c r="AB56" s="173"/>
      <c r="AC56" s="173"/>
      <c r="AD56" s="173"/>
      <c r="AE56" s="173"/>
      <c r="AF56" s="173"/>
      <c r="AG56" s="173"/>
      <c r="AH56" s="173"/>
      <c r="AI56" s="173"/>
      <c r="AJ56" s="174"/>
      <c r="AK56" s="35"/>
      <c r="AL56" s="168"/>
      <c r="AM56" s="168"/>
      <c r="AN56" s="168"/>
      <c r="AO56" s="218"/>
      <c r="AP56" s="218"/>
      <c r="AQ56" s="218"/>
      <c r="AR56" s="218"/>
      <c r="AS56" s="218"/>
      <c r="AT56" s="218"/>
      <c r="AU56" s="218"/>
      <c r="AV56" s="32"/>
      <c r="AW56" s="32"/>
      <c r="AX56" s="166"/>
      <c r="AY56" s="166"/>
      <c r="AZ56" s="32"/>
      <c r="BA56" s="165"/>
      <c r="BB56" s="10"/>
      <c r="BC56" s="32"/>
    </row>
    <row r="57" spans="1:55" ht="11.25" customHeight="1">
      <c r="A57" s="217"/>
      <c r="B57" s="188"/>
      <c r="C57" s="189"/>
      <c r="D57" s="189"/>
      <c r="E57" s="189"/>
      <c r="F57" s="189"/>
      <c r="G57" s="189"/>
      <c r="H57" s="189"/>
      <c r="I57" s="189"/>
      <c r="J57" s="189"/>
      <c r="K57" s="189"/>
      <c r="L57" s="189"/>
      <c r="M57" s="189"/>
      <c r="N57" s="189"/>
      <c r="O57" s="189"/>
      <c r="P57" s="190"/>
      <c r="Q57" s="176" t="s">
        <v>51</v>
      </c>
      <c r="R57" s="177"/>
      <c r="S57" s="177"/>
      <c r="T57" s="177"/>
      <c r="U57" s="177"/>
      <c r="V57" s="178"/>
      <c r="W57" s="178"/>
      <c r="X57" s="178"/>
      <c r="Y57" s="178"/>
      <c r="Z57" s="178"/>
      <c r="AA57" s="178"/>
      <c r="AB57" s="178"/>
      <c r="AC57" s="178"/>
      <c r="AD57" s="178"/>
      <c r="AE57" s="178"/>
      <c r="AF57" s="178"/>
      <c r="AG57" s="178"/>
      <c r="AH57" s="178"/>
      <c r="AI57" s="178"/>
      <c r="AJ57" s="93"/>
      <c r="AK57" s="35"/>
      <c r="AL57" s="180" t="s">
        <v>2</v>
      </c>
      <c r="AM57" s="180"/>
      <c r="AN57" s="180"/>
      <c r="AO57" s="181"/>
      <c r="AP57" s="181"/>
      <c r="AQ57" s="181"/>
      <c r="AR57" s="181"/>
      <c r="AS57" s="181"/>
      <c r="AT57" s="181"/>
      <c r="AU57" s="181"/>
      <c r="AV57" s="32"/>
      <c r="AW57" s="32"/>
      <c r="AX57" s="183"/>
      <c r="AY57" s="183"/>
      <c r="AZ57" s="32"/>
      <c r="BA57" s="175" t="s">
        <v>7</v>
      </c>
      <c r="BB57" s="10"/>
      <c r="BC57" s="32"/>
    </row>
    <row r="58" spans="1:55" ht="3" customHeight="1">
      <c r="A58" s="217"/>
      <c r="B58" s="188"/>
      <c r="C58" s="189"/>
      <c r="D58" s="189"/>
      <c r="E58" s="189"/>
      <c r="F58" s="189"/>
      <c r="G58" s="189"/>
      <c r="H58" s="189"/>
      <c r="I58" s="189"/>
      <c r="J58" s="189"/>
      <c r="K58" s="189"/>
      <c r="L58" s="189"/>
      <c r="M58" s="189"/>
      <c r="N58" s="189"/>
      <c r="O58" s="189"/>
      <c r="P58" s="190"/>
      <c r="Q58" s="176"/>
      <c r="R58" s="177"/>
      <c r="S58" s="177"/>
      <c r="T58" s="177"/>
      <c r="U58" s="177"/>
      <c r="V58" s="179"/>
      <c r="W58" s="179"/>
      <c r="X58" s="179"/>
      <c r="Y58" s="179"/>
      <c r="Z58" s="179"/>
      <c r="AA58" s="179"/>
      <c r="AB58" s="179"/>
      <c r="AC58" s="179"/>
      <c r="AD58" s="179"/>
      <c r="AE58" s="179"/>
      <c r="AF58" s="179"/>
      <c r="AG58" s="179"/>
      <c r="AH58" s="179"/>
      <c r="AI58" s="179"/>
      <c r="AJ58" s="38"/>
      <c r="AK58" s="35"/>
      <c r="AL58" s="180"/>
      <c r="AM58" s="180"/>
      <c r="AN58" s="180"/>
      <c r="AO58" s="182"/>
      <c r="AP58" s="182"/>
      <c r="AQ58" s="182"/>
      <c r="AR58" s="182"/>
      <c r="AS58" s="182"/>
      <c r="AT58" s="182"/>
      <c r="AU58" s="182"/>
      <c r="AV58" s="32"/>
      <c r="AW58" s="32"/>
      <c r="AX58" s="184"/>
      <c r="AY58" s="184"/>
      <c r="AZ58" s="32"/>
      <c r="BA58" s="175"/>
      <c r="BB58" s="39"/>
      <c r="BC58" s="32"/>
    </row>
    <row r="59" spans="1:55" ht="11.25" customHeight="1">
      <c r="A59" s="217"/>
      <c r="B59" s="188"/>
      <c r="C59" s="189"/>
      <c r="D59" s="189"/>
      <c r="E59" s="189"/>
      <c r="F59" s="189"/>
      <c r="G59" s="189"/>
      <c r="H59" s="189"/>
      <c r="I59" s="189"/>
      <c r="J59" s="189"/>
      <c r="K59" s="189"/>
      <c r="L59" s="189"/>
      <c r="M59" s="189"/>
      <c r="N59" s="189"/>
      <c r="O59" s="189"/>
      <c r="P59" s="190"/>
      <c r="Q59" s="222" t="s">
        <v>68</v>
      </c>
      <c r="R59" s="223"/>
      <c r="S59" s="223"/>
      <c r="T59" s="223"/>
      <c r="U59" s="223"/>
      <c r="V59" s="207"/>
      <c r="W59" s="207"/>
      <c r="X59" s="207"/>
      <c r="Y59" s="207"/>
      <c r="Z59" s="207"/>
      <c r="AA59" s="207"/>
      <c r="AB59" s="207"/>
      <c r="AC59" s="207"/>
      <c r="AD59" s="207"/>
      <c r="AE59" s="207"/>
      <c r="AF59" s="207"/>
      <c r="AG59" s="207"/>
      <c r="AH59" s="207"/>
      <c r="AI59" s="207"/>
      <c r="AJ59" s="84"/>
      <c r="AK59" s="32"/>
      <c r="AL59" s="180" t="s">
        <v>4</v>
      </c>
      <c r="AM59" s="180"/>
      <c r="AN59" s="180"/>
      <c r="AO59" s="203"/>
      <c r="AP59" s="203"/>
      <c r="AQ59" s="203"/>
      <c r="AR59" s="203"/>
      <c r="AS59" s="203"/>
      <c r="AT59" s="203"/>
      <c r="AU59" s="203"/>
      <c r="AV59" s="32"/>
      <c r="AW59" s="32"/>
      <c r="AX59" s="183"/>
      <c r="AY59" s="183"/>
      <c r="AZ59" s="32"/>
      <c r="BA59" s="165"/>
      <c r="BB59" s="24"/>
      <c r="BC59" s="32"/>
    </row>
    <row r="60" spans="1:55" ht="3" customHeight="1">
      <c r="A60" s="217"/>
      <c r="B60" s="188"/>
      <c r="C60" s="189"/>
      <c r="D60" s="189"/>
      <c r="E60" s="189"/>
      <c r="F60" s="189"/>
      <c r="G60" s="189"/>
      <c r="H60" s="189"/>
      <c r="I60" s="189"/>
      <c r="J60" s="189"/>
      <c r="K60" s="189"/>
      <c r="L60" s="189"/>
      <c r="M60" s="189"/>
      <c r="N60" s="189"/>
      <c r="O60" s="189"/>
      <c r="P60" s="190"/>
      <c r="Q60" s="224"/>
      <c r="R60" s="223"/>
      <c r="S60" s="223"/>
      <c r="T60" s="223"/>
      <c r="U60" s="223"/>
      <c r="V60" s="211"/>
      <c r="W60" s="211"/>
      <c r="X60" s="211"/>
      <c r="Y60" s="211"/>
      <c r="Z60" s="211"/>
      <c r="AA60" s="211"/>
      <c r="AB60" s="211"/>
      <c r="AC60" s="211"/>
      <c r="AD60" s="211"/>
      <c r="AE60" s="211"/>
      <c r="AF60" s="211"/>
      <c r="AG60" s="211"/>
      <c r="AH60" s="211"/>
      <c r="AI60" s="211"/>
      <c r="AJ60" s="84"/>
      <c r="AK60" s="32"/>
      <c r="AL60" s="180"/>
      <c r="AM60" s="180"/>
      <c r="AN60" s="180"/>
      <c r="AO60" s="182"/>
      <c r="AP60" s="182"/>
      <c r="AQ60" s="182"/>
      <c r="AR60" s="182"/>
      <c r="AS60" s="182"/>
      <c r="AT60" s="182"/>
      <c r="AU60" s="182"/>
      <c r="AV60" s="32"/>
      <c r="AW60" s="32"/>
      <c r="AX60" s="184"/>
      <c r="AY60" s="184"/>
      <c r="AZ60" s="32"/>
      <c r="BA60" s="165"/>
      <c r="BB60" s="24"/>
      <c r="BC60" s="32"/>
    </row>
    <row r="61" spans="1:55" ht="6" customHeight="1">
      <c r="A61" s="217"/>
      <c r="B61" s="188"/>
      <c r="C61" s="189"/>
      <c r="D61" s="189"/>
      <c r="E61" s="189"/>
      <c r="F61" s="189"/>
      <c r="G61" s="189"/>
      <c r="H61" s="189"/>
      <c r="I61" s="189"/>
      <c r="J61" s="189"/>
      <c r="K61" s="189"/>
      <c r="L61" s="189"/>
      <c r="M61" s="189"/>
      <c r="N61" s="189"/>
      <c r="O61" s="189"/>
      <c r="P61" s="190"/>
      <c r="Q61" s="206"/>
      <c r="R61" s="207"/>
      <c r="S61" s="207"/>
      <c r="T61" s="207"/>
      <c r="U61" s="207"/>
      <c r="V61" s="207"/>
      <c r="W61" s="207"/>
      <c r="X61" s="208" t="s">
        <v>52</v>
      </c>
      <c r="Y61" s="208"/>
      <c r="Z61" s="208"/>
      <c r="AA61" s="208"/>
      <c r="AB61" s="208"/>
      <c r="AC61" s="208"/>
      <c r="AD61" s="208"/>
      <c r="AE61" s="208"/>
      <c r="AF61" s="208"/>
      <c r="AG61" s="208"/>
      <c r="AH61" s="208"/>
      <c r="AI61" s="208"/>
      <c r="AJ61" s="209"/>
      <c r="AK61" s="35"/>
      <c r="AL61" s="180" t="s">
        <v>5</v>
      </c>
      <c r="AM61" s="180"/>
      <c r="AN61" s="180"/>
      <c r="AO61" s="203"/>
      <c r="AP61" s="203"/>
      <c r="AQ61" s="203"/>
      <c r="AR61" s="203"/>
      <c r="AS61" s="203"/>
      <c r="AT61" s="203"/>
      <c r="AU61" s="203"/>
      <c r="AV61" s="32"/>
      <c r="AW61" s="32"/>
      <c r="AX61" s="183"/>
      <c r="AY61" s="183"/>
      <c r="AZ61" s="32"/>
      <c r="BA61" s="204" t="s">
        <v>6</v>
      </c>
      <c r="BB61" s="40"/>
      <c r="BC61" s="32"/>
    </row>
    <row r="62" spans="1:55" ht="6.75" customHeight="1">
      <c r="A62" s="217"/>
      <c r="B62" s="188"/>
      <c r="C62" s="189"/>
      <c r="D62" s="189"/>
      <c r="E62" s="189"/>
      <c r="F62" s="189"/>
      <c r="G62" s="189"/>
      <c r="H62" s="189"/>
      <c r="I62" s="189"/>
      <c r="J62" s="189"/>
      <c r="K62" s="189"/>
      <c r="L62" s="189"/>
      <c r="M62" s="189"/>
      <c r="N62" s="189"/>
      <c r="O62" s="189"/>
      <c r="P62" s="190"/>
      <c r="Q62" s="206"/>
      <c r="R62" s="207"/>
      <c r="S62" s="207"/>
      <c r="T62" s="207"/>
      <c r="U62" s="207"/>
      <c r="V62" s="207"/>
      <c r="W62" s="207"/>
      <c r="X62" s="210"/>
      <c r="Y62" s="210"/>
      <c r="Z62" s="210"/>
      <c r="AA62" s="210"/>
      <c r="AB62" s="210"/>
      <c r="AC62" s="210"/>
      <c r="AD62" s="210"/>
      <c r="AE62" s="210"/>
      <c r="AF62" s="210"/>
      <c r="AG62" s="210"/>
      <c r="AH62" s="210"/>
      <c r="AI62" s="210"/>
      <c r="AJ62" s="209"/>
      <c r="AK62" s="35"/>
      <c r="AL62" s="180"/>
      <c r="AM62" s="180"/>
      <c r="AN62" s="180"/>
      <c r="AO62" s="182"/>
      <c r="AP62" s="182"/>
      <c r="AQ62" s="182"/>
      <c r="AR62" s="182"/>
      <c r="AS62" s="182"/>
      <c r="AT62" s="182"/>
      <c r="AU62" s="182"/>
      <c r="AV62" s="32"/>
      <c r="AW62" s="32"/>
      <c r="AX62" s="184"/>
      <c r="AY62" s="184"/>
      <c r="AZ62" s="32"/>
      <c r="BA62" s="204"/>
      <c r="BB62" s="40"/>
      <c r="BC62" s="32"/>
    </row>
    <row r="63" spans="1:55" ht="11.25" customHeight="1">
      <c r="A63" s="217"/>
      <c r="B63" s="188"/>
      <c r="C63" s="189"/>
      <c r="D63" s="189"/>
      <c r="E63" s="189"/>
      <c r="F63" s="189"/>
      <c r="G63" s="189"/>
      <c r="H63" s="189"/>
      <c r="I63" s="189"/>
      <c r="J63" s="189"/>
      <c r="K63" s="189"/>
      <c r="L63" s="189"/>
      <c r="M63" s="189"/>
      <c r="N63" s="189"/>
      <c r="O63" s="189"/>
      <c r="P63" s="190"/>
      <c r="Q63" s="212" t="s">
        <v>53</v>
      </c>
      <c r="R63" s="213"/>
      <c r="S63" s="213"/>
      <c r="T63" s="213"/>
      <c r="U63" s="211"/>
      <c r="V63" s="211"/>
      <c r="W63" s="211"/>
      <c r="X63" s="211"/>
      <c r="Y63" s="86"/>
      <c r="Z63" s="86" t="s">
        <v>54</v>
      </c>
      <c r="AA63" s="211"/>
      <c r="AB63" s="211"/>
      <c r="AC63" s="211"/>
      <c r="AD63" s="87"/>
      <c r="AE63" s="85" t="s">
        <v>55</v>
      </c>
      <c r="AF63" s="211"/>
      <c r="AG63" s="211"/>
      <c r="AH63" s="211"/>
      <c r="AI63" s="86"/>
      <c r="AJ63" s="88"/>
      <c r="AK63" s="35"/>
      <c r="AL63" s="180" t="s">
        <v>3</v>
      </c>
      <c r="AM63" s="180"/>
      <c r="AN63" s="180"/>
      <c r="AO63" s="182"/>
      <c r="AP63" s="182"/>
      <c r="AQ63" s="182"/>
      <c r="AR63" s="182"/>
      <c r="AS63" s="182"/>
      <c r="AT63" s="182"/>
      <c r="AU63" s="182"/>
      <c r="AV63" s="182"/>
      <c r="AW63" s="182"/>
      <c r="AX63" s="182"/>
      <c r="AY63" s="182"/>
      <c r="AZ63" s="32"/>
      <c r="BA63" s="204"/>
      <c r="BB63" s="40"/>
      <c r="BC63" s="32"/>
    </row>
    <row r="64" spans="1:55" ht="3.75" customHeight="1" thickBot="1">
      <c r="A64" s="217"/>
      <c r="B64" s="191"/>
      <c r="C64" s="192"/>
      <c r="D64" s="192"/>
      <c r="E64" s="192"/>
      <c r="F64" s="192"/>
      <c r="G64" s="192"/>
      <c r="H64" s="192"/>
      <c r="I64" s="192"/>
      <c r="J64" s="192"/>
      <c r="K64" s="192"/>
      <c r="L64" s="192"/>
      <c r="M64" s="192"/>
      <c r="N64" s="192"/>
      <c r="O64" s="192"/>
      <c r="P64" s="193"/>
      <c r="Q64" s="41"/>
      <c r="R64" s="42"/>
      <c r="S64" s="42"/>
      <c r="T64" s="42"/>
      <c r="U64" s="42"/>
      <c r="V64" s="42"/>
      <c r="W64" s="42"/>
      <c r="X64" s="42"/>
      <c r="Y64" s="42"/>
      <c r="Z64" s="42"/>
      <c r="AA64" s="42"/>
      <c r="AB64" s="42"/>
      <c r="AC64" s="42"/>
      <c r="AD64" s="42"/>
      <c r="AE64" s="42"/>
      <c r="AF64" s="42"/>
      <c r="AG64" s="42"/>
      <c r="AH64" s="42"/>
      <c r="AI64" s="42"/>
      <c r="AJ64" s="43"/>
      <c r="AK64" s="41"/>
      <c r="AL64" s="42"/>
      <c r="AM64" s="42"/>
      <c r="AN64" s="42"/>
      <c r="AO64" s="42"/>
      <c r="AP64" s="42"/>
      <c r="AQ64" s="42"/>
      <c r="AR64" s="42"/>
      <c r="AS64" s="42"/>
      <c r="AT64" s="42"/>
      <c r="AU64" s="44"/>
      <c r="AV64" s="42"/>
      <c r="AW64" s="42"/>
      <c r="AX64" s="42"/>
      <c r="AY64" s="42"/>
      <c r="AZ64" s="42"/>
      <c r="BA64" s="205"/>
      <c r="BB64" s="45"/>
      <c r="BC64" s="32"/>
    </row>
    <row r="65" ht="9" customHeight="1">
      <c r="AU65" s="46"/>
    </row>
  </sheetData>
  <sheetProtection password="8550" sheet="1" objects="1" scenarios="1"/>
  <mergeCells count="111">
    <mergeCell ref="R2:T2"/>
    <mergeCell ref="Y2:AA2"/>
    <mergeCell ref="AI2:AK2"/>
    <mergeCell ref="AH36:AN36"/>
    <mergeCell ref="AL2:AM2"/>
    <mergeCell ref="AN5:AP5"/>
    <mergeCell ref="AD11:AE11"/>
    <mergeCell ref="AO34:AR35"/>
    <mergeCell ref="G6:I6"/>
    <mergeCell ref="AC8:AE8"/>
    <mergeCell ref="AU11:AY11"/>
    <mergeCell ref="E13:H13"/>
    <mergeCell ref="V10:X10"/>
    <mergeCell ref="AS34:BA35"/>
    <mergeCell ref="AB14:AD14"/>
    <mergeCell ref="E15:H15"/>
    <mergeCell ref="AO36:AR36"/>
    <mergeCell ref="AS36:BA36"/>
    <mergeCell ref="AU16:AY16"/>
    <mergeCell ref="C32:AF32"/>
    <mergeCell ref="Y35:AB35"/>
    <mergeCell ref="Y36:AB36"/>
    <mergeCell ref="AH34:AN35"/>
    <mergeCell ref="F37:G37"/>
    <mergeCell ref="AH37:AN37"/>
    <mergeCell ref="AO37:AR37"/>
    <mergeCell ref="AS37:BA37"/>
    <mergeCell ref="AO40:AR40"/>
    <mergeCell ref="AS40:BA40"/>
    <mergeCell ref="AO38:AR38"/>
    <mergeCell ref="AS38:BA38"/>
    <mergeCell ref="AO39:AR39"/>
    <mergeCell ref="AS39:BA39"/>
    <mergeCell ref="AS41:BA41"/>
    <mergeCell ref="A44:A64"/>
    <mergeCell ref="AO55:AU56"/>
    <mergeCell ref="G41:H41"/>
    <mergeCell ref="AH41:AN41"/>
    <mergeCell ref="AO41:AR41"/>
    <mergeCell ref="I42:J42"/>
    <mergeCell ref="AO59:AU60"/>
    <mergeCell ref="Q59:U60"/>
    <mergeCell ref="V59:AI60"/>
    <mergeCell ref="Q61:W62"/>
    <mergeCell ref="X61:AJ62"/>
    <mergeCell ref="AF63:AH63"/>
    <mergeCell ref="AX59:AY60"/>
    <mergeCell ref="Q63:T63"/>
    <mergeCell ref="U63:X63"/>
    <mergeCell ref="AA63:AC63"/>
    <mergeCell ref="BA59:BA60"/>
    <mergeCell ref="AL61:AN62"/>
    <mergeCell ref="AO61:AU62"/>
    <mergeCell ref="AX61:AY62"/>
    <mergeCell ref="BA61:BA64"/>
    <mergeCell ref="AL63:AN63"/>
    <mergeCell ref="AO63:AY63"/>
    <mergeCell ref="AL59:AN60"/>
    <mergeCell ref="AH38:AN38"/>
    <mergeCell ref="Y38:AB38"/>
    <mergeCell ref="M38:O38"/>
    <mergeCell ref="U38:V38"/>
    <mergeCell ref="B54:P64"/>
    <mergeCell ref="AH40:AN40"/>
    <mergeCell ref="F39:G39"/>
    <mergeCell ref="AH39:AN39"/>
    <mergeCell ref="Y47:AB47"/>
    <mergeCell ref="Y40:AB40"/>
    <mergeCell ref="Y41:AB41"/>
    <mergeCell ref="Y42:AB42"/>
    <mergeCell ref="M40:O40"/>
    <mergeCell ref="Y48:AB48"/>
    <mergeCell ref="BA57:BA58"/>
    <mergeCell ref="Q57:U58"/>
    <mergeCell ref="V57:AI58"/>
    <mergeCell ref="AL57:AN58"/>
    <mergeCell ref="AO57:AU58"/>
    <mergeCell ref="AX57:AY58"/>
    <mergeCell ref="U40:V40"/>
    <mergeCell ref="AX54:AY54"/>
    <mergeCell ref="BA55:BA56"/>
    <mergeCell ref="AX55:AY56"/>
    <mergeCell ref="Y43:AB43"/>
    <mergeCell ref="Y44:AB44"/>
    <mergeCell ref="Y45:AB45"/>
    <mergeCell ref="Y46:AB46"/>
    <mergeCell ref="AL55:AN56"/>
    <mergeCell ref="Q54:AJ56"/>
    <mergeCell ref="AH52:AL52"/>
    <mergeCell ref="AM51:AS51"/>
    <mergeCell ref="AM52:AS52"/>
    <mergeCell ref="AM50:AS50"/>
    <mergeCell ref="AM42:AS45"/>
    <mergeCell ref="AT42:BA45"/>
    <mergeCell ref="AT51:BA51"/>
    <mergeCell ref="AH42:AL45"/>
    <mergeCell ref="AM46:AS46"/>
    <mergeCell ref="AT46:BA46"/>
    <mergeCell ref="AM49:AS49"/>
    <mergeCell ref="AT48:BA48"/>
    <mergeCell ref="AT49:BA49"/>
    <mergeCell ref="AT52:BA52"/>
    <mergeCell ref="AH47:AL47"/>
    <mergeCell ref="AH48:AL48"/>
    <mergeCell ref="AH50:AL50"/>
    <mergeCell ref="AH51:AL51"/>
    <mergeCell ref="AH49:AL49"/>
    <mergeCell ref="AM47:AS47"/>
    <mergeCell ref="AM48:AS48"/>
    <mergeCell ref="AT47:BA47"/>
    <mergeCell ref="AT50:BA50"/>
  </mergeCells>
  <printOptions/>
  <pageMargins left="0.7" right="0.33" top="0.33" bottom="0.33"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BE61"/>
  <sheetViews>
    <sheetView showGridLines="0" zoomScale="85" zoomScaleNormal="85" workbookViewId="0" topLeftCell="A14">
      <selection activeCell="AE36" sqref="AE36:AS37"/>
    </sheetView>
  </sheetViews>
  <sheetFormatPr defaultColWidth="9.140625" defaultRowHeight="12.75"/>
  <cols>
    <col min="1" max="1" width="1.57421875" style="11" customWidth="1"/>
    <col min="2" max="12" width="1.8515625" style="11" customWidth="1"/>
    <col min="13" max="16" width="1.28515625" style="11" customWidth="1"/>
    <col min="17" max="35" width="1.8515625" style="11" customWidth="1"/>
    <col min="36" max="36" width="2.00390625" style="11" customWidth="1"/>
    <col min="37" max="37" width="1.421875" style="11" customWidth="1"/>
    <col min="38" max="38" width="1.7109375" style="11" customWidth="1"/>
    <col min="39" max="40" width="2.00390625" style="11" customWidth="1"/>
    <col min="41" max="46" width="2.140625" style="11" customWidth="1"/>
    <col min="47" max="47" width="2.28125" style="47" customWidth="1"/>
    <col min="48" max="50" width="0.9921875" style="11" customWidth="1"/>
    <col min="51" max="51" width="2.28125" style="11" customWidth="1"/>
    <col min="52" max="52" width="0.42578125" style="11" customWidth="1"/>
    <col min="53" max="53" width="3.140625" style="11" customWidth="1"/>
    <col min="54" max="54" width="0.71875" style="11" customWidth="1"/>
    <col min="55" max="55" width="9.28125" style="11" customWidth="1"/>
    <col min="56" max="16384" width="9.140625" style="11" customWidth="1"/>
  </cols>
  <sheetData>
    <row r="1" spans="2:54" s="64" customFormat="1" ht="11.25" customHeight="1">
      <c r="B1" s="60"/>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2"/>
    </row>
    <row r="2" spans="2:54" ht="12.75">
      <c r="B2" s="8"/>
      <c r="C2" s="9"/>
      <c r="D2" s="9"/>
      <c r="E2" s="9"/>
      <c r="F2" s="9"/>
      <c r="G2" s="9"/>
      <c r="H2" s="9"/>
      <c r="I2" s="9"/>
      <c r="J2" s="9"/>
      <c r="K2" s="9"/>
      <c r="L2" s="9"/>
      <c r="M2" s="9"/>
      <c r="N2" s="9"/>
      <c r="O2" s="9"/>
      <c r="P2" s="9"/>
      <c r="Q2" s="9"/>
      <c r="R2" s="9"/>
      <c r="S2" s="9"/>
      <c r="T2" s="9"/>
      <c r="U2" s="9"/>
      <c r="V2" s="9"/>
      <c r="W2" s="9"/>
      <c r="X2" s="9"/>
      <c r="Y2" s="9"/>
      <c r="Z2" s="9"/>
      <c r="AA2" s="66"/>
      <c r="AB2" s="66"/>
      <c r="AC2" s="65"/>
      <c r="AD2" s="66"/>
      <c r="AE2" s="66"/>
      <c r="AF2" s="9"/>
      <c r="AG2" s="9"/>
      <c r="AH2" s="9"/>
      <c r="AI2" s="9"/>
      <c r="AJ2" s="9"/>
      <c r="AK2" s="9"/>
      <c r="AL2" s="9"/>
      <c r="AM2" s="9"/>
      <c r="AN2" s="9"/>
      <c r="AO2" s="9"/>
      <c r="AP2" s="9"/>
      <c r="AQ2" s="9"/>
      <c r="AR2" s="9"/>
      <c r="AS2" s="9"/>
      <c r="AT2" s="9"/>
      <c r="AU2" s="9"/>
      <c r="AV2" s="9"/>
      <c r="AW2" s="9"/>
      <c r="AX2" s="9"/>
      <c r="AY2" s="9"/>
      <c r="AZ2" s="9"/>
      <c r="BA2" s="9"/>
      <c r="BB2" s="10"/>
    </row>
    <row r="3" spans="2:54" ht="14.25" customHeight="1">
      <c r="B3" s="12"/>
      <c r="C3" s="13"/>
      <c r="D3" s="13"/>
      <c r="E3" s="13"/>
      <c r="F3" s="13"/>
      <c r="G3" s="13"/>
      <c r="H3" s="13"/>
      <c r="I3" s="13"/>
      <c r="J3" s="13"/>
      <c r="K3" s="13"/>
      <c r="L3" s="13"/>
      <c r="M3" s="13"/>
      <c r="N3" s="13"/>
      <c r="O3" s="13"/>
      <c r="P3" s="13"/>
      <c r="Q3" s="13"/>
      <c r="R3" s="13"/>
      <c r="S3" s="13"/>
      <c r="T3" s="13"/>
      <c r="U3" s="13"/>
      <c r="V3" s="13"/>
      <c r="W3" s="13"/>
      <c r="X3" s="13"/>
      <c r="Y3" s="13"/>
      <c r="Z3" s="13"/>
      <c r="AA3" s="309"/>
      <c r="AB3" s="309"/>
      <c r="AC3" s="13"/>
      <c r="AD3" s="309"/>
      <c r="AE3" s="309"/>
      <c r="AF3" s="13"/>
      <c r="AG3" s="13"/>
      <c r="AH3" s="13"/>
      <c r="AI3" s="13"/>
      <c r="AJ3" s="13"/>
      <c r="AK3" s="13"/>
      <c r="AL3" s="13"/>
      <c r="AM3" s="13"/>
      <c r="AN3" s="13"/>
      <c r="AO3" s="13"/>
      <c r="AP3" s="13"/>
      <c r="AQ3" s="13"/>
      <c r="AR3" s="13"/>
      <c r="AS3" s="13"/>
      <c r="AT3" s="13"/>
      <c r="AU3" s="13"/>
      <c r="AV3" s="13"/>
      <c r="AW3" s="13"/>
      <c r="AX3" s="13"/>
      <c r="AY3" s="13"/>
      <c r="AZ3" s="13"/>
      <c r="BA3" s="14"/>
      <c r="BB3" s="15"/>
    </row>
    <row r="4" spans="2:54" ht="14.25" customHeight="1">
      <c r="B4" s="16"/>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17"/>
      <c r="AV4" s="3"/>
      <c r="AW4" s="3"/>
      <c r="AX4" s="3"/>
      <c r="AY4" s="3"/>
      <c r="AZ4" s="3"/>
      <c r="BA4" s="3"/>
      <c r="BB4" s="18"/>
    </row>
    <row r="5" spans="2:54" ht="14.25" customHeight="1">
      <c r="B5" s="16"/>
      <c r="C5" s="3"/>
      <c r="D5" s="3"/>
      <c r="E5" s="3"/>
      <c r="F5" s="3"/>
      <c r="G5" s="3"/>
      <c r="H5" s="3"/>
      <c r="I5" s="3"/>
      <c r="J5" s="3"/>
      <c r="K5" s="3"/>
      <c r="L5" s="3"/>
      <c r="M5" s="3"/>
      <c r="N5" s="3"/>
      <c r="O5" s="9"/>
      <c r="P5" s="9"/>
      <c r="Q5" s="9"/>
      <c r="R5" s="9"/>
      <c r="S5" s="9"/>
      <c r="T5" s="9"/>
      <c r="U5" s="9"/>
      <c r="V5" s="9"/>
      <c r="W5" s="9"/>
      <c r="X5" s="9"/>
      <c r="Y5" s="9"/>
      <c r="Z5" s="9"/>
      <c r="AA5" s="9"/>
      <c r="AB5" s="9"/>
      <c r="AC5" s="9"/>
      <c r="AD5" s="9"/>
      <c r="AE5" s="9"/>
      <c r="AF5" s="9"/>
      <c r="AG5" s="9"/>
      <c r="AH5" s="9"/>
      <c r="AI5" s="9"/>
      <c r="AJ5" s="3"/>
      <c r="AK5" s="3"/>
      <c r="AL5" s="3"/>
      <c r="AM5" s="3"/>
      <c r="AN5" s="3"/>
      <c r="AO5" s="3"/>
      <c r="AP5" s="3"/>
      <c r="AQ5" s="3"/>
      <c r="AR5" s="3"/>
      <c r="AS5" s="3"/>
      <c r="AT5" s="3"/>
      <c r="AU5" s="3"/>
      <c r="AV5" s="3"/>
      <c r="AW5" s="3"/>
      <c r="AX5" s="3"/>
      <c r="AY5" s="3"/>
      <c r="AZ5" s="3"/>
      <c r="BA5" s="3"/>
      <c r="BB5" s="18"/>
    </row>
    <row r="6" spans="2:54" ht="14.25" customHeight="1">
      <c r="B6" s="16"/>
      <c r="C6" s="3"/>
      <c r="D6" s="3"/>
      <c r="E6" s="3"/>
      <c r="F6" s="3"/>
      <c r="G6" s="3"/>
      <c r="H6" s="3"/>
      <c r="I6" s="3"/>
      <c r="J6" s="3"/>
      <c r="K6" s="3"/>
      <c r="L6" s="3"/>
      <c r="M6" s="3"/>
      <c r="N6" s="3"/>
      <c r="O6" s="9"/>
      <c r="P6" s="9"/>
      <c r="Q6" s="9"/>
      <c r="R6" s="9"/>
      <c r="S6" s="9"/>
      <c r="T6" s="9"/>
      <c r="U6" s="9"/>
      <c r="V6" s="9"/>
      <c r="W6" s="9"/>
      <c r="X6" s="9"/>
      <c r="Y6" s="9"/>
      <c r="Z6" s="9"/>
      <c r="AA6" s="9"/>
      <c r="AB6" s="9"/>
      <c r="AC6" s="9"/>
      <c r="AD6" s="270" t="s">
        <v>31</v>
      </c>
      <c r="AE6" s="270"/>
      <c r="AF6" s="270"/>
      <c r="AG6" s="270"/>
      <c r="AH6" s="270"/>
      <c r="AI6" s="270"/>
      <c r="AJ6" s="270"/>
      <c r="AK6" s="270"/>
      <c r="AL6" s="270"/>
      <c r="AM6" s="270"/>
      <c r="AN6" s="270"/>
      <c r="AO6" s="270"/>
      <c r="AP6" s="270"/>
      <c r="AQ6" s="307" t="s">
        <v>30</v>
      </c>
      <c r="AR6" s="307"/>
      <c r="AS6" s="307" t="s">
        <v>29</v>
      </c>
      <c r="AT6" s="307"/>
      <c r="AU6" s="307" t="s">
        <v>28</v>
      </c>
      <c r="AV6" s="307"/>
      <c r="AW6" s="307"/>
      <c r="AX6" s="307"/>
      <c r="AY6" s="307" t="s">
        <v>58</v>
      </c>
      <c r="AZ6" s="307"/>
      <c r="BA6" s="307"/>
      <c r="BB6" s="18"/>
    </row>
    <row r="7" spans="2:54" ht="14.25" customHeight="1">
      <c r="B7" s="16"/>
      <c r="C7" s="3"/>
      <c r="D7" s="3"/>
      <c r="E7" s="3"/>
      <c r="F7" s="3"/>
      <c r="G7" s="3"/>
      <c r="H7" s="3"/>
      <c r="I7" s="3"/>
      <c r="J7" s="3"/>
      <c r="K7" s="3"/>
      <c r="L7" s="3"/>
      <c r="M7" s="3"/>
      <c r="N7" s="3"/>
      <c r="O7" s="9"/>
      <c r="P7" s="9"/>
      <c r="Q7" s="9"/>
      <c r="R7" s="9"/>
      <c r="S7" s="9"/>
      <c r="T7" s="9"/>
      <c r="U7" s="9"/>
      <c r="V7" s="9"/>
      <c r="W7" s="9"/>
      <c r="X7" s="9"/>
      <c r="Y7" s="9"/>
      <c r="Z7" s="9"/>
      <c r="AA7" s="9"/>
      <c r="AB7" s="9"/>
      <c r="AC7" s="9"/>
      <c r="AD7" s="270" t="s">
        <v>32</v>
      </c>
      <c r="AE7" s="270"/>
      <c r="AF7" s="270"/>
      <c r="AG7" s="270"/>
      <c r="AH7" s="270"/>
      <c r="AI7" s="270"/>
      <c r="AJ7" s="270"/>
      <c r="AK7" s="270"/>
      <c r="AL7" s="270"/>
      <c r="AM7" s="270"/>
      <c r="AN7" s="270"/>
      <c r="AO7" s="270"/>
      <c r="AP7" s="270"/>
      <c r="AQ7" s="308">
        <v>0.68</v>
      </c>
      <c r="AR7" s="308"/>
      <c r="AS7" s="308">
        <v>0.89</v>
      </c>
      <c r="AT7" s="308"/>
      <c r="AU7" s="308">
        <v>1.12</v>
      </c>
      <c r="AV7" s="308"/>
      <c r="AW7" s="308"/>
      <c r="AX7" s="308"/>
      <c r="AY7" s="308">
        <v>1.39</v>
      </c>
      <c r="AZ7" s="308"/>
      <c r="BA7" s="308"/>
      <c r="BB7" s="18"/>
    </row>
    <row r="8" spans="2:54" ht="14.25" customHeight="1">
      <c r="B8" s="16"/>
      <c r="C8" s="3"/>
      <c r="D8" s="3"/>
      <c r="E8" s="3"/>
      <c r="F8" s="3"/>
      <c r="G8" s="3"/>
      <c r="H8" s="3"/>
      <c r="I8" s="3"/>
      <c r="J8" s="3"/>
      <c r="K8" s="3"/>
      <c r="L8" s="3"/>
      <c r="M8" s="3"/>
      <c r="N8" s="3"/>
      <c r="O8" s="9"/>
      <c r="P8" s="9"/>
      <c r="Q8" s="9"/>
      <c r="R8" s="9"/>
      <c r="S8" s="9"/>
      <c r="T8" s="9"/>
      <c r="U8" s="9"/>
      <c r="V8" s="9"/>
      <c r="W8" s="9"/>
      <c r="X8" s="9"/>
      <c r="Y8" s="9"/>
      <c r="Z8" s="9"/>
      <c r="AA8" s="9"/>
      <c r="AB8" s="9"/>
      <c r="AC8" s="9"/>
      <c r="AD8" s="32"/>
      <c r="AE8" s="32"/>
      <c r="AF8" s="32"/>
      <c r="AG8" s="32"/>
      <c r="AH8" s="32"/>
      <c r="AI8" s="32"/>
      <c r="AJ8" s="32"/>
      <c r="AK8" s="32"/>
      <c r="AL8" s="32"/>
      <c r="AM8" s="32"/>
      <c r="AN8" s="32"/>
      <c r="AO8" s="32"/>
      <c r="AP8" s="32"/>
      <c r="AQ8" s="32"/>
      <c r="AR8" s="32"/>
      <c r="AS8" s="32"/>
      <c r="AT8" s="32"/>
      <c r="AU8" s="9"/>
      <c r="AV8" s="32"/>
      <c r="AW8" s="32"/>
      <c r="AX8" s="32"/>
      <c r="AY8" s="32"/>
      <c r="AZ8" s="32"/>
      <c r="BA8" s="32"/>
      <c r="BB8" s="18"/>
    </row>
    <row r="9" spans="2:54" ht="14.25" customHeight="1">
      <c r="B9" s="16"/>
      <c r="C9" s="3"/>
      <c r="D9" s="3"/>
      <c r="E9" s="3"/>
      <c r="F9" s="3"/>
      <c r="G9" s="3"/>
      <c r="H9" s="3"/>
      <c r="I9" s="3"/>
      <c r="J9" s="3"/>
      <c r="K9" s="3"/>
      <c r="L9" s="3"/>
      <c r="M9" s="3"/>
      <c r="N9" s="3"/>
      <c r="O9" s="9"/>
      <c r="P9" s="9"/>
      <c r="Q9" s="9"/>
      <c r="R9" s="9"/>
      <c r="S9" s="9"/>
      <c r="T9" s="9"/>
      <c r="U9" s="9"/>
      <c r="V9" s="9"/>
      <c r="W9" s="9"/>
      <c r="X9" s="9"/>
      <c r="Y9" s="9"/>
      <c r="Z9" s="9"/>
      <c r="AA9" s="9"/>
      <c r="AB9" s="9"/>
      <c r="AC9" s="9"/>
      <c r="AD9" s="140" t="s">
        <v>39</v>
      </c>
      <c r="AE9" s="140"/>
      <c r="AF9" s="140"/>
      <c r="AG9" s="140"/>
      <c r="AH9" s="140"/>
      <c r="AI9" s="140"/>
      <c r="AJ9" s="140"/>
      <c r="AK9" s="140"/>
      <c r="AL9" s="140"/>
      <c r="AM9" s="140"/>
      <c r="AN9" s="140"/>
      <c r="AO9" s="140"/>
      <c r="AP9" s="140"/>
      <c r="AQ9" s="140" t="s">
        <v>40</v>
      </c>
      <c r="AR9" s="140"/>
      <c r="AS9" s="140"/>
      <c r="AT9" s="140"/>
      <c r="AU9" s="140"/>
      <c r="AV9" s="140"/>
      <c r="AW9" s="140"/>
      <c r="AX9" s="140"/>
      <c r="AY9" s="140"/>
      <c r="AZ9" s="140"/>
      <c r="BA9" s="140"/>
      <c r="BB9" s="18"/>
    </row>
    <row r="10" spans="2:54" ht="14.25" customHeight="1">
      <c r="B10" s="16"/>
      <c r="C10" s="3"/>
      <c r="D10" s="3"/>
      <c r="E10" s="3"/>
      <c r="F10" s="3"/>
      <c r="G10" s="3"/>
      <c r="H10" s="3"/>
      <c r="I10" s="3"/>
      <c r="J10" s="3"/>
      <c r="K10" s="3"/>
      <c r="L10" s="3"/>
      <c r="M10" s="3"/>
      <c r="N10" s="3"/>
      <c r="O10" s="9"/>
      <c r="P10" s="9"/>
      <c r="Q10" s="9"/>
      <c r="R10" s="9"/>
      <c r="S10" s="9"/>
      <c r="T10" s="9"/>
      <c r="U10" s="9"/>
      <c r="V10" s="9"/>
      <c r="W10" s="9"/>
      <c r="X10" s="9"/>
      <c r="Y10" s="9"/>
      <c r="Z10" s="9"/>
      <c r="AA10" s="9"/>
      <c r="AB10" s="9"/>
      <c r="AC10" s="9"/>
      <c r="AD10" s="300" t="s">
        <v>41</v>
      </c>
      <c r="AE10" s="301"/>
      <c r="AF10" s="301"/>
      <c r="AG10" s="301"/>
      <c r="AH10" s="301"/>
      <c r="AI10" s="302"/>
      <c r="AJ10" s="306" t="s">
        <v>38</v>
      </c>
      <c r="AK10" s="306"/>
      <c r="AL10" s="306"/>
      <c r="AM10" s="306"/>
      <c r="AN10" s="306"/>
      <c r="AO10" s="306"/>
      <c r="AP10" s="306"/>
      <c r="AQ10" s="306" t="s">
        <v>37</v>
      </c>
      <c r="AR10" s="306"/>
      <c r="AS10" s="306"/>
      <c r="AT10" s="306"/>
      <c r="AU10" s="306"/>
      <c r="AV10" s="306"/>
      <c r="AW10" s="306"/>
      <c r="AX10" s="306"/>
      <c r="AY10" s="306"/>
      <c r="AZ10" s="306"/>
      <c r="BA10" s="306"/>
      <c r="BB10" s="18"/>
    </row>
    <row r="11" spans="2:54" ht="14.25" customHeight="1">
      <c r="B11" s="16"/>
      <c r="C11" s="3"/>
      <c r="D11" s="3"/>
      <c r="E11" s="3"/>
      <c r="F11" s="3"/>
      <c r="G11" s="3"/>
      <c r="H11" s="3"/>
      <c r="I11" s="3"/>
      <c r="J11" s="3"/>
      <c r="K11" s="3"/>
      <c r="L11" s="3"/>
      <c r="M11" s="3"/>
      <c r="N11" s="3"/>
      <c r="O11" s="9"/>
      <c r="P11" s="9"/>
      <c r="Q11" s="9"/>
      <c r="R11" s="9"/>
      <c r="S11" s="9"/>
      <c r="T11" s="9"/>
      <c r="U11" s="9"/>
      <c r="V11" s="9"/>
      <c r="W11" s="9"/>
      <c r="X11" s="9"/>
      <c r="Y11" s="9"/>
      <c r="Z11" s="9"/>
      <c r="AA11" s="9"/>
      <c r="AB11" s="9"/>
      <c r="AC11" s="9"/>
      <c r="AD11" s="303"/>
      <c r="AE11" s="304"/>
      <c r="AF11" s="304"/>
      <c r="AG11" s="304"/>
      <c r="AH11" s="304"/>
      <c r="AI11" s="305"/>
      <c r="AJ11" s="306"/>
      <c r="AK11" s="306"/>
      <c r="AL11" s="306"/>
      <c r="AM11" s="306"/>
      <c r="AN11" s="306"/>
      <c r="AO11" s="306"/>
      <c r="AP11" s="306"/>
      <c r="AQ11" s="306"/>
      <c r="AR11" s="306"/>
      <c r="AS11" s="306"/>
      <c r="AT11" s="306"/>
      <c r="AU11" s="306"/>
      <c r="AV11" s="306"/>
      <c r="AW11" s="306"/>
      <c r="AX11" s="306"/>
      <c r="AY11" s="306"/>
      <c r="AZ11" s="306"/>
      <c r="BA11" s="306"/>
      <c r="BB11" s="18"/>
    </row>
    <row r="12" spans="2:54" ht="14.25" customHeight="1">
      <c r="B12" s="8"/>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291" t="s">
        <v>33</v>
      </c>
      <c r="AE12" s="292"/>
      <c r="AF12" s="292"/>
      <c r="AG12" s="292"/>
      <c r="AH12" s="292"/>
      <c r="AI12" s="293"/>
      <c r="AJ12" s="291">
        <v>18</v>
      </c>
      <c r="AK12" s="292"/>
      <c r="AL12" s="292"/>
      <c r="AM12" s="292"/>
      <c r="AN12" s="292"/>
      <c r="AO12" s="292"/>
      <c r="AP12" s="293"/>
      <c r="AQ12" s="294" t="s">
        <v>34</v>
      </c>
      <c r="AR12" s="295"/>
      <c r="AS12" s="295"/>
      <c r="AT12" s="295"/>
      <c r="AU12" s="295"/>
      <c r="AV12" s="295"/>
      <c r="AW12" s="295"/>
      <c r="AX12" s="295"/>
      <c r="AY12" s="295"/>
      <c r="AZ12" s="295"/>
      <c r="BA12" s="296"/>
      <c r="BB12" s="10"/>
    </row>
    <row r="13" spans="2:54" ht="14.25" customHeight="1">
      <c r="B13" s="57"/>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291">
        <v>15</v>
      </c>
      <c r="AE13" s="292"/>
      <c r="AF13" s="292"/>
      <c r="AG13" s="292"/>
      <c r="AH13" s="292"/>
      <c r="AI13" s="293"/>
      <c r="AJ13" s="291">
        <v>24</v>
      </c>
      <c r="AK13" s="292"/>
      <c r="AL13" s="292"/>
      <c r="AM13" s="292"/>
      <c r="AN13" s="292"/>
      <c r="AO13" s="292"/>
      <c r="AP13" s="293"/>
      <c r="AQ13" s="297" t="s">
        <v>35</v>
      </c>
      <c r="AR13" s="298"/>
      <c r="AS13" s="298"/>
      <c r="AT13" s="298"/>
      <c r="AU13" s="298"/>
      <c r="AV13" s="298"/>
      <c r="AW13" s="298"/>
      <c r="AX13" s="298"/>
      <c r="AY13" s="298"/>
      <c r="AZ13" s="298"/>
      <c r="BA13" s="299"/>
      <c r="BB13" s="59"/>
    </row>
    <row r="14" spans="2:54" ht="14.25" customHeight="1">
      <c r="B14" s="16"/>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263">
        <v>18</v>
      </c>
      <c r="AE14" s="263"/>
      <c r="AF14" s="263"/>
      <c r="AG14" s="263"/>
      <c r="AH14" s="263"/>
      <c r="AI14" s="263"/>
      <c r="AJ14" s="263">
        <v>24</v>
      </c>
      <c r="AK14" s="263"/>
      <c r="AL14" s="263"/>
      <c r="AM14" s="263"/>
      <c r="AN14" s="263"/>
      <c r="AO14" s="263"/>
      <c r="AP14" s="263"/>
      <c r="AQ14" s="264" t="s">
        <v>35</v>
      </c>
      <c r="AR14" s="263"/>
      <c r="AS14" s="263"/>
      <c r="AT14" s="263"/>
      <c r="AU14" s="263"/>
      <c r="AV14" s="263"/>
      <c r="AW14" s="263"/>
      <c r="AX14" s="263"/>
      <c r="AY14" s="263"/>
      <c r="AZ14" s="263"/>
      <c r="BA14" s="263"/>
      <c r="BB14" s="19"/>
    </row>
    <row r="15" spans="2:54" ht="14.25" customHeight="1">
      <c r="B15" s="16"/>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263">
        <v>24</v>
      </c>
      <c r="AE15" s="263"/>
      <c r="AF15" s="263"/>
      <c r="AG15" s="263"/>
      <c r="AH15" s="263"/>
      <c r="AI15" s="263"/>
      <c r="AJ15" s="263">
        <v>30</v>
      </c>
      <c r="AK15" s="263"/>
      <c r="AL15" s="263"/>
      <c r="AM15" s="263"/>
      <c r="AN15" s="263"/>
      <c r="AO15" s="263"/>
      <c r="AP15" s="263"/>
      <c r="AQ15" s="264" t="s">
        <v>36</v>
      </c>
      <c r="AR15" s="263"/>
      <c r="AS15" s="263"/>
      <c r="AT15" s="263"/>
      <c r="AU15" s="263"/>
      <c r="AV15" s="263"/>
      <c r="AW15" s="263"/>
      <c r="AX15" s="263"/>
      <c r="AY15" s="263"/>
      <c r="AZ15" s="263"/>
      <c r="BA15" s="263"/>
      <c r="BB15" s="18"/>
    </row>
    <row r="16" spans="2:54" ht="14.25" customHeight="1">
      <c r="B16" s="16"/>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263">
        <v>30</v>
      </c>
      <c r="AE16" s="263"/>
      <c r="AF16" s="263"/>
      <c r="AG16" s="263"/>
      <c r="AH16" s="263"/>
      <c r="AI16" s="263"/>
      <c r="AJ16" s="263">
        <v>42</v>
      </c>
      <c r="AK16" s="263"/>
      <c r="AL16" s="263"/>
      <c r="AM16" s="263"/>
      <c r="AN16" s="263"/>
      <c r="AO16" s="263"/>
      <c r="AP16" s="263"/>
      <c r="AQ16" s="264" t="s">
        <v>56</v>
      </c>
      <c r="AR16" s="263"/>
      <c r="AS16" s="263"/>
      <c r="AT16" s="263"/>
      <c r="AU16" s="263"/>
      <c r="AV16" s="263"/>
      <c r="AW16" s="263"/>
      <c r="AX16" s="263"/>
      <c r="AY16" s="263"/>
      <c r="AZ16" s="263"/>
      <c r="BA16" s="263"/>
      <c r="BB16" s="18"/>
    </row>
    <row r="17" spans="2:54" ht="14.25" customHeight="1">
      <c r="B17" s="16"/>
      <c r="C17" s="3"/>
      <c r="D17" s="3"/>
      <c r="E17" s="3"/>
      <c r="F17" s="3"/>
      <c r="G17" s="3"/>
      <c r="H17" s="3"/>
      <c r="I17" s="3"/>
      <c r="J17" s="3"/>
      <c r="K17" s="3"/>
      <c r="L17" s="3"/>
      <c r="M17" s="3"/>
      <c r="N17" s="3"/>
      <c r="O17" s="9"/>
      <c r="P17" s="9"/>
      <c r="Q17" s="9"/>
      <c r="R17" s="9"/>
      <c r="S17" s="9"/>
      <c r="T17" s="9"/>
      <c r="U17" s="9"/>
      <c r="V17" s="9"/>
      <c r="W17" s="9"/>
      <c r="X17" s="9"/>
      <c r="Y17" s="9"/>
      <c r="Z17" s="9"/>
      <c r="AA17" s="9"/>
      <c r="AB17" s="9"/>
      <c r="AC17" s="9"/>
      <c r="AD17" s="263">
        <v>36</v>
      </c>
      <c r="AE17" s="263"/>
      <c r="AF17" s="263"/>
      <c r="AG17" s="263"/>
      <c r="AH17" s="263"/>
      <c r="AI17" s="263"/>
      <c r="AJ17" s="263">
        <v>48</v>
      </c>
      <c r="AK17" s="263"/>
      <c r="AL17" s="263"/>
      <c r="AM17" s="263"/>
      <c r="AN17" s="263"/>
      <c r="AO17" s="263"/>
      <c r="AP17" s="263"/>
      <c r="AQ17" s="264" t="s">
        <v>57</v>
      </c>
      <c r="AR17" s="263"/>
      <c r="AS17" s="263"/>
      <c r="AT17" s="263"/>
      <c r="AU17" s="263"/>
      <c r="AV17" s="263"/>
      <c r="AW17" s="263"/>
      <c r="AX17" s="263"/>
      <c r="AY17" s="263"/>
      <c r="AZ17" s="263"/>
      <c r="BA17" s="263"/>
      <c r="BB17" s="18"/>
    </row>
    <row r="18" spans="2:54" ht="14.25" customHeight="1">
      <c r="B18" s="16"/>
      <c r="C18" s="3"/>
      <c r="D18" s="3"/>
      <c r="E18" s="3"/>
      <c r="F18" s="3"/>
      <c r="G18" s="3"/>
      <c r="H18" s="3"/>
      <c r="I18" s="3"/>
      <c r="J18" s="3"/>
      <c r="K18" s="3"/>
      <c r="L18" s="3"/>
      <c r="M18" s="3"/>
      <c r="N18" s="3"/>
      <c r="O18" s="9"/>
      <c r="P18" s="9"/>
      <c r="Q18" s="9"/>
      <c r="R18" s="9"/>
      <c r="S18" s="9"/>
      <c r="T18" s="9"/>
      <c r="U18" s="9"/>
      <c r="V18" s="9"/>
      <c r="W18" s="9"/>
      <c r="X18" s="9"/>
      <c r="Y18" s="9"/>
      <c r="Z18" s="9"/>
      <c r="AA18" s="9"/>
      <c r="AB18" s="9"/>
      <c r="AC18" s="9"/>
      <c r="AD18" s="9"/>
      <c r="AE18" s="9"/>
      <c r="AF18" s="9"/>
      <c r="AG18" s="9"/>
      <c r="AH18" s="9"/>
      <c r="AI18" s="9"/>
      <c r="AJ18" s="3"/>
      <c r="AK18" s="3"/>
      <c r="AL18" s="3"/>
      <c r="AM18" s="3"/>
      <c r="AN18" s="3"/>
      <c r="AO18" s="3"/>
      <c r="AP18" s="3"/>
      <c r="AQ18" s="3"/>
      <c r="AR18" s="3"/>
      <c r="AS18" s="3"/>
      <c r="AT18" s="3"/>
      <c r="AU18" s="3"/>
      <c r="AV18" s="3"/>
      <c r="AW18" s="3"/>
      <c r="AX18" s="3"/>
      <c r="AY18" s="3"/>
      <c r="AZ18" s="3"/>
      <c r="BA18" s="3"/>
      <c r="BB18" s="18"/>
    </row>
    <row r="19" spans="2:54" ht="14.25" customHeight="1">
      <c r="B19" s="16"/>
      <c r="C19" s="3"/>
      <c r="D19" s="3"/>
      <c r="E19" s="3"/>
      <c r="F19" s="3"/>
      <c r="G19" s="3"/>
      <c r="H19" s="3"/>
      <c r="I19" s="3"/>
      <c r="J19" s="3"/>
      <c r="K19" s="3"/>
      <c r="L19" s="3"/>
      <c r="M19" s="3"/>
      <c r="N19" s="3"/>
      <c r="O19" s="9"/>
      <c r="P19" s="9"/>
      <c r="Q19" s="9"/>
      <c r="R19" s="9"/>
      <c r="S19" s="9"/>
      <c r="T19" s="9"/>
      <c r="U19" s="9"/>
      <c r="V19" s="9"/>
      <c r="W19" s="9"/>
      <c r="X19" s="9"/>
      <c r="Y19" s="9"/>
      <c r="Z19" s="9"/>
      <c r="AA19" s="9"/>
      <c r="AB19" s="9"/>
      <c r="AC19" s="9"/>
      <c r="AD19" s="9"/>
      <c r="AE19" s="9"/>
      <c r="AF19" s="9"/>
      <c r="AG19" s="9"/>
      <c r="AH19" s="9"/>
      <c r="AI19" s="9"/>
      <c r="AJ19" s="3"/>
      <c r="AK19" s="3"/>
      <c r="AL19" s="3"/>
      <c r="AM19" s="3"/>
      <c r="AN19" s="3"/>
      <c r="AO19" s="3"/>
      <c r="AP19" s="3"/>
      <c r="AQ19" s="3"/>
      <c r="AR19" s="3"/>
      <c r="AS19" s="3"/>
      <c r="AT19" s="3"/>
      <c r="AU19" s="3"/>
      <c r="AV19" s="3"/>
      <c r="AW19" s="3"/>
      <c r="AX19" s="3"/>
      <c r="AY19" s="3"/>
      <c r="AZ19" s="3"/>
      <c r="BA19" s="3"/>
      <c r="BB19" s="18"/>
    </row>
    <row r="20" spans="2:54" ht="14.25" customHeight="1">
      <c r="B20" s="16"/>
      <c r="C20" s="3"/>
      <c r="D20" s="3"/>
      <c r="E20" s="3"/>
      <c r="F20" s="3"/>
      <c r="G20" s="3"/>
      <c r="H20" s="3"/>
      <c r="I20" s="3"/>
      <c r="J20" s="3"/>
      <c r="K20" s="3"/>
      <c r="L20" s="3"/>
      <c r="M20" s="3"/>
      <c r="N20" s="3"/>
      <c r="O20" s="9"/>
      <c r="P20" s="9"/>
      <c r="Q20" s="9"/>
      <c r="R20" s="9"/>
      <c r="S20" s="9"/>
      <c r="T20" s="9"/>
      <c r="U20" s="9"/>
      <c r="V20" s="9"/>
      <c r="W20" s="9"/>
      <c r="X20" s="9"/>
      <c r="Y20" s="9"/>
      <c r="Z20" s="9"/>
      <c r="AA20" s="9"/>
      <c r="AB20" s="9"/>
      <c r="AC20" s="9"/>
      <c r="AD20" s="9"/>
      <c r="AE20" s="9"/>
      <c r="AF20" s="9"/>
      <c r="AG20" s="9"/>
      <c r="AH20" s="9"/>
      <c r="AI20" s="9"/>
      <c r="AJ20" s="3"/>
      <c r="AK20" s="3"/>
      <c r="AL20" s="3"/>
      <c r="AM20" s="3"/>
      <c r="AN20" s="3"/>
      <c r="AO20" s="3"/>
      <c r="AP20" s="3"/>
      <c r="AQ20" s="3"/>
      <c r="AR20" s="3"/>
      <c r="AS20" s="3"/>
      <c r="AT20" s="3"/>
      <c r="AU20" s="3"/>
      <c r="AV20" s="3"/>
      <c r="AW20" s="3"/>
      <c r="AX20" s="3"/>
      <c r="AY20" s="3"/>
      <c r="AZ20" s="3"/>
      <c r="BA20" s="3"/>
      <c r="BB20" s="18"/>
    </row>
    <row r="21" spans="2:54" ht="14.25" customHeight="1">
      <c r="B21" s="16"/>
      <c r="C21" s="3"/>
      <c r="D21" s="3"/>
      <c r="E21" s="3"/>
      <c r="F21" s="3"/>
      <c r="G21" s="3"/>
      <c r="H21" s="3"/>
      <c r="I21" s="3"/>
      <c r="J21" s="3"/>
      <c r="K21" s="3"/>
      <c r="L21" s="3"/>
      <c r="M21" s="3"/>
      <c r="N21" s="3"/>
      <c r="O21" s="9"/>
      <c r="P21" s="9"/>
      <c r="Q21" s="9"/>
      <c r="R21" s="9"/>
      <c r="S21" s="9"/>
      <c r="T21" s="9"/>
      <c r="U21" s="9"/>
      <c r="V21" s="9"/>
      <c r="W21" s="9"/>
      <c r="X21" s="9"/>
      <c r="Y21" s="9"/>
      <c r="Z21" s="9"/>
      <c r="AA21" s="9"/>
      <c r="AB21" s="9"/>
      <c r="AC21" s="9"/>
      <c r="AD21" s="9"/>
      <c r="AE21" s="9"/>
      <c r="AF21" s="9"/>
      <c r="AG21" s="9"/>
      <c r="AH21" s="9"/>
      <c r="AI21" s="9"/>
      <c r="AJ21" s="3"/>
      <c r="AK21" s="3"/>
      <c r="AL21" s="3"/>
      <c r="AM21" s="3"/>
      <c r="AN21" s="3"/>
      <c r="AO21" s="3"/>
      <c r="AP21" s="3"/>
      <c r="AQ21" s="3"/>
      <c r="AR21" s="3"/>
      <c r="AS21" s="3"/>
      <c r="AT21" s="3"/>
      <c r="AU21" s="3"/>
      <c r="AV21" s="3"/>
      <c r="AW21" s="3"/>
      <c r="AX21" s="3"/>
      <c r="AY21" s="3"/>
      <c r="AZ21" s="3"/>
      <c r="BA21" s="3"/>
      <c r="BB21" s="18"/>
    </row>
    <row r="22" spans="2:54" ht="14.25" customHeight="1">
      <c r="B22" s="16"/>
      <c r="C22" s="3"/>
      <c r="D22" s="3"/>
      <c r="E22" s="3"/>
      <c r="F22" s="3"/>
      <c r="G22" s="3"/>
      <c r="H22" s="3"/>
      <c r="I22" s="3"/>
      <c r="J22" s="3"/>
      <c r="K22" s="3"/>
      <c r="L22" s="3"/>
      <c r="M22" s="3"/>
      <c r="N22" s="3"/>
      <c r="O22" s="9"/>
      <c r="P22" s="9"/>
      <c r="Q22" s="9"/>
      <c r="R22" s="9"/>
      <c r="S22" s="9"/>
      <c r="T22" s="9"/>
      <c r="U22" s="9"/>
      <c r="V22" s="9"/>
      <c r="W22" s="9"/>
      <c r="X22" s="9"/>
      <c r="Y22" s="9"/>
      <c r="Z22" s="9"/>
      <c r="AA22" s="9"/>
      <c r="AB22" s="9"/>
      <c r="AC22" s="9"/>
      <c r="AD22" s="9"/>
      <c r="AE22" s="9"/>
      <c r="AF22" s="9"/>
      <c r="AG22" s="9"/>
      <c r="AH22" s="9"/>
      <c r="AI22" s="9"/>
      <c r="AJ22" s="3"/>
      <c r="AK22" s="3"/>
      <c r="AL22" s="3"/>
      <c r="AM22" s="3"/>
      <c r="AN22" s="3"/>
      <c r="AO22" s="3"/>
      <c r="AP22" s="3"/>
      <c r="AQ22" s="3"/>
      <c r="AR22" s="3"/>
      <c r="AS22" s="3"/>
      <c r="AT22" s="3"/>
      <c r="AU22" s="3"/>
      <c r="AV22" s="3"/>
      <c r="AW22" s="3"/>
      <c r="AX22" s="3"/>
      <c r="AY22" s="3"/>
      <c r="AZ22" s="3"/>
      <c r="BA22" s="3"/>
      <c r="BB22" s="18"/>
    </row>
    <row r="23" spans="2:54" ht="14.25" customHeight="1">
      <c r="B23" s="16"/>
      <c r="C23" s="3"/>
      <c r="D23" s="3"/>
      <c r="E23" s="3"/>
      <c r="F23" s="3"/>
      <c r="G23" s="3"/>
      <c r="H23" s="3"/>
      <c r="I23" s="3"/>
      <c r="J23" s="3"/>
      <c r="K23" s="3"/>
      <c r="L23" s="3"/>
      <c r="M23" s="3"/>
      <c r="N23" s="3"/>
      <c r="O23" s="9"/>
      <c r="P23" s="9"/>
      <c r="Q23" s="9"/>
      <c r="R23" s="9"/>
      <c r="S23" s="9"/>
      <c r="T23" s="9"/>
      <c r="U23" s="9"/>
      <c r="V23" s="9"/>
      <c r="W23" s="9"/>
      <c r="X23" s="9"/>
      <c r="Y23" s="9"/>
      <c r="Z23" s="9"/>
      <c r="AA23" s="9"/>
      <c r="AB23" s="9"/>
      <c r="AC23" s="9"/>
      <c r="AD23" s="9"/>
      <c r="AE23" s="9"/>
      <c r="AF23" s="9"/>
      <c r="AG23" s="9"/>
      <c r="AH23" s="9"/>
      <c r="AI23" s="9"/>
      <c r="AJ23" s="3"/>
      <c r="AK23" s="3"/>
      <c r="AL23" s="3"/>
      <c r="AM23" s="3"/>
      <c r="AN23" s="3"/>
      <c r="AO23" s="3"/>
      <c r="AP23" s="3"/>
      <c r="AQ23" s="3"/>
      <c r="AR23" s="3"/>
      <c r="AS23" s="3"/>
      <c r="AT23" s="3"/>
      <c r="AU23" s="3"/>
      <c r="AV23" s="3"/>
      <c r="AW23" s="3"/>
      <c r="AX23" s="3"/>
      <c r="AY23" s="3"/>
      <c r="AZ23" s="3"/>
      <c r="BA23" s="3"/>
      <c r="BB23" s="18"/>
    </row>
    <row r="24" spans="2:54" ht="14.25" customHeight="1">
      <c r="B24" s="8"/>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10"/>
    </row>
    <row r="25" spans="2:54" ht="14.25" customHeight="1">
      <c r="B25" s="8"/>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10"/>
    </row>
    <row r="26" spans="2:54" ht="14.25" customHeight="1">
      <c r="B26" s="8"/>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10"/>
    </row>
    <row r="27" spans="2:54" ht="14.25" customHeight="1">
      <c r="B27" s="8"/>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10"/>
    </row>
    <row r="28" spans="2:54" ht="14.25" customHeight="1">
      <c r="B28" s="8"/>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10"/>
    </row>
    <row r="29" spans="2:54" ht="12.75">
      <c r="B29" s="8"/>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10"/>
    </row>
    <row r="30" spans="2:57" ht="14.25" customHeight="1">
      <c r="B30" s="8"/>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BB30" s="18"/>
      <c r="BC30" s="3"/>
      <c r="BD30" s="3"/>
      <c r="BE30" s="3"/>
    </row>
    <row r="31" spans="2:57" ht="14.25" customHeight="1">
      <c r="B31" s="8"/>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BB31" s="10"/>
      <c r="BC31" s="9"/>
      <c r="BD31" s="9"/>
      <c r="BE31" s="9"/>
    </row>
    <row r="32" spans="2:57" ht="14.25" customHeight="1">
      <c r="B32" s="8"/>
      <c r="C32" s="9"/>
      <c r="D32" s="9"/>
      <c r="E32" s="9"/>
      <c r="F32" s="9"/>
      <c r="G32" s="9"/>
      <c r="H32" s="9"/>
      <c r="I32" s="9"/>
      <c r="J32" s="9"/>
      <c r="K32" s="9"/>
      <c r="L32" s="9"/>
      <c r="M32" s="9"/>
      <c r="N32" s="9"/>
      <c r="O32" s="9"/>
      <c r="P32" s="9"/>
      <c r="Q32" s="9"/>
      <c r="R32" s="9"/>
      <c r="S32" s="9"/>
      <c r="T32" s="9"/>
      <c r="U32" s="9"/>
      <c r="V32" s="9"/>
      <c r="W32" s="9"/>
      <c r="X32" s="9"/>
      <c r="Y32" s="163"/>
      <c r="Z32" s="163"/>
      <c r="AA32" s="9"/>
      <c r="AB32" s="163"/>
      <c r="AC32" s="163"/>
      <c r="AD32" s="9"/>
      <c r="AE32" s="286" t="s">
        <v>60</v>
      </c>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8"/>
      <c r="BB32" s="10"/>
      <c r="BC32" s="9"/>
      <c r="BD32" s="9"/>
      <c r="BE32" s="9"/>
    </row>
    <row r="33" spans="2:57" ht="14.25" customHeight="1">
      <c r="B33" s="8"/>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67"/>
      <c r="AF33" s="265">
        <f>'IN-ENG-67 1(2)'!F39/12</f>
        <v>0</v>
      </c>
      <c r="AG33" s="265"/>
      <c r="AH33" s="265"/>
      <c r="AI33" s="266"/>
      <c r="AJ33" s="67"/>
      <c r="AK33" s="265">
        <v>2</v>
      </c>
      <c r="AL33" s="265"/>
      <c r="AM33" s="265"/>
      <c r="AN33" s="266"/>
      <c r="AO33" s="67"/>
      <c r="AP33" s="265">
        <f>'IN-ENG-67 1(2)'!Y40</f>
        <v>1</v>
      </c>
      <c r="AQ33" s="265"/>
      <c r="AR33" s="265"/>
      <c r="AS33" s="266"/>
      <c r="AT33" s="67"/>
      <c r="AU33" s="289"/>
      <c r="AV33" s="289"/>
      <c r="AW33" s="289"/>
      <c r="AX33" s="289"/>
      <c r="AY33" s="289"/>
      <c r="AZ33" s="289"/>
      <c r="BA33" s="290"/>
      <c r="BB33" s="10"/>
      <c r="BC33" s="9"/>
      <c r="BD33" s="9"/>
      <c r="BE33" s="9"/>
    </row>
    <row r="34" spans="2:54" ht="14.25" customHeight="1">
      <c r="B34" s="8"/>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67"/>
      <c r="AF34" s="265">
        <f>'IN-ENG-67 1(2)'!F37/12</f>
        <v>0</v>
      </c>
      <c r="AG34" s="265"/>
      <c r="AH34" s="265"/>
      <c r="AI34" s="266"/>
      <c r="AJ34" s="67"/>
      <c r="AK34" s="265">
        <v>4</v>
      </c>
      <c r="AL34" s="265"/>
      <c r="AM34" s="265"/>
      <c r="AN34" s="266"/>
      <c r="AO34" s="67"/>
      <c r="AP34" s="265">
        <f>AP33+2.5</f>
        <v>3.5</v>
      </c>
      <c r="AQ34" s="265"/>
      <c r="AR34" s="265"/>
      <c r="AS34" s="266"/>
      <c r="AT34" s="283"/>
      <c r="AU34" s="284"/>
      <c r="AV34" s="284"/>
      <c r="AW34" s="284"/>
      <c r="AX34" s="284"/>
      <c r="AY34" s="284"/>
      <c r="AZ34" s="284"/>
      <c r="BA34" s="285"/>
      <c r="BB34" s="10"/>
    </row>
    <row r="35" spans="2:54" ht="14.25" customHeight="1">
      <c r="B35" s="8"/>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67"/>
      <c r="AF35" s="265">
        <f>AF33+2</f>
        <v>2</v>
      </c>
      <c r="AG35" s="265"/>
      <c r="AH35" s="265"/>
      <c r="AI35" s="266"/>
      <c r="AJ35" s="67"/>
      <c r="AK35" s="265">
        <f>AP33-1</f>
        <v>0</v>
      </c>
      <c r="AL35" s="265"/>
      <c r="AM35" s="265"/>
      <c r="AN35" s="266"/>
      <c r="AO35" s="67"/>
      <c r="AP35" s="265">
        <f>AF33+2</f>
        <v>2</v>
      </c>
      <c r="AQ35" s="265"/>
      <c r="AR35" s="265"/>
      <c r="AS35" s="266"/>
      <c r="AT35" s="283"/>
      <c r="AU35" s="284"/>
      <c r="AV35" s="284"/>
      <c r="AW35" s="284"/>
      <c r="AX35" s="284"/>
      <c r="AY35" s="284"/>
      <c r="AZ35" s="284"/>
      <c r="BA35" s="285"/>
      <c r="BB35" s="10"/>
    </row>
    <row r="36" spans="2:54" ht="14.25" customHeight="1">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32"/>
      <c r="AE36" s="249" t="s">
        <v>46</v>
      </c>
      <c r="AF36" s="250"/>
      <c r="AG36" s="250"/>
      <c r="AH36" s="250"/>
      <c r="AI36" s="250"/>
      <c r="AJ36" s="250"/>
      <c r="AK36" s="250"/>
      <c r="AL36" s="250"/>
      <c r="AM36" s="250"/>
      <c r="AN36" s="250"/>
      <c r="AO36" s="250"/>
      <c r="AP36" s="250"/>
      <c r="AQ36" s="250"/>
      <c r="AR36" s="250"/>
      <c r="AS36" s="251"/>
      <c r="AT36" s="255" t="s">
        <v>43</v>
      </c>
      <c r="AU36" s="256"/>
      <c r="AV36" s="256"/>
      <c r="AW36" s="256"/>
      <c r="AX36" s="256"/>
      <c r="AY36" s="256"/>
      <c r="AZ36" s="256"/>
      <c r="BA36" s="257"/>
      <c r="BB36" s="10"/>
    </row>
    <row r="37" spans="2:54" ht="14.25" customHeight="1">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252"/>
      <c r="AF37" s="253"/>
      <c r="AG37" s="253"/>
      <c r="AH37" s="253"/>
      <c r="AI37" s="253"/>
      <c r="AJ37" s="253"/>
      <c r="AK37" s="253"/>
      <c r="AL37" s="253"/>
      <c r="AM37" s="253"/>
      <c r="AN37" s="253"/>
      <c r="AO37" s="253"/>
      <c r="AP37" s="253"/>
      <c r="AQ37" s="253"/>
      <c r="AR37" s="253"/>
      <c r="AS37" s="254"/>
      <c r="AT37" s="258"/>
      <c r="AU37" s="259"/>
      <c r="AV37" s="259"/>
      <c r="AW37" s="259"/>
      <c r="AX37" s="259"/>
      <c r="AY37" s="259"/>
      <c r="AZ37" s="259"/>
      <c r="BA37" s="260"/>
      <c r="BB37" s="21"/>
    </row>
    <row r="38" spans="2:54" ht="14.25" customHeight="1">
      <c r="B38" s="22"/>
      <c r="C38" s="23"/>
      <c r="D38" s="23"/>
      <c r="E38" s="23"/>
      <c r="F38" s="23"/>
      <c r="G38" s="23"/>
      <c r="H38" s="23"/>
      <c r="I38" s="23"/>
      <c r="J38" s="23"/>
      <c r="K38" s="23"/>
      <c r="L38" s="23"/>
      <c r="M38" s="23"/>
      <c r="N38" s="23"/>
      <c r="O38" s="9"/>
      <c r="P38" s="9"/>
      <c r="Q38" s="9"/>
      <c r="R38" s="9"/>
      <c r="S38" s="9"/>
      <c r="T38" s="9"/>
      <c r="U38" s="9"/>
      <c r="V38" s="9"/>
      <c r="W38" s="9"/>
      <c r="X38" s="9"/>
      <c r="Y38" s="9"/>
      <c r="Z38" s="9"/>
      <c r="AA38" s="9"/>
      <c r="AB38" s="9"/>
      <c r="AC38" s="9"/>
      <c r="AD38" s="9"/>
      <c r="AE38" s="271" t="s">
        <v>42</v>
      </c>
      <c r="AF38" s="272"/>
      <c r="AG38" s="272"/>
      <c r="AH38" s="272"/>
      <c r="AI38" s="272"/>
      <c r="AJ38" s="272"/>
      <c r="AK38" s="272"/>
      <c r="AL38" s="272"/>
      <c r="AM38" s="272"/>
      <c r="AN38" s="272"/>
      <c r="AO38" s="272"/>
      <c r="AP38" s="272"/>
      <c r="AQ38" s="272"/>
      <c r="AR38" s="272"/>
      <c r="AS38" s="273"/>
      <c r="AT38" s="140">
        <v>2</v>
      </c>
      <c r="AU38" s="140"/>
      <c r="AV38" s="140"/>
      <c r="AW38" s="140"/>
      <c r="AX38" s="140"/>
      <c r="AY38" s="140"/>
      <c r="AZ38" s="140"/>
      <c r="BA38" s="140"/>
      <c r="BB38" s="21"/>
    </row>
    <row r="39" spans="2:54" ht="14.25" customHeight="1">
      <c r="B39" s="8"/>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270" t="s">
        <v>59</v>
      </c>
      <c r="AF39" s="270"/>
      <c r="AG39" s="270"/>
      <c r="AH39" s="270"/>
      <c r="AI39" s="270"/>
      <c r="AJ39" s="270"/>
      <c r="AK39" s="270"/>
      <c r="AL39" s="270"/>
      <c r="AM39" s="270"/>
      <c r="AN39" s="270"/>
      <c r="AO39" s="270"/>
      <c r="AP39" s="270"/>
      <c r="AQ39" s="270"/>
      <c r="AR39" s="270"/>
      <c r="AS39" s="270"/>
      <c r="AT39" s="140">
        <v>1</v>
      </c>
      <c r="AU39" s="140"/>
      <c r="AV39" s="140"/>
      <c r="AW39" s="140"/>
      <c r="AX39" s="140"/>
      <c r="AY39" s="140"/>
      <c r="AZ39" s="140"/>
      <c r="BA39" s="140"/>
      <c r="BB39" s="21"/>
    </row>
    <row r="40" spans="2:54" ht="14.25" customHeight="1">
      <c r="B40" s="8"/>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271" t="s">
        <v>63</v>
      </c>
      <c r="AF40" s="272"/>
      <c r="AG40" s="272"/>
      <c r="AH40" s="272"/>
      <c r="AI40" s="272"/>
      <c r="AJ40" s="272"/>
      <c r="AK40" s="272"/>
      <c r="AL40" s="272"/>
      <c r="AM40" s="272"/>
      <c r="AN40" s="272"/>
      <c r="AO40" s="272"/>
      <c r="AP40" s="272"/>
      <c r="AQ40" s="272"/>
      <c r="AR40" s="272"/>
      <c r="AS40" s="273"/>
      <c r="AT40" s="267">
        <v>12</v>
      </c>
      <c r="AU40" s="268"/>
      <c r="AV40" s="268"/>
      <c r="AW40" s="268"/>
      <c r="AX40" s="268"/>
      <c r="AY40" s="268"/>
      <c r="AZ40" s="268"/>
      <c r="BA40" s="269"/>
      <c r="BB40" s="21"/>
    </row>
    <row r="41" spans="1:54" ht="14.25" customHeight="1">
      <c r="A41" s="216" t="s">
        <v>62</v>
      </c>
      <c r="B41" s="8"/>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271" t="s">
        <v>44</v>
      </c>
      <c r="AF41" s="272"/>
      <c r="AG41" s="272"/>
      <c r="AH41" s="272"/>
      <c r="AI41" s="272"/>
      <c r="AJ41" s="272"/>
      <c r="AK41" s="272"/>
      <c r="AL41" s="272"/>
      <c r="AM41" s="272"/>
      <c r="AN41" s="272"/>
      <c r="AO41" s="272"/>
      <c r="AP41" s="272"/>
      <c r="AQ41" s="272"/>
      <c r="AR41" s="272"/>
      <c r="AS41" s="273"/>
      <c r="AT41" s="267">
        <v>12</v>
      </c>
      <c r="AU41" s="268"/>
      <c r="AV41" s="268"/>
      <c r="AW41" s="268"/>
      <c r="AX41" s="268"/>
      <c r="AY41" s="268"/>
      <c r="AZ41" s="268"/>
      <c r="BA41" s="269"/>
      <c r="BB41" s="21"/>
    </row>
    <row r="42" spans="1:54" ht="14.25" customHeight="1">
      <c r="A42" s="217"/>
      <c r="B42" s="25"/>
      <c r="C42" s="26"/>
      <c r="D42" s="26"/>
      <c r="E42" s="26"/>
      <c r="F42" s="26"/>
      <c r="G42" s="26"/>
      <c r="H42" s="26"/>
      <c r="I42" s="26"/>
      <c r="J42" s="26"/>
      <c r="K42" s="26"/>
      <c r="L42" s="26"/>
      <c r="M42" s="26"/>
      <c r="N42" s="26"/>
      <c r="O42" s="26"/>
      <c r="P42" s="3"/>
      <c r="Q42" s="3"/>
      <c r="R42" s="3"/>
      <c r="S42" s="3"/>
      <c r="T42" s="3"/>
      <c r="U42" s="3"/>
      <c r="V42" s="3"/>
      <c r="W42" s="3"/>
      <c r="X42" s="3"/>
      <c r="Y42" s="3"/>
      <c r="Z42" s="3"/>
      <c r="AA42" s="3"/>
      <c r="AB42" s="3"/>
      <c r="AC42" s="3"/>
      <c r="AD42" s="3"/>
      <c r="AE42" s="271" t="s">
        <v>45</v>
      </c>
      <c r="AF42" s="272"/>
      <c r="AG42" s="272"/>
      <c r="AH42" s="272"/>
      <c r="AI42" s="272"/>
      <c r="AJ42" s="272"/>
      <c r="AK42" s="272"/>
      <c r="AL42" s="272"/>
      <c r="AM42" s="272"/>
      <c r="AN42" s="272"/>
      <c r="AO42" s="272"/>
      <c r="AP42" s="272"/>
      <c r="AQ42" s="272"/>
      <c r="AR42" s="272"/>
      <c r="AS42" s="273"/>
      <c r="AT42" s="267">
        <v>12</v>
      </c>
      <c r="AU42" s="268"/>
      <c r="AV42" s="268"/>
      <c r="AW42" s="268"/>
      <c r="AX42" s="268"/>
      <c r="AY42" s="268"/>
      <c r="AZ42" s="268"/>
      <c r="BA42" s="269"/>
      <c r="BB42" s="27"/>
    </row>
    <row r="43" spans="1:54" ht="14.25" customHeight="1">
      <c r="A43" s="217"/>
      <c r="B43" s="25"/>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280"/>
      <c r="AF43" s="281"/>
      <c r="AG43" s="281"/>
      <c r="AH43" s="281"/>
      <c r="AI43" s="281"/>
      <c r="AJ43" s="281"/>
      <c r="AK43" s="281"/>
      <c r="AL43" s="281"/>
      <c r="AM43" s="281"/>
      <c r="AN43" s="281"/>
      <c r="AO43" s="281"/>
      <c r="AP43" s="281"/>
      <c r="AQ43" s="281"/>
      <c r="AR43" s="281"/>
      <c r="AS43" s="281"/>
      <c r="AT43" s="282"/>
      <c r="AU43" s="282"/>
      <c r="AV43" s="282"/>
      <c r="AW43" s="282"/>
      <c r="AX43" s="282"/>
      <c r="AY43" s="282"/>
      <c r="AZ43" s="282"/>
      <c r="BA43" s="282"/>
      <c r="BB43" s="28"/>
    </row>
    <row r="44" spans="1:54" ht="14.25" customHeight="1">
      <c r="A44" s="217"/>
      <c r="B44" s="8"/>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261"/>
      <c r="AF44" s="261"/>
      <c r="AG44" s="261"/>
      <c r="AH44" s="261"/>
      <c r="AI44" s="261"/>
      <c r="AJ44" s="261"/>
      <c r="AK44" s="261"/>
      <c r="AL44" s="261"/>
      <c r="AM44" s="261"/>
      <c r="AN44" s="261"/>
      <c r="AO44" s="261"/>
      <c r="AP44" s="261"/>
      <c r="AQ44" s="261"/>
      <c r="AR44" s="261"/>
      <c r="AS44" s="261"/>
      <c r="AT44" s="282"/>
      <c r="AU44" s="282"/>
      <c r="AV44" s="282"/>
      <c r="AW44" s="282"/>
      <c r="AX44" s="282"/>
      <c r="AY44" s="282"/>
      <c r="AZ44" s="282"/>
      <c r="BA44" s="282"/>
      <c r="BB44" s="28"/>
    </row>
    <row r="45" spans="1:54" ht="14.25" customHeight="1">
      <c r="A45" s="217"/>
      <c r="B45" s="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261"/>
      <c r="AF45" s="261"/>
      <c r="AG45" s="261"/>
      <c r="AH45" s="261"/>
      <c r="AI45" s="261"/>
      <c r="AJ45" s="261"/>
      <c r="AK45" s="261"/>
      <c r="AL45" s="261"/>
      <c r="AM45" s="261"/>
      <c r="AN45" s="261"/>
      <c r="AO45" s="261"/>
      <c r="AP45" s="261"/>
      <c r="AQ45" s="261"/>
      <c r="AR45" s="261"/>
      <c r="AS45" s="261"/>
      <c r="AT45" s="262"/>
      <c r="AU45" s="262"/>
      <c r="AV45" s="262"/>
      <c r="AW45" s="262"/>
      <c r="AX45" s="262"/>
      <c r="AY45" s="262"/>
      <c r="AZ45" s="262"/>
      <c r="BA45" s="262"/>
      <c r="BB45" s="28"/>
    </row>
    <row r="46" spans="1:54" ht="14.25" customHeight="1">
      <c r="A46" s="217"/>
      <c r="B46" s="8"/>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261"/>
      <c r="AF46" s="261"/>
      <c r="AG46" s="261"/>
      <c r="AH46" s="261"/>
      <c r="AI46" s="261"/>
      <c r="AJ46" s="261"/>
      <c r="AK46" s="261"/>
      <c r="AL46" s="261"/>
      <c r="AM46" s="261"/>
      <c r="AN46" s="261"/>
      <c r="AO46" s="261"/>
      <c r="AP46" s="261"/>
      <c r="AQ46" s="261"/>
      <c r="AR46" s="261"/>
      <c r="AS46" s="261"/>
      <c r="AT46" s="262"/>
      <c r="AU46" s="262"/>
      <c r="AV46" s="262"/>
      <c r="AW46" s="262"/>
      <c r="AX46" s="262"/>
      <c r="AY46" s="262"/>
      <c r="AZ46" s="262"/>
      <c r="BA46" s="262"/>
      <c r="BB46" s="29"/>
    </row>
    <row r="47" spans="1:54" ht="14.25" customHeight="1">
      <c r="A47" s="217"/>
      <c r="B47" s="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261"/>
      <c r="AF47" s="261"/>
      <c r="AG47" s="261"/>
      <c r="AH47" s="261"/>
      <c r="AI47" s="261"/>
      <c r="AJ47" s="261"/>
      <c r="AK47" s="261"/>
      <c r="AL47" s="261"/>
      <c r="AM47" s="261"/>
      <c r="AN47" s="261"/>
      <c r="AO47" s="261"/>
      <c r="AP47" s="261"/>
      <c r="AQ47" s="261"/>
      <c r="AR47" s="261"/>
      <c r="AS47" s="261"/>
      <c r="AT47" s="262"/>
      <c r="AU47" s="262"/>
      <c r="AV47" s="262"/>
      <c r="AW47" s="262"/>
      <c r="AX47" s="262"/>
      <c r="AY47" s="262"/>
      <c r="AZ47" s="262"/>
      <c r="BA47" s="262"/>
      <c r="BB47" s="29"/>
    </row>
    <row r="48" spans="1:54" ht="14.25" customHeight="1">
      <c r="A48" s="217"/>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61"/>
      <c r="AF48" s="261"/>
      <c r="AG48" s="261"/>
      <c r="AH48" s="261"/>
      <c r="AI48" s="261"/>
      <c r="AJ48" s="261"/>
      <c r="AK48" s="261"/>
      <c r="AL48" s="261"/>
      <c r="AM48" s="261"/>
      <c r="AN48" s="261"/>
      <c r="AO48" s="261"/>
      <c r="AP48" s="261"/>
      <c r="AQ48" s="261"/>
      <c r="AR48" s="261"/>
      <c r="AS48" s="261"/>
      <c r="AT48" s="262"/>
      <c r="AU48" s="262"/>
      <c r="AV48" s="262"/>
      <c r="AW48" s="262"/>
      <c r="AX48" s="262"/>
      <c r="AY48" s="262"/>
      <c r="AZ48" s="262"/>
      <c r="BA48" s="262"/>
      <c r="BB48" s="29"/>
    </row>
    <row r="49" spans="1:54" ht="4.5" customHeight="1">
      <c r="A49" s="217"/>
      <c r="B49" s="30"/>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c r="AK49" s="33"/>
      <c r="AL49" s="33"/>
      <c r="AM49" s="33"/>
      <c r="AN49" s="33"/>
      <c r="AO49" s="33"/>
      <c r="AP49" s="33"/>
      <c r="AQ49" s="33"/>
      <c r="AR49" s="33"/>
      <c r="AS49" s="33"/>
      <c r="AT49" s="33"/>
      <c r="AU49" s="33"/>
      <c r="AV49" s="33"/>
      <c r="AW49" s="33"/>
      <c r="AX49" s="33"/>
      <c r="AY49" s="33"/>
      <c r="AZ49" s="33"/>
      <c r="BA49" s="20"/>
      <c r="BB49" s="34"/>
    </row>
    <row r="50" spans="1:55" ht="8.25" customHeight="1">
      <c r="A50" s="217"/>
      <c r="B50" s="185"/>
      <c r="C50" s="186"/>
      <c r="D50" s="186"/>
      <c r="E50" s="186"/>
      <c r="F50" s="186"/>
      <c r="G50" s="186"/>
      <c r="H50" s="186"/>
      <c r="I50" s="186"/>
      <c r="J50" s="186"/>
      <c r="K50" s="186"/>
      <c r="L50" s="186"/>
      <c r="M50" s="186"/>
      <c r="N50" s="186"/>
      <c r="O50" s="186"/>
      <c r="P50" s="187"/>
      <c r="Q50" s="169" t="s">
        <v>64</v>
      </c>
      <c r="R50" s="170"/>
      <c r="S50" s="170"/>
      <c r="T50" s="170"/>
      <c r="U50" s="170"/>
      <c r="V50" s="170"/>
      <c r="W50" s="170"/>
      <c r="X50" s="170"/>
      <c r="Y50" s="170"/>
      <c r="Z50" s="170"/>
      <c r="AA50" s="170"/>
      <c r="AB50" s="170"/>
      <c r="AC50" s="170"/>
      <c r="AD50" s="170"/>
      <c r="AE50" s="170"/>
      <c r="AF50" s="170"/>
      <c r="AG50" s="170"/>
      <c r="AH50" s="170"/>
      <c r="AI50" s="170"/>
      <c r="AJ50" s="171"/>
      <c r="AK50" s="35"/>
      <c r="AL50" s="92"/>
      <c r="AM50" s="92"/>
      <c r="AN50" s="92"/>
      <c r="AO50" s="94">
        <f>IF(ISBLANK('IN-ENG-67 1(2)'!AO54),"",'IN-ENG-67 1(2)'!AO54)</f>
      </c>
      <c r="AP50" s="94"/>
      <c r="AQ50" s="94"/>
      <c r="AR50" s="94"/>
      <c r="AS50" s="94"/>
      <c r="AT50" s="94"/>
      <c r="AU50" s="94"/>
      <c r="AV50" s="32"/>
      <c r="AW50" s="32"/>
      <c r="AX50" s="164" t="s">
        <v>1</v>
      </c>
      <c r="AY50" s="164"/>
      <c r="AZ50" s="32"/>
      <c r="BA50" s="36"/>
      <c r="BB50" s="37"/>
      <c r="BC50" s="32"/>
    </row>
    <row r="51" spans="1:55" ht="7.5" customHeight="1">
      <c r="A51" s="217"/>
      <c r="B51" s="188"/>
      <c r="C51" s="189"/>
      <c r="D51" s="189"/>
      <c r="E51" s="189"/>
      <c r="F51" s="189"/>
      <c r="G51" s="189"/>
      <c r="H51" s="189"/>
      <c r="I51" s="189"/>
      <c r="J51" s="189"/>
      <c r="K51" s="189"/>
      <c r="L51" s="189"/>
      <c r="M51" s="189"/>
      <c r="N51" s="189"/>
      <c r="O51" s="189"/>
      <c r="P51" s="190"/>
      <c r="Q51" s="172"/>
      <c r="R51" s="173"/>
      <c r="S51" s="173"/>
      <c r="T51" s="173"/>
      <c r="U51" s="173"/>
      <c r="V51" s="173"/>
      <c r="W51" s="173"/>
      <c r="X51" s="173"/>
      <c r="Y51" s="173"/>
      <c r="Z51" s="173"/>
      <c r="AA51" s="173"/>
      <c r="AB51" s="173"/>
      <c r="AC51" s="173"/>
      <c r="AD51" s="173"/>
      <c r="AE51" s="173"/>
      <c r="AF51" s="173"/>
      <c r="AG51" s="173"/>
      <c r="AH51" s="173"/>
      <c r="AI51" s="173"/>
      <c r="AJ51" s="174"/>
      <c r="AK51" s="35"/>
      <c r="AL51" s="180" t="s">
        <v>0</v>
      </c>
      <c r="AM51" s="180"/>
      <c r="AN51" s="180"/>
      <c r="AO51" s="182" t="str">
        <f>IF(ISBLANK('IN-ENG-67 1(2)'!AO55)," ",'IN-ENG-67 1(2)'!AO55)</f>
        <v> </v>
      </c>
      <c r="AP51" s="182"/>
      <c r="AQ51" s="182"/>
      <c r="AR51" s="182"/>
      <c r="AS51" s="182"/>
      <c r="AT51" s="182"/>
      <c r="AU51" s="182"/>
      <c r="AV51" s="32"/>
      <c r="AW51" s="32"/>
      <c r="AX51" s="166">
        <f ca="1">TODAY()</f>
        <v>38792</v>
      </c>
      <c r="AY51" s="166"/>
      <c r="AZ51" s="32"/>
      <c r="BA51" s="277">
        <f>IF(ISBLANK('IN-ENG-67 1(2)'!BA55),"",'IN-ENG-67 1(2)'!BA55)</f>
      </c>
      <c r="BB51" s="10"/>
      <c r="BC51" s="32"/>
    </row>
    <row r="52" spans="1:55" ht="11.25" customHeight="1">
      <c r="A52" s="217"/>
      <c r="B52" s="188"/>
      <c r="C52" s="189"/>
      <c r="D52" s="189"/>
      <c r="E52" s="189"/>
      <c r="F52" s="189"/>
      <c r="G52" s="189"/>
      <c r="H52" s="189"/>
      <c r="I52" s="189"/>
      <c r="J52" s="189"/>
      <c r="K52" s="189"/>
      <c r="L52" s="189"/>
      <c r="M52" s="189"/>
      <c r="N52" s="189"/>
      <c r="O52" s="189"/>
      <c r="P52" s="190"/>
      <c r="Q52" s="172"/>
      <c r="R52" s="173"/>
      <c r="S52" s="173"/>
      <c r="T52" s="173"/>
      <c r="U52" s="173"/>
      <c r="V52" s="173"/>
      <c r="W52" s="173"/>
      <c r="X52" s="173"/>
      <c r="Y52" s="173"/>
      <c r="Z52" s="173"/>
      <c r="AA52" s="173"/>
      <c r="AB52" s="173"/>
      <c r="AC52" s="173"/>
      <c r="AD52" s="173"/>
      <c r="AE52" s="173"/>
      <c r="AF52" s="173"/>
      <c r="AG52" s="173"/>
      <c r="AH52" s="173"/>
      <c r="AI52" s="173"/>
      <c r="AJ52" s="174"/>
      <c r="AK52" s="35"/>
      <c r="AL52" s="180"/>
      <c r="AM52" s="180"/>
      <c r="AN52" s="180"/>
      <c r="AO52" s="182"/>
      <c r="AP52" s="182"/>
      <c r="AQ52" s="182"/>
      <c r="AR52" s="182"/>
      <c r="AS52" s="182"/>
      <c r="AT52" s="182"/>
      <c r="AU52" s="182"/>
      <c r="AV52" s="32"/>
      <c r="AW52" s="32"/>
      <c r="AX52" s="166"/>
      <c r="AY52" s="166"/>
      <c r="AZ52" s="32"/>
      <c r="BA52" s="277"/>
      <c r="BB52" s="10"/>
      <c r="BC52" s="32"/>
    </row>
    <row r="53" spans="1:55" ht="11.25" customHeight="1">
      <c r="A53" s="217"/>
      <c r="B53" s="188"/>
      <c r="C53" s="189"/>
      <c r="D53" s="189"/>
      <c r="E53" s="189"/>
      <c r="F53" s="189"/>
      <c r="G53" s="189"/>
      <c r="H53" s="189"/>
      <c r="I53" s="189"/>
      <c r="J53" s="189"/>
      <c r="K53" s="189"/>
      <c r="L53" s="189"/>
      <c r="M53" s="189"/>
      <c r="N53" s="189"/>
      <c r="O53" s="189"/>
      <c r="P53" s="190"/>
      <c r="Q53" s="176" t="s">
        <v>51</v>
      </c>
      <c r="R53" s="177"/>
      <c r="S53" s="177"/>
      <c r="T53" s="177"/>
      <c r="U53" s="177"/>
      <c r="V53" s="274">
        <f>IF(ISBLANK('IN-ENG-67 1(2)'!V57),"",'IN-ENG-67 1(2)'!V57)</f>
      </c>
      <c r="W53" s="274"/>
      <c r="X53" s="274"/>
      <c r="Y53" s="274"/>
      <c r="Z53" s="274"/>
      <c r="AA53" s="274"/>
      <c r="AB53" s="274"/>
      <c r="AC53" s="274"/>
      <c r="AD53" s="274"/>
      <c r="AE53" s="274"/>
      <c r="AF53" s="274"/>
      <c r="AG53" s="274"/>
      <c r="AH53" s="274"/>
      <c r="AI53" s="274"/>
      <c r="AJ53" s="93"/>
      <c r="AK53" s="35"/>
      <c r="AL53" s="180" t="s">
        <v>2</v>
      </c>
      <c r="AM53" s="180"/>
      <c r="AN53" s="180"/>
      <c r="AO53" s="182" t="str">
        <f>IF(ISBLANK('IN-ENG-67 1(2)'!AO57)," ",'IN-ENG-67 1(2)'!AO57)</f>
        <v> </v>
      </c>
      <c r="AP53" s="182"/>
      <c r="AQ53" s="182"/>
      <c r="AR53" s="182"/>
      <c r="AS53" s="182"/>
      <c r="AT53" s="182"/>
      <c r="AU53" s="182"/>
      <c r="AV53" s="32"/>
      <c r="AW53" s="32"/>
      <c r="AX53" s="278"/>
      <c r="AY53" s="278"/>
      <c r="AZ53" s="32"/>
      <c r="BA53" s="248" t="s">
        <v>7</v>
      </c>
      <c r="BB53" s="10"/>
      <c r="BC53" s="32"/>
    </row>
    <row r="54" spans="1:55" ht="3" customHeight="1">
      <c r="A54" s="217"/>
      <c r="B54" s="188"/>
      <c r="C54" s="189"/>
      <c r="D54" s="189"/>
      <c r="E54" s="189"/>
      <c r="F54" s="189"/>
      <c r="G54" s="189"/>
      <c r="H54" s="189"/>
      <c r="I54" s="189"/>
      <c r="J54" s="189"/>
      <c r="K54" s="189"/>
      <c r="L54" s="189"/>
      <c r="M54" s="189"/>
      <c r="N54" s="189"/>
      <c r="O54" s="189"/>
      <c r="P54" s="190"/>
      <c r="Q54" s="176"/>
      <c r="R54" s="177"/>
      <c r="S54" s="177"/>
      <c r="T54" s="177"/>
      <c r="U54" s="177"/>
      <c r="V54" s="275"/>
      <c r="W54" s="275"/>
      <c r="X54" s="275"/>
      <c r="Y54" s="275"/>
      <c r="Z54" s="275"/>
      <c r="AA54" s="275"/>
      <c r="AB54" s="275"/>
      <c r="AC54" s="275"/>
      <c r="AD54" s="275"/>
      <c r="AE54" s="275"/>
      <c r="AF54" s="275"/>
      <c r="AG54" s="275"/>
      <c r="AH54" s="275"/>
      <c r="AI54" s="275"/>
      <c r="AJ54" s="38"/>
      <c r="AK54" s="35"/>
      <c r="AL54" s="180"/>
      <c r="AM54" s="180"/>
      <c r="AN54" s="180"/>
      <c r="AO54" s="182"/>
      <c r="AP54" s="182"/>
      <c r="AQ54" s="182"/>
      <c r="AR54" s="182"/>
      <c r="AS54" s="182"/>
      <c r="AT54" s="182"/>
      <c r="AU54" s="182"/>
      <c r="AV54" s="32"/>
      <c r="AW54" s="32"/>
      <c r="AX54" s="279"/>
      <c r="AY54" s="279"/>
      <c r="AZ54" s="32"/>
      <c r="BA54" s="248"/>
      <c r="BB54" s="39"/>
      <c r="BC54" s="32"/>
    </row>
    <row r="55" spans="1:55" ht="11.25" customHeight="1">
      <c r="A55" s="217"/>
      <c r="B55" s="188"/>
      <c r="C55" s="189"/>
      <c r="D55" s="189"/>
      <c r="E55" s="189"/>
      <c r="F55" s="189"/>
      <c r="G55" s="189"/>
      <c r="H55" s="189"/>
      <c r="I55" s="189"/>
      <c r="J55" s="189"/>
      <c r="K55" s="189"/>
      <c r="L55" s="189"/>
      <c r="M55" s="189"/>
      <c r="N55" s="189"/>
      <c r="O55" s="189"/>
      <c r="P55" s="190"/>
      <c r="Q55" s="222" t="s">
        <v>68</v>
      </c>
      <c r="R55" s="223"/>
      <c r="S55" s="223"/>
      <c r="T55" s="223"/>
      <c r="U55" s="223"/>
      <c r="V55" s="274">
        <f>IF(ISBLANK('IN-ENG-67 1(2)'!V59),"",'IN-ENG-67 1(2)'!V59)</f>
      </c>
      <c r="W55" s="274"/>
      <c r="X55" s="274"/>
      <c r="Y55" s="274"/>
      <c r="Z55" s="274"/>
      <c r="AA55" s="274"/>
      <c r="AB55" s="274"/>
      <c r="AC55" s="274"/>
      <c r="AD55" s="274"/>
      <c r="AE55" s="274"/>
      <c r="AF55" s="274"/>
      <c r="AG55" s="274"/>
      <c r="AH55" s="274"/>
      <c r="AI55" s="274"/>
      <c r="AJ55" s="84"/>
      <c r="AK55" s="32"/>
      <c r="AL55" s="180" t="s">
        <v>4</v>
      </c>
      <c r="AM55" s="180"/>
      <c r="AN55" s="180"/>
      <c r="AO55" s="203"/>
      <c r="AP55" s="203"/>
      <c r="AQ55" s="203"/>
      <c r="AR55" s="203"/>
      <c r="AS55" s="203"/>
      <c r="AT55" s="203"/>
      <c r="AU55" s="203"/>
      <c r="AV55" s="32"/>
      <c r="AW55" s="32"/>
      <c r="AX55" s="183"/>
      <c r="AY55" s="183"/>
      <c r="AZ55" s="32"/>
      <c r="BA55" s="277">
        <f>IF(ISBLANK('IN-ENG-67 1(2)'!BA59),"",'IN-ENG-67 1(2)'!BA59+1)</f>
      </c>
      <c r="BB55" s="24"/>
      <c r="BC55" s="32"/>
    </row>
    <row r="56" spans="1:55" ht="3" customHeight="1">
      <c r="A56" s="217"/>
      <c r="B56" s="188"/>
      <c r="C56" s="189"/>
      <c r="D56" s="189"/>
      <c r="E56" s="189"/>
      <c r="F56" s="189"/>
      <c r="G56" s="189"/>
      <c r="H56" s="189"/>
      <c r="I56" s="189"/>
      <c r="J56" s="189"/>
      <c r="K56" s="189"/>
      <c r="L56" s="189"/>
      <c r="M56" s="189"/>
      <c r="N56" s="189"/>
      <c r="O56" s="189"/>
      <c r="P56" s="190"/>
      <c r="Q56" s="224"/>
      <c r="R56" s="223"/>
      <c r="S56" s="223"/>
      <c r="T56" s="223"/>
      <c r="U56" s="223"/>
      <c r="V56" s="275"/>
      <c r="W56" s="275"/>
      <c r="X56" s="275"/>
      <c r="Y56" s="275"/>
      <c r="Z56" s="275"/>
      <c r="AA56" s="275"/>
      <c r="AB56" s="275"/>
      <c r="AC56" s="275"/>
      <c r="AD56" s="275"/>
      <c r="AE56" s="275"/>
      <c r="AF56" s="275"/>
      <c r="AG56" s="275"/>
      <c r="AH56" s="275"/>
      <c r="AI56" s="275"/>
      <c r="AJ56" s="84"/>
      <c r="AK56" s="32"/>
      <c r="AL56" s="180"/>
      <c r="AM56" s="180"/>
      <c r="AN56" s="180"/>
      <c r="AO56" s="182"/>
      <c r="AP56" s="182"/>
      <c r="AQ56" s="182"/>
      <c r="AR56" s="182"/>
      <c r="AS56" s="182"/>
      <c r="AT56" s="182"/>
      <c r="AU56" s="182"/>
      <c r="AV56" s="32"/>
      <c r="AW56" s="32"/>
      <c r="AX56" s="184"/>
      <c r="AY56" s="184"/>
      <c r="AZ56" s="32"/>
      <c r="BA56" s="277"/>
      <c r="BB56" s="24"/>
      <c r="BC56" s="32"/>
    </row>
    <row r="57" spans="1:55" ht="6" customHeight="1">
      <c r="A57" s="217"/>
      <c r="B57" s="188"/>
      <c r="C57" s="189"/>
      <c r="D57" s="189"/>
      <c r="E57" s="189"/>
      <c r="F57" s="189"/>
      <c r="G57" s="189"/>
      <c r="H57" s="189"/>
      <c r="I57" s="189"/>
      <c r="J57" s="189"/>
      <c r="K57" s="189"/>
      <c r="L57" s="189"/>
      <c r="M57" s="189"/>
      <c r="N57" s="189"/>
      <c r="O57" s="189"/>
      <c r="P57" s="190"/>
      <c r="Q57" s="222">
        <f>IF(ISBLANK('IN-ENG-67 1(2)'!Q61),"",'IN-ENG-67 1(2)'!Q61)</f>
      </c>
      <c r="R57" s="274"/>
      <c r="S57" s="274"/>
      <c r="T57" s="274"/>
      <c r="U57" s="274"/>
      <c r="V57" s="274"/>
      <c r="W57" s="274"/>
      <c r="X57" s="208" t="s">
        <v>52</v>
      </c>
      <c r="Y57" s="208"/>
      <c r="Z57" s="208"/>
      <c r="AA57" s="208"/>
      <c r="AB57" s="208"/>
      <c r="AC57" s="208"/>
      <c r="AD57" s="208"/>
      <c r="AE57" s="208"/>
      <c r="AF57" s="208"/>
      <c r="AG57" s="208"/>
      <c r="AH57" s="208"/>
      <c r="AI57" s="208"/>
      <c r="AJ57" s="209"/>
      <c r="AK57" s="35"/>
      <c r="AL57" s="180" t="s">
        <v>5</v>
      </c>
      <c r="AM57" s="180"/>
      <c r="AN57" s="180"/>
      <c r="AO57" s="203"/>
      <c r="AP57" s="203"/>
      <c r="AQ57" s="203"/>
      <c r="AR57" s="203"/>
      <c r="AS57" s="203"/>
      <c r="AT57" s="203"/>
      <c r="AU57" s="203"/>
      <c r="AV57" s="32"/>
      <c r="AW57" s="32"/>
      <c r="AX57" s="183"/>
      <c r="AY57" s="183"/>
      <c r="AZ57" s="32"/>
      <c r="BA57" s="204" t="s">
        <v>6</v>
      </c>
      <c r="BB57" s="40"/>
      <c r="BC57" s="32"/>
    </row>
    <row r="58" spans="1:55" ht="6.75" customHeight="1">
      <c r="A58" s="217"/>
      <c r="B58" s="188"/>
      <c r="C58" s="189"/>
      <c r="D58" s="189"/>
      <c r="E58" s="189"/>
      <c r="F58" s="189"/>
      <c r="G58" s="189"/>
      <c r="H58" s="189"/>
      <c r="I58" s="189"/>
      <c r="J58" s="189"/>
      <c r="K58" s="189"/>
      <c r="L58" s="189"/>
      <c r="M58" s="189"/>
      <c r="N58" s="189"/>
      <c r="O58" s="189"/>
      <c r="P58" s="190"/>
      <c r="Q58" s="222"/>
      <c r="R58" s="274"/>
      <c r="S58" s="274"/>
      <c r="T58" s="274"/>
      <c r="U58" s="274"/>
      <c r="V58" s="274"/>
      <c r="W58" s="274"/>
      <c r="X58" s="210"/>
      <c r="Y58" s="210"/>
      <c r="Z58" s="210"/>
      <c r="AA58" s="210"/>
      <c r="AB58" s="210"/>
      <c r="AC58" s="210"/>
      <c r="AD58" s="210"/>
      <c r="AE58" s="210"/>
      <c r="AF58" s="210"/>
      <c r="AG58" s="210"/>
      <c r="AH58" s="210"/>
      <c r="AI58" s="210"/>
      <c r="AJ58" s="209"/>
      <c r="AK58" s="35"/>
      <c r="AL58" s="180"/>
      <c r="AM58" s="180"/>
      <c r="AN58" s="180"/>
      <c r="AO58" s="182"/>
      <c r="AP58" s="182"/>
      <c r="AQ58" s="182"/>
      <c r="AR58" s="182"/>
      <c r="AS58" s="182"/>
      <c r="AT58" s="182"/>
      <c r="AU58" s="182"/>
      <c r="AV58" s="32"/>
      <c r="AW58" s="32"/>
      <c r="AX58" s="184"/>
      <c r="AY58" s="184"/>
      <c r="AZ58" s="32"/>
      <c r="BA58" s="204"/>
      <c r="BB58" s="40"/>
      <c r="BC58" s="32"/>
    </row>
    <row r="59" spans="1:55" ht="11.25" customHeight="1">
      <c r="A59" s="217"/>
      <c r="B59" s="188"/>
      <c r="C59" s="189"/>
      <c r="D59" s="189"/>
      <c r="E59" s="189"/>
      <c r="F59" s="189"/>
      <c r="G59" s="189"/>
      <c r="H59" s="189"/>
      <c r="I59" s="189"/>
      <c r="J59" s="189"/>
      <c r="K59" s="189"/>
      <c r="L59" s="189"/>
      <c r="M59" s="189"/>
      <c r="N59" s="189"/>
      <c r="O59" s="189"/>
      <c r="P59" s="190"/>
      <c r="Q59" s="212" t="s">
        <v>53</v>
      </c>
      <c r="R59" s="213"/>
      <c r="S59" s="213"/>
      <c r="T59" s="213"/>
      <c r="U59" s="276">
        <f>IF(ISBLANK('IN-ENG-67 1(2)'!U63),"",'IN-ENG-67 1(2)'!U63)</f>
      </c>
      <c r="V59" s="276"/>
      <c r="W59" s="276"/>
      <c r="X59" s="276"/>
      <c r="Y59" s="86"/>
      <c r="Z59" s="86" t="s">
        <v>54</v>
      </c>
      <c r="AA59" s="276">
        <f>IF(ISBLANK('IN-ENG-67 1(2)'!AA63),"",'IN-ENG-67 1(2)'!AA63)</f>
      </c>
      <c r="AB59" s="276"/>
      <c r="AC59" s="276"/>
      <c r="AD59" s="87"/>
      <c r="AE59" s="85" t="s">
        <v>55</v>
      </c>
      <c r="AF59" s="276">
        <f>IF(ISBLANK('IN-ENG-67 1(2)'!AF63),"",'IN-ENG-67 1(2)'!AF63)</f>
      </c>
      <c r="AG59" s="276"/>
      <c r="AH59" s="276"/>
      <c r="AI59" s="86"/>
      <c r="AJ59" s="88"/>
      <c r="AK59" s="35"/>
      <c r="AL59" s="180" t="s">
        <v>3</v>
      </c>
      <c r="AM59" s="180"/>
      <c r="AN59" s="180"/>
      <c r="AO59" s="182"/>
      <c r="AP59" s="182"/>
      <c r="AQ59" s="182"/>
      <c r="AR59" s="182"/>
      <c r="AS59" s="182"/>
      <c r="AT59" s="182"/>
      <c r="AU59" s="182"/>
      <c r="AV59" s="182"/>
      <c r="AW59" s="182"/>
      <c r="AX59" s="182"/>
      <c r="AY59" s="182"/>
      <c r="AZ59" s="32"/>
      <c r="BA59" s="204"/>
      <c r="BB59" s="40"/>
      <c r="BC59" s="32"/>
    </row>
    <row r="60" spans="1:55" ht="3.75" customHeight="1" thickBot="1">
      <c r="A60" s="217"/>
      <c r="B60" s="191"/>
      <c r="C60" s="192"/>
      <c r="D60" s="192"/>
      <c r="E60" s="192"/>
      <c r="F60" s="192"/>
      <c r="G60" s="192"/>
      <c r="H60" s="192"/>
      <c r="I60" s="192"/>
      <c r="J60" s="192"/>
      <c r="K60" s="192"/>
      <c r="L60" s="192"/>
      <c r="M60" s="192"/>
      <c r="N60" s="192"/>
      <c r="O60" s="192"/>
      <c r="P60" s="193"/>
      <c r="Q60" s="41"/>
      <c r="R60" s="42"/>
      <c r="S60" s="42"/>
      <c r="T60" s="42"/>
      <c r="U60" s="42"/>
      <c r="V60" s="42"/>
      <c r="W60" s="42"/>
      <c r="X60" s="42"/>
      <c r="Y60" s="42"/>
      <c r="Z60" s="42"/>
      <c r="AA60" s="42"/>
      <c r="AB60" s="42"/>
      <c r="AC60" s="42"/>
      <c r="AD60" s="42"/>
      <c r="AE60" s="42"/>
      <c r="AF60" s="42"/>
      <c r="AG60" s="42"/>
      <c r="AH60" s="42"/>
      <c r="AI60" s="42"/>
      <c r="AJ60" s="43"/>
      <c r="AK60" s="41"/>
      <c r="AL60" s="42"/>
      <c r="AM60" s="42"/>
      <c r="AN60" s="42"/>
      <c r="AO60" s="42"/>
      <c r="AP60" s="42"/>
      <c r="AQ60" s="42"/>
      <c r="AR60" s="42"/>
      <c r="AS60" s="42"/>
      <c r="AT60" s="42"/>
      <c r="AU60" s="44"/>
      <c r="AV60" s="42"/>
      <c r="AW60" s="42"/>
      <c r="AX60" s="42"/>
      <c r="AY60" s="42"/>
      <c r="AZ60" s="42"/>
      <c r="BA60" s="205"/>
      <c r="BB60" s="45"/>
      <c r="BC60" s="32"/>
    </row>
    <row r="61" ht="9" customHeight="1">
      <c r="AU61" s="46"/>
    </row>
  </sheetData>
  <sheetProtection password="8550" sheet="1" objects="1" scenarios="1"/>
  <mergeCells count="106">
    <mergeCell ref="AA3:AB3"/>
    <mergeCell ref="AD3:AE3"/>
    <mergeCell ref="AD6:AP6"/>
    <mergeCell ref="AQ6:AR6"/>
    <mergeCell ref="AS6:AT6"/>
    <mergeCell ref="AU6:AX6"/>
    <mergeCell ref="AY6:BA6"/>
    <mergeCell ref="AD7:AP7"/>
    <mergeCell ref="AQ7:AR7"/>
    <mergeCell ref="AS7:AT7"/>
    <mergeCell ref="AU7:AX7"/>
    <mergeCell ref="AY7:BA7"/>
    <mergeCell ref="AD9:AP9"/>
    <mergeCell ref="AQ9:BA9"/>
    <mergeCell ref="AD10:AI11"/>
    <mergeCell ref="AJ10:AP11"/>
    <mergeCell ref="AQ10:BA11"/>
    <mergeCell ref="AD12:AI12"/>
    <mergeCell ref="AJ12:AP12"/>
    <mergeCell ref="AQ12:BA12"/>
    <mergeCell ref="AD13:AI13"/>
    <mergeCell ref="AJ13:AP13"/>
    <mergeCell ref="AQ13:BA13"/>
    <mergeCell ref="AD14:AI14"/>
    <mergeCell ref="AJ14:AP14"/>
    <mergeCell ref="AQ14:BA14"/>
    <mergeCell ref="AD15:AI15"/>
    <mergeCell ref="AJ15:AP15"/>
    <mergeCell ref="AQ15:BA15"/>
    <mergeCell ref="AT35:BA35"/>
    <mergeCell ref="Y32:Z32"/>
    <mergeCell ref="AB32:AC32"/>
    <mergeCell ref="AE32:BA32"/>
    <mergeCell ref="AF33:AI33"/>
    <mergeCell ref="AK33:AN33"/>
    <mergeCell ref="AP33:AS33"/>
    <mergeCell ref="AU33:BA33"/>
    <mergeCell ref="AT34:BA34"/>
    <mergeCell ref="AP34:AS34"/>
    <mergeCell ref="A41:A60"/>
    <mergeCell ref="AE41:AS41"/>
    <mergeCell ref="AT41:BA41"/>
    <mergeCell ref="AE42:AS42"/>
    <mergeCell ref="AT42:BA42"/>
    <mergeCell ref="AE43:AS43"/>
    <mergeCell ref="AT43:BA43"/>
    <mergeCell ref="AE44:AS44"/>
    <mergeCell ref="AT44:BA44"/>
    <mergeCell ref="AE45:AS45"/>
    <mergeCell ref="B50:P60"/>
    <mergeCell ref="AX50:AY50"/>
    <mergeCell ref="Q57:W58"/>
    <mergeCell ref="Q59:T59"/>
    <mergeCell ref="U59:X59"/>
    <mergeCell ref="X57:AJ58"/>
    <mergeCell ref="AL55:AN56"/>
    <mergeCell ref="AL53:AN54"/>
    <mergeCell ref="AO53:AU54"/>
    <mergeCell ref="AX53:AY54"/>
    <mergeCell ref="BA55:BA56"/>
    <mergeCell ref="Q50:AJ52"/>
    <mergeCell ref="Q55:U56"/>
    <mergeCell ref="AO55:AU56"/>
    <mergeCell ref="AX55:AY56"/>
    <mergeCell ref="Q53:U54"/>
    <mergeCell ref="AO51:AU52"/>
    <mergeCell ref="AX51:AY52"/>
    <mergeCell ref="BA51:BA52"/>
    <mergeCell ref="V53:AI54"/>
    <mergeCell ref="BA57:BA60"/>
    <mergeCell ref="AX57:AY58"/>
    <mergeCell ref="AA59:AC59"/>
    <mergeCell ref="AF59:AH59"/>
    <mergeCell ref="AO59:AY59"/>
    <mergeCell ref="AL57:AN58"/>
    <mergeCell ref="AO57:AU58"/>
    <mergeCell ref="V55:AI56"/>
    <mergeCell ref="AL59:AN59"/>
    <mergeCell ref="AD16:AI16"/>
    <mergeCell ref="AJ16:AP16"/>
    <mergeCell ref="AP35:AS35"/>
    <mergeCell ref="AK35:AN35"/>
    <mergeCell ref="AF35:AI35"/>
    <mergeCell ref="AL51:AN52"/>
    <mergeCell ref="AE40:AS40"/>
    <mergeCell ref="AQ16:BA16"/>
    <mergeCell ref="AD17:AI17"/>
    <mergeCell ref="AJ17:AP17"/>
    <mergeCell ref="AQ17:BA17"/>
    <mergeCell ref="AT48:BA48"/>
    <mergeCell ref="AK34:AN34"/>
    <mergeCell ref="AF34:AI34"/>
    <mergeCell ref="AT40:BA40"/>
    <mergeCell ref="AE39:AS39"/>
    <mergeCell ref="AT39:BA39"/>
    <mergeCell ref="AE38:AS38"/>
    <mergeCell ref="BA53:BA54"/>
    <mergeCell ref="AE36:AS37"/>
    <mergeCell ref="AT36:BA37"/>
    <mergeCell ref="AE47:AS47"/>
    <mergeCell ref="AE48:AS48"/>
    <mergeCell ref="AT47:BA47"/>
    <mergeCell ref="AT45:BA45"/>
    <mergeCell ref="AE46:AS46"/>
    <mergeCell ref="AT46:BA46"/>
    <mergeCell ref="AT38:BA38"/>
  </mergeCells>
  <printOptions/>
  <pageMargins left="0.7" right="0.33" top="0.33" bottom="0.33"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F62"/>
  <sheetViews>
    <sheetView showGridLines="0" zoomScale="85" zoomScaleNormal="85" workbookViewId="0" topLeftCell="A25">
      <selection activeCell="AT48" sqref="AT48"/>
    </sheetView>
  </sheetViews>
  <sheetFormatPr defaultColWidth="9.140625" defaultRowHeight="12.75"/>
  <cols>
    <col min="1" max="1" width="1.57421875" style="0" customWidth="1"/>
    <col min="2" max="12" width="1.8515625" style="0" customWidth="1"/>
    <col min="13" max="16" width="1.28515625" style="0" customWidth="1"/>
    <col min="17" max="35" width="1.8515625" style="0" customWidth="1"/>
    <col min="36" max="36" width="2.00390625" style="0" customWidth="1"/>
    <col min="37" max="37" width="1.421875" style="0" customWidth="1"/>
    <col min="38" max="38" width="1.7109375" style="0" customWidth="1"/>
    <col min="39" max="40" width="2.00390625" style="0" customWidth="1"/>
    <col min="41" max="46" width="2.140625" style="0" customWidth="1"/>
    <col min="47" max="47" width="2.28125" style="1" customWidth="1"/>
    <col min="48" max="50" width="0.9921875" style="0" customWidth="1"/>
    <col min="51" max="51" width="2.28125" style="0" customWidth="1"/>
    <col min="52" max="52" width="0.42578125" style="0" customWidth="1"/>
    <col min="53" max="53" width="3.140625" style="0" customWidth="1"/>
    <col min="54" max="54" width="0.71875" style="0" customWidth="1"/>
    <col min="55" max="55" width="1.57421875" style="0" customWidth="1"/>
    <col min="56" max="66" width="1.8515625" style="0" customWidth="1"/>
    <col min="67" max="70" width="1.28515625" style="0" customWidth="1"/>
    <col min="71" max="89" width="1.8515625" style="0" customWidth="1"/>
    <col min="90" max="90" width="2.00390625" style="0" customWidth="1"/>
    <col min="91" max="91" width="1.421875" style="0" customWidth="1"/>
    <col min="92" max="92" width="1.7109375" style="0" customWidth="1"/>
    <col min="93" max="94" width="2.00390625" style="0" customWidth="1"/>
    <col min="95" max="100" width="2.140625" style="0" customWidth="1"/>
    <col min="101" max="101" width="2.28125" style="0" customWidth="1"/>
    <col min="102" max="104" width="0.9921875" style="0" customWidth="1"/>
    <col min="105" max="105" width="2.28125" style="0" customWidth="1"/>
    <col min="106" max="106" width="0.42578125" style="0" customWidth="1"/>
    <col min="107" max="107" width="3.140625" style="0" customWidth="1"/>
    <col min="108" max="108" width="0.71875" style="0" customWidth="1"/>
    <col min="109" max="109" width="1.57421875" style="0" customWidth="1"/>
    <col min="110" max="120" width="1.8515625" style="0" customWidth="1"/>
    <col min="121" max="124" width="1.28515625" style="0" customWidth="1"/>
    <col min="125" max="143" width="1.8515625" style="0" customWidth="1"/>
    <col min="144" max="144" width="2.00390625" style="0" customWidth="1"/>
    <col min="145" max="145" width="1.421875" style="0" customWidth="1"/>
    <col min="146" max="146" width="1.7109375" style="0" customWidth="1"/>
    <col min="147" max="148" width="2.00390625" style="0" customWidth="1"/>
    <col min="149" max="154" width="2.140625" style="0" customWidth="1"/>
    <col min="155" max="155" width="2.28125" style="0" customWidth="1"/>
    <col min="156" max="158" width="0.9921875" style="0" customWidth="1"/>
    <col min="159" max="159" width="2.28125" style="0" customWidth="1"/>
    <col min="160" max="160" width="0.42578125" style="0" customWidth="1"/>
    <col min="161" max="161" width="3.140625" style="0" customWidth="1"/>
    <col min="162" max="162" width="0.71875" style="0" customWidth="1"/>
  </cols>
  <sheetData>
    <row r="1" spans="1:162" s="63" customFormat="1" ht="13.5" customHeight="1">
      <c r="A1" s="64"/>
      <c r="B1" s="75"/>
      <c r="C1" s="76"/>
      <c r="D1" s="127"/>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7"/>
      <c r="BC1" s="64"/>
      <c r="BD1" s="75"/>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7"/>
      <c r="DE1" s="64"/>
      <c r="DF1" s="75"/>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7"/>
    </row>
    <row r="2" spans="1:162" s="63" customFormat="1" ht="12.75" customHeight="1">
      <c r="A2" s="64"/>
      <c r="B2" s="109"/>
      <c r="C2" s="71"/>
      <c r="D2" s="71"/>
      <c r="E2" s="64"/>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10"/>
      <c r="BC2" s="64"/>
      <c r="BD2" s="109"/>
      <c r="BE2" s="71"/>
      <c r="BF2" s="98"/>
      <c r="BG2" s="71"/>
      <c r="BH2" s="71"/>
      <c r="BI2" s="98"/>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110"/>
      <c r="DE2" s="64"/>
      <c r="DF2" s="109"/>
      <c r="DG2" s="71"/>
      <c r="DH2" s="71"/>
      <c r="DI2" s="98"/>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10"/>
    </row>
    <row r="3" spans="1:162" s="63" customFormat="1" ht="13.5" customHeight="1">
      <c r="A3" s="64"/>
      <c r="B3" s="111"/>
      <c r="C3" s="71"/>
      <c r="D3" s="98"/>
      <c r="E3" s="119"/>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13"/>
      <c r="BC3" s="64"/>
      <c r="BD3" s="111"/>
      <c r="BE3" s="112"/>
      <c r="BF3" s="112"/>
      <c r="BG3" s="112"/>
      <c r="BH3" s="112"/>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13"/>
      <c r="DE3" s="64"/>
      <c r="DF3" s="111"/>
      <c r="DG3" s="112"/>
      <c r="DH3" s="112"/>
      <c r="DI3" s="112"/>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13"/>
    </row>
    <row r="4" spans="1:162" s="63" customFormat="1" ht="14.25" customHeight="1">
      <c r="A4" s="64"/>
      <c r="B4" s="109"/>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110"/>
      <c r="BC4" s="64"/>
      <c r="BD4" s="109"/>
      <c r="BE4" s="71"/>
      <c r="BF4" s="71"/>
      <c r="BG4" s="71"/>
      <c r="BH4" s="98"/>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10"/>
      <c r="DE4" s="64"/>
      <c r="DF4" s="109"/>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110"/>
    </row>
    <row r="5" spans="1:162" s="63" customFormat="1" ht="14.25" customHeight="1">
      <c r="A5" s="64"/>
      <c r="B5" s="109"/>
      <c r="C5" s="71"/>
      <c r="D5" s="64"/>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110"/>
      <c r="BC5" s="64"/>
      <c r="BD5" s="109"/>
      <c r="BE5" s="71"/>
      <c r="BF5" s="71"/>
      <c r="BG5" s="71"/>
      <c r="BH5" s="71"/>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10"/>
      <c r="DE5" s="64"/>
      <c r="DF5" s="109"/>
      <c r="DG5" s="71"/>
      <c r="DH5" s="71"/>
      <c r="DI5" s="71"/>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0"/>
    </row>
    <row r="6" spans="1:162" s="63" customFormat="1" ht="14.25" customHeight="1">
      <c r="A6" s="64"/>
      <c r="B6" s="109"/>
      <c r="C6" s="71"/>
      <c r="D6" s="71"/>
      <c r="E6" s="71"/>
      <c r="F6" s="64"/>
      <c r="G6" s="71"/>
      <c r="H6" s="64"/>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110"/>
      <c r="BC6" s="64"/>
      <c r="BD6" s="109"/>
      <c r="BE6" s="71"/>
      <c r="BF6" s="98"/>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110"/>
      <c r="DE6" s="64"/>
      <c r="DF6" s="109"/>
      <c r="DG6" s="71"/>
      <c r="DH6" s="71"/>
      <c r="DI6" s="71"/>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0"/>
    </row>
    <row r="7" spans="1:162" s="63" customFormat="1" ht="14.25" customHeight="1">
      <c r="A7" s="64"/>
      <c r="B7" s="109"/>
      <c r="C7" s="71"/>
      <c r="D7" s="64"/>
      <c r="E7" s="64"/>
      <c r="F7" s="71"/>
      <c r="G7" s="71"/>
      <c r="H7" s="64"/>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10"/>
      <c r="BC7" s="64"/>
      <c r="BD7" s="109"/>
      <c r="BE7" s="71"/>
      <c r="BF7" s="71"/>
      <c r="BG7" s="71"/>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10"/>
      <c r="DE7" s="64"/>
      <c r="DF7" s="109"/>
      <c r="DG7" s="71"/>
      <c r="DH7" s="71"/>
      <c r="DI7" s="71"/>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0"/>
    </row>
    <row r="8" spans="1:162" s="63" customFormat="1" ht="14.25" customHeight="1">
      <c r="A8" s="64"/>
      <c r="B8" s="109"/>
      <c r="C8" s="71"/>
      <c r="D8" s="71"/>
      <c r="E8" s="71"/>
      <c r="F8" s="71"/>
      <c r="G8" s="71"/>
      <c r="H8" s="71"/>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10"/>
      <c r="BC8" s="64"/>
      <c r="BD8" s="109"/>
      <c r="BE8" s="71"/>
      <c r="BF8" s="71"/>
      <c r="BG8" s="9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10"/>
      <c r="DE8" s="64"/>
      <c r="DF8" s="109"/>
      <c r="DG8" s="71"/>
      <c r="DH8" s="71"/>
      <c r="DI8" s="71"/>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0"/>
    </row>
    <row r="9" spans="1:162" s="63" customFormat="1" ht="14.25" customHeight="1">
      <c r="A9" s="64"/>
      <c r="B9" s="109"/>
      <c r="C9" s="71"/>
      <c r="D9" s="71"/>
      <c r="E9" s="64"/>
      <c r="F9" s="64"/>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110"/>
      <c r="BC9" s="64"/>
      <c r="BD9" s="109"/>
      <c r="BE9" s="71"/>
      <c r="BF9" s="71"/>
      <c r="BG9" s="71"/>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10"/>
      <c r="DE9" s="64"/>
      <c r="DF9" s="109"/>
      <c r="DG9" s="71"/>
      <c r="DH9" s="71"/>
      <c r="DI9" s="71"/>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0"/>
    </row>
    <row r="10" spans="1:162" s="63" customFormat="1" ht="14.25" customHeight="1">
      <c r="A10" s="64"/>
      <c r="B10" s="109"/>
      <c r="C10" s="71"/>
      <c r="D10" s="64"/>
      <c r="E10" s="71"/>
      <c r="F10" s="64"/>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71"/>
      <c r="AS10" s="71"/>
      <c r="AT10" s="71"/>
      <c r="AU10" s="71"/>
      <c r="AV10" s="71"/>
      <c r="AW10" s="71"/>
      <c r="AX10" s="71"/>
      <c r="AY10" s="71"/>
      <c r="AZ10" s="71"/>
      <c r="BA10" s="71"/>
      <c r="BB10" s="110"/>
      <c r="BC10" s="64"/>
      <c r="BD10" s="109"/>
      <c r="BE10" s="71"/>
      <c r="BF10" s="71"/>
      <c r="BG10" s="9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10"/>
      <c r="DE10" s="64"/>
      <c r="DF10" s="109"/>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110"/>
    </row>
    <row r="11" spans="1:162" s="63" customFormat="1" ht="14.25" customHeight="1">
      <c r="A11" s="64"/>
      <c r="B11" s="109"/>
      <c r="C11" s="71"/>
      <c r="D11" s="64"/>
      <c r="E11" s="64"/>
      <c r="F11" s="71"/>
      <c r="G11" s="64"/>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64"/>
      <c r="AI11" s="71"/>
      <c r="AJ11" s="71"/>
      <c r="AK11" s="71"/>
      <c r="AL11" s="71"/>
      <c r="AM11" s="71"/>
      <c r="AN11" s="71"/>
      <c r="AO11" s="71"/>
      <c r="AP11" s="71"/>
      <c r="AQ11" s="71"/>
      <c r="AR11" s="71"/>
      <c r="AS11" s="71"/>
      <c r="AT11" s="71"/>
      <c r="AU11" s="71"/>
      <c r="AV11" s="71"/>
      <c r="AW11" s="71"/>
      <c r="AX11" s="71"/>
      <c r="AY11" s="71"/>
      <c r="AZ11" s="71"/>
      <c r="BA11" s="71"/>
      <c r="BB11" s="110"/>
      <c r="BC11" s="64"/>
      <c r="BD11" s="109"/>
      <c r="BE11" s="71"/>
      <c r="BF11" s="71"/>
      <c r="BG11" s="71"/>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10"/>
      <c r="DE11" s="64"/>
      <c r="DF11" s="109"/>
      <c r="DG11" s="71"/>
      <c r="DH11" s="71"/>
      <c r="DI11" s="71"/>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10"/>
    </row>
    <row r="12" spans="1:162" s="63" customFormat="1" ht="12.75">
      <c r="A12" s="64"/>
      <c r="B12" s="109"/>
      <c r="C12" s="71"/>
      <c r="D12" s="64"/>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64"/>
      <c r="AK12" s="71"/>
      <c r="AL12" s="71"/>
      <c r="AM12" s="71"/>
      <c r="AN12" s="71"/>
      <c r="AO12" s="71"/>
      <c r="AP12" s="71"/>
      <c r="AQ12" s="71"/>
      <c r="AR12" s="71"/>
      <c r="AS12" s="71"/>
      <c r="AT12" s="71"/>
      <c r="AU12" s="71"/>
      <c r="AV12" s="71"/>
      <c r="AW12" s="71"/>
      <c r="AX12" s="71"/>
      <c r="AY12" s="71"/>
      <c r="AZ12" s="71"/>
      <c r="BA12" s="71"/>
      <c r="BB12" s="110"/>
      <c r="BC12" s="64"/>
      <c r="BD12" s="109"/>
      <c r="BE12" s="71"/>
      <c r="BF12" s="98"/>
      <c r="BG12" s="98"/>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110"/>
      <c r="DE12" s="64"/>
      <c r="DF12" s="109"/>
      <c r="DG12" s="71"/>
      <c r="DH12" s="71"/>
      <c r="DI12" s="71"/>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10"/>
    </row>
    <row r="13" spans="1:162" s="63" customFormat="1" ht="14.25" customHeight="1">
      <c r="A13" s="64"/>
      <c r="B13" s="109"/>
      <c r="C13" s="71"/>
      <c r="D13" s="64"/>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64"/>
      <c r="AK13" s="71"/>
      <c r="AL13" s="71"/>
      <c r="AM13" s="71"/>
      <c r="AN13" s="71"/>
      <c r="AO13" s="71"/>
      <c r="AP13" s="71"/>
      <c r="AQ13" s="71"/>
      <c r="AR13" s="71"/>
      <c r="AS13" s="71"/>
      <c r="AT13" s="71"/>
      <c r="AU13" s="71"/>
      <c r="AV13" s="71"/>
      <c r="AW13" s="71"/>
      <c r="AX13" s="71"/>
      <c r="AY13" s="71"/>
      <c r="AZ13" s="71"/>
      <c r="BA13" s="71"/>
      <c r="BB13" s="110"/>
      <c r="BC13" s="64"/>
      <c r="BD13" s="109"/>
      <c r="BE13" s="71"/>
      <c r="BF13" s="71"/>
      <c r="BG13" s="71"/>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10"/>
      <c r="DE13" s="64"/>
      <c r="DF13" s="109"/>
      <c r="DG13" s="71"/>
      <c r="DH13" s="71"/>
      <c r="DI13" s="71"/>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10"/>
    </row>
    <row r="14" spans="1:162" s="63" customFormat="1" ht="13.5" customHeight="1">
      <c r="A14" s="64"/>
      <c r="B14" s="109"/>
      <c r="C14" s="71"/>
      <c r="D14" s="64"/>
      <c r="E14" s="71"/>
      <c r="F14" s="64"/>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113"/>
      <c r="BC14" s="64"/>
      <c r="BD14" s="109"/>
      <c r="BE14" s="71"/>
      <c r="BF14" s="71"/>
      <c r="BG14" s="9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13"/>
      <c r="DE14" s="64"/>
      <c r="DF14" s="109"/>
      <c r="DG14" s="71"/>
      <c r="DH14" s="71"/>
      <c r="DI14" s="71"/>
      <c r="DJ14" s="71"/>
      <c r="DK14" s="98"/>
      <c r="DL14" s="98"/>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110"/>
    </row>
    <row r="15" spans="1:162" s="63" customFormat="1" ht="13.5" customHeight="1">
      <c r="A15" s="64"/>
      <c r="B15" s="109"/>
      <c r="C15" s="71"/>
      <c r="D15" s="64"/>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110"/>
      <c r="BC15" s="64"/>
      <c r="BD15" s="109"/>
      <c r="BE15" s="71"/>
      <c r="BF15" s="71"/>
      <c r="BG15" s="9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10"/>
      <c r="DE15" s="64"/>
      <c r="DF15" s="109"/>
      <c r="DG15" s="71"/>
      <c r="DH15" s="321" t="s">
        <v>71</v>
      </c>
      <c r="DI15" s="321"/>
      <c r="DJ15" s="321"/>
      <c r="DK15" s="321"/>
      <c r="DL15" s="321"/>
      <c r="DM15" s="321"/>
      <c r="DN15" s="321"/>
      <c r="DO15" s="321"/>
      <c r="DP15" s="321"/>
      <c r="DQ15" s="321"/>
      <c r="DR15" s="321"/>
      <c r="DS15" s="321"/>
      <c r="DT15" s="321"/>
      <c r="DU15" s="321"/>
      <c r="DV15" s="321"/>
      <c r="DW15" s="321"/>
      <c r="DX15" s="321"/>
      <c r="DY15" s="321"/>
      <c r="DZ15" s="321"/>
      <c r="EA15" s="321"/>
      <c r="EB15" s="321"/>
      <c r="EC15" s="321"/>
      <c r="ED15" s="321"/>
      <c r="EE15" s="321"/>
      <c r="EF15" s="321"/>
      <c r="EG15" s="321"/>
      <c r="EH15" s="321"/>
      <c r="EI15" s="321"/>
      <c r="EJ15" s="321"/>
      <c r="EK15" s="321"/>
      <c r="EL15" s="321"/>
      <c r="EM15" s="321"/>
      <c r="EN15" s="321"/>
      <c r="EO15" s="321"/>
      <c r="EP15" s="321"/>
      <c r="EQ15" s="321"/>
      <c r="ER15" s="321"/>
      <c r="ES15" s="321"/>
      <c r="ET15" s="321"/>
      <c r="EU15" s="321"/>
      <c r="EV15" s="321"/>
      <c r="EW15" s="321"/>
      <c r="EX15" s="321"/>
      <c r="EY15" s="321"/>
      <c r="EZ15" s="321"/>
      <c r="FA15" s="321"/>
      <c r="FB15" s="321"/>
      <c r="FC15" s="321"/>
      <c r="FD15" s="112"/>
      <c r="FE15" s="112"/>
      <c r="FF15" s="113"/>
    </row>
    <row r="16" spans="1:162" s="63" customFormat="1" ht="14.25" customHeight="1">
      <c r="A16" s="64"/>
      <c r="B16" s="109"/>
      <c r="C16" s="71"/>
      <c r="D16" s="64"/>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64"/>
      <c r="AK16" s="71"/>
      <c r="AL16" s="71"/>
      <c r="AM16" s="71"/>
      <c r="AN16" s="71"/>
      <c r="AO16" s="71"/>
      <c r="AP16" s="71"/>
      <c r="AQ16" s="71"/>
      <c r="AR16" s="71"/>
      <c r="AS16" s="71"/>
      <c r="AT16" s="71"/>
      <c r="AU16" s="71"/>
      <c r="AV16" s="71"/>
      <c r="AW16" s="71"/>
      <c r="AX16" s="71"/>
      <c r="AY16" s="71"/>
      <c r="AZ16" s="71"/>
      <c r="BA16" s="71"/>
      <c r="BB16" s="110"/>
      <c r="BC16" s="64"/>
      <c r="BD16" s="109"/>
      <c r="BE16" s="71"/>
      <c r="BF16" s="71"/>
      <c r="BG16" s="98"/>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110"/>
      <c r="DE16" s="64"/>
      <c r="DF16" s="109"/>
      <c r="DG16" s="98"/>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71"/>
      <c r="FE16" s="71"/>
      <c r="FF16" s="110"/>
    </row>
    <row r="17" spans="1:162" s="63" customFormat="1" ht="14.25" customHeight="1">
      <c r="A17" s="64"/>
      <c r="B17" s="109"/>
      <c r="C17" s="71"/>
      <c r="D17" s="64"/>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110"/>
      <c r="BC17" s="64"/>
      <c r="BD17" s="109"/>
      <c r="BE17" s="71"/>
      <c r="BF17" s="98"/>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110"/>
      <c r="DE17" s="64"/>
      <c r="DF17" s="109"/>
      <c r="DG17" s="71"/>
      <c r="DH17" s="323" t="s">
        <v>72</v>
      </c>
      <c r="DI17" s="323"/>
      <c r="DJ17" s="323"/>
      <c r="DK17" s="323"/>
      <c r="DL17" s="323"/>
      <c r="DM17" s="323"/>
      <c r="DN17" s="323"/>
      <c r="DO17" s="323"/>
      <c r="DP17" s="323"/>
      <c r="DQ17" s="323"/>
      <c r="DR17" s="323"/>
      <c r="DS17" s="323"/>
      <c r="DT17" s="323"/>
      <c r="DU17" s="323"/>
      <c r="DV17" s="323"/>
      <c r="DW17" s="323"/>
      <c r="DX17" s="323"/>
      <c r="DY17" s="323"/>
      <c r="DZ17" s="323"/>
      <c r="EA17" s="323"/>
      <c r="EB17" s="323"/>
      <c r="EC17" s="323"/>
      <c r="ED17" s="323"/>
      <c r="EE17" s="323"/>
      <c r="EF17" s="323" t="s">
        <v>69</v>
      </c>
      <c r="EG17" s="323"/>
      <c r="EH17" s="323"/>
      <c r="EI17" s="323"/>
      <c r="EJ17" s="323"/>
      <c r="EK17" s="323"/>
      <c r="EL17" s="323"/>
      <c r="EM17" s="323"/>
      <c r="EN17" s="323"/>
      <c r="EO17" s="323"/>
      <c r="EP17" s="323"/>
      <c r="EQ17" s="323"/>
      <c r="ER17" s="323"/>
      <c r="ES17" s="323"/>
      <c r="ET17" s="323"/>
      <c r="EU17" s="323"/>
      <c r="EV17" s="323"/>
      <c r="EW17" s="323"/>
      <c r="EX17" s="323"/>
      <c r="EY17" s="323"/>
      <c r="EZ17" s="323"/>
      <c r="FA17" s="323"/>
      <c r="FB17" s="323"/>
      <c r="FC17" s="323"/>
      <c r="FD17" s="133"/>
      <c r="FE17" s="71"/>
      <c r="FF17" s="110"/>
    </row>
    <row r="18" spans="1:162" s="63" customFormat="1" ht="14.25" customHeight="1">
      <c r="A18" s="64"/>
      <c r="B18" s="109"/>
      <c r="C18" s="71"/>
      <c r="D18" s="64"/>
      <c r="E18" s="71"/>
      <c r="F18" s="64"/>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110"/>
      <c r="BC18" s="64"/>
      <c r="BD18" s="109"/>
      <c r="BE18" s="71"/>
      <c r="BF18" s="71"/>
      <c r="BG18" s="9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10"/>
      <c r="DE18" s="64"/>
      <c r="DF18" s="109"/>
      <c r="DG18" s="71"/>
      <c r="DH18" s="128"/>
      <c r="DI18" s="128"/>
      <c r="DJ18" s="128"/>
      <c r="DK18" s="129"/>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34"/>
      <c r="FE18" s="71"/>
      <c r="FF18" s="110"/>
    </row>
    <row r="19" spans="1:162" s="63" customFormat="1" ht="14.25" customHeight="1">
      <c r="A19" s="64"/>
      <c r="B19" s="109"/>
      <c r="C19" s="71"/>
      <c r="D19" s="64"/>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110"/>
      <c r="BC19" s="64"/>
      <c r="BD19" s="109"/>
      <c r="BE19" s="71"/>
      <c r="BF19" s="71"/>
      <c r="BG19" s="9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10"/>
      <c r="DE19" s="64"/>
      <c r="DF19" s="109"/>
      <c r="DG19" s="71"/>
      <c r="DH19" s="71"/>
      <c r="DI19" s="71" t="s">
        <v>73</v>
      </c>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98"/>
      <c r="EO19" s="71"/>
      <c r="EP19" s="71"/>
      <c r="EQ19" s="71"/>
      <c r="ER19" s="71"/>
      <c r="ES19" s="71" t="s">
        <v>74</v>
      </c>
      <c r="ET19" s="71"/>
      <c r="EU19" s="71"/>
      <c r="EV19" s="71"/>
      <c r="EW19" s="71"/>
      <c r="EX19" s="71"/>
      <c r="EY19" s="71"/>
      <c r="EZ19" s="71"/>
      <c r="FA19" s="71"/>
      <c r="FB19" s="71"/>
      <c r="FC19" s="71"/>
      <c r="FD19" s="79"/>
      <c r="FE19" s="71"/>
      <c r="FF19" s="110"/>
    </row>
    <row r="20" spans="1:162" s="63" customFormat="1" ht="14.25" customHeight="1">
      <c r="A20" s="64"/>
      <c r="B20" s="109"/>
      <c r="C20" s="71"/>
      <c r="D20" s="64"/>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64"/>
      <c r="AK20" s="71"/>
      <c r="AL20" s="71"/>
      <c r="AM20" s="71"/>
      <c r="AN20" s="71"/>
      <c r="AO20" s="71"/>
      <c r="AP20" s="71"/>
      <c r="AQ20" s="71"/>
      <c r="AR20" s="71"/>
      <c r="AS20" s="71"/>
      <c r="AT20" s="71"/>
      <c r="AU20" s="71"/>
      <c r="AV20" s="71"/>
      <c r="AW20" s="71"/>
      <c r="AX20" s="71"/>
      <c r="AY20" s="71"/>
      <c r="AZ20" s="71"/>
      <c r="BA20" s="71"/>
      <c r="BB20" s="110"/>
      <c r="BC20" s="64"/>
      <c r="BD20" s="109"/>
      <c r="BE20" s="71"/>
      <c r="BF20" s="71"/>
      <c r="BG20" s="9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10"/>
      <c r="DE20" s="64"/>
      <c r="DF20" s="109"/>
      <c r="DG20" s="71"/>
      <c r="DH20" s="71"/>
      <c r="DI20" s="71"/>
      <c r="DJ20" s="71"/>
      <c r="DK20" s="98"/>
      <c r="DL20" s="98"/>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98"/>
      <c r="EL20" s="71"/>
      <c r="EM20" s="71"/>
      <c r="EN20" s="98"/>
      <c r="EO20" s="71"/>
      <c r="EP20" s="71"/>
      <c r="EQ20" s="71"/>
      <c r="ER20" s="71"/>
      <c r="ES20" s="71"/>
      <c r="ET20" s="71"/>
      <c r="EU20" s="71"/>
      <c r="EV20" s="71"/>
      <c r="EW20" s="71"/>
      <c r="EX20" s="71"/>
      <c r="EY20" s="71"/>
      <c r="EZ20" s="71"/>
      <c r="FA20" s="71"/>
      <c r="FB20" s="71"/>
      <c r="FC20" s="71"/>
      <c r="FD20" s="71"/>
      <c r="FE20" s="71"/>
      <c r="FF20" s="110"/>
    </row>
    <row r="21" spans="1:162" s="63" customFormat="1" ht="14.25" customHeight="1">
      <c r="A21" s="64"/>
      <c r="B21" s="109"/>
      <c r="C21" s="71"/>
      <c r="D21" s="64"/>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110"/>
      <c r="BC21" s="64"/>
      <c r="BD21" s="109"/>
      <c r="BE21" s="71"/>
      <c r="BF21" s="71"/>
      <c r="BG21" s="9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10"/>
      <c r="DE21" s="64"/>
      <c r="DF21" s="109"/>
      <c r="DG21" s="71"/>
      <c r="DH21" s="71"/>
      <c r="DI21" s="71" t="s">
        <v>75</v>
      </c>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98"/>
      <c r="EO21" s="71"/>
      <c r="EP21" s="71"/>
      <c r="EQ21" s="71"/>
      <c r="ER21" s="71"/>
      <c r="ES21" s="71" t="s">
        <v>76</v>
      </c>
      <c r="ET21" s="71"/>
      <c r="EU21" s="71"/>
      <c r="EV21" s="71"/>
      <c r="EW21" s="71"/>
      <c r="EX21" s="71"/>
      <c r="EY21" s="71"/>
      <c r="EZ21" s="71"/>
      <c r="FA21" s="71"/>
      <c r="FB21" s="71"/>
      <c r="FC21" s="71"/>
      <c r="FD21" s="71"/>
      <c r="FE21" s="71"/>
      <c r="FF21" s="110"/>
    </row>
    <row r="22" spans="1:162" s="63" customFormat="1" ht="14.25" customHeight="1">
      <c r="A22" s="64"/>
      <c r="B22" s="109"/>
      <c r="C22" s="71"/>
      <c r="D22" s="71"/>
      <c r="E22" s="71"/>
      <c r="F22" s="71"/>
      <c r="G22" s="71"/>
      <c r="H22" s="71"/>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10"/>
      <c r="BC22" s="64"/>
      <c r="BD22" s="109"/>
      <c r="BE22" s="71"/>
      <c r="BF22" s="71"/>
      <c r="BG22" s="98"/>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110"/>
      <c r="DE22" s="64"/>
      <c r="DF22" s="109"/>
      <c r="DG22" s="71"/>
      <c r="DH22" s="71"/>
      <c r="DI22" s="71"/>
      <c r="DJ22" s="71"/>
      <c r="DK22" s="98"/>
      <c r="DL22" s="98"/>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98"/>
      <c r="EN22" s="98"/>
      <c r="EO22" s="71"/>
      <c r="EP22" s="71"/>
      <c r="EQ22" s="71"/>
      <c r="ER22" s="71"/>
      <c r="ES22" s="71"/>
      <c r="ET22" s="71"/>
      <c r="EU22" s="71"/>
      <c r="EV22" s="71"/>
      <c r="EW22" s="71"/>
      <c r="EX22" s="71"/>
      <c r="EY22" s="71"/>
      <c r="EZ22" s="71"/>
      <c r="FA22" s="71"/>
      <c r="FB22" s="71"/>
      <c r="FC22" s="71"/>
      <c r="FD22" s="71"/>
      <c r="FE22" s="71"/>
      <c r="FF22" s="110"/>
    </row>
    <row r="23" spans="1:162" s="63" customFormat="1" ht="14.25" customHeight="1">
      <c r="A23" s="64"/>
      <c r="B23" s="109"/>
      <c r="C23" s="71"/>
      <c r="D23" s="71"/>
      <c r="E23" s="64"/>
      <c r="F23" s="64"/>
      <c r="G23" s="71"/>
      <c r="H23" s="71"/>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10"/>
      <c r="BC23" s="64"/>
      <c r="BD23" s="109"/>
      <c r="BE23" s="71"/>
      <c r="BF23" s="71"/>
      <c r="BG23" s="71"/>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10"/>
      <c r="DE23" s="64"/>
      <c r="DF23" s="109"/>
      <c r="DG23" s="71"/>
      <c r="DH23" s="71"/>
      <c r="DI23" s="71" t="s">
        <v>77</v>
      </c>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98"/>
      <c r="EO23" s="71"/>
      <c r="EP23" s="71"/>
      <c r="EQ23" s="71"/>
      <c r="ER23" s="71"/>
      <c r="ES23" s="71" t="s">
        <v>78</v>
      </c>
      <c r="ET23" s="71"/>
      <c r="EU23" s="71"/>
      <c r="EV23" s="71"/>
      <c r="EW23" s="71"/>
      <c r="EX23" s="71"/>
      <c r="EY23" s="71"/>
      <c r="EZ23" s="71"/>
      <c r="FA23" s="71"/>
      <c r="FB23" s="71"/>
      <c r="FC23" s="71"/>
      <c r="FD23" s="71"/>
      <c r="FE23" s="71"/>
      <c r="FF23" s="110"/>
    </row>
    <row r="24" spans="1:162" s="63" customFormat="1" ht="13.5" customHeight="1">
      <c r="A24" s="64"/>
      <c r="B24" s="109"/>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110"/>
      <c r="BC24" s="64"/>
      <c r="BD24" s="109"/>
      <c r="BE24" s="71"/>
      <c r="BF24" s="98"/>
      <c r="BG24" s="9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10"/>
      <c r="DE24" s="64"/>
      <c r="DF24" s="109"/>
      <c r="DG24" s="71"/>
      <c r="DH24" s="71"/>
      <c r="DI24" s="71"/>
      <c r="DJ24" s="71"/>
      <c r="DK24" s="98"/>
      <c r="DL24" s="98"/>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98"/>
      <c r="EN24" s="98"/>
      <c r="EO24" s="71"/>
      <c r="EP24" s="71"/>
      <c r="EQ24" s="71"/>
      <c r="ER24" s="71"/>
      <c r="ES24" s="71"/>
      <c r="ET24" s="71"/>
      <c r="EU24" s="71"/>
      <c r="EV24" s="71"/>
      <c r="EW24" s="71"/>
      <c r="EX24" s="71"/>
      <c r="EY24" s="71"/>
      <c r="EZ24" s="71"/>
      <c r="FA24" s="71"/>
      <c r="FB24" s="71"/>
      <c r="FC24" s="71"/>
      <c r="FD24" s="71"/>
      <c r="FE24" s="71"/>
      <c r="FF24" s="110"/>
    </row>
    <row r="25" spans="1:162" s="63" customFormat="1" ht="13.5" customHeight="1">
      <c r="A25" s="64"/>
      <c r="B25" s="109"/>
      <c r="C25" s="71"/>
      <c r="D25" s="64"/>
      <c r="E25" s="64"/>
      <c r="F25" s="98"/>
      <c r="G25" s="106"/>
      <c r="H25" s="106"/>
      <c r="I25" s="106"/>
      <c r="J25" s="106"/>
      <c r="K25" s="106"/>
      <c r="L25" s="106"/>
      <c r="M25" s="106"/>
      <c r="N25" s="71"/>
      <c r="O25" s="71"/>
      <c r="P25" s="71"/>
      <c r="Q25" s="71"/>
      <c r="R25" s="71"/>
      <c r="S25" s="71"/>
      <c r="T25" s="71"/>
      <c r="U25" s="71"/>
      <c r="V25" s="71"/>
      <c r="W25" s="71"/>
      <c r="X25" s="71"/>
      <c r="Y25" s="71"/>
      <c r="Z25" s="71"/>
      <c r="AA25" s="71"/>
      <c r="AB25" s="71"/>
      <c r="AC25" s="71"/>
      <c r="AD25" s="71"/>
      <c r="AE25" s="71"/>
      <c r="AF25" s="71"/>
      <c r="AG25" s="71"/>
      <c r="AH25" s="106"/>
      <c r="AI25" s="106"/>
      <c r="AJ25" s="106"/>
      <c r="AK25" s="106"/>
      <c r="AL25" s="106"/>
      <c r="AM25" s="106"/>
      <c r="AN25" s="106"/>
      <c r="AO25" s="106"/>
      <c r="AP25" s="106"/>
      <c r="AQ25" s="71"/>
      <c r="AR25" s="71"/>
      <c r="AS25" s="71"/>
      <c r="AT25" s="71"/>
      <c r="AU25" s="71"/>
      <c r="AV25" s="71"/>
      <c r="AW25" s="71"/>
      <c r="AX25" s="71"/>
      <c r="AY25" s="71"/>
      <c r="AZ25" s="71"/>
      <c r="BA25" s="71"/>
      <c r="BB25" s="110"/>
      <c r="BC25" s="64"/>
      <c r="BD25" s="109"/>
      <c r="BE25" s="71"/>
      <c r="BF25" s="71"/>
      <c r="BG25" s="9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10"/>
      <c r="DE25" s="64"/>
      <c r="DF25" s="109"/>
      <c r="DG25" s="71"/>
      <c r="DH25" s="71"/>
      <c r="DI25" s="71" t="s">
        <v>79</v>
      </c>
      <c r="DJ25" s="71"/>
      <c r="DK25" s="98"/>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98"/>
      <c r="EN25" s="98"/>
      <c r="EO25" s="71"/>
      <c r="EP25" s="71"/>
      <c r="EQ25" s="71"/>
      <c r="ER25" s="71"/>
      <c r="ES25" s="71" t="s">
        <v>80</v>
      </c>
      <c r="ET25" s="71"/>
      <c r="EU25" s="71"/>
      <c r="EV25" s="71"/>
      <c r="EW25" s="71"/>
      <c r="EX25" s="71"/>
      <c r="EY25" s="71"/>
      <c r="EZ25" s="71"/>
      <c r="FA25" s="71"/>
      <c r="FB25" s="71"/>
      <c r="FC25" s="71"/>
      <c r="FD25" s="71"/>
      <c r="FE25" s="71"/>
      <c r="FF25" s="110"/>
    </row>
    <row r="26" spans="1:162" s="63" customFormat="1" ht="13.5" customHeight="1">
      <c r="A26" s="64"/>
      <c r="B26" s="109"/>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110"/>
      <c r="BC26" s="64"/>
      <c r="BD26" s="109"/>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110"/>
      <c r="DE26" s="64"/>
      <c r="DF26" s="109"/>
      <c r="DG26" s="71"/>
      <c r="DH26" s="71"/>
      <c r="DI26" s="71" t="s">
        <v>81</v>
      </c>
      <c r="DJ26" s="71"/>
      <c r="DK26" s="98"/>
      <c r="DL26" s="98"/>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98"/>
      <c r="EN26" s="98"/>
      <c r="EO26" s="71"/>
      <c r="EP26" s="71"/>
      <c r="EQ26" s="71"/>
      <c r="ER26" s="71"/>
      <c r="ES26" s="71"/>
      <c r="ET26" s="71"/>
      <c r="EU26" s="71"/>
      <c r="EV26" s="71"/>
      <c r="EW26" s="71"/>
      <c r="EX26" s="71"/>
      <c r="EY26" s="71"/>
      <c r="EZ26" s="71"/>
      <c r="FA26" s="71"/>
      <c r="FB26" s="71"/>
      <c r="FC26" s="71"/>
      <c r="FD26" s="71"/>
      <c r="FE26" s="71"/>
      <c r="FF26" s="110"/>
    </row>
    <row r="27" spans="1:162" s="63" customFormat="1" ht="13.5" customHeight="1">
      <c r="A27" s="64"/>
      <c r="B27" s="109"/>
      <c r="C27" s="71"/>
      <c r="D27" s="64"/>
      <c r="E27" s="64"/>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110"/>
      <c r="BC27" s="64"/>
      <c r="BD27" s="109"/>
      <c r="BE27" s="71"/>
      <c r="BF27" s="71"/>
      <c r="BG27" s="9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10"/>
      <c r="DE27" s="64"/>
      <c r="DF27" s="109"/>
      <c r="DG27" s="71"/>
      <c r="DH27" s="71"/>
      <c r="DI27" s="71"/>
      <c r="DJ27" s="71"/>
      <c r="DK27" s="98"/>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98"/>
      <c r="EN27" s="98"/>
      <c r="EO27" s="71"/>
      <c r="EP27" s="71"/>
      <c r="EQ27" s="71"/>
      <c r="ER27" s="71"/>
      <c r="ES27" s="71"/>
      <c r="ET27" s="71"/>
      <c r="EU27" s="71"/>
      <c r="EV27" s="71"/>
      <c r="EW27" s="71"/>
      <c r="EX27" s="71"/>
      <c r="EY27" s="71"/>
      <c r="EZ27" s="71"/>
      <c r="FA27" s="71"/>
      <c r="FB27" s="71"/>
      <c r="FC27" s="71"/>
      <c r="FD27" s="71"/>
      <c r="FE27" s="71"/>
      <c r="FF27" s="110"/>
    </row>
    <row r="28" spans="1:162" s="63" customFormat="1" ht="13.5" customHeight="1">
      <c r="A28" s="64"/>
      <c r="B28" s="109"/>
      <c r="C28" s="71"/>
      <c r="D28" s="64"/>
      <c r="E28" s="64"/>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110"/>
      <c r="BC28" s="64"/>
      <c r="BD28" s="109"/>
      <c r="BE28" s="71"/>
      <c r="BF28" s="71"/>
      <c r="BG28" s="71"/>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10"/>
      <c r="DE28" s="64"/>
      <c r="DF28" s="109"/>
      <c r="DG28" s="71"/>
      <c r="DH28" s="71"/>
      <c r="DI28" s="71" t="s">
        <v>82</v>
      </c>
      <c r="DJ28" s="71"/>
      <c r="DK28" s="98"/>
      <c r="DL28" s="98"/>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98"/>
      <c r="EN28" s="98"/>
      <c r="EO28" s="71"/>
      <c r="EP28" s="71"/>
      <c r="EQ28" s="71"/>
      <c r="ER28" s="71"/>
      <c r="ES28" s="71" t="s">
        <v>83</v>
      </c>
      <c r="ET28" s="71"/>
      <c r="EU28" s="71"/>
      <c r="EV28" s="71"/>
      <c r="EW28" s="71"/>
      <c r="EX28" s="71"/>
      <c r="EY28" s="71"/>
      <c r="EZ28" s="71"/>
      <c r="FA28" s="71"/>
      <c r="FB28" s="71"/>
      <c r="FC28" s="71"/>
      <c r="FD28" s="71"/>
      <c r="FE28" s="71"/>
      <c r="FF28" s="110"/>
    </row>
    <row r="29" spans="1:162" s="63" customFormat="1" ht="13.5" customHeight="1">
      <c r="A29" s="64"/>
      <c r="B29" s="109"/>
      <c r="C29" s="71"/>
      <c r="D29" s="64"/>
      <c r="E29" s="64"/>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110"/>
      <c r="BC29" s="64"/>
      <c r="BD29" s="109"/>
      <c r="BE29" s="71"/>
      <c r="BF29" s="71"/>
      <c r="BG29" s="9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10"/>
      <c r="DE29" s="64"/>
      <c r="DF29" s="109"/>
      <c r="DG29" s="71"/>
      <c r="DH29" s="71"/>
      <c r="DI29" s="71" t="s">
        <v>84</v>
      </c>
      <c r="DJ29" s="71"/>
      <c r="DK29" s="98"/>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98"/>
      <c r="EN29" s="98"/>
      <c r="EO29" s="71"/>
      <c r="EP29" s="71"/>
      <c r="EQ29" s="71"/>
      <c r="ER29" s="71"/>
      <c r="ES29" s="71"/>
      <c r="ET29" s="71"/>
      <c r="EU29" s="71"/>
      <c r="EV29" s="71"/>
      <c r="EW29" s="71"/>
      <c r="EX29" s="71"/>
      <c r="EY29" s="71"/>
      <c r="EZ29" s="71"/>
      <c r="FA29" s="71"/>
      <c r="FB29" s="71"/>
      <c r="FC29" s="71"/>
      <c r="FD29" s="71"/>
      <c r="FE29" s="71"/>
      <c r="FF29" s="110"/>
    </row>
    <row r="30" spans="1:162" s="63" customFormat="1" ht="12.75">
      <c r="A30" s="64"/>
      <c r="B30" s="109"/>
      <c r="C30" s="71"/>
      <c r="D30" s="64"/>
      <c r="E30" s="64"/>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110"/>
      <c r="BC30" s="64"/>
      <c r="BD30" s="109"/>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110"/>
      <c r="DE30" s="64"/>
      <c r="DF30" s="109"/>
      <c r="DG30" s="71"/>
      <c r="DH30" s="71"/>
      <c r="DI30" s="71"/>
      <c r="DJ30" s="71"/>
      <c r="DK30" s="98"/>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98"/>
      <c r="EN30" s="98"/>
      <c r="EO30" s="71"/>
      <c r="EP30" s="71"/>
      <c r="EQ30" s="71"/>
      <c r="ER30" s="71"/>
      <c r="ES30" s="71"/>
      <c r="ET30" s="71"/>
      <c r="EU30" s="71"/>
      <c r="EV30" s="71"/>
      <c r="EW30" s="71"/>
      <c r="EX30" s="71"/>
      <c r="EY30" s="71"/>
      <c r="EZ30" s="71"/>
      <c r="FA30" s="71"/>
      <c r="FB30" s="71"/>
      <c r="FC30" s="71"/>
      <c r="FD30" s="71"/>
      <c r="FE30" s="71"/>
      <c r="FF30" s="110"/>
    </row>
    <row r="31" spans="1:162" s="63" customFormat="1" ht="14.25" customHeight="1">
      <c r="A31" s="64"/>
      <c r="B31" s="109"/>
      <c r="C31" s="71"/>
      <c r="D31" s="64"/>
      <c r="E31" s="64"/>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110"/>
      <c r="BC31" s="64"/>
      <c r="BD31" s="109"/>
      <c r="BE31" s="71"/>
      <c r="BF31" s="71"/>
      <c r="BG31" s="98"/>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10"/>
      <c r="DE31" s="64"/>
      <c r="DF31" s="109"/>
      <c r="DG31" s="71"/>
      <c r="DH31" s="71"/>
      <c r="DI31" s="71" t="s">
        <v>85</v>
      </c>
      <c r="DJ31" s="71"/>
      <c r="DK31" s="98"/>
      <c r="DL31" s="98"/>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98"/>
      <c r="EN31" s="98"/>
      <c r="EO31" s="71"/>
      <c r="EP31" s="71"/>
      <c r="EQ31" s="71"/>
      <c r="ER31" s="71"/>
      <c r="ES31" s="71" t="s">
        <v>86</v>
      </c>
      <c r="ET31" s="71"/>
      <c r="EU31" s="71"/>
      <c r="EV31" s="71"/>
      <c r="EW31" s="71"/>
      <c r="EX31" s="71"/>
      <c r="EY31" s="71"/>
      <c r="EZ31" s="71"/>
      <c r="FA31" s="71"/>
      <c r="FB31" s="71"/>
      <c r="FC31" s="71"/>
      <c r="FD31" s="71"/>
      <c r="FE31" s="71"/>
      <c r="FF31" s="110"/>
    </row>
    <row r="32" spans="1:162" s="63" customFormat="1" ht="13.5" customHeight="1">
      <c r="A32" s="64"/>
      <c r="B32" s="109"/>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110"/>
      <c r="BC32" s="64"/>
      <c r="BD32" s="109"/>
      <c r="BE32" s="71"/>
      <c r="BF32" s="71"/>
      <c r="BG32" s="71"/>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10"/>
      <c r="DE32" s="64"/>
      <c r="DF32" s="109"/>
      <c r="DG32" s="71"/>
      <c r="DH32" s="71"/>
      <c r="DI32" s="71"/>
      <c r="DJ32" s="71"/>
      <c r="DK32" s="98"/>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98"/>
      <c r="EN32" s="98"/>
      <c r="EO32" s="71"/>
      <c r="EP32" s="71"/>
      <c r="EQ32" s="71"/>
      <c r="ER32" s="71"/>
      <c r="ES32" s="71"/>
      <c r="ET32" s="71"/>
      <c r="EU32" s="71"/>
      <c r="EV32" s="71"/>
      <c r="EW32" s="71"/>
      <c r="EX32" s="71"/>
      <c r="EY32" s="71"/>
      <c r="EZ32" s="71"/>
      <c r="FA32" s="71"/>
      <c r="FB32" s="71"/>
      <c r="FC32" s="71"/>
      <c r="FD32" s="71"/>
      <c r="FE32" s="71"/>
      <c r="FF32" s="110"/>
    </row>
    <row r="33" spans="1:162" s="63" customFormat="1" ht="13.5" customHeight="1">
      <c r="A33" s="64"/>
      <c r="B33" s="109"/>
      <c r="C33" s="71"/>
      <c r="D33" s="64"/>
      <c r="E33" s="71"/>
      <c r="F33" s="64"/>
      <c r="G33" s="71"/>
      <c r="H33" s="64"/>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110"/>
      <c r="BC33" s="64"/>
      <c r="BD33" s="109"/>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110"/>
      <c r="DE33" s="64"/>
      <c r="DF33" s="109"/>
      <c r="DG33" s="71"/>
      <c r="DH33" s="71"/>
      <c r="DI33" s="71" t="s">
        <v>87</v>
      </c>
      <c r="DJ33" s="71"/>
      <c r="DK33" s="98"/>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98"/>
      <c r="EN33" s="98"/>
      <c r="EO33" s="71"/>
      <c r="EP33" s="71"/>
      <c r="EQ33" s="71"/>
      <c r="ER33" s="71"/>
      <c r="ES33" s="71" t="s">
        <v>88</v>
      </c>
      <c r="ET33" s="71"/>
      <c r="EU33" s="71"/>
      <c r="EV33" s="71"/>
      <c r="EW33" s="71"/>
      <c r="EX33" s="71"/>
      <c r="EY33" s="71"/>
      <c r="EZ33" s="71"/>
      <c r="FA33" s="71"/>
      <c r="FB33" s="71"/>
      <c r="FC33" s="71"/>
      <c r="FD33" s="71"/>
      <c r="FE33" s="71"/>
      <c r="FF33" s="110"/>
    </row>
    <row r="34" spans="1:162" s="63" customFormat="1" ht="13.5" customHeight="1">
      <c r="A34" s="64"/>
      <c r="B34" s="109"/>
      <c r="C34" s="71"/>
      <c r="D34" s="71"/>
      <c r="E34" s="71"/>
      <c r="F34" s="71"/>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10"/>
      <c r="BC34" s="64"/>
      <c r="BD34" s="109"/>
      <c r="BE34" s="71"/>
      <c r="BF34" s="71"/>
      <c r="BG34" s="71"/>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10"/>
      <c r="DE34" s="64"/>
      <c r="DF34" s="109"/>
      <c r="DG34" s="71"/>
      <c r="DH34" s="105"/>
      <c r="DI34" s="105"/>
      <c r="DJ34" s="105"/>
      <c r="DK34" s="131"/>
      <c r="DL34" s="131"/>
      <c r="DM34" s="105"/>
      <c r="DN34" s="105"/>
      <c r="DO34" s="105"/>
      <c r="DP34" s="105"/>
      <c r="DQ34" s="105"/>
      <c r="DR34" s="105"/>
      <c r="DS34" s="105"/>
      <c r="DT34" s="105"/>
      <c r="DU34" s="105"/>
      <c r="DV34" s="105"/>
      <c r="DW34" s="105"/>
      <c r="DX34" s="105"/>
      <c r="DY34" s="105"/>
      <c r="DZ34" s="105"/>
      <c r="EA34" s="105"/>
      <c r="EB34" s="105"/>
      <c r="EC34" s="105"/>
      <c r="ED34" s="105"/>
      <c r="EE34" s="105"/>
      <c r="EF34" s="105"/>
      <c r="EG34" s="105"/>
      <c r="EH34" s="105"/>
      <c r="EI34" s="105"/>
      <c r="EJ34" s="105"/>
      <c r="EK34" s="105"/>
      <c r="EL34" s="105"/>
      <c r="EM34" s="131"/>
      <c r="EN34" s="105"/>
      <c r="EO34" s="105"/>
      <c r="EP34" s="105"/>
      <c r="EQ34" s="105"/>
      <c r="ER34" s="105"/>
      <c r="ES34" s="105"/>
      <c r="ET34" s="105"/>
      <c r="EU34" s="105"/>
      <c r="EV34" s="105"/>
      <c r="EW34" s="105"/>
      <c r="EX34" s="105"/>
      <c r="EY34" s="105"/>
      <c r="EZ34" s="105"/>
      <c r="FA34" s="105"/>
      <c r="FB34" s="105"/>
      <c r="FC34" s="105"/>
      <c r="FD34" s="71"/>
      <c r="FE34" s="71"/>
      <c r="FF34" s="110"/>
    </row>
    <row r="35" spans="1:162" s="63" customFormat="1" ht="13.5" customHeight="1">
      <c r="A35" s="64"/>
      <c r="B35" s="109"/>
      <c r="C35" s="71"/>
      <c r="D35" s="71"/>
      <c r="E35" s="64"/>
      <c r="F35" s="130"/>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10"/>
      <c r="BC35" s="64"/>
      <c r="BD35" s="109"/>
      <c r="BE35" s="71"/>
      <c r="BF35" s="71"/>
      <c r="BG35" s="71"/>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10"/>
      <c r="DE35" s="64"/>
      <c r="DF35" s="109"/>
      <c r="DG35" s="71"/>
      <c r="DH35" s="71"/>
      <c r="DI35" s="71"/>
      <c r="DJ35" s="71"/>
      <c r="DK35" s="98"/>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98"/>
      <c r="EN35" s="71"/>
      <c r="EO35" s="71"/>
      <c r="EP35" s="71"/>
      <c r="EQ35" s="71"/>
      <c r="ER35" s="71"/>
      <c r="ES35" s="71"/>
      <c r="ET35" s="71"/>
      <c r="EU35" s="71"/>
      <c r="EV35" s="71"/>
      <c r="EW35" s="71"/>
      <c r="EX35" s="71"/>
      <c r="EY35" s="71"/>
      <c r="EZ35" s="71"/>
      <c r="FA35" s="71"/>
      <c r="FB35" s="71"/>
      <c r="FC35" s="71"/>
      <c r="FD35" s="71"/>
      <c r="FE35" s="71"/>
      <c r="FF35" s="110"/>
    </row>
    <row r="36" spans="1:162" s="63" customFormat="1" ht="13.5" customHeight="1">
      <c r="A36" s="64"/>
      <c r="B36" s="109"/>
      <c r="C36" s="71"/>
      <c r="D36" s="71"/>
      <c r="E36" s="130"/>
      <c r="F36" s="130"/>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10"/>
      <c r="BC36" s="64"/>
      <c r="BD36" s="109"/>
      <c r="BE36" s="71"/>
      <c r="BF36" s="71"/>
      <c r="BG36" s="71"/>
      <c r="BH36" s="98"/>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110"/>
      <c r="DE36" s="64"/>
      <c r="DF36" s="109"/>
      <c r="DG36" s="71"/>
      <c r="FD36" s="71"/>
      <c r="FE36" s="71"/>
      <c r="FF36" s="110"/>
    </row>
    <row r="37" spans="1:162" s="63" customFormat="1" ht="13.5" customHeight="1">
      <c r="A37" s="64"/>
      <c r="B37" s="109"/>
      <c r="C37" s="71"/>
      <c r="D37" s="71"/>
      <c r="E37" s="130"/>
      <c r="F37" s="130"/>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10"/>
      <c r="BC37" s="64"/>
      <c r="BD37" s="109"/>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110"/>
      <c r="DE37" s="64"/>
      <c r="DF37" s="109"/>
      <c r="DG37" s="71"/>
      <c r="DH37" s="71"/>
      <c r="DI37" s="71"/>
      <c r="DJ37" s="71"/>
      <c r="FD37" s="71"/>
      <c r="FE37" s="71"/>
      <c r="FF37" s="110"/>
    </row>
    <row r="38" spans="1:162" s="63" customFormat="1" ht="13.5" customHeight="1">
      <c r="A38" s="64"/>
      <c r="B38" s="109"/>
      <c r="C38" s="71"/>
      <c r="D38" s="71"/>
      <c r="E38" s="47"/>
      <c r="F38" s="47"/>
      <c r="G38" s="47"/>
      <c r="H38" s="47"/>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10"/>
      <c r="BC38" s="64"/>
      <c r="BD38" s="109"/>
      <c r="BE38" s="71"/>
      <c r="BF38" s="71"/>
      <c r="BG38" s="71"/>
      <c r="BH38" s="98"/>
      <c r="BI38" s="108"/>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0"/>
      <c r="DE38" s="64"/>
      <c r="DF38" s="109"/>
      <c r="DG38" s="71"/>
      <c r="DH38" s="71"/>
      <c r="DI38" s="71"/>
      <c r="DJ38" s="71"/>
      <c r="DK38" s="98"/>
      <c r="DL38" s="98"/>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98"/>
      <c r="EN38" s="71"/>
      <c r="EO38" s="71"/>
      <c r="EP38" s="71"/>
      <c r="EQ38" s="71"/>
      <c r="ER38" s="71"/>
      <c r="ES38" s="71"/>
      <c r="ET38" s="71"/>
      <c r="EU38" s="71"/>
      <c r="EV38" s="71"/>
      <c r="EW38" s="71"/>
      <c r="EX38" s="71"/>
      <c r="EY38" s="71"/>
      <c r="EZ38" s="71"/>
      <c r="FA38" s="71"/>
      <c r="FB38" s="71"/>
      <c r="FC38" s="71"/>
      <c r="FD38" s="71"/>
      <c r="FE38" s="71"/>
      <c r="FF38" s="110"/>
    </row>
    <row r="39" spans="1:162" s="63" customFormat="1" ht="14.25" customHeight="1">
      <c r="A39" s="64"/>
      <c r="B39" s="109"/>
      <c r="C39" s="71"/>
      <c r="D39" s="71"/>
      <c r="E39" s="64"/>
      <c r="F39" s="71"/>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10"/>
      <c r="BC39" s="64"/>
      <c r="BD39" s="109"/>
      <c r="BE39" s="71"/>
      <c r="BF39" s="71"/>
      <c r="BG39" s="71"/>
      <c r="BH39" s="71"/>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0"/>
      <c r="DE39" s="64"/>
      <c r="DF39" s="109"/>
      <c r="DI39" s="324"/>
      <c r="DJ39" s="324"/>
      <c r="DK39" s="324"/>
      <c r="DL39" s="324"/>
      <c r="DM39" s="324"/>
      <c r="DN39" s="324"/>
      <c r="DO39" s="324"/>
      <c r="DP39" s="324"/>
      <c r="DQ39" s="324"/>
      <c r="DR39" s="324"/>
      <c r="DS39" s="324"/>
      <c r="DT39" s="324"/>
      <c r="DU39" s="324"/>
      <c r="DV39" s="324"/>
      <c r="DW39" s="324"/>
      <c r="DX39" s="324"/>
      <c r="DY39" s="324"/>
      <c r="DZ39" s="324"/>
      <c r="EA39" s="324"/>
      <c r="EB39" s="324"/>
      <c r="EC39" s="324"/>
      <c r="ED39" s="324"/>
      <c r="EE39" s="324"/>
      <c r="EF39" s="324"/>
      <c r="EG39" s="324"/>
      <c r="EH39" s="324"/>
      <c r="EI39" s="324"/>
      <c r="EJ39" s="324"/>
      <c r="EK39" s="324"/>
      <c r="EL39" s="324"/>
      <c r="EM39" s="324"/>
      <c r="EN39" s="324"/>
      <c r="EO39" s="324"/>
      <c r="EP39" s="324"/>
      <c r="EQ39" s="324"/>
      <c r="ER39" s="324"/>
      <c r="ES39" s="324"/>
      <c r="ET39" s="324"/>
      <c r="EU39" s="324"/>
      <c r="EV39" s="324"/>
      <c r="EW39" s="324"/>
      <c r="EX39" s="324"/>
      <c r="EY39" s="324"/>
      <c r="EZ39" s="324"/>
      <c r="FA39" s="324"/>
      <c r="FB39" s="324"/>
      <c r="FC39" s="324"/>
      <c r="FD39" s="324"/>
      <c r="FE39" s="324"/>
      <c r="FF39" s="110"/>
    </row>
    <row r="40" spans="1:162" s="63" customFormat="1" ht="13.5" customHeight="1">
      <c r="A40" s="64"/>
      <c r="B40" s="109"/>
      <c r="C40" s="71"/>
      <c r="D40" s="71"/>
      <c r="E40" s="64"/>
      <c r="F40" s="71"/>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10"/>
      <c r="BC40" s="64"/>
      <c r="BD40" s="109"/>
      <c r="BE40" s="71"/>
      <c r="BF40" s="71"/>
      <c r="BG40" s="71"/>
      <c r="BH40" s="98"/>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0"/>
      <c r="DE40" s="64"/>
      <c r="DF40" s="109"/>
      <c r="DG40" s="98"/>
      <c r="DH40" s="98"/>
      <c r="DI40" s="324"/>
      <c r="DJ40" s="324"/>
      <c r="DK40" s="324"/>
      <c r="DL40" s="324"/>
      <c r="DM40" s="324"/>
      <c r="DN40" s="324"/>
      <c r="DO40" s="324"/>
      <c r="DP40" s="324"/>
      <c r="DQ40" s="324"/>
      <c r="DR40" s="324"/>
      <c r="DS40" s="324"/>
      <c r="DT40" s="324"/>
      <c r="DU40" s="324"/>
      <c r="DV40" s="324"/>
      <c r="DW40" s="324"/>
      <c r="DX40" s="324"/>
      <c r="DY40" s="324"/>
      <c r="DZ40" s="324"/>
      <c r="EA40" s="324"/>
      <c r="EB40" s="324"/>
      <c r="EC40" s="324"/>
      <c r="ED40" s="324"/>
      <c r="EE40" s="324"/>
      <c r="EF40" s="324"/>
      <c r="EG40" s="324"/>
      <c r="EH40" s="324"/>
      <c r="EI40" s="324"/>
      <c r="EJ40" s="324"/>
      <c r="EK40" s="324"/>
      <c r="EL40" s="324"/>
      <c r="EM40" s="324"/>
      <c r="EN40" s="324"/>
      <c r="EO40" s="324"/>
      <c r="EP40" s="324"/>
      <c r="EQ40" s="324"/>
      <c r="ER40" s="324"/>
      <c r="ES40" s="324"/>
      <c r="ET40" s="324"/>
      <c r="EU40" s="324"/>
      <c r="EV40" s="324"/>
      <c r="EW40" s="324"/>
      <c r="EX40" s="324"/>
      <c r="EY40" s="324"/>
      <c r="EZ40" s="324"/>
      <c r="FA40" s="324"/>
      <c r="FB40" s="324"/>
      <c r="FC40" s="324"/>
      <c r="FD40" s="324"/>
      <c r="FE40" s="324"/>
      <c r="FF40" s="110"/>
    </row>
    <row r="41" spans="1:162" s="63" customFormat="1" ht="13.5" customHeight="1">
      <c r="A41" s="64"/>
      <c r="B41" s="109"/>
      <c r="C41" s="71"/>
      <c r="D41" s="71"/>
      <c r="E41" s="64"/>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110"/>
      <c r="BC41" s="64"/>
      <c r="BD41" s="109"/>
      <c r="BE41" s="71"/>
      <c r="BF41" s="71"/>
      <c r="BG41" s="71"/>
      <c r="BH41" s="71"/>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0"/>
      <c r="DE41" s="64"/>
      <c r="DF41" s="109"/>
      <c r="DG41" s="71"/>
      <c r="DH41" s="71"/>
      <c r="DI41" s="324"/>
      <c r="DJ41" s="324"/>
      <c r="DK41" s="324"/>
      <c r="DL41" s="324"/>
      <c r="DM41" s="324"/>
      <c r="DN41" s="324"/>
      <c r="DO41" s="324"/>
      <c r="DP41" s="324"/>
      <c r="DQ41" s="324"/>
      <c r="DR41" s="324"/>
      <c r="DS41" s="324"/>
      <c r="DT41" s="324"/>
      <c r="DU41" s="324"/>
      <c r="DV41" s="324"/>
      <c r="DW41" s="324"/>
      <c r="DX41" s="324"/>
      <c r="DY41" s="324"/>
      <c r="DZ41" s="324"/>
      <c r="EA41" s="324"/>
      <c r="EB41" s="324"/>
      <c r="EC41" s="324"/>
      <c r="ED41" s="324"/>
      <c r="EE41" s="324"/>
      <c r="EF41" s="324"/>
      <c r="EG41" s="324"/>
      <c r="EH41" s="324"/>
      <c r="EI41" s="324"/>
      <c r="EJ41" s="324"/>
      <c r="EK41" s="324"/>
      <c r="EL41" s="324"/>
      <c r="EM41" s="324"/>
      <c r="EN41" s="324"/>
      <c r="EO41" s="324"/>
      <c r="EP41" s="324"/>
      <c r="EQ41" s="324"/>
      <c r="ER41" s="324"/>
      <c r="ES41" s="324"/>
      <c r="ET41" s="324"/>
      <c r="EU41" s="324"/>
      <c r="EV41" s="324"/>
      <c r="EW41" s="324"/>
      <c r="EX41" s="324"/>
      <c r="EY41" s="324"/>
      <c r="EZ41" s="324"/>
      <c r="FA41" s="324"/>
      <c r="FB41" s="324"/>
      <c r="FC41" s="324"/>
      <c r="FD41" s="324"/>
      <c r="FE41" s="324"/>
      <c r="FF41" s="110"/>
    </row>
    <row r="42" spans="1:162" ht="13.5" customHeight="1">
      <c r="A42" s="310" t="s">
        <v>100</v>
      </c>
      <c r="B42" s="115"/>
      <c r="C42" s="71"/>
      <c r="D42" s="71"/>
      <c r="E42" s="71"/>
      <c r="F42" s="71"/>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10"/>
      <c r="BC42" s="310" t="s">
        <v>100</v>
      </c>
      <c r="BD42" s="115"/>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71"/>
      <c r="CO42" s="71"/>
      <c r="CP42" s="71"/>
      <c r="CQ42" s="71"/>
      <c r="CR42" s="71"/>
      <c r="CS42" s="71"/>
      <c r="CT42" s="71"/>
      <c r="CU42" s="71"/>
      <c r="CV42" s="71"/>
      <c r="CW42" s="71"/>
      <c r="CX42" s="71"/>
      <c r="CY42" s="71"/>
      <c r="CZ42" s="71"/>
      <c r="DA42" s="71"/>
      <c r="DB42" s="71"/>
      <c r="DC42" s="71"/>
      <c r="DD42" s="110"/>
      <c r="DE42" s="64"/>
      <c r="DF42" s="109"/>
      <c r="DG42" s="71"/>
      <c r="DH42" s="71"/>
      <c r="DI42" s="324"/>
      <c r="DJ42" s="324"/>
      <c r="DK42" s="324"/>
      <c r="DL42" s="324"/>
      <c r="DM42" s="324"/>
      <c r="DN42" s="324"/>
      <c r="DO42" s="324"/>
      <c r="DP42" s="324"/>
      <c r="DQ42" s="324"/>
      <c r="DR42" s="324"/>
      <c r="DS42" s="324"/>
      <c r="DT42" s="324"/>
      <c r="DU42" s="324"/>
      <c r="DV42" s="324"/>
      <c r="DW42" s="324"/>
      <c r="DX42" s="324"/>
      <c r="DY42" s="324"/>
      <c r="DZ42" s="324"/>
      <c r="EA42" s="324"/>
      <c r="EB42" s="324"/>
      <c r="EC42" s="324"/>
      <c r="ED42" s="324"/>
      <c r="EE42" s="324"/>
      <c r="EF42" s="324"/>
      <c r="EG42" s="324"/>
      <c r="EH42" s="324"/>
      <c r="EI42" s="324"/>
      <c r="EJ42" s="324"/>
      <c r="EK42" s="324"/>
      <c r="EL42" s="324"/>
      <c r="EM42" s="324"/>
      <c r="EN42" s="324"/>
      <c r="EO42" s="324"/>
      <c r="EP42" s="324"/>
      <c r="EQ42" s="324"/>
      <c r="ER42" s="324"/>
      <c r="ES42" s="324"/>
      <c r="ET42" s="324"/>
      <c r="EU42" s="324"/>
      <c r="EV42" s="324"/>
      <c r="EW42" s="324"/>
      <c r="EX42" s="324"/>
      <c r="EY42" s="324"/>
      <c r="EZ42" s="324"/>
      <c r="FA42" s="324"/>
      <c r="FB42" s="324"/>
      <c r="FC42" s="324"/>
      <c r="FD42" s="324"/>
      <c r="FE42" s="324"/>
      <c r="FF42" s="110"/>
    </row>
    <row r="43" spans="1:162" ht="13.5" customHeight="1">
      <c r="A43" s="311"/>
      <c r="B43" s="115"/>
      <c r="C43" s="71"/>
      <c r="D43" s="71"/>
      <c r="E43" s="47"/>
      <c r="F43" s="71"/>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18"/>
      <c r="BC43" s="311"/>
      <c r="BD43" s="115"/>
      <c r="BE43" s="116"/>
      <c r="BF43" s="116"/>
      <c r="BG43" s="71"/>
      <c r="BH43" s="32"/>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18"/>
      <c r="DE43" s="216" t="s">
        <v>100</v>
      </c>
      <c r="DF43" s="115"/>
      <c r="DG43" s="116"/>
      <c r="DH43" s="116"/>
      <c r="DI43" s="324"/>
      <c r="DJ43" s="324"/>
      <c r="DK43" s="324"/>
      <c r="DL43" s="324"/>
      <c r="DM43" s="324"/>
      <c r="DN43" s="324"/>
      <c r="DO43" s="324"/>
      <c r="DP43" s="324"/>
      <c r="DQ43" s="324"/>
      <c r="DR43" s="324"/>
      <c r="DS43" s="324"/>
      <c r="DT43" s="324"/>
      <c r="DU43" s="324"/>
      <c r="DV43" s="324"/>
      <c r="DW43" s="324"/>
      <c r="DX43" s="324"/>
      <c r="DY43" s="324"/>
      <c r="DZ43" s="324"/>
      <c r="EA43" s="324"/>
      <c r="EB43" s="324"/>
      <c r="EC43" s="324"/>
      <c r="ED43" s="324"/>
      <c r="EE43" s="324"/>
      <c r="EF43" s="324"/>
      <c r="EG43" s="324"/>
      <c r="EH43" s="324"/>
      <c r="EI43" s="324"/>
      <c r="EJ43" s="324"/>
      <c r="EK43" s="324"/>
      <c r="EL43" s="324"/>
      <c r="EM43" s="324"/>
      <c r="EN43" s="324"/>
      <c r="EO43" s="324"/>
      <c r="EP43" s="324"/>
      <c r="EQ43" s="324"/>
      <c r="ER43" s="324"/>
      <c r="ES43" s="324"/>
      <c r="ET43" s="324"/>
      <c r="EU43" s="324"/>
      <c r="EV43" s="324"/>
      <c r="EW43" s="324"/>
      <c r="EX43" s="324"/>
      <c r="EY43" s="324"/>
      <c r="EZ43" s="324"/>
      <c r="FA43" s="324"/>
      <c r="FB43" s="324"/>
      <c r="FC43" s="324"/>
      <c r="FD43" s="324"/>
      <c r="FE43" s="324"/>
      <c r="FF43" s="110"/>
    </row>
    <row r="44" spans="1:162" ht="14.25" customHeight="1">
      <c r="A44" s="311"/>
      <c r="B44" s="115"/>
      <c r="C44" s="71"/>
      <c r="D44" s="71"/>
      <c r="E44" s="71"/>
      <c r="F44" s="71"/>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18"/>
      <c r="BC44" s="311"/>
      <c r="BD44" s="115"/>
      <c r="BE44" s="116"/>
      <c r="BF44" s="116"/>
      <c r="BG44" s="116"/>
      <c r="BH44" s="116"/>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18"/>
      <c r="DE44" s="217"/>
      <c r="DF44" s="115"/>
      <c r="DG44" s="116"/>
      <c r="DH44" s="116"/>
      <c r="DI44" s="324"/>
      <c r="DJ44" s="324"/>
      <c r="DK44" s="324"/>
      <c r="DL44" s="324"/>
      <c r="DM44" s="324"/>
      <c r="DN44" s="324"/>
      <c r="DO44" s="324"/>
      <c r="DP44" s="324"/>
      <c r="DQ44" s="324"/>
      <c r="DR44" s="324"/>
      <c r="DS44" s="324"/>
      <c r="DT44" s="324"/>
      <c r="DU44" s="324"/>
      <c r="DV44" s="324"/>
      <c r="DW44" s="324"/>
      <c r="DX44" s="324"/>
      <c r="DY44" s="324"/>
      <c r="DZ44" s="324"/>
      <c r="EA44" s="324"/>
      <c r="EB44" s="324"/>
      <c r="EC44" s="324"/>
      <c r="ED44" s="324"/>
      <c r="EE44" s="324"/>
      <c r="EF44" s="324"/>
      <c r="EG44" s="324"/>
      <c r="EH44" s="324"/>
      <c r="EI44" s="324"/>
      <c r="EJ44" s="324"/>
      <c r="EK44" s="324"/>
      <c r="EL44" s="324"/>
      <c r="EM44" s="324"/>
      <c r="EN44" s="324"/>
      <c r="EO44" s="324"/>
      <c r="EP44" s="324"/>
      <c r="EQ44" s="324"/>
      <c r="ER44" s="324"/>
      <c r="ES44" s="324"/>
      <c r="ET44" s="324"/>
      <c r="EU44" s="324"/>
      <c r="EV44" s="324"/>
      <c r="EW44" s="324"/>
      <c r="EX44" s="324"/>
      <c r="EY44" s="324"/>
      <c r="EZ44" s="324"/>
      <c r="FA44" s="324"/>
      <c r="FB44" s="324"/>
      <c r="FC44" s="324"/>
      <c r="FD44" s="324"/>
      <c r="FE44" s="324"/>
      <c r="FF44" s="118"/>
    </row>
    <row r="45" spans="1:162" ht="14.25" customHeight="1">
      <c r="A45" s="311"/>
      <c r="B45" s="115"/>
      <c r="C45" s="71"/>
      <c r="D45" s="71"/>
      <c r="E45" s="11"/>
      <c r="F45" s="71"/>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18"/>
      <c r="BC45" s="311"/>
      <c r="BD45" s="115"/>
      <c r="BE45" s="116"/>
      <c r="BF45" s="116"/>
      <c r="BG45" s="116"/>
      <c r="BH45" s="116"/>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18"/>
      <c r="DE45" s="217"/>
      <c r="DF45" s="115"/>
      <c r="DG45" s="116"/>
      <c r="DH45" s="116"/>
      <c r="DI45" s="324"/>
      <c r="DJ45" s="324"/>
      <c r="DK45" s="324"/>
      <c r="DL45" s="324"/>
      <c r="DM45" s="324"/>
      <c r="DN45" s="324"/>
      <c r="DO45" s="324"/>
      <c r="DP45" s="324"/>
      <c r="DQ45" s="324"/>
      <c r="DR45" s="324"/>
      <c r="DS45" s="324"/>
      <c r="DT45" s="324"/>
      <c r="DU45" s="324"/>
      <c r="DV45" s="324"/>
      <c r="DW45" s="324"/>
      <c r="DX45" s="324"/>
      <c r="DY45" s="324"/>
      <c r="DZ45" s="324"/>
      <c r="EA45" s="324"/>
      <c r="EB45" s="324"/>
      <c r="EC45" s="324"/>
      <c r="ED45" s="324"/>
      <c r="EE45" s="324"/>
      <c r="EF45" s="324"/>
      <c r="EG45" s="324"/>
      <c r="EH45" s="324"/>
      <c r="EI45" s="324"/>
      <c r="EJ45" s="324"/>
      <c r="EK45" s="324"/>
      <c r="EL45" s="324"/>
      <c r="EM45" s="324"/>
      <c r="EN45" s="324"/>
      <c r="EO45" s="324"/>
      <c r="EP45" s="324"/>
      <c r="EQ45" s="324"/>
      <c r="ER45" s="324"/>
      <c r="ES45" s="324"/>
      <c r="ET45" s="324"/>
      <c r="EU45" s="324"/>
      <c r="EV45" s="324"/>
      <c r="EW45" s="324"/>
      <c r="EX45" s="324"/>
      <c r="EY45" s="324"/>
      <c r="EZ45" s="324"/>
      <c r="FA45" s="324"/>
      <c r="FB45" s="324"/>
      <c r="FC45" s="324"/>
      <c r="FD45" s="324"/>
      <c r="FE45" s="324"/>
      <c r="FF45" s="118"/>
    </row>
    <row r="46" spans="1:162" ht="14.25" customHeight="1">
      <c r="A46" s="311"/>
      <c r="B46" s="115"/>
      <c r="C46" s="71"/>
      <c r="D46" s="71"/>
      <c r="E46" s="1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118"/>
      <c r="BC46" s="311"/>
      <c r="BD46" s="115"/>
      <c r="BE46" s="116"/>
      <c r="BF46" s="116"/>
      <c r="BG46" s="116"/>
      <c r="BH46" s="116"/>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18"/>
      <c r="DE46" s="217"/>
      <c r="DF46" s="115"/>
      <c r="DG46" s="116"/>
      <c r="DH46" s="116"/>
      <c r="DI46" s="324"/>
      <c r="DJ46" s="324"/>
      <c r="DK46" s="324"/>
      <c r="DL46" s="324"/>
      <c r="DM46" s="324"/>
      <c r="DN46" s="324"/>
      <c r="DO46" s="324"/>
      <c r="DP46" s="324"/>
      <c r="DQ46" s="324"/>
      <c r="DR46" s="324"/>
      <c r="DS46" s="324"/>
      <c r="DT46" s="324"/>
      <c r="DU46" s="324"/>
      <c r="DV46" s="324"/>
      <c r="DW46" s="324"/>
      <c r="DX46" s="324"/>
      <c r="DY46" s="324"/>
      <c r="DZ46" s="324"/>
      <c r="EA46" s="324"/>
      <c r="EB46" s="324"/>
      <c r="EC46" s="324"/>
      <c r="ED46" s="324"/>
      <c r="EE46" s="324"/>
      <c r="EF46" s="324"/>
      <c r="EG46" s="324"/>
      <c r="EH46" s="324"/>
      <c r="EI46" s="324"/>
      <c r="EJ46" s="324"/>
      <c r="EK46" s="324"/>
      <c r="EL46" s="324"/>
      <c r="EM46" s="324"/>
      <c r="EN46" s="324"/>
      <c r="EO46" s="324"/>
      <c r="EP46" s="324"/>
      <c r="EQ46" s="324"/>
      <c r="ER46" s="324"/>
      <c r="ES46" s="324"/>
      <c r="ET46" s="324"/>
      <c r="EU46" s="324"/>
      <c r="EV46" s="324"/>
      <c r="EW46" s="324"/>
      <c r="EX46" s="324"/>
      <c r="EY46" s="324"/>
      <c r="EZ46" s="324"/>
      <c r="FA46" s="324"/>
      <c r="FB46" s="324"/>
      <c r="FC46" s="324"/>
      <c r="FD46" s="324"/>
      <c r="FE46" s="324"/>
      <c r="FF46" s="118"/>
    </row>
    <row r="47" spans="1:162" ht="14.25" customHeight="1">
      <c r="A47" s="311"/>
      <c r="B47" s="115"/>
      <c r="C47" s="71"/>
      <c r="D47" s="71"/>
      <c r="E47" s="11"/>
      <c r="F47" s="71"/>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18"/>
      <c r="BC47" s="311"/>
      <c r="BD47" s="115"/>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7"/>
      <c r="CN47" s="117"/>
      <c r="CO47" s="117"/>
      <c r="CP47" s="117"/>
      <c r="CQ47" s="117"/>
      <c r="CR47" s="117"/>
      <c r="CS47" s="117"/>
      <c r="CT47" s="117"/>
      <c r="CU47" s="117"/>
      <c r="CV47" s="117"/>
      <c r="CW47" s="117"/>
      <c r="CX47" s="117"/>
      <c r="CY47" s="117"/>
      <c r="CZ47" s="117"/>
      <c r="DA47" s="117"/>
      <c r="DB47" s="117"/>
      <c r="DC47" s="71"/>
      <c r="DD47" s="118"/>
      <c r="DE47" s="217"/>
      <c r="DF47" s="115"/>
      <c r="DG47" s="116"/>
      <c r="DH47" s="116"/>
      <c r="DI47" s="324"/>
      <c r="DJ47" s="324"/>
      <c r="DK47" s="324"/>
      <c r="DL47" s="324"/>
      <c r="DM47" s="324"/>
      <c r="DN47" s="324"/>
      <c r="DO47" s="324"/>
      <c r="DP47" s="324"/>
      <c r="DQ47" s="324"/>
      <c r="DR47" s="324"/>
      <c r="DS47" s="324"/>
      <c r="DT47" s="324"/>
      <c r="DU47" s="324"/>
      <c r="DV47" s="324"/>
      <c r="DW47" s="324"/>
      <c r="DX47" s="324"/>
      <c r="DY47" s="324"/>
      <c r="DZ47" s="324"/>
      <c r="EA47" s="324"/>
      <c r="EB47" s="324"/>
      <c r="EC47" s="324"/>
      <c r="ED47" s="324"/>
      <c r="EE47" s="324"/>
      <c r="EF47" s="324"/>
      <c r="EG47" s="324"/>
      <c r="EH47" s="324"/>
      <c r="EI47" s="324"/>
      <c r="EJ47" s="324"/>
      <c r="EK47" s="324"/>
      <c r="EL47" s="324"/>
      <c r="EM47" s="324"/>
      <c r="EN47" s="324"/>
      <c r="EO47" s="324"/>
      <c r="EP47" s="324"/>
      <c r="EQ47" s="324"/>
      <c r="ER47" s="324"/>
      <c r="ES47" s="324"/>
      <c r="ET47" s="324"/>
      <c r="EU47" s="324"/>
      <c r="EV47" s="324"/>
      <c r="EW47" s="324"/>
      <c r="EX47" s="324"/>
      <c r="EY47" s="324"/>
      <c r="EZ47" s="324"/>
      <c r="FA47" s="324"/>
      <c r="FB47" s="324"/>
      <c r="FC47" s="324"/>
      <c r="FD47" s="324"/>
      <c r="FE47" s="324"/>
      <c r="FF47" s="118"/>
    </row>
    <row r="48" spans="1:162" ht="14.25" customHeight="1">
      <c r="A48" s="311"/>
      <c r="B48" s="115"/>
      <c r="C48" s="71"/>
      <c r="D48" s="71"/>
      <c r="E48" s="71"/>
      <c r="F48" s="71"/>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18"/>
      <c r="BC48" s="311"/>
      <c r="BD48" s="115"/>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7"/>
      <c r="CN48" s="117"/>
      <c r="CO48" s="117"/>
      <c r="CP48" s="117"/>
      <c r="CQ48" s="117"/>
      <c r="CR48" s="117"/>
      <c r="CS48" s="117"/>
      <c r="CT48" s="117"/>
      <c r="CU48" s="117"/>
      <c r="CV48" s="117"/>
      <c r="CW48" s="117"/>
      <c r="CX48" s="117"/>
      <c r="CY48" s="117"/>
      <c r="CZ48" s="117"/>
      <c r="DA48" s="117"/>
      <c r="DB48" s="117"/>
      <c r="DC48" s="71"/>
      <c r="DD48" s="118"/>
      <c r="DE48" s="217"/>
      <c r="DF48" s="115"/>
      <c r="DG48" s="116"/>
      <c r="DH48" s="116"/>
      <c r="DI48" s="324"/>
      <c r="DJ48" s="324"/>
      <c r="DK48" s="324"/>
      <c r="DL48" s="324"/>
      <c r="DM48" s="324"/>
      <c r="DN48" s="324"/>
      <c r="DO48" s="324"/>
      <c r="DP48" s="324"/>
      <c r="DQ48" s="324"/>
      <c r="DR48" s="324"/>
      <c r="DS48" s="324"/>
      <c r="DT48" s="324"/>
      <c r="DU48" s="324"/>
      <c r="DV48" s="324"/>
      <c r="DW48" s="324"/>
      <c r="DX48" s="324"/>
      <c r="DY48" s="324"/>
      <c r="DZ48" s="324"/>
      <c r="EA48" s="324"/>
      <c r="EB48" s="324"/>
      <c r="EC48" s="324"/>
      <c r="ED48" s="324"/>
      <c r="EE48" s="324"/>
      <c r="EF48" s="324"/>
      <c r="EG48" s="324"/>
      <c r="EH48" s="324"/>
      <c r="EI48" s="324"/>
      <c r="EJ48" s="324"/>
      <c r="EK48" s="324"/>
      <c r="EL48" s="324"/>
      <c r="EM48" s="324"/>
      <c r="EN48" s="324"/>
      <c r="EO48" s="324"/>
      <c r="EP48" s="324"/>
      <c r="EQ48" s="324"/>
      <c r="ER48" s="324"/>
      <c r="ES48" s="324"/>
      <c r="ET48" s="324"/>
      <c r="EU48" s="324"/>
      <c r="EV48" s="324"/>
      <c r="EW48" s="324"/>
      <c r="EX48" s="324"/>
      <c r="EY48" s="324"/>
      <c r="EZ48" s="324"/>
      <c r="FA48" s="324"/>
      <c r="FB48" s="324"/>
      <c r="FC48" s="324"/>
      <c r="FD48" s="324"/>
      <c r="FE48" s="324"/>
      <c r="FF48" s="118"/>
    </row>
    <row r="49" spans="1:162" ht="14.25" customHeight="1">
      <c r="A49" s="311"/>
      <c r="B49" s="115"/>
      <c r="C49" s="71"/>
      <c r="D49" s="71"/>
      <c r="E49" s="71"/>
      <c r="F49" s="71"/>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20"/>
      <c r="BC49" s="311"/>
      <c r="BD49" s="115"/>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32"/>
      <c r="CN49" s="132"/>
      <c r="CO49" s="132"/>
      <c r="CP49" s="132"/>
      <c r="CQ49" s="132"/>
      <c r="CR49" s="132"/>
      <c r="CS49" s="132"/>
      <c r="CT49" s="132"/>
      <c r="CU49" s="132"/>
      <c r="CV49" s="132"/>
      <c r="CW49" s="132"/>
      <c r="CX49" s="132"/>
      <c r="CY49" s="132"/>
      <c r="CZ49" s="132"/>
      <c r="DA49" s="132"/>
      <c r="DB49" s="132"/>
      <c r="DC49" s="71"/>
      <c r="DD49" s="120"/>
      <c r="DE49" s="217"/>
      <c r="DF49" s="115"/>
      <c r="DG49" s="116"/>
      <c r="DH49" s="116"/>
      <c r="DI49" s="324"/>
      <c r="DJ49" s="324"/>
      <c r="DK49" s="324"/>
      <c r="DL49" s="324"/>
      <c r="DM49" s="324"/>
      <c r="DN49" s="324"/>
      <c r="DO49" s="324"/>
      <c r="DP49" s="324"/>
      <c r="DQ49" s="324"/>
      <c r="DR49" s="324"/>
      <c r="DS49" s="324"/>
      <c r="DT49" s="324"/>
      <c r="DU49" s="324"/>
      <c r="DV49" s="324"/>
      <c r="DW49" s="324"/>
      <c r="DX49" s="324"/>
      <c r="DY49" s="324"/>
      <c r="DZ49" s="324"/>
      <c r="EA49" s="324"/>
      <c r="EB49" s="324"/>
      <c r="EC49" s="324"/>
      <c r="ED49" s="324"/>
      <c r="EE49" s="324"/>
      <c r="EF49" s="324"/>
      <c r="EG49" s="324"/>
      <c r="EH49" s="324"/>
      <c r="EI49" s="324"/>
      <c r="EJ49" s="324"/>
      <c r="EK49" s="324"/>
      <c r="EL49" s="324"/>
      <c r="EM49" s="324"/>
      <c r="EN49" s="324"/>
      <c r="EO49" s="324"/>
      <c r="EP49" s="324"/>
      <c r="EQ49" s="324"/>
      <c r="ER49" s="324"/>
      <c r="ES49" s="324"/>
      <c r="ET49" s="324"/>
      <c r="EU49" s="324"/>
      <c r="EV49" s="324"/>
      <c r="EW49" s="324"/>
      <c r="EX49" s="324"/>
      <c r="EY49" s="324"/>
      <c r="EZ49" s="324"/>
      <c r="FA49" s="324"/>
      <c r="FB49" s="324"/>
      <c r="FC49" s="324"/>
      <c r="FD49" s="324"/>
      <c r="FE49" s="324"/>
      <c r="FF49" s="120"/>
    </row>
    <row r="50" spans="1:162" ht="4.5" customHeight="1">
      <c r="A50" s="311"/>
      <c r="B50" s="121"/>
      <c r="C50" s="122"/>
      <c r="D50" s="122"/>
      <c r="E50" s="122"/>
      <c r="F50" s="122"/>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3"/>
      <c r="BC50" s="311"/>
      <c r="BD50" s="121"/>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16"/>
      <c r="CM50" s="125"/>
      <c r="CN50" s="125"/>
      <c r="CO50" s="125"/>
      <c r="CP50" s="125"/>
      <c r="CQ50" s="125"/>
      <c r="CR50" s="125"/>
      <c r="CS50" s="125"/>
      <c r="CT50" s="125"/>
      <c r="CU50" s="125"/>
      <c r="CV50" s="125"/>
      <c r="CW50" s="125"/>
      <c r="CX50" s="125"/>
      <c r="CY50" s="125"/>
      <c r="CZ50" s="125"/>
      <c r="DA50" s="125"/>
      <c r="DB50" s="125"/>
      <c r="DC50" s="71"/>
      <c r="DD50" s="123"/>
      <c r="DE50" s="217"/>
      <c r="DF50" s="121"/>
      <c r="DG50" s="122"/>
      <c r="DH50" s="122"/>
      <c r="DI50" s="122"/>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16"/>
      <c r="EO50" s="125"/>
      <c r="EP50" s="125"/>
      <c r="EQ50" s="125"/>
      <c r="ER50" s="125"/>
      <c r="ES50" s="125"/>
      <c r="ET50" s="125"/>
      <c r="EU50" s="125"/>
      <c r="EV50" s="125"/>
      <c r="EW50" s="125"/>
      <c r="EX50" s="125"/>
      <c r="EY50" s="125"/>
      <c r="EZ50" s="125"/>
      <c r="FA50" s="125"/>
      <c r="FB50" s="125"/>
      <c r="FC50" s="125"/>
      <c r="FD50" s="125"/>
      <c r="FE50" s="71"/>
      <c r="FF50" s="123"/>
    </row>
    <row r="51" spans="1:162" ht="8.25" customHeight="1">
      <c r="A51" s="311"/>
      <c r="B51" s="185"/>
      <c r="C51" s="186"/>
      <c r="D51" s="186"/>
      <c r="E51" s="186"/>
      <c r="F51" s="186"/>
      <c r="G51" s="186"/>
      <c r="H51" s="186"/>
      <c r="I51" s="186"/>
      <c r="J51" s="186"/>
      <c r="K51" s="186"/>
      <c r="L51" s="186"/>
      <c r="M51" s="186"/>
      <c r="N51" s="186"/>
      <c r="O51" s="186"/>
      <c r="P51" s="187"/>
      <c r="Q51" s="312" t="s">
        <v>70</v>
      </c>
      <c r="R51" s="313"/>
      <c r="S51" s="313"/>
      <c r="T51" s="313"/>
      <c r="U51" s="313"/>
      <c r="V51" s="313"/>
      <c r="W51" s="313"/>
      <c r="X51" s="313"/>
      <c r="Y51" s="313"/>
      <c r="Z51" s="313"/>
      <c r="AA51" s="313"/>
      <c r="AB51" s="313"/>
      <c r="AC51" s="313"/>
      <c r="AD51" s="313"/>
      <c r="AE51" s="313"/>
      <c r="AF51" s="313"/>
      <c r="AG51" s="313"/>
      <c r="AH51" s="313"/>
      <c r="AI51" s="313"/>
      <c r="AJ51" s="314"/>
      <c r="AK51" s="35"/>
      <c r="AL51" s="32"/>
      <c r="AM51" s="92"/>
      <c r="AN51" s="92"/>
      <c r="AO51" s="316" t="str">
        <f>IF(ISBLANK('IN-ENG-67 1(2)'!AO55)," ",'IN-ENG-67 1(2)'!AO55)</f>
        <v> </v>
      </c>
      <c r="AP51" s="316"/>
      <c r="AQ51" s="316"/>
      <c r="AR51" s="316"/>
      <c r="AS51" s="316"/>
      <c r="AT51" s="316"/>
      <c r="AU51" s="316"/>
      <c r="AV51" s="32"/>
      <c r="AW51" s="32"/>
      <c r="AX51" s="164" t="s">
        <v>1</v>
      </c>
      <c r="AY51" s="164"/>
      <c r="AZ51" s="32"/>
      <c r="BA51" s="36"/>
      <c r="BB51" s="37"/>
      <c r="BC51" s="311"/>
      <c r="BD51" s="185"/>
      <c r="BE51" s="186"/>
      <c r="BF51" s="186"/>
      <c r="BG51" s="186"/>
      <c r="BH51" s="186"/>
      <c r="BI51" s="186"/>
      <c r="BJ51" s="186"/>
      <c r="BK51" s="186"/>
      <c r="BL51" s="186"/>
      <c r="BM51" s="186"/>
      <c r="BN51" s="186"/>
      <c r="BO51" s="186"/>
      <c r="BP51" s="186"/>
      <c r="BQ51" s="186"/>
      <c r="BR51" s="187"/>
      <c r="BS51" s="312" t="s">
        <v>70</v>
      </c>
      <c r="BT51" s="313"/>
      <c r="BU51" s="313"/>
      <c r="BV51" s="313"/>
      <c r="BW51" s="313"/>
      <c r="BX51" s="313"/>
      <c r="BY51" s="313"/>
      <c r="BZ51" s="313"/>
      <c r="CA51" s="313"/>
      <c r="CB51" s="313"/>
      <c r="CC51" s="313"/>
      <c r="CD51" s="313"/>
      <c r="CE51" s="313"/>
      <c r="CF51" s="313"/>
      <c r="CG51" s="313"/>
      <c r="CH51" s="313"/>
      <c r="CI51" s="313"/>
      <c r="CJ51" s="313"/>
      <c r="CK51" s="313"/>
      <c r="CL51" s="314"/>
      <c r="CM51" s="35"/>
      <c r="CN51" s="32"/>
      <c r="CO51" s="92"/>
      <c r="CP51" s="92"/>
      <c r="CQ51" s="316" t="str">
        <f>IF(ISBLANK('IN-ENG-67 1(2)'!AO55)," ",'IN-ENG-67 1(2)'!AO55)</f>
        <v> </v>
      </c>
      <c r="CR51" s="316"/>
      <c r="CS51" s="316"/>
      <c r="CT51" s="316"/>
      <c r="CU51" s="316"/>
      <c r="CV51" s="316"/>
      <c r="CW51" s="316"/>
      <c r="CX51" s="32"/>
      <c r="CY51" s="32"/>
      <c r="CZ51" s="164" t="s">
        <v>1</v>
      </c>
      <c r="DA51" s="164"/>
      <c r="DB51" s="32"/>
      <c r="DC51" s="36"/>
      <c r="DD51" s="37"/>
      <c r="DE51" s="217"/>
      <c r="DF51" s="185"/>
      <c r="DG51" s="186"/>
      <c r="DH51" s="186"/>
      <c r="DI51" s="186"/>
      <c r="DJ51" s="186"/>
      <c r="DK51" s="186"/>
      <c r="DL51" s="186"/>
      <c r="DM51" s="186"/>
      <c r="DN51" s="186"/>
      <c r="DO51" s="186"/>
      <c r="DP51" s="186"/>
      <c r="DQ51" s="186"/>
      <c r="DR51" s="186"/>
      <c r="DS51" s="186"/>
      <c r="DT51" s="187"/>
      <c r="DU51" s="312" t="s">
        <v>70</v>
      </c>
      <c r="DV51" s="313"/>
      <c r="DW51" s="313"/>
      <c r="DX51" s="313"/>
      <c r="DY51" s="313"/>
      <c r="DZ51" s="313"/>
      <c r="EA51" s="313"/>
      <c r="EB51" s="313"/>
      <c r="EC51" s="313"/>
      <c r="ED51" s="313"/>
      <c r="EE51" s="313"/>
      <c r="EF51" s="313"/>
      <c r="EG51" s="313"/>
      <c r="EH51" s="313"/>
      <c r="EI51" s="313"/>
      <c r="EJ51" s="313"/>
      <c r="EK51" s="313"/>
      <c r="EL51" s="313"/>
      <c r="EM51" s="313"/>
      <c r="EN51" s="314"/>
      <c r="EO51" s="35"/>
      <c r="EP51" s="32"/>
      <c r="EQ51" s="92"/>
      <c r="ER51" s="92"/>
      <c r="ES51" s="316" t="str">
        <f>IF(ISBLANK('IN-ENG-67 1(2)'!AO55)," ",'IN-ENG-67 1(2)'!AO55)</f>
        <v> </v>
      </c>
      <c r="ET51" s="316"/>
      <c r="EU51" s="316"/>
      <c r="EV51" s="316"/>
      <c r="EW51" s="316"/>
      <c r="EX51" s="316"/>
      <c r="EY51" s="316"/>
      <c r="EZ51" s="32"/>
      <c r="FA51" s="32"/>
      <c r="FB51" s="164" t="s">
        <v>1</v>
      </c>
      <c r="FC51" s="164"/>
      <c r="FD51" s="32"/>
      <c r="FE51" s="36"/>
      <c r="FF51" s="37"/>
    </row>
    <row r="52" spans="1:162" ht="7.5" customHeight="1">
      <c r="A52" s="311"/>
      <c r="B52" s="188"/>
      <c r="C52" s="189"/>
      <c r="D52" s="189"/>
      <c r="E52" s="189"/>
      <c r="F52" s="189"/>
      <c r="G52" s="189"/>
      <c r="H52" s="189"/>
      <c r="I52" s="189"/>
      <c r="J52" s="189"/>
      <c r="K52" s="189"/>
      <c r="L52" s="189"/>
      <c r="M52" s="189"/>
      <c r="N52" s="189"/>
      <c r="O52" s="189"/>
      <c r="P52" s="190"/>
      <c r="Q52" s="224"/>
      <c r="R52" s="223"/>
      <c r="S52" s="223"/>
      <c r="T52" s="223"/>
      <c r="U52" s="223"/>
      <c r="V52" s="223"/>
      <c r="W52" s="223"/>
      <c r="X52" s="223"/>
      <c r="Y52" s="223"/>
      <c r="Z52" s="223"/>
      <c r="AA52" s="223"/>
      <c r="AB52" s="223"/>
      <c r="AC52" s="223"/>
      <c r="AD52" s="223"/>
      <c r="AE52" s="223"/>
      <c r="AF52" s="223"/>
      <c r="AG52" s="223"/>
      <c r="AH52" s="223"/>
      <c r="AI52" s="223"/>
      <c r="AJ52" s="315"/>
      <c r="AK52" s="35"/>
      <c r="AL52" s="180" t="s">
        <v>0</v>
      </c>
      <c r="AM52" s="180"/>
      <c r="AN52" s="180"/>
      <c r="AO52" s="181"/>
      <c r="AP52" s="181"/>
      <c r="AQ52" s="181"/>
      <c r="AR52" s="181"/>
      <c r="AS52" s="181"/>
      <c r="AT52" s="181"/>
      <c r="AU52" s="181"/>
      <c r="AV52" s="32"/>
      <c r="AW52" s="32"/>
      <c r="AX52" s="319"/>
      <c r="AY52" s="319"/>
      <c r="AZ52" s="32"/>
      <c r="BA52" s="165"/>
      <c r="BB52" s="10"/>
      <c r="BC52" s="311"/>
      <c r="BD52" s="188"/>
      <c r="BE52" s="189"/>
      <c r="BF52" s="189"/>
      <c r="BG52" s="189"/>
      <c r="BH52" s="189"/>
      <c r="BI52" s="189"/>
      <c r="BJ52" s="189"/>
      <c r="BK52" s="189"/>
      <c r="BL52" s="189"/>
      <c r="BM52" s="189"/>
      <c r="BN52" s="189"/>
      <c r="BO52" s="189"/>
      <c r="BP52" s="189"/>
      <c r="BQ52" s="189"/>
      <c r="BR52" s="190"/>
      <c r="BS52" s="224"/>
      <c r="BT52" s="223"/>
      <c r="BU52" s="223"/>
      <c r="BV52" s="223"/>
      <c r="BW52" s="223"/>
      <c r="BX52" s="223"/>
      <c r="BY52" s="223"/>
      <c r="BZ52" s="223"/>
      <c r="CA52" s="223"/>
      <c r="CB52" s="223"/>
      <c r="CC52" s="223"/>
      <c r="CD52" s="223"/>
      <c r="CE52" s="223"/>
      <c r="CF52" s="223"/>
      <c r="CG52" s="223"/>
      <c r="CH52" s="223"/>
      <c r="CI52" s="223"/>
      <c r="CJ52" s="223"/>
      <c r="CK52" s="223"/>
      <c r="CL52" s="315"/>
      <c r="CM52" s="35"/>
      <c r="CN52" s="180" t="s">
        <v>0</v>
      </c>
      <c r="CO52" s="180"/>
      <c r="CP52" s="180"/>
      <c r="CQ52" s="181"/>
      <c r="CR52" s="181"/>
      <c r="CS52" s="181"/>
      <c r="CT52" s="181"/>
      <c r="CU52" s="181"/>
      <c r="CV52" s="181"/>
      <c r="CW52" s="181"/>
      <c r="CX52" s="32"/>
      <c r="CY52" s="32"/>
      <c r="CZ52" s="319"/>
      <c r="DA52" s="319"/>
      <c r="DB52" s="32"/>
      <c r="DC52" s="277" t="str">
        <f>IF(ISBLANK(BA52)," ",BA52)</f>
        <v> </v>
      </c>
      <c r="DD52" s="10"/>
      <c r="DE52" s="217"/>
      <c r="DF52" s="188"/>
      <c r="DG52" s="189"/>
      <c r="DH52" s="189"/>
      <c r="DI52" s="189"/>
      <c r="DJ52" s="189"/>
      <c r="DK52" s="189"/>
      <c r="DL52" s="189"/>
      <c r="DM52" s="189"/>
      <c r="DN52" s="189"/>
      <c r="DO52" s="189"/>
      <c r="DP52" s="189"/>
      <c r="DQ52" s="189"/>
      <c r="DR52" s="189"/>
      <c r="DS52" s="189"/>
      <c r="DT52" s="190"/>
      <c r="DU52" s="224"/>
      <c r="DV52" s="223"/>
      <c r="DW52" s="223"/>
      <c r="DX52" s="223"/>
      <c r="DY52" s="223"/>
      <c r="DZ52" s="223"/>
      <c r="EA52" s="223"/>
      <c r="EB52" s="223"/>
      <c r="EC52" s="223"/>
      <c r="ED52" s="223"/>
      <c r="EE52" s="223"/>
      <c r="EF52" s="223"/>
      <c r="EG52" s="223"/>
      <c r="EH52" s="223"/>
      <c r="EI52" s="223"/>
      <c r="EJ52" s="223"/>
      <c r="EK52" s="223"/>
      <c r="EL52" s="223"/>
      <c r="EM52" s="223"/>
      <c r="EN52" s="315"/>
      <c r="EO52" s="35"/>
      <c r="EP52" s="180" t="s">
        <v>0</v>
      </c>
      <c r="EQ52" s="180"/>
      <c r="ER52" s="180"/>
      <c r="ES52" s="181"/>
      <c r="ET52" s="181"/>
      <c r="EU52" s="181"/>
      <c r="EV52" s="181"/>
      <c r="EW52" s="181"/>
      <c r="EX52" s="181"/>
      <c r="EY52" s="181"/>
      <c r="EZ52" s="32"/>
      <c r="FA52" s="32"/>
      <c r="FB52" s="319"/>
      <c r="FC52" s="319"/>
      <c r="FD52" s="32"/>
      <c r="FE52" s="277" t="str">
        <f>IF(ISBLANK(BA52)," ",BA52)</f>
        <v> </v>
      </c>
      <c r="FF52" s="10"/>
    </row>
    <row r="53" spans="1:162" ht="7.5" customHeight="1">
      <c r="A53" s="311"/>
      <c r="B53" s="188"/>
      <c r="C53" s="189"/>
      <c r="D53" s="189"/>
      <c r="E53" s="189"/>
      <c r="F53" s="189"/>
      <c r="G53" s="189"/>
      <c r="H53" s="189"/>
      <c r="I53" s="189"/>
      <c r="J53" s="189"/>
      <c r="K53" s="189"/>
      <c r="L53" s="189"/>
      <c r="M53" s="189"/>
      <c r="N53" s="189"/>
      <c r="O53" s="189"/>
      <c r="P53" s="190"/>
      <c r="Q53" s="224"/>
      <c r="R53" s="223"/>
      <c r="S53" s="223"/>
      <c r="T53" s="223"/>
      <c r="U53" s="223"/>
      <c r="V53" s="223"/>
      <c r="W53" s="223"/>
      <c r="X53" s="223"/>
      <c r="Y53" s="223"/>
      <c r="Z53" s="223"/>
      <c r="AA53" s="223"/>
      <c r="AB53" s="223"/>
      <c r="AC53" s="223"/>
      <c r="AD53" s="223"/>
      <c r="AE53" s="223"/>
      <c r="AF53" s="223"/>
      <c r="AG53" s="223"/>
      <c r="AH53" s="223"/>
      <c r="AI53" s="223"/>
      <c r="AJ53" s="315"/>
      <c r="AK53" s="35"/>
      <c r="AL53" s="180"/>
      <c r="AM53" s="180"/>
      <c r="AN53" s="180"/>
      <c r="AO53" s="181"/>
      <c r="AP53" s="181"/>
      <c r="AQ53" s="181"/>
      <c r="AR53" s="181"/>
      <c r="AS53" s="181"/>
      <c r="AT53" s="181"/>
      <c r="AU53" s="181"/>
      <c r="AV53" s="32"/>
      <c r="AW53" s="32"/>
      <c r="AX53" s="320"/>
      <c r="AY53" s="320"/>
      <c r="AZ53" s="32"/>
      <c r="BA53" s="165"/>
      <c r="BB53" s="10"/>
      <c r="BC53" s="311"/>
      <c r="BD53" s="188"/>
      <c r="BE53" s="189"/>
      <c r="BF53" s="189"/>
      <c r="BG53" s="189"/>
      <c r="BH53" s="189"/>
      <c r="BI53" s="189"/>
      <c r="BJ53" s="189"/>
      <c r="BK53" s="189"/>
      <c r="BL53" s="189"/>
      <c r="BM53" s="189"/>
      <c r="BN53" s="189"/>
      <c r="BO53" s="189"/>
      <c r="BP53" s="189"/>
      <c r="BQ53" s="189"/>
      <c r="BR53" s="190"/>
      <c r="BS53" s="224"/>
      <c r="BT53" s="223"/>
      <c r="BU53" s="223"/>
      <c r="BV53" s="223"/>
      <c r="BW53" s="223"/>
      <c r="BX53" s="223"/>
      <c r="BY53" s="223"/>
      <c r="BZ53" s="223"/>
      <c r="CA53" s="223"/>
      <c r="CB53" s="223"/>
      <c r="CC53" s="223"/>
      <c r="CD53" s="223"/>
      <c r="CE53" s="223"/>
      <c r="CF53" s="223"/>
      <c r="CG53" s="223"/>
      <c r="CH53" s="223"/>
      <c r="CI53" s="223"/>
      <c r="CJ53" s="223"/>
      <c r="CK53" s="223"/>
      <c r="CL53" s="315"/>
      <c r="CM53" s="35"/>
      <c r="CN53" s="180"/>
      <c r="CO53" s="180"/>
      <c r="CP53" s="180"/>
      <c r="CQ53" s="181"/>
      <c r="CR53" s="181"/>
      <c r="CS53" s="181"/>
      <c r="CT53" s="181"/>
      <c r="CU53" s="181"/>
      <c r="CV53" s="181"/>
      <c r="CW53" s="181"/>
      <c r="CX53" s="32"/>
      <c r="CY53" s="32"/>
      <c r="CZ53" s="320"/>
      <c r="DA53" s="320"/>
      <c r="DB53" s="32"/>
      <c r="DC53" s="277"/>
      <c r="DD53" s="10"/>
      <c r="DE53" s="217"/>
      <c r="DF53" s="188"/>
      <c r="DG53" s="189"/>
      <c r="DH53" s="189"/>
      <c r="DI53" s="189"/>
      <c r="DJ53" s="189"/>
      <c r="DK53" s="189"/>
      <c r="DL53" s="189"/>
      <c r="DM53" s="189"/>
      <c r="DN53" s="189"/>
      <c r="DO53" s="189"/>
      <c r="DP53" s="189"/>
      <c r="DQ53" s="189"/>
      <c r="DR53" s="189"/>
      <c r="DS53" s="189"/>
      <c r="DT53" s="190"/>
      <c r="DU53" s="224"/>
      <c r="DV53" s="223"/>
      <c r="DW53" s="223"/>
      <c r="DX53" s="223"/>
      <c r="DY53" s="223"/>
      <c r="DZ53" s="223"/>
      <c r="EA53" s="223"/>
      <c r="EB53" s="223"/>
      <c r="EC53" s="223"/>
      <c r="ED53" s="223"/>
      <c r="EE53" s="223"/>
      <c r="EF53" s="223"/>
      <c r="EG53" s="223"/>
      <c r="EH53" s="223"/>
      <c r="EI53" s="223"/>
      <c r="EJ53" s="223"/>
      <c r="EK53" s="223"/>
      <c r="EL53" s="223"/>
      <c r="EM53" s="223"/>
      <c r="EN53" s="315"/>
      <c r="EO53" s="35"/>
      <c r="EP53" s="180"/>
      <c r="EQ53" s="180"/>
      <c r="ER53" s="180"/>
      <c r="ES53" s="181"/>
      <c r="ET53" s="181"/>
      <c r="EU53" s="181"/>
      <c r="EV53" s="181"/>
      <c r="EW53" s="181"/>
      <c r="EX53" s="181"/>
      <c r="EY53" s="181"/>
      <c r="EZ53" s="32"/>
      <c r="FA53" s="32"/>
      <c r="FB53" s="320"/>
      <c r="FC53" s="320"/>
      <c r="FD53" s="32"/>
      <c r="FE53" s="277"/>
      <c r="FF53" s="10"/>
    </row>
    <row r="54" spans="1:162" ht="11.25" customHeight="1">
      <c r="A54" s="311"/>
      <c r="B54" s="188"/>
      <c r="C54" s="189"/>
      <c r="D54" s="189"/>
      <c r="E54" s="189"/>
      <c r="F54" s="189"/>
      <c r="G54" s="189"/>
      <c r="H54" s="189"/>
      <c r="I54" s="189"/>
      <c r="J54" s="189"/>
      <c r="K54" s="189"/>
      <c r="L54" s="189"/>
      <c r="M54" s="189"/>
      <c r="N54" s="189"/>
      <c r="O54" s="189"/>
      <c r="P54" s="190"/>
      <c r="Q54" s="317" t="s">
        <v>51</v>
      </c>
      <c r="R54" s="318"/>
      <c r="S54" s="318"/>
      <c r="T54" s="318"/>
      <c r="U54" s="318"/>
      <c r="V54" s="207" t="str">
        <f>IF(ISBLANK('IN-ENG-67 1(2)'!V57)," ",'IN-ENG-67 1(2)'!V57)</f>
        <v> </v>
      </c>
      <c r="W54" s="207"/>
      <c r="X54" s="207"/>
      <c r="Y54" s="207"/>
      <c r="Z54" s="207"/>
      <c r="AA54" s="207"/>
      <c r="AB54" s="207"/>
      <c r="AC54" s="207"/>
      <c r="AD54" s="207"/>
      <c r="AE54" s="207"/>
      <c r="AF54" s="207"/>
      <c r="AG54" s="207"/>
      <c r="AH54" s="207"/>
      <c r="AI54" s="207"/>
      <c r="AJ54" s="84"/>
      <c r="AK54" s="35"/>
      <c r="AL54" s="96" t="s">
        <v>2</v>
      </c>
      <c r="AM54" s="96"/>
      <c r="AN54" s="96"/>
      <c r="AO54" s="203"/>
      <c r="AP54" s="203"/>
      <c r="AQ54" s="203"/>
      <c r="AR54" s="203"/>
      <c r="AS54" s="203"/>
      <c r="AT54" s="203"/>
      <c r="AU54" s="203"/>
      <c r="AV54" s="32"/>
      <c r="AW54" s="32"/>
      <c r="AX54" s="183"/>
      <c r="AY54" s="183"/>
      <c r="AZ54" s="32"/>
      <c r="BA54" s="248" t="s">
        <v>7</v>
      </c>
      <c r="BB54" s="10"/>
      <c r="BC54" s="311"/>
      <c r="BD54" s="188"/>
      <c r="BE54" s="189"/>
      <c r="BF54" s="189"/>
      <c r="BG54" s="189"/>
      <c r="BH54" s="189"/>
      <c r="BI54" s="189"/>
      <c r="BJ54" s="189"/>
      <c r="BK54" s="189"/>
      <c r="BL54" s="189"/>
      <c r="BM54" s="189"/>
      <c r="BN54" s="189"/>
      <c r="BO54" s="189"/>
      <c r="BP54" s="189"/>
      <c r="BQ54" s="189"/>
      <c r="BR54" s="190"/>
      <c r="BS54" s="317" t="s">
        <v>51</v>
      </c>
      <c r="BT54" s="318"/>
      <c r="BU54" s="318"/>
      <c r="BV54" s="318"/>
      <c r="BW54" s="318"/>
      <c r="BX54" s="274" t="str">
        <f>IF(ISBLANK(V54)," ",V54)</f>
        <v> </v>
      </c>
      <c r="BY54" s="274"/>
      <c r="BZ54" s="274"/>
      <c r="CA54" s="274"/>
      <c r="CB54" s="274"/>
      <c r="CC54" s="274"/>
      <c r="CD54" s="274"/>
      <c r="CE54" s="274"/>
      <c r="CF54" s="274"/>
      <c r="CG54" s="274"/>
      <c r="CH54" s="274"/>
      <c r="CI54" s="274"/>
      <c r="CJ54" s="274"/>
      <c r="CK54" s="274"/>
      <c r="CL54" s="84"/>
      <c r="CM54" s="35"/>
      <c r="CN54" s="96" t="s">
        <v>2</v>
      </c>
      <c r="CO54" s="96"/>
      <c r="CP54" s="96"/>
      <c r="CQ54" s="203"/>
      <c r="CR54" s="203"/>
      <c r="CS54" s="203"/>
      <c r="CT54" s="203"/>
      <c r="CU54" s="203"/>
      <c r="CV54" s="203"/>
      <c r="CW54" s="203"/>
      <c r="CX54" s="32"/>
      <c r="CY54" s="32"/>
      <c r="CZ54" s="183"/>
      <c r="DA54" s="183"/>
      <c r="DB54" s="32"/>
      <c r="DC54" s="248" t="s">
        <v>7</v>
      </c>
      <c r="DD54" s="10"/>
      <c r="DE54" s="217"/>
      <c r="DF54" s="188"/>
      <c r="DG54" s="189"/>
      <c r="DH54" s="189"/>
      <c r="DI54" s="189"/>
      <c r="DJ54" s="189"/>
      <c r="DK54" s="189"/>
      <c r="DL54" s="189"/>
      <c r="DM54" s="189"/>
      <c r="DN54" s="189"/>
      <c r="DO54" s="189"/>
      <c r="DP54" s="189"/>
      <c r="DQ54" s="189"/>
      <c r="DR54" s="189"/>
      <c r="DS54" s="189"/>
      <c r="DT54" s="190"/>
      <c r="DU54" s="317" t="s">
        <v>51</v>
      </c>
      <c r="DV54" s="318"/>
      <c r="DW54" s="318"/>
      <c r="DX54" s="318"/>
      <c r="DY54" s="318"/>
      <c r="DZ54" s="274" t="str">
        <f>IF(ISBLANK(V54)," ",V54)</f>
        <v> </v>
      </c>
      <c r="EA54" s="274"/>
      <c r="EB54" s="274"/>
      <c r="EC54" s="274"/>
      <c r="ED54" s="274"/>
      <c r="EE54" s="274"/>
      <c r="EF54" s="274"/>
      <c r="EG54" s="274"/>
      <c r="EH54" s="274"/>
      <c r="EI54" s="274"/>
      <c r="EJ54" s="274"/>
      <c r="EK54" s="274"/>
      <c r="EL54" s="274"/>
      <c r="EM54" s="274"/>
      <c r="EN54" s="84"/>
      <c r="EO54" s="35"/>
      <c r="EP54" s="96" t="s">
        <v>2</v>
      </c>
      <c r="EQ54" s="96"/>
      <c r="ER54" s="96"/>
      <c r="ES54" s="203"/>
      <c r="ET54" s="203"/>
      <c r="EU54" s="203"/>
      <c r="EV54" s="203"/>
      <c r="EW54" s="203"/>
      <c r="EX54" s="203"/>
      <c r="EY54" s="203"/>
      <c r="EZ54" s="32"/>
      <c r="FA54" s="32"/>
      <c r="FB54" s="183"/>
      <c r="FC54" s="183"/>
      <c r="FD54" s="32"/>
      <c r="FE54" s="248" t="s">
        <v>7</v>
      </c>
      <c r="FF54" s="10"/>
    </row>
    <row r="55" spans="1:162" ht="3" customHeight="1">
      <c r="A55" s="311"/>
      <c r="B55" s="188"/>
      <c r="C55" s="189"/>
      <c r="D55" s="189"/>
      <c r="E55" s="189"/>
      <c r="F55" s="189"/>
      <c r="G55" s="189"/>
      <c r="H55" s="189"/>
      <c r="I55" s="189"/>
      <c r="J55" s="189"/>
      <c r="K55" s="189"/>
      <c r="L55" s="189"/>
      <c r="M55" s="189"/>
      <c r="N55" s="189"/>
      <c r="O55" s="189"/>
      <c r="P55" s="190"/>
      <c r="Q55" s="317"/>
      <c r="R55" s="318"/>
      <c r="S55" s="318"/>
      <c r="T55" s="318"/>
      <c r="U55" s="318"/>
      <c r="V55" s="211"/>
      <c r="W55" s="211"/>
      <c r="X55" s="211"/>
      <c r="Y55" s="211"/>
      <c r="Z55" s="211"/>
      <c r="AA55" s="211"/>
      <c r="AB55" s="211"/>
      <c r="AC55" s="211"/>
      <c r="AD55" s="211"/>
      <c r="AE55" s="211"/>
      <c r="AF55" s="211"/>
      <c r="AG55" s="211"/>
      <c r="AH55" s="211"/>
      <c r="AI55" s="211"/>
      <c r="AJ55" s="38"/>
      <c r="AK55" s="35"/>
      <c r="AL55" s="96"/>
      <c r="AM55" s="96"/>
      <c r="AN55" s="96"/>
      <c r="AO55" s="182"/>
      <c r="AP55" s="182"/>
      <c r="AQ55" s="182"/>
      <c r="AR55" s="182"/>
      <c r="AS55" s="182"/>
      <c r="AT55" s="182"/>
      <c r="AU55" s="182"/>
      <c r="AV55" s="32"/>
      <c r="AW55" s="32"/>
      <c r="AX55" s="184"/>
      <c r="AY55" s="184"/>
      <c r="AZ55" s="32"/>
      <c r="BA55" s="248"/>
      <c r="BB55" s="39"/>
      <c r="BC55" s="311"/>
      <c r="BD55" s="188"/>
      <c r="BE55" s="189"/>
      <c r="BF55" s="189"/>
      <c r="BG55" s="189"/>
      <c r="BH55" s="189"/>
      <c r="BI55" s="189"/>
      <c r="BJ55" s="189"/>
      <c r="BK55" s="189"/>
      <c r="BL55" s="189"/>
      <c r="BM55" s="189"/>
      <c r="BN55" s="189"/>
      <c r="BO55" s="189"/>
      <c r="BP55" s="189"/>
      <c r="BQ55" s="189"/>
      <c r="BR55" s="190"/>
      <c r="BS55" s="317"/>
      <c r="BT55" s="318"/>
      <c r="BU55" s="318"/>
      <c r="BV55" s="318"/>
      <c r="BW55" s="318"/>
      <c r="BX55" s="275"/>
      <c r="BY55" s="275"/>
      <c r="BZ55" s="275"/>
      <c r="CA55" s="275"/>
      <c r="CB55" s="275"/>
      <c r="CC55" s="275"/>
      <c r="CD55" s="275"/>
      <c r="CE55" s="275"/>
      <c r="CF55" s="275"/>
      <c r="CG55" s="275"/>
      <c r="CH55" s="275"/>
      <c r="CI55" s="275"/>
      <c r="CJ55" s="275"/>
      <c r="CK55" s="275"/>
      <c r="CL55" s="38"/>
      <c r="CM55" s="35"/>
      <c r="CN55" s="96"/>
      <c r="CO55" s="96"/>
      <c r="CP55" s="96"/>
      <c r="CQ55" s="182"/>
      <c r="CR55" s="182"/>
      <c r="CS55" s="182"/>
      <c r="CT55" s="182"/>
      <c r="CU55" s="182"/>
      <c r="CV55" s="182"/>
      <c r="CW55" s="182"/>
      <c r="CX55" s="32"/>
      <c r="CY55" s="32"/>
      <c r="CZ55" s="184"/>
      <c r="DA55" s="184"/>
      <c r="DB55" s="32"/>
      <c r="DC55" s="248"/>
      <c r="DD55" s="39"/>
      <c r="DE55" s="217"/>
      <c r="DF55" s="188"/>
      <c r="DG55" s="189"/>
      <c r="DH55" s="189"/>
      <c r="DI55" s="189"/>
      <c r="DJ55" s="189"/>
      <c r="DK55" s="189"/>
      <c r="DL55" s="189"/>
      <c r="DM55" s="189"/>
      <c r="DN55" s="189"/>
      <c r="DO55" s="189"/>
      <c r="DP55" s="189"/>
      <c r="DQ55" s="189"/>
      <c r="DR55" s="189"/>
      <c r="DS55" s="189"/>
      <c r="DT55" s="190"/>
      <c r="DU55" s="317"/>
      <c r="DV55" s="318"/>
      <c r="DW55" s="318"/>
      <c r="DX55" s="318"/>
      <c r="DY55" s="318"/>
      <c r="DZ55" s="275"/>
      <c r="EA55" s="275"/>
      <c r="EB55" s="275"/>
      <c r="EC55" s="275"/>
      <c r="ED55" s="275"/>
      <c r="EE55" s="275"/>
      <c r="EF55" s="275"/>
      <c r="EG55" s="275"/>
      <c r="EH55" s="275"/>
      <c r="EI55" s="275"/>
      <c r="EJ55" s="275"/>
      <c r="EK55" s="275"/>
      <c r="EL55" s="275"/>
      <c r="EM55" s="275"/>
      <c r="EN55" s="38"/>
      <c r="EO55" s="35"/>
      <c r="EP55" s="96"/>
      <c r="EQ55" s="96"/>
      <c r="ER55" s="96"/>
      <c r="ES55" s="182"/>
      <c r="ET55" s="182"/>
      <c r="EU55" s="182"/>
      <c r="EV55" s="182"/>
      <c r="EW55" s="182"/>
      <c r="EX55" s="182"/>
      <c r="EY55" s="182"/>
      <c r="EZ55" s="32"/>
      <c r="FA55" s="32"/>
      <c r="FB55" s="184"/>
      <c r="FC55" s="184"/>
      <c r="FD55" s="32"/>
      <c r="FE55" s="248"/>
      <c r="FF55" s="39"/>
    </row>
    <row r="56" spans="1:162" ht="11.25" customHeight="1">
      <c r="A56" s="311"/>
      <c r="B56" s="188"/>
      <c r="C56" s="189"/>
      <c r="D56" s="189"/>
      <c r="E56" s="189"/>
      <c r="F56" s="189"/>
      <c r="G56" s="189"/>
      <c r="H56" s="189"/>
      <c r="I56" s="189"/>
      <c r="J56" s="189"/>
      <c r="K56" s="189"/>
      <c r="L56" s="189"/>
      <c r="M56" s="189"/>
      <c r="N56" s="189"/>
      <c r="O56" s="189"/>
      <c r="P56" s="190"/>
      <c r="Q56" s="222" t="s">
        <v>68</v>
      </c>
      <c r="R56" s="223"/>
      <c r="S56" s="223"/>
      <c r="T56" s="223"/>
      <c r="U56" s="223"/>
      <c r="V56" s="207" t="str">
        <f>IF(ISBLANK('IN-ENG-67 1(2)'!V59)," ",'IN-ENG-67 1(2)'!V59)</f>
        <v> </v>
      </c>
      <c r="W56" s="207"/>
      <c r="X56" s="207"/>
      <c r="Y56" s="207"/>
      <c r="Z56" s="207"/>
      <c r="AA56" s="207"/>
      <c r="AB56" s="207"/>
      <c r="AC56" s="207"/>
      <c r="AD56" s="207"/>
      <c r="AE56" s="207"/>
      <c r="AF56" s="207"/>
      <c r="AG56" s="207"/>
      <c r="AH56" s="207"/>
      <c r="AI56" s="207"/>
      <c r="AJ56" s="84"/>
      <c r="AK56" s="32"/>
      <c r="AL56" s="180" t="s">
        <v>4</v>
      </c>
      <c r="AM56" s="180"/>
      <c r="AN56" s="180"/>
      <c r="AO56" s="203"/>
      <c r="AP56" s="203"/>
      <c r="AQ56" s="203"/>
      <c r="AR56" s="203"/>
      <c r="AS56" s="203"/>
      <c r="AT56" s="203"/>
      <c r="AU56" s="203"/>
      <c r="AV56" s="32"/>
      <c r="AW56" s="32"/>
      <c r="AX56" s="183"/>
      <c r="AY56" s="183"/>
      <c r="AZ56" s="32"/>
      <c r="BA56" s="165"/>
      <c r="BB56" s="24"/>
      <c r="BC56" s="311"/>
      <c r="BD56" s="188"/>
      <c r="BE56" s="189"/>
      <c r="BF56" s="189"/>
      <c r="BG56" s="189"/>
      <c r="BH56" s="189"/>
      <c r="BI56" s="189"/>
      <c r="BJ56" s="189"/>
      <c r="BK56" s="189"/>
      <c r="BL56" s="189"/>
      <c r="BM56" s="189"/>
      <c r="BN56" s="189"/>
      <c r="BO56" s="189"/>
      <c r="BP56" s="189"/>
      <c r="BQ56" s="189"/>
      <c r="BR56" s="190"/>
      <c r="BS56" s="222" t="s">
        <v>68</v>
      </c>
      <c r="BT56" s="223"/>
      <c r="BU56" s="223"/>
      <c r="BV56" s="223"/>
      <c r="BW56" s="223"/>
      <c r="BX56" s="274" t="str">
        <f>IF(ISBLANK(V56)," ",V56)</f>
        <v> </v>
      </c>
      <c r="BY56" s="274"/>
      <c r="BZ56" s="274"/>
      <c r="CA56" s="274"/>
      <c r="CB56" s="274"/>
      <c r="CC56" s="274"/>
      <c r="CD56" s="274"/>
      <c r="CE56" s="274"/>
      <c r="CF56" s="274"/>
      <c r="CG56" s="274"/>
      <c r="CH56" s="274"/>
      <c r="CI56" s="274"/>
      <c r="CJ56" s="274"/>
      <c r="CK56" s="274"/>
      <c r="CL56" s="84"/>
      <c r="CM56" s="32"/>
      <c r="CN56" s="180" t="s">
        <v>4</v>
      </c>
      <c r="CO56" s="180"/>
      <c r="CP56" s="180"/>
      <c r="CQ56" s="203"/>
      <c r="CR56" s="203"/>
      <c r="CS56" s="203"/>
      <c r="CT56" s="203"/>
      <c r="CU56" s="203"/>
      <c r="CV56" s="203"/>
      <c r="CW56" s="203"/>
      <c r="CX56" s="32"/>
      <c r="CY56" s="32"/>
      <c r="CZ56" s="183"/>
      <c r="DA56" s="183"/>
      <c r="DB56" s="32"/>
      <c r="DC56" s="277" t="str">
        <f>IF(ISBLANK(BA56)," ",BA56+1)</f>
        <v> </v>
      </c>
      <c r="DD56" s="24"/>
      <c r="DE56" s="217"/>
      <c r="DF56" s="188"/>
      <c r="DG56" s="189"/>
      <c r="DH56" s="189"/>
      <c r="DI56" s="189"/>
      <c r="DJ56" s="189"/>
      <c r="DK56" s="189"/>
      <c r="DL56" s="189"/>
      <c r="DM56" s="189"/>
      <c r="DN56" s="189"/>
      <c r="DO56" s="189"/>
      <c r="DP56" s="189"/>
      <c r="DQ56" s="189"/>
      <c r="DR56" s="189"/>
      <c r="DS56" s="189"/>
      <c r="DT56" s="190"/>
      <c r="DU56" s="222" t="s">
        <v>68</v>
      </c>
      <c r="DV56" s="223"/>
      <c r="DW56" s="223"/>
      <c r="DX56" s="223"/>
      <c r="DY56" s="223"/>
      <c r="DZ56" s="274" t="str">
        <f>IF(ISBLANK(V56)," ",V56)</f>
        <v> </v>
      </c>
      <c r="EA56" s="274"/>
      <c r="EB56" s="274"/>
      <c r="EC56" s="274"/>
      <c r="ED56" s="274"/>
      <c r="EE56" s="274"/>
      <c r="EF56" s="274"/>
      <c r="EG56" s="274"/>
      <c r="EH56" s="274"/>
      <c r="EI56" s="274"/>
      <c r="EJ56" s="274"/>
      <c r="EK56" s="274"/>
      <c r="EL56" s="274"/>
      <c r="EM56" s="274"/>
      <c r="EN56" s="84"/>
      <c r="EO56" s="32"/>
      <c r="EP56" s="180" t="s">
        <v>4</v>
      </c>
      <c r="EQ56" s="180"/>
      <c r="ER56" s="180"/>
      <c r="ES56" s="203"/>
      <c r="ET56" s="203"/>
      <c r="EU56" s="203"/>
      <c r="EV56" s="203"/>
      <c r="EW56" s="203"/>
      <c r="EX56" s="203"/>
      <c r="EY56" s="203"/>
      <c r="EZ56" s="32"/>
      <c r="FA56" s="32"/>
      <c r="FB56" s="183"/>
      <c r="FC56" s="183"/>
      <c r="FD56" s="32"/>
      <c r="FE56" s="277" t="str">
        <f>IF(ISBLANK(BA56)," ",BA56+2)</f>
        <v> </v>
      </c>
      <c r="FF56" s="24"/>
    </row>
    <row r="57" spans="1:162" ht="3" customHeight="1">
      <c r="A57" s="311"/>
      <c r="B57" s="188"/>
      <c r="C57" s="189"/>
      <c r="D57" s="189"/>
      <c r="E57" s="189"/>
      <c r="F57" s="189"/>
      <c r="G57" s="189"/>
      <c r="H57" s="189"/>
      <c r="I57" s="189"/>
      <c r="J57" s="189"/>
      <c r="K57" s="189"/>
      <c r="L57" s="189"/>
      <c r="M57" s="189"/>
      <c r="N57" s="189"/>
      <c r="O57" s="189"/>
      <c r="P57" s="190"/>
      <c r="Q57" s="224"/>
      <c r="R57" s="223"/>
      <c r="S57" s="223"/>
      <c r="T57" s="223"/>
      <c r="U57" s="223"/>
      <c r="V57" s="211"/>
      <c r="W57" s="211"/>
      <c r="X57" s="211"/>
      <c r="Y57" s="211"/>
      <c r="Z57" s="211"/>
      <c r="AA57" s="211"/>
      <c r="AB57" s="211"/>
      <c r="AC57" s="211"/>
      <c r="AD57" s="211"/>
      <c r="AE57" s="211"/>
      <c r="AF57" s="211"/>
      <c r="AG57" s="211"/>
      <c r="AH57" s="211"/>
      <c r="AI57" s="211"/>
      <c r="AJ57" s="84"/>
      <c r="AK57" s="32"/>
      <c r="AL57" s="180"/>
      <c r="AM57" s="180"/>
      <c r="AN57" s="180"/>
      <c r="AO57" s="182"/>
      <c r="AP57" s="182"/>
      <c r="AQ57" s="182"/>
      <c r="AR57" s="182"/>
      <c r="AS57" s="182"/>
      <c r="AT57" s="182"/>
      <c r="AU57" s="182"/>
      <c r="AV57" s="32"/>
      <c r="AW57" s="32"/>
      <c r="AX57" s="184"/>
      <c r="AY57" s="184"/>
      <c r="AZ57" s="32"/>
      <c r="BA57" s="165"/>
      <c r="BB57" s="24"/>
      <c r="BC57" s="311"/>
      <c r="BD57" s="188"/>
      <c r="BE57" s="189"/>
      <c r="BF57" s="189"/>
      <c r="BG57" s="189"/>
      <c r="BH57" s="189"/>
      <c r="BI57" s="189"/>
      <c r="BJ57" s="189"/>
      <c r="BK57" s="189"/>
      <c r="BL57" s="189"/>
      <c r="BM57" s="189"/>
      <c r="BN57" s="189"/>
      <c r="BO57" s="189"/>
      <c r="BP57" s="189"/>
      <c r="BQ57" s="189"/>
      <c r="BR57" s="190"/>
      <c r="BS57" s="224"/>
      <c r="BT57" s="223"/>
      <c r="BU57" s="223"/>
      <c r="BV57" s="223"/>
      <c r="BW57" s="223"/>
      <c r="BX57" s="275"/>
      <c r="BY57" s="275"/>
      <c r="BZ57" s="275"/>
      <c r="CA57" s="275"/>
      <c r="CB57" s="275"/>
      <c r="CC57" s="275"/>
      <c r="CD57" s="275"/>
      <c r="CE57" s="275"/>
      <c r="CF57" s="275"/>
      <c r="CG57" s="275"/>
      <c r="CH57" s="275"/>
      <c r="CI57" s="275"/>
      <c r="CJ57" s="275"/>
      <c r="CK57" s="275"/>
      <c r="CL57" s="84"/>
      <c r="CM57" s="32"/>
      <c r="CN57" s="180"/>
      <c r="CO57" s="180"/>
      <c r="CP57" s="180"/>
      <c r="CQ57" s="182"/>
      <c r="CR57" s="182"/>
      <c r="CS57" s="182"/>
      <c r="CT57" s="182"/>
      <c r="CU57" s="182"/>
      <c r="CV57" s="182"/>
      <c r="CW57" s="182"/>
      <c r="CX57" s="32"/>
      <c r="CY57" s="32"/>
      <c r="CZ57" s="184"/>
      <c r="DA57" s="184"/>
      <c r="DB57" s="32"/>
      <c r="DC57" s="277"/>
      <c r="DD57" s="24"/>
      <c r="DE57" s="217"/>
      <c r="DF57" s="188"/>
      <c r="DG57" s="189"/>
      <c r="DH57" s="189"/>
      <c r="DI57" s="189"/>
      <c r="DJ57" s="189"/>
      <c r="DK57" s="189"/>
      <c r="DL57" s="189"/>
      <c r="DM57" s="189"/>
      <c r="DN57" s="189"/>
      <c r="DO57" s="189"/>
      <c r="DP57" s="189"/>
      <c r="DQ57" s="189"/>
      <c r="DR57" s="189"/>
      <c r="DS57" s="189"/>
      <c r="DT57" s="190"/>
      <c r="DU57" s="224"/>
      <c r="DV57" s="223"/>
      <c r="DW57" s="223"/>
      <c r="DX57" s="223"/>
      <c r="DY57" s="223"/>
      <c r="DZ57" s="275"/>
      <c r="EA57" s="275"/>
      <c r="EB57" s="275"/>
      <c r="EC57" s="275"/>
      <c r="ED57" s="275"/>
      <c r="EE57" s="275"/>
      <c r="EF57" s="275"/>
      <c r="EG57" s="275"/>
      <c r="EH57" s="275"/>
      <c r="EI57" s="275"/>
      <c r="EJ57" s="275"/>
      <c r="EK57" s="275"/>
      <c r="EL57" s="275"/>
      <c r="EM57" s="275"/>
      <c r="EN57" s="84"/>
      <c r="EO57" s="32"/>
      <c r="EP57" s="180"/>
      <c r="EQ57" s="180"/>
      <c r="ER57" s="180"/>
      <c r="ES57" s="182"/>
      <c r="ET57" s="182"/>
      <c r="EU57" s="182"/>
      <c r="EV57" s="182"/>
      <c r="EW57" s="182"/>
      <c r="EX57" s="182"/>
      <c r="EY57" s="182"/>
      <c r="EZ57" s="32"/>
      <c r="FA57" s="32"/>
      <c r="FB57" s="184"/>
      <c r="FC57" s="184"/>
      <c r="FD57" s="32"/>
      <c r="FE57" s="277"/>
      <c r="FF57" s="24"/>
    </row>
    <row r="58" spans="1:162" ht="6" customHeight="1">
      <c r="A58" s="311"/>
      <c r="B58" s="188"/>
      <c r="C58" s="189"/>
      <c r="D58" s="189"/>
      <c r="E58" s="189"/>
      <c r="F58" s="189"/>
      <c r="G58" s="189"/>
      <c r="H58" s="189"/>
      <c r="I58" s="189"/>
      <c r="J58" s="189"/>
      <c r="K58" s="189"/>
      <c r="L58" s="189"/>
      <c r="M58" s="189"/>
      <c r="N58" s="189"/>
      <c r="O58" s="189"/>
      <c r="P58" s="190"/>
      <c r="Q58" s="206" t="str">
        <f>IF(ISBLANK('IN-ENG-67 1(2)'!Q61)," ",'IN-ENG-67 1(2)'!Q61)</f>
        <v> </v>
      </c>
      <c r="R58" s="207"/>
      <c r="S58" s="207"/>
      <c r="T58" s="207"/>
      <c r="U58" s="207"/>
      <c r="V58" s="207"/>
      <c r="W58" s="207"/>
      <c r="X58" s="208" t="s">
        <v>52</v>
      </c>
      <c r="Y58" s="208"/>
      <c r="Z58" s="208"/>
      <c r="AA58" s="208"/>
      <c r="AB58" s="208"/>
      <c r="AC58" s="208"/>
      <c r="AD58" s="208"/>
      <c r="AE58" s="208"/>
      <c r="AF58" s="208"/>
      <c r="AG58" s="208"/>
      <c r="AH58" s="208"/>
      <c r="AI58" s="208"/>
      <c r="AJ58" s="209"/>
      <c r="AK58" s="35"/>
      <c r="AL58" s="180" t="s">
        <v>5</v>
      </c>
      <c r="AM58" s="180"/>
      <c r="AN58" s="180"/>
      <c r="AO58" s="203"/>
      <c r="AP58" s="203"/>
      <c r="AQ58" s="203"/>
      <c r="AR58" s="203"/>
      <c r="AS58" s="203"/>
      <c r="AT58" s="203"/>
      <c r="AU58" s="203"/>
      <c r="AV58" s="32"/>
      <c r="AW58" s="32"/>
      <c r="AX58" s="183"/>
      <c r="AY58" s="183"/>
      <c r="AZ58" s="32"/>
      <c r="BA58" s="204" t="s">
        <v>6</v>
      </c>
      <c r="BB58" s="40"/>
      <c r="BC58" s="311"/>
      <c r="BD58" s="188"/>
      <c r="BE58" s="189"/>
      <c r="BF58" s="189"/>
      <c r="BG58" s="189"/>
      <c r="BH58" s="189"/>
      <c r="BI58" s="189"/>
      <c r="BJ58" s="189"/>
      <c r="BK58" s="189"/>
      <c r="BL58" s="189"/>
      <c r="BM58" s="189"/>
      <c r="BN58" s="189"/>
      <c r="BO58" s="189"/>
      <c r="BP58" s="189"/>
      <c r="BQ58" s="189"/>
      <c r="BR58" s="190"/>
      <c r="BS58" s="222" t="str">
        <f>IF(ISBLANK(Q58)," ",Q58)</f>
        <v> </v>
      </c>
      <c r="BT58" s="274"/>
      <c r="BU58" s="274"/>
      <c r="BV58" s="274"/>
      <c r="BW58" s="274"/>
      <c r="BX58" s="274"/>
      <c r="BY58" s="274"/>
      <c r="BZ58" s="208" t="s">
        <v>52</v>
      </c>
      <c r="CA58" s="208"/>
      <c r="CB58" s="208"/>
      <c r="CC58" s="208"/>
      <c r="CD58" s="208"/>
      <c r="CE58" s="208"/>
      <c r="CF58" s="208"/>
      <c r="CG58" s="208"/>
      <c r="CH58" s="208"/>
      <c r="CI58" s="208"/>
      <c r="CJ58" s="208"/>
      <c r="CK58" s="208"/>
      <c r="CL58" s="209"/>
      <c r="CM58" s="35"/>
      <c r="CN58" s="180" t="s">
        <v>5</v>
      </c>
      <c r="CO58" s="180"/>
      <c r="CP58" s="180"/>
      <c r="CQ58" s="203"/>
      <c r="CR58" s="203"/>
      <c r="CS58" s="203"/>
      <c r="CT58" s="203"/>
      <c r="CU58" s="203"/>
      <c r="CV58" s="203"/>
      <c r="CW58" s="203"/>
      <c r="CX58" s="32"/>
      <c r="CY58" s="32"/>
      <c r="CZ58" s="183"/>
      <c r="DA58" s="183"/>
      <c r="DB58" s="32"/>
      <c r="DC58" s="204" t="s">
        <v>6</v>
      </c>
      <c r="DD58" s="40"/>
      <c r="DE58" s="217"/>
      <c r="DF58" s="188"/>
      <c r="DG58" s="189"/>
      <c r="DH58" s="189"/>
      <c r="DI58" s="189"/>
      <c r="DJ58" s="189"/>
      <c r="DK58" s="189"/>
      <c r="DL58" s="189"/>
      <c r="DM58" s="189"/>
      <c r="DN58" s="189"/>
      <c r="DO58" s="189"/>
      <c r="DP58" s="189"/>
      <c r="DQ58" s="189"/>
      <c r="DR58" s="189"/>
      <c r="DS58" s="189"/>
      <c r="DT58" s="190"/>
      <c r="DU58" s="222" t="str">
        <f>IF(ISBLANK('IN-ENG-67 1(2)'!Q61)," ",'IN-ENG-67 1(2)'!Q61)</f>
        <v> </v>
      </c>
      <c r="DV58" s="274"/>
      <c r="DW58" s="274"/>
      <c r="DX58" s="274"/>
      <c r="DY58" s="274"/>
      <c r="DZ58" s="274"/>
      <c r="EA58" s="274"/>
      <c r="EB58" s="208" t="s">
        <v>52</v>
      </c>
      <c r="EC58" s="208"/>
      <c r="ED58" s="208"/>
      <c r="EE58" s="208"/>
      <c r="EF58" s="208"/>
      <c r="EG58" s="208"/>
      <c r="EH58" s="208"/>
      <c r="EI58" s="208"/>
      <c r="EJ58" s="208"/>
      <c r="EK58" s="208"/>
      <c r="EL58" s="208"/>
      <c r="EM58" s="208"/>
      <c r="EN58" s="209"/>
      <c r="EO58" s="35"/>
      <c r="EP58" s="180" t="s">
        <v>5</v>
      </c>
      <c r="EQ58" s="180"/>
      <c r="ER58" s="180"/>
      <c r="ES58" s="203"/>
      <c r="ET58" s="203"/>
      <c r="EU58" s="203"/>
      <c r="EV58" s="203"/>
      <c r="EW58" s="203"/>
      <c r="EX58" s="203"/>
      <c r="EY58" s="203"/>
      <c r="EZ58" s="32"/>
      <c r="FA58" s="32"/>
      <c r="FB58" s="183"/>
      <c r="FC58" s="183"/>
      <c r="FD58" s="32"/>
      <c r="FE58" s="204" t="s">
        <v>6</v>
      </c>
      <c r="FF58" s="40"/>
    </row>
    <row r="59" spans="1:162" ht="6.75" customHeight="1">
      <c r="A59" s="311"/>
      <c r="B59" s="188"/>
      <c r="C59" s="189"/>
      <c r="D59" s="189"/>
      <c r="E59" s="189"/>
      <c r="F59" s="189"/>
      <c r="G59" s="189"/>
      <c r="H59" s="189"/>
      <c r="I59" s="189"/>
      <c r="J59" s="189"/>
      <c r="K59" s="189"/>
      <c r="L59" s="189"/>
      <c r="M59" s="189"/>
      <c r="N59" s="189"/>
      <c r="O59" s="189"/>
      <c r="P59" s="190"/>
      <c r="Q59" s="206"/>
      <c r="R59" s="207"/>
      <c r="S59" s="207"/>
      <c r="T59" s="207"/>
      <c r="U59" s="207"/>
      <c r="V59" s="207"/>
      <c r="W59" s="207"/>
      <c r="X59" s="210"/>
      <c r="Y59" s="210"/>
      <c r="Z59" s="210"/>
      <c r="AA59" s="210"/>
      <c r="AB59" s="210"/>
      <c r="AC59" s="210"/>
      <c r="AD59" s="210"/>
      <c r="AE59" s="210"/>
      <c r="AF59" s="210"/>
      <c r="AG59" s="210"/>
      <c r="AH59" s="210"/>
      <c r="AI59" s="210"/>
      <c r="AJ59" s="209"/>
      <c r="AK59" s="35"/>
      <c r="AL59" s="180"/>
      <c r="AM59" s="180"/>
      <c r="AN59" s="180"/>
      <c r="AO59" s="182"/>
      <c r="AP59" s="182"/>
      <c r="AQ59" s="182"/>
      <c r="AR59" s="182"/>
      <c r="AS59" s="182"/>
      <c r="AT59" s="182"/>
      <c r="AU59" s="182"/>
      <c r="AV59" s="32"/>
      <c r="AW59" s="32"/>
      <c r="AX59" s="184"/>
      <c r="AY59" s="184"/>
      <c r="AZ59" s="32"/>
      <c r="BA59" s="204"/>
      <c r="BB59" s="40"/>
      <c r="BC59" s="311"/>
      <c r="BD59" s="188"/>
      <c r="BE59" s="189"/>
      <c r="BF59" s="189"/>
      <c r="BG59" s="189"/>
      <c r="BH59" s="189"/>
      <c r="BI59" s="189"/>
      <c r="BJ59" s="189"/>
      <c r="BK59" s="189"/>
      <c r="BL59" s="189"/>
      <c r="BM59" s="189"/>
      <c r="BN59" s="189"/>
      <c r="BO59" s="189"/>
      <c r="BP59" s="189"/>
      <c r="BQ59" s="189"/>
      <c r="BR59" s="190"/>
      <c r="BS59" s="222"/>
      <c r="BT59" s="274"/>
      <c r="BU59" s="274"/>
      <c r="BV59" s="274"/>
      <c r="BW59" s="274"/>
      <c r="BX59" s="274"/>
      <c r="BY59" s="274"/>
      <c r="BZ59" s="210"/>
      <c r="CA59" s="210"/>
      <c r="CB59" s="210"/>
      <c r="CC59" s="210"/>
      <c r="CD59" s="210"/>
      <c r="CE59" s="210"/>
      <c r="CF59" s="210"/>
      <c r="CG59" s="210"/>
      <c r="CH59" s="210"/>
      <c r="CI59" s="210"/>
      <c r="CJ59" s="210"/>
      <c r="CK59" s="210"/>
      <c r="CL59" s="209"/>
      <c r="CM59" s="35"/>
      <c r="CN59" s="180"/>
      <c r="CO59" s="180"/>
      <c r="CP59" s="180"/>
      <c r="CQ59" s="182"/>
      <c r="CR59" s="182"/>
      <c r="CS59" s="182"/>
      <c r="CT59" s="182"/>
      <c r="CU59" s="182"/>
      <c r="CV59" s="182"/>
      <c r="CW59" s="182"/>
      <c r="CX59" s="32"/>
      <c r="CY59" s="32"/>
      <c r="CZ59" s="184"/>
      <c r="DA59" s="184"/>
      <c r="DB59" s="32"/>
      <c r="DC59" s="204"/>
      <c r="DD59" s="40"/>
      <c r="DE59" s="217"/>
      <c r="DF59" s="188"/>
      <c r="DG59" s="189"/>
      <c r="DH59" s="189"/>
      <c r="DI59" s="189"/>
      <c r="DJ59" s="189"/>
      <c r="DK59" s="189"/>
      <c r="DL59" s="189"/>
      <c r="DM59" s="189"/>
      <c r="DN59" s="189"/>
      <c r="DO59" s="189"/>
      <c r="DP59" s="189"/>
      <c r="DQ59" s="189"/>
      <c r="DR59" s="189"/>
      <c r="DS59" s="189"/>
      <c r="DT59" s="190"/>
      <c r="DU59" s="222"/>
      <c r="DV59" s="274"/>
      <c r="DW59" s="274"/>
      <c r="DX59" s="274"/>
      <c r="DY59" s="274"/>
      <c r="DZ59" s="274"/>
      <c r="EA59" s="274"/>
      <c r="EB59" s="210"/>
      <c r="EC59" s="210"/>
      <c r="ED59" s="210"/>
      <c r="EE59" s="210"/>
      <c r="EF59" s="210"/>
      <c r="EG59" s="210"/>
      <c r="EH59" s="210"/>
      <c r="EI59" s="210"/>
      <c r="EJ59" s="210"/>
      <c r="EK59" s="210"/>
      <c r="EL59" s="210"/>
      <c r="EM59" s="210"/>
      <c r="EN59" s="209"/>
      <c r="EO59" s="35"/>
      <c r="EP59" s="180"/>
      <c r="EQ59" s="180"/>
      <c r="ER59" s="180"/>
      <c r="ES59" s="182"/>
      <c r="ET59" s="182"/>
      <c r="EU59" s="182"/>
      <c r="EV59" s="182"/>
      <c r="EW59" s="182"/>
      <c r="EX59" s="182"/>
      <c r="EY59" s="182"/>
      <c r="EZ59" s="32"/>
      <c r="FA59" s="32"/>
      <c r="FB59" s="184"/>
      <c r="FC59" s="184"/>
      <c r="FD59" s="32"/>
      <c r="FE59" s="204"/>
      <c r="FF59" s="40"/>
    </row>
    <row r="60" spans="1:162" ht="11.25" customHeight="1">
      <c r="A60" s="311"/>
      <c r="B60" s="188"/>
      <c r="C60" s="189"/>
      <c r="D60" s="189"/>
      <c r="E60" s="189"/>
      <c r="F60" s="189"/>
      <c r="G60" s="189"/>
      <c r="H60" s="189"/>
      <c r="I60" s="189"/>
      <c r="J60" s="189"/>
      <c r="K60" s="189"/>
      <c r="L60" s="189"/>
      <c r="M60" s="189"/>
      <c r="N60" s="189"/>
      <c r="O60" s="189"/>
      <c r="P60" s="190"/>
      <c r="Q60" s="212" t="s">
        <v>53</v>
      </c>
      <c r="R60" s="213"/>
      <c r="S60" s="213"/>
      <c r="T60" s="213"/>
      <c r="U60" s="211" t="str">
        <f>IF(ISBLANK('IN-ENG-67 1(2)'!U63)," ",'IN-ENG-67 1(2)'!U63)</f>
        <v> </v>
      </c>
      <c r="V60" s="211"/>
      <c r="W60" s="211"/>
      <c r="X60" s="211"/>
      <c r="Y60" s="86"/>
      <c r="Z60" s="87" t="s">
        <v>54</v>
      </c>
      <c r="AA60" s="211" t="str">
        <f>IF(ISBLANK('IN-ENG-67 1(2)'!AA63)," ",'IN-ENG-67 1(2)'!AA63)</f>
        <v> </v>
      </c>
      <c r="AB60" s="211"/>
      <c r="AC60" s="211"/>
      <c r="AD60" s="87"/>
      <c r="AE60" s="104" t="s">
        <v>55</v>
      </c>
      <c r="AF60" s="211" t="str">
        <f>IF(ISBLANK('IN-ENG-67 1(2)'!AF63)," ",'IN-ENG-67 1(2)'!AF63)</f>
        <v> </v>
      </c>
      <c r="AG60" s="211"/>
      <c r="AH60" s="211"/>
      <c r="AI60" s="86"/>
      <c r="AJ60" s="88"/>
      <c r="AK60" s="35"/>
      <c r="AL60" s="180" t="s">
        <v>3</v>
      </c>
      <c r="AM60" s="180"/>
      <c r="AN60" s="180"/>
      <c r="AO60" s="182"/>
      <c r="AP60" s="182"/>
      <c r="AQ60" s="182"/>
      <c r="AR60" s="182"/>
      <c r="AS60" s="182"/>
      <c r="AT60" s="182"/>
      <c r="AU60" s="182"/>
      <c r="AV60" s="182"/>
      <c r="AW60" s="182"/>
      <c r="AX60" s="182"/>
      <c r="AY60" s="182"/>
      <c r="AZ60" s="32"/>
      <c r="BA60" s="204"/>
      <c r="BB60" s="40"/>
      <c r="BC60" s="311"/>
      <c r="BD60" s="188"/>
      <c r="BE60" s="189"/>
      <c r="BF60" s="189"/>
      <c r="BG60" s="189"/>
      <c r="BH60" s="189"/>
      <c r="BI60" s="189"/>
      <c r="BJ60" s="189"/>
      <c r="BK60" s="189"/>
      <c r="BL60" s="189"/>
      <c r="BM60" s="189"/>
      <c r="BN60" s="189"/>
      <c r="BO60" s="189"/>
      <c r="BP60" s="189"/>
      <c r="BQ60" s="189"/>
      <c r="BR60" s="190"/>
      <c r="BS60" s="212" t="s">
        <v>53</v>
      </c>
      <c r="BT60" s="213"/>
      <c r="BU60" s="213"/>
      <c r="BV60" s="213"/>
      <c r="BW60" s="276" t="str">
        <f>IF(ISBLANK(U60)," ",U60)</f>
        <v> </v>
      </c>
      <c r="BX60" s="276"/>
      <c r="BY60" s="276"/>
      <c r="BZ60" s="276"/>
      <c r="CA60" s="86"/>
      <c r="CB60" s="87" t="s">
        <v>54</v>
      </c>
      <c r="CC60" s="276" t="str">
        <f>IF(ISBLANK(AA60)," ",AA60)</f>
        <v> </v>
      </c>
      <c r="CD60" s="276"/>
      <c r="CE60" s="276"/>
      <c r="CF60" s="87"/>
      <c r="CG60" s="104" t="s">
        <v>55</v>
      </c>
      <c r="CH60" s="276" t="str">
        <f>IF(ISBLANK(AF60)," ",AF60)</f>
        <v> </v>
      </c>
      <c r="CI60" s="276"/>
      <c r="CJ60" s="276"/>
      <c r="CK60" s="86"/>
      <c r="CL60" s="88"/>
      <c r="CM60" s="35"/>
      <c r="CN60" s="180" t="s">
        <v>3</v>
      </c>
      <c r="CO60" s="180"/>
      <c r="CP60" s="180"/>
      <c r="CQ60" s="182"/>
      <c r="CR60" s="182"/>
      <c r="CS60" s="182"/>
      <c r="CT60" s="182"/>
      <c r="CU60" s="182"/>
      <c r="CV60" s="182"/>
      <c r="CW60" s="182"/>
      <c r="CX60" s="182"/>
      <c r="CY60" s="182"/>
      <c r="CZ60" s="182"/>
      <c r="DA60" s="182"/>
      <c r="DB60" s="32"/>
      <c r="DC60" s="204"/>
      <c r="DD60" s="40"/>
      <c r="DE60" s="217"/>
      <c r="DF60" s="188"/>
      <c r="DG60" s="189"/>
      <c r="DH60" s="189"/>
      <c r="DI60" s="189"/>
      <c r="DJ60" s="189"/>
      <c r="DK60" s="189"/>
      <c r="DL60" s="189"/>
      <c r="DM60" s="189"/>
      <c r="DN60" s="189"/>
      <c r="DO60" s="189"/>
      <c r="DP60" s="189"/>
      <c r="DQ60" s="189"/>
      <c r="DR60" s="189"/>
      <c r="DS60" s="189"/>
      <c r="DT60" s="190"/>
      <c r="DU60" s="212" t="s">
        <v>53</v>
      </c>
      <c r="DV60" s="213"/>
      <c r="DW60" s="213"/>
      <c r="DX60" s="213"/>
      <c r="DY60" s="276" t="str">
        <f>IF(ISBLANK(U60)," ",U60)</f>
        <v> </v>
      </c>
      <c r="DZ60" s="276"/>
      <c r="EA60" s="276"/>
      <c r="EB60" s="276"/>
      <c r="EC60" s="86"/>
      <c r="ED60" s="87" t="s">
        <v>54</v>
      </c>
      <c r="EE60" s="276" t="str">
        <f>IF(ISBLANK(AA60)," ",AA60)</f>
        <v> </v>
      </c>
      <c r="EF60" s="276"/>
      <c r="EG60" s="276"/>
      <c r="EH60" s="87"/>
      <c r="EI60" s="104" t="s">
        <v>55</v>
      </c>
      <c r="EJ60" s="276" t="str">
        <f>IF(ISBLANK(AF60)," ",AF60)</f>
        <v> </v>
      </c>
      <c r="EK60" s="276"/>
      <c r="EL60" s="276"/>
      <c r="EM60" s="86"/>
      <c r="EN60" s="88"/>
      <c r="EO60" s="35"/>
      <c r="EP60" s="180" t="s">
        <v>3</v>
      </c>
      <c r="EQ60" s="180"/>
      <c r="ER60" s="180"/>
      <c r="ES60" s="182"/>
      <c r="ET60" s="182"/>
      <c r="EU60" s="182"/>
      <c r="EV60" s="182"/>
      <c r="EW60" s="182"/>
      <c r="EX60" s="182"/>
      <c r="EY60" s="182"/>
      <c r="EZ60" s="182"/>
      <c r="FA60" s="182"/>
      <c r="FB60" s="182"/>
      <c r="FC60" s="182"/>
      <c r="FD60" s="32"/>
      <c r="FE60" s="204"/>
      <c r="FF60" s="40"/>
    </row>
    <row r="61" spans="1:162" ht="3.75" customHeight="1" thickBot="1">
      <c r="A61" s="311"/>
      <c r="B61" s="191"/>
      <c r="C61" s="192"/>
      <c r="D61" s="192"/>
      <c r="E61" s="192"/>
      <c r="F61" s="192"/>
      <c r="G61" s="192"/>
      <c r="H61" s="192"/>
      <c r="I61" s="192"/>
      <c r="J61" s="192"/>
      <c r="K61" s="192"/>
      <c r="L61" s="192"/>
      <c r="M61" s="192"/>
      <c r="N61" s="192"/>
      <c r="O61" s="192"/>
      <c r="P61" s="193"/>
      <c r="Q61" s="41"/>
      <c r="R61" s="42"/>
      <c r="S61" s="42"/>
      <c r="T61" s="42"/>
      <c r="U61" s="42"/>
      <c r="V61" s="42"/>
      <c r="W61" s="42"/>
      <c r="X61" s="42"/>
      <c r="Y61" s="42"/>
      <c r="Z61" s="42"/>
      <c r="AA61" s="42"/>
      <c r="AB61" s="42"/>
      <c r="AC61" s="42"/>
      <c r="AD61" s="42"/>
      <c r="AE61" s="42"/>
      <c r="AF61" s="42"/>
      <c r="AG61" s="42"/>
      <c r="AH61" s="42"/>
      <c r="AI61" s="42"/>
      <c r="AJ61" s="43"/>
      <c r="AK61" s="41"/>
      <c r="AL61" s="42"/>
      <c r="AM61" s="42"/>
      <c r="AN61" s="42"/>
      <c r="AO61" s="42"/>
      <c r="AP61" s="42"/>
      <c r="AQ61" s="42"/>
      <c r="AR61" s="42"/>
      <c r="AS61" s="42"/>
      <c r="AT61" s="42"/>
      <c r="AU61" s="44"/>
      <c r="AV61" s="42"/>
      <c r="AW61" s="42"/>
      <c r="AX61" s="42"/>
      <c r="AY61" s="42"/>
      <c r="AZ61" s="42"/>
      <c r="BA61" s="205"/>
      <c r="BB61" s="45"/>
      <c r="BC61" s="311"/>
      <c r="BD61" s="191"/>
      <c r="BE61" s="192"/>
      <c r="BF61" s="192"/>
      <c r="BG61" s="192"/>
      <c r="BH61" s="192"/>
      <c r="BI61" s="192"/>
      <c r="BJ61" s="192"/>
      <c r="BK61" s="192"/>
      <c r="BL61" s="192"/>
      <c r="BM61" s="192"/>
      <c r="BN61" s="192"/>
      <c r="BO61" s="192"/>
      <c r="BP61" s="192"/>
      <c r="BQ61" s="192"/>
      <c r="BR61" s="193"/>
      <c r="BS61" s="41"/>
      <c r="BT61" s="42"/>
      <c r="BU61" s="42"/>
      <c r="BV61" s="42"/>
      <c r="BW61" s="42"/>
      <c r="BX61" s="42"/>
      <c r="BY61" s="42"/>
      <c r="BZ61" s="42"/>
      <c r="CA61" s="42"/>
      <c r="CB61" s="42"/>
      <c r="CC61" s="42"/>
      <c r="CD61" s="42"/>
      <c r="CE61" s="42"/>
      <c r="CF61" s="42"/>
      <c r="CG61" s="42"/>
      <c r="CH61" s="42"/>
      <c r="CI61" s="42"/>
      <c r="CJ61" s="42"/>
      <c r="CK61" s="42"/>
      <c r="CL61" s="43"/>
      <c r="CM61" s="41"/>
      <c r="CN61" s="42"/>
      <c r="CO61" s="42"/>
      <c r="CP61" s="42"/>
      <c r="CQ61" s="42"/>
      <c r="CR61" s="42"/>
      <c r="CS61" s="42"/>
      <c r="CT61" s="42"/>
      <c r="CU61" s="42"/>
      <c r="CV61" s="42"/>
      <c r="CW61" s="44"/>
      <c r="CX61" s="42"/>
      <c r="CY61" s="42"/>
      <c r="CZ61" s="42"/>
      <c r="DA61" s="42"/>
      <c r="DB61" s="42"/>
      <c r="DC61" s="205"/>
      <c r="DD61" s="45"/>
      <c r="DE61" s="217"/>
      <c r="DF61" s="191"/>
      <c r="DG61" s="192"/>
      <c r="DH61" s="192"/>
      <c r="DI61" s="192"/>
      <c r="DJ61" s="192"/>
      <c r="DK61" s="192"/>
      <c r="DL61" s="192"/>
      <c r="DM61" s="192"/>
      <c r="DN61" s="192"/>
      <c r="DO61" s="192"/>
      <c r="DP61" s="192"/>
      <c r="DQ61" s="192"/>
      <c r="DR61" s="192"/>
      <c r="DS61" s="192"/>
      <c r="DT61" s="193"/>
      <c r="DU61" s="41"/>
      <c r="DV61" s="42"/>
      <c r="DW61" s="42"/>
      <c r="DX61" s="42"/>
      <c r="DY61" s="42"/>
      <c r="DZ61" s="42"/>
      <c r="EA61" s="42"/>
      <c r="EB61" s="42"/>
      <c r="EC61" s="42"/>
      <c r="ED61" s="42"/>
      <c r="EE61" s="42"/>
      <c r="EF61" s="42"/>
      <c r="EG61" s="42"/>
      <c r="EH61" s="42"/>
      <c r="EI61" s="42"/>
      <c r="EJ61" s="42"/>
      <c r="EK61" s="42"/>
      <c r="EL61" s="42"/>
      <c r="EM61" s="42"/>
      <c r="EN61" s="43"/>
      <c r="EO61" s="41"/>
      <c r="EP61" s="42"/>
      <c r="EQ61" s="42"/>
      <c r="ER61" s="42"/>
      <c r="ES61" s="42"/>
      <c r="ET61" s="42"/>
      <c r="EU61" s="42"/>
      <c r="EV61" s="42"/>
      <c r="EW61" s="42"/>
      <c r="EX61" s="42"/>
      <c r="EY61" s="44"/>
      <c r="EZ61" s="42"/>
      <c r="FA61" s="42"/>
      <c r="FB61" s="42"/>
      <c r="FC61" s="42"/>
      <c r="FD61" s="42"/>
      <c r="FE61" s="205"/>
      <c r="FF61" s="45"/>
    </row>
    <row r="62" ht="9" customHeight="1">
      <c r="AU62" s="2"/>
    </row>
  </sheetData>
  <sheetProtection password="8550" sheet="1" objects="1" scenarios="1"/>
  <mergeCells count="97">
    <mergeCell ref="FB58:FC59"/>
    <mergeCell ref="FE58:FE61"/>
    <mergeCell ref="DU60:DX60"/>
    <mergeCell ref="DY60:EB60"/>
    <mergeCell ref="DU58:EA59"/>
    <mergeCell ref="EB58:EN59"/>
    <mergeCell ref="EP58:ER59"/>
    <mergeCell ref="ES58:EY59"/>
    <mergeCell ref="ES54:EY55"/>
    <mergeCell ref="FB54:FC55"/>
    <mergeCell ref="FE54:FE55"/>
    <mergeCell ref="DU56:DY57"/>
    <mergeCell ref="DZ56:EM57"/>
    <mergeCell ref="EP56:ER57"/>
    <mergeCell ref="ES56:EY57"/>
    <mergeCell ref="FB56:FC57"/>
    <mergeCell ref="FE56:FE57"/>
    <mergeCell ref="DE43:DE61"/>
    <mergeCell ref="DF51:DT61"/>
    <mergeCell ref="DU51:EN53"/>
    <mergeCell ref="ES51:EY53"/>
    <mergeCell ref="EE60:EG60"/>
    <mergeCell ref="EJ60:EL60"/>
    <mergeCell ref="EP60:ER60"/>
    <mergeCell ref="ES60:FC60"/>
    <mergeCell ref="DU54:DY55"/>
    <mergeCell ref="DZ54:EM55"/>
    <mergeCell ref="FB51:FC51"/>
    <mergeCell ref="EP52:ER53"/>
    <mergeCell ref="FB52:FC53"/>
    <mergeCell ref="DH15:FC16"/>
    <mergeCell ref="DH17:EE17"/>
    <mergeCell ref="EF17:FC17"/>
    <mergeCell ref="DI39:FE49"/>
    <mergeCell ref="FE52:FE53"/>
    <mergeCell ref="CH60:CJ60"/>
    <mergeCell ref="CN60:CP60"/>
    <mergeCell ref="CQ60:DA60"/>
    <mergeCell ref="CQ56:CW57"/>
    <mergeCell ref="CZ56:DA57"/>
    <mergeCell ref="CC60:CE60"/>
    <mergeCell ref="DC56:DC57"/>
    <mergeCell ref="BS58:BY59"/>
    <mergeCell ref="BZ58:CL59"/>
    <mergeCell ref="CN58:CP59"/>
    <mergeCell ref="CQ58:CW59"/>
    <mergeCell ref="CZ58:DA59"/>
    <mergeCell ref="DC58:DC61"/>
    <mergeCell ref="BS60:BV60"/>
    <mergeCell ref="CN56:CP57"/>
    <mergeCell ref="CN52:CP53"/>
    <mergeCell ref="CZ52:DA53"/>
    <mergeCell ref="BC42:BC61"/>
    <mergeCell ref="BD51:BR61"/>
    <mergeCell ref="BS51:CL53"/>
    <mergeCell ref="BS54:BW55"/>
    <mergeCell ref="BX54:CK55"/>
    <mergeCell ref="BS56:BW57"/>
    <mergeCell ref="BX56:CK57"/>
    <mergeCell ref="BW60:BZ60"/>
    <mergeCell ref="DC52:DC53"/>
    <mergeCell ref="CQ54:CW55"/>
    <mergeCell ref="CZ54:DA55"/>
    <mergeCell ref="DC54:DC55"/>
    <mergeCell ref="CQ51:CW53"/>
    <mergeCell ref="CZ51:DA51"/>
    <mergeCell ref="AO58:AU59"/>
    <mergeCell ref="AX58:AY59"/>
    <mergeCell ref="BA58:BA61"/>
    <mergeCell ref="Q60:T60"/>
    <mergeCell ref="U60:X60"/>
    <mergeCell ref="AA60:AC60"/>
    <mergeCell ref="AF60:AH60"/>
    <mergeCell ref="AL60:AN60"/>
    <mergeCell ref="AO60:AY60"/>
    <mergeCell ref="AX54:AY55"/>
    <mergeCell ref="BA54:BA55"/>
    <mergeCell ref="Q56:U57"/>
    <mergeCell ref="V56:AI57"/>
    <mergeCell ref="AL56:AN57"/>
    <mergeCell ref="AO56:AU57"/>
    <mergeCell ref="AX56:AY57"/>
    <mergeCell ref="BA56:BA57"/>
    <mergeCell ref="AX51:AY51"/>
    <mergeCell ref="AL52:AN53"/>
    <mergeCell ref="AX52:AY53"/>
    <mergeCell ref="BA52:BA53"/>
    <mergeCell ref="A42:A61"/>
    <mergeCell ref="B51:P61"/>
    <mergeCell ref="Q51:AJ53"/>
    <mergeCell ref="AO51:AU53"/>
    <mergeCell ref="Q54:U55"/>
    <mergeCell ref="V54:AI55"/>
    <mergeCell ref="AO54:AU55"/>
    <mergeCell ref="Q58:W59"/>
    <mergeCell ref="X58:AJ59"/>
    <mergeCell ref="AL58:AN59"/>
  </mergeCells>
  <printOptions/>
  <pageMargins left="0.7" right="0.33" top="0.33" bottom="0.33"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 Clarizia</dc:creator>
  <cp:keywords/>
  <dc:description/>
  <cp:lastModifiedBy>beth.clarizia</cp:lastModifiedBy>
  <cp:lastPrinted>2004-03-02T14:22:43Z</cp:lastPrinted>
  <dcterms:created xsi:type="dcterms:W3CDTF">2003-02-19T18:00:02Z</dcterms:created>
  <dcterms:modified xsi:type="dcterms:W3CDTF">2006-03-16T13:03:23Z</dcterms:modified>
  <cp:category/>
  <cp:version/>
  <cp:contentType/>
  <cp:contentStatus/>
</cp:coreProperties>
</file>