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10620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<sst xmlns="http://schemas.openxmlformats.org/spreadsheetml/2006/main" count="428" uniqueCount="225">
  <si>
    <t>Total</t>
  </si>
  <si>
    <t>thousand 42-gallon barrels</t>
  </si>
  <si>
    <t>2002</t>
  </si>
  <si>
    <t>See footnotes at end of table.</t>
  </si>
  <si>
    <t>kilograms</t>
  </si>
  <si>
    <t>do.</t>
  </si>
  <si>
    <t>TABLE 1</t>
  </si>
  <si>
    <t>e</t>
  </si>
  <si>
    <t>Primary</t>
  </si>
  <si>
    <t>Secondary</t>
  </si>
  <si>
    <t>Distillate fuel oil</t>
  </si>
  <si>
    <t>Residual fuel oil</t>
  </si>
  <si>
    <t>Commodity</t>
  </si>
  <si>
    <t>Steel, crude</t>
  </si>
  <si>
    <t>Naphtha</t>
  </si>
  <si>
    <t>Refined:</t>
  </si>
  <si>
    <t>Lead:</t>
  </si>
  <si>
    <t>million cubic meters</t>
  </si>
  <si>
    <t>Liquefied petroleum gas</t>
  </si>
  <si>
    <t>Metal:</t>
  </si>
  <si>
    <t>r</t>
  </si>
  <si>
    <t>Mine output, Cu content</t>
  </si>
  <si>
    <t>Iron and steel, metal:</t>
  </si>
  <si>
    <t>Mine output, Pb content</t>
  </si>
  <si>
    <t>Copper:</t>
  </si>
  <si>
    <t>Dolomite</t>
  </si>
  <si>
    <t>Limestone</t>
  </si>
  <si>
    <t>Sandstone</t>
  </si>
  <si>
    <t>Slate</t>
  </si>
  <si>
    <t>Other</t>
  </si>
  <si>
    <t>Sulfur:</t>
  </si>
  <si>
    <t>Metallurgy</t>
  </si>
  <si>
    <t>Petroleum</t>
  </si>
  <si>
    <t>Gasoline, motor</t>
  </si>
  <si>
    <t>Kerosene</t>
  </si>
  <si>
    <t>Jet fuel</t>
  </si>
  <si>
    <t>Aluminum, metal:</t>
  </si>
  <si>
    <t>Mine output, Au content</t>
  </si>
  <si>
    <t>Gold:</t>
  </si>
  <si>
    <t>Gross weight</t>
  </si>
  <si>
    <t>Fe content</t>
  </si>
  <si>
    <t>Ferroalloys:</t>
  </si>
  <si>
    <t>Ferrochromium</t>
  </si>
  <si>
    <t>Silver:</t>
  </si>
  <si>
    <t>Mine output, Ag content</t>
  </si>
  <si>
    <t>Zinc, mine output, Zn content</t>
  </si>
  <si>
    <t>Nitrogenous</t>
  </si>
  <si>
    <t>Phosphatic</t>
  </si>
  <si>
    <t>Mixed</t>
  </si>
  <si>
    <t>Graphite</t>
  </si>
  <si>
    <t>Dimension:</t>
  </si>
  <si>
    <t>Mostly unfinished</t>
  </si>
  <si>
    <t>Granite</t>
  </si>
  <si>
    <t>Crushed:</t>
  </si>
  <si>
    <t>Limestone:</t>
  </si>
  <si>
    <t>For cement manufacture</t>
  </si>
  <si>
    <t>For lime manufacture</t>
  </si>
  <si>
    <t>For other construction and industrial uses</t>
  </si>
  <si>
    <t>For other uses</t>
  </si>
  <si>
    <t>Undifferentiated</t>
  </si>
  <si>
    <t>Coke oven gas</t>
  </si>
  <si>
    <t>Blast furnace gas</t>
  </si>
  <si>
    <t>Peat:</t>
  </si>
  <si>
    <t>Fuel</t>
  </si>
  <si>
    <t>Refinery fuel and losses</t>
  </si>
  <si>
    <t>Smelter:</t>
  </si>
  <si>
    <t>thousand carats</t>
  </si>
  <si>
    <t>TABLE 2</t>
  </si>
  <si>
    <t>(Thousand metric tons unless otherwise specified)</t>
  </si>
  <si>
    <t>Major operating companies</t>
  </si>
  <si>
    <t xml:space="preserve">Annual </t>
  </si>
  <si>
    <t>and major equity owners</t>
  </si>
  <si>
    <t>Location of main facilities</t>
  </si>
  <si>
    <t>capacity</t>
  </si>
  <si>
    <t>Aluminum</t>
  </si>
  <si>
    <t>Granges AB (Glencore International AG, 100%)</t>
  </si>
  <si>
    <t>Sundsvall smelter at Kubikenborg</t>
  </si>
  <si>
    <t>100</t>
  </si>
  <si>
    <t>Cement</t>
  </si>
  <si>
    <t>Cementa AB (Scancem, 100%)</t>
  </si>
  <si>
    <t xml:space="preserve"> 3,400</t>
  </si>
  <si>
    <t>Boliden Mineral AB</t>
  </si>
  <si>
    <t xml:space="preserve">Mines at Aitik, Garpenberg, Kankberg, </t>
  </si>
  <si>
    <t>68</t>
  </si>
  <si>
    <t>Outokumpu Oyj</t>
  </si>
  <si>
    <t>22</t>
  </si>
  <si>
    <t xml:space="preserve">Boliden Metals AB </t>
  </si>
  <si>
    <t xml:space="preserve"> 240</t>
  </si>
  <si>
    <t>Feldspar</t>
  </si>
  <si>
    <t>Berglings Malm &amp; Mineral AB (Omya GmbH)</t>
  </si>
  <si>
    <t xml:space="preserve">Mines at Beckegruvan, Hojderna, and </t>
  </si>
  <si>
    <t>50</t>
  </si>
  <si>
    <t>Forshammar Mineral AB (Omya GmbH)</t>
  </si>
  <si>
    <t>Mines at Limberget and Riddarhyttan</t>
  </si>
  <si>
    <t>30</t>
  </si>
  <si>
    <t>Larsbo Kalk AB (Omya GmbH)</t>
  </si>
  <si>
    <t>Mines at Glanshamar and Larsbo</t>
  </si>
  <si>
    <t>20</t>
  </si>
  <si>
    <t>Ferroalloys</t>
  </si>
  <si>
    <t>Vargon Alloys AB</t>
  </si>
  <si>
    <t>Plant at Vargon</t>
  </si>
  <si>
    <t xml:space="preserve"> 175</t>
  </si>
  <si>
    <t>3,000</t>
  </si>
  <si>
    <t xml:space="preserve">Boliden Mineral AB </t>
  </si>
  <si>
    <t xml:space="preserve">Mines at Aitik, Akerberg, Kankberg, </t>
  </si>
  <si>
    <t>2,000</t>
  </si>
  <si>
    <t>Woxna Graphite AB (Tricorona Mineral AB, 100%)</t>
  </si>
  <si>
    <t>Iron ore</t>
  </si>
  <si>
    <t>Luossavaara-Kiirunavaara AB (Government, 98%)</t>
  </si>
  <si>
    <t>Mines at Kiruna and Malmberget</t>
  </si>
  <si>
    <t>Iron and steel</t>
  </si>
  <si>
    <t>Svenskt Stal AB (Government, 48%)</t>
  </si>
  <si>
    <t>Kyanite</t>
  </si>
  <si>
    <t>Svenska Kyanite AB (Svenska Mineral AB, 100%)</t>
  </si>
  <si>
    <t>Quarry at Halskoberg</t>
  </si>
  <si>
    <t xml:space="preserve"> 10</t>
  </si>
  <si>
    <t>Mines at Garpenberg, Laisvall, Langdal,</t>
  </si>
  <si>
    <t xml:space="preserve">North Mining Svenska AB </t>
  </si>
  <si>
    <t>Zinkgruvan Mine at Ammeberg</t>
  </si>
  <si>
    <t>Boliden Metals AB</t>
  </si>
  <si>
    <t>115</t>
  </si>
  <si>
    <t>Lime</t>
  </si>
  <si>
    <t>Euroc Mineral AB</t>
  </si>
  <si>
    <t>Plants at Limham, Koping, and Storugns</t>
  </si>
  <si>
    <t xml:space="preserve"> 250</t>
  </si>
  <si>
    <t>Svenska Mineral AB</t>
  </si>
  <si>
    <t>Plants at Rattvik and Boda</t>
  </si>
  <si>
    <t>Kalproduction Storugns AB (Nordkalk AB, 100%)</t>
  </si>
  <si>
    <t>Mines at Gotland Island</t>
  </si>
  <si>
    <t>Marble</t>
  </si>
  <si>
    <t>cubic meters</t>
  </si>
  <si>
    <t>Borghamnsten AB</t>
  </si>
  <si>
    <t>Quarry at Askersund</t>
  </si>
  <si>
    <t>barrels per day</t>
  </si>
  <si>
    <t>Skandinaviska Raffinaderi AB</t>
  </si>
  <si>
    <t>Refinery at Lysekil</t>
  </si>
  <si>
    <t xml:space="preserve"> 210,000</t>
  </si>
  <si>
    <t>BP Raffinaderi AB</t>
  </si>
  <si>
    <t xml:space="preserve"> 100,000</t>
  </si>
  <si>
    <t>Shell Raffinaderi AB</t>
  </si>
  <si>
    <t xml:space="preserve"> 82,000</t>
  </si>
  <si>
    <t>AB Nynas Petroleum</t>
  </si>
  <si>
    <t xml:space="preserve"> 54,000</t>
  </si>
  <si>
    <t>25,000</t>
  </si>
  <si>
    <t>Zinc, ore, zinc content</t>
  </si>
  <si>
    <t xml:space="preserve">Mines at Garpenberg, Laisvall, Langdal, </t>
  </si>
  <si>
    <t>112</t>
  </si>
  <si>
    <t>60</t>
  </si>
  <si>
    <t>Nynashamn</t>
  </si>
  <si>
    <t xml:space="preserve">Kristineberg, Langdal, Petiknas, and </t>
  </si>
  <si>
    <t>Renstrom</t>
  </si>
  <si>
    <t>Limbergsbo</t>
  </si>
  <si>
    <t>and Renstrom</t>
  </si>
  <si>
    <t>Do.</t>
  </si>
  <si>
    <t>Ore, copper content</t>
  </si>
  <si>
    <t>Metal</t>
  </si>
  <si>
    <t>Ore, lead content</t>
  </si>
  <si>
    <t>Ore, gold content</t>
  </si>
  <si>
    <t>2003</t>
  </si>
  <si>
    <t>thousand cubic meters</t>
  </si>
  <si>
    <t>Mines at Pahtohavare</t>
  </si>
  <si>
    <t>Bjorkdal Mine at Skellefte</t>
  </si>
  <si>
    <t>Refinery at Gothenburg</t>
  </si>
  <si>
    <t xml:space="preserve">Refineries at Gothenburg, Malmo, and </t>
  </si>
  <si>
    <t>North Mining Svenska AB</t>
  </si>
  <si>
    <t>Plants at Degerhamn, Skovde, and Slite</t>
  </si>
  <si>
    <t>Smelter and refinery at Ronnskar</t>
  </si>
  <si>
    <t>Petiknas, and Renstrom</t>
  </si>
  <si>
    <t>Steelworks at Borlange, Lulea, and Oxelosund</t>
  </si>
  <si>
    <t>Mine and plant at Kringeltjarn, Woxna</t>
  </si>
  <si>
    <t>For agricultural uses</t>
  </si>
  <si>
    <t>METALS</t>
  </si>
  <si>
    <t>INDUSTRIAL MINERALS</t>
  </si>
  <si>
    <t>MINERAL FUELS AND RELATED MATERIALS</t>
  </si>
  <si>
    <t>2004</t>
  </si>
  <si>
    <t xml:space="preserve"> </t>
  </si>
  <si>
    <t>thousand metric tons</t>
  </si>
  <si>
    <t>42-gallon</t>
  </si>
  <si>
    <t>Zinkgruvan Mining AB (North Ltd., 100%)</t>
  </si>
  <si>
    <t>2005</t>
  </si>
  <si>
    <t>Chalk</t>
  </si>
  <si>
    <t>(Metric tons unless otherwise specified)</t>
  </si>
  <si>
    <r>
      <t>Secondary</t>
    </r>
    <r>
      <rPr>
        <vertAlign val="superscript"/>
        <sz val="8"/>
        <rFont val="Times"/>
        <family val="1"/>
      </rPr>
      <t>e</t>
    </r>
  </si>
  <si>
    <r>
      <t>Metal:</t>
    </r>
    <r>
      <rPr>
        <vertAlign val="superscript"/>
        <sz val="8"/>
        <rFont val="Times"/>
        <family val="1"/>
      </rPr>
      <t>e</t>
    </r>
  </si>
  <si>
    <r>
      <t>Iron ore concentrate and pellets: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</si>
  <si>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Ferrosilicon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</si>
  <si>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Total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</si>
  <si>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Semimanufactures</t>
    </r>
    <r>
      <rPr>
        <vertAlign val="superscript"/>
        <sz val="8"/>
        <rFont val="Times"/>
        <family val="1"/>
      </rPr>
      <t>e</t>
    </r>
  </si>
  <si>
    <r>
      <t>Metal, refined: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</si>
  <si>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Molybdenum, oxide, roasted, Mo content</t>
    </r>
    <r>
      <rPr>
        <vertAlign val="superscript"/>
        <sz val="8"/>
        <rFont val="Times"/>
        <family val="1"/>
      </rPr>
      <t>e</t>
    </r>
  </si>
  <si>
    <r>
      <t>Nickel, metal, secondary</t>
    </r>
    <r>
      <rPr>
        <vertAlign val="superscript"/>
        <sz val="8"/>
        <rFont val="Times"/>
        <family val="1"/>
      </rPr>
      <t>e</t>
    </r>
  </si>
  <si>
    <r>
      <t>Selenium, elemental, refined</t>
    </r>
    <r>
      <rPr>
        <vertAlign val="superscript"/>
        <sz val="8"/>
        <rFont val="Times"/>
        <family val="1"/>
      </rPr>
      <t>e</t>
    </r>
  </si>
  <si>
    <r>
      <t>Diamond, synthetic</t>
    </r>
    <r>
      <rPr>
        <vertAlign val="superscript"/>
        <sz val="8"/>
        <rFont val="Times"/>
        <family val="1"/>
      </rPr>
      <t>e</t>
    </r>
  </si>
  <si>
    <r>
      <t>Feldspar, salable, crude and ground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</si>
  <si>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Fertilizer, manufactured:</t>
    </r>
    <r>
      <rPr>
        <vertAlign val="superscript"/>
        <sz val="8"/>
        <rFont val="Times"/>
        <family val="1"/>
      </rPr>
      <t>e</t>
    </r>
  </si>
  <si>
    <r>
      <t>Graphite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</si>
  <si>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Lime</t>
    </r>
    <r>
      <rPr>
        <vertAlign val="superscript"/>
        <sz val="8"/>
        <rFont val="Times"/>
        <family val="1"/>
      </rPr>
      <t>e</t>
    </r>
  </si>
  <si>
    <r>
      <t>Quartz and quartzite</t>
    </r>
    <r>
      <rPr>
        <vertAlign val="superscript"/>
        <sz val="8"/>
        <rFont val="Times"/>
        <family val="1"/>
      </rPr>
      <t>e</t>
    </r>
  </si>
  <si>
    <r>
      <t>Stone:</t>
    </r>
    <r>
      <rPr>
        <vertAlign val="superscript"/>
        <sz val="8"/>
        <rFont val="Times"/>
        <family val="1"/>
      </rPr>
      <t>e</t>
    </r>
  </si>
  <si>
    <r>
      <t>Talc, soapstone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</si>
  <si>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Coke, metallurgical</t>
    </r>
    <r>
      <rPr>
        <vertAlign val="superscript"/>
        <sz val="8"/>
        <rFont val="Times"/>
        <family val="1"/>
      </rPr>
      <t>e</t>
    </r>
  </si>
  <si>
    <r>
      <t>Gas, manufactured:</t>
    </r>
    <r>
      <rPr>
        <vertAlign val="superscript"/>
        <sz val="8"/>
        <rFont val="Times"/>
        <family val="1"/>
      </rPr>
      <t>e</t>
    </r>
  </si>
  <si>
    <r>
      <t>Agricultural use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</si>
  <si>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Petroleum, refinery products:</t>
    </r>
    <r>
      <rPr>
        <vertAlign val="superscript"/>
        <sz val="8"/>
        <rFont val="Times"/>
        <family val="1"/>
      </rPr>
      <t>e</t>
    </r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</si>
  <si>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 xml:space="preserve">Revised.  </t>
    </r>
  </si>
  <si>
    <r>
      <t>SWEDEN: PRODUCTION OF MINERAL COMMODITIES</t>
    </r>
    <r>
      <rPr>
        <vertAlign val="superscript"/>
        <sz val="8"/>
        <rFont val="Times"/>
        <family val="1"/>
      </rPr>
      <t>1</t>
    </r>
  </si>
  <si>
    <t>Petroleum, refined</t>
  </si>
  <si>
    <t>Silver, metal</t>
  </si>
  <si>
    <r>
      <t>2006</t>
    </r>
    <r>
      <rPr>
        <vertAlign val="superscript"/>
        <sz val="8"/>
        <rFont val="Times"/>
        <family val="1"/>
      </rPr>
      <t>e</t>
    </r>
  </si>
  <si>
    <t>2</t>
  </si>
  <si>
    <r>
      <t>Metal, primary</t>
    </r>
    <r>
      <rPr>
        <vertAlign val="superscript"/>
        <sz val="8"/>
        <rFont val="Times"/>
        <family val="1"/>
      </rPr>
      <t>e, 3</t>
    </r>
  </si>
  <si>
    <t>r, 2</t>
  </si>
  <si>
    <t>Cement, hydraulic</t>
  </si>
  <si>
    <t>TABLE 1—Continued</t>
  </si>
  <si>
    <t>INDUSTRIAL MINERALS—Continued</t>
  </si>
  <si>
    <r>
      <t>2</t>
    </r>
    <r>
      <rPr>
        <sz val="8"/>
        <rFont val="Times"/>
        <family val="1"/>
      </rPr>
      <t>Reported figure.</t>
    </r>
    <r>
      <rPr>
        <vertAlign val="superscript"/>
        <sz val="8"/>
        <rFont val="Times"/>
        <family val="1"/>
      </rPr>
      <t xml:space="preserve"> </t>
    </r>
  </si>
  <si>
    <r>
      <t>1</t>
    </r>
    <r>
      <rPr>
        <sz val="8"/>
        <rFont val="Times"/>
        <family val="1"/>
      </rPr>
      <t>Table includes data available through September 13, 2007.</t>
    </r>
  </si>
  <si>
    <t>Pig iron and sponge iron</t>
  </si>
  <si>
    <t>SWEDEN: STRUCTURE OF THE MINERAL INDUSTRY IN 2006</t>
  </si>
  <si>
    <t>Dormant Properties AB, 50%</t>
  </si>
  <si>
    <r>
      <t>3</t>
    </r>
    <r>
      <rPr>
        <sz val="8"/>
        <rFont val="Times"/>
        <family val="1"/>
      </rPr>
      <t>Includes only that recovered from indigenous ores, excluding scrap.</t>
    </r>
  </si>
  <si>
    <t xml:space="preserve">International Gold Exploration AB, 50%, and </t>
  </si>
  <si>
    <t>This icon is linked to an embedded text document. Double-click on the icon to open the document.</t>
  </si>
  <si>
    <t>USGS Minerals Yearbook 2006, Volume III – Sweden</t>
  </si>
  <si>
    <t>This workbook includes one embedded Microsoft Word document and two tables (see tabs below).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</si>
</sst>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;[Red]#,##0"/>
  </numFmts>
  <fonts count="9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1" fillId="0" borderId="0" xfId="15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3" fontId="5" fillId="0" borderId="2" xfId="15" applyNumberFormat="1" applyFont="1" applyBorder="1" applyAlignment="1" quotePrefix="1">
      <alignment horizontal="right" vertical="center"/>
    </xf>
    <xf numFmtId="0" fontId="6" fillId="0" borderId="2" xfId="0" applyFont="1" applyBorder="1" applyAlignment="1">
      <alignment vertical="center"/>
    </xf>
    <xf numFmtId="3" fontId="5" fillId="0" borderId="0" xfId="15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indent="1"/>
    </xf>
    <xf numFmtId="41" fontId="5" fillId="0" borderId="2" xfId="16" applyFont="1" applyBorder="1" applyAlignment="1">
      <alignment horizontal="right" vertical="center"/>
    </xf>
    <xf numFmtId="3" fontId="5" fillId="0" borderId="0" xfId="15" applyNumberFormat="1" applyFont="1" applyBorder="1" applyAlignment="1">
      <alignment vertical="center"/>
    </xf>
    <xf numFmtId="0" fontId="6" fillId="0" borderId="0" xfId="0" applyFont="1" applyBorder="1" applyAlignment="1" quotePrefix="1">
      <alignment vertical="center"/>
    </xf>
    <xf numFmtId="0" fontId="6" fillId="0" borderId="0" xfId="0" applyFont="1" applyBorder="1" applyAlignment="1">
      <alignment vertical="center"/>
    </xf>
    <xf numFmtId="3" fontId="5" fillId="0" borderId="1" xfId="15" applyNumberFormat="1" applyFont="1" applyBorder="1" applyAlignment="1">
      <alignment vertical="center"/>
    </xf>
    <xf numFmtId="0" fontId="6" fillId="0" borderId="1" xfId="0" applyFont="1" applyBorder="1" applyAlignment="1" quotePrefix="1">
      <alignment vertical="center"/>
    </xf>
    <xf numFmtId="0" fontId="6" fillId="0" borderId="1" xfId="0" applyFont="1" applyBorder="1" applyAlignment="1">
      <alignment vertical="center"/>
    </xf>
    <xf numFmtId="0" fontId="5" fillId="0" borderId="2" xfId="0" applyFont="1" applyBorder="1" applyAlignment="1">
      <alignment horizontal="left" vertical="center" indent="2"/>
    </xf>
    <xf numFmtId="3" fontId="5" fillId="0" borderId="3" xfId="15" applyNumberFormat="1" applyFont="1" applyBorder="1" applyAlignment="1">
      <alignment vertical="center"/>
    </xf>
    <xf numFmtId="0" fontId="6" fillId="0" borderId="3" xfId="0" applyFont="1" applyBorder="1" applyAlignment="1" quotePrefix="1">
      <alignment vertical="center"/>
    </xf>
    <xf numFmtId="0" fontId="6" fillId="0" borderId="3" xfId="0" applyFont="1" applyBorder="1" applyAlignment="1">
      <alignment vertical="center"/>
    </xf>
    <xf numFmtId="0" fontId="5" fillId="0" borderId="2" xfId="0" applyFont="1" applyBorder="1" applyAlignment="1">
      <alignment horizontal="left" vertical="center" indent="3"/>
    </xf>
    <xf numFmtId="3" fontId="5" fillId="0" borderId="0" xfId="15" applyNumberFormat="1" applyFont="1" applyBorder="1" applyAlignment="1" quotePrefix="1">
      <alignment horizontal="right" vertical="center"/>
    </xf>
    <xf numFmtId="0" fontId="5" fillId="0" borderId="2" xfId="0" applyFont="1" applyBorder="1" applyAlignment="1">
      <alignment horizontal="left" vertical="center" indent="4"/>
    </xf>
    <xf numFmtId="3" fontId="5" fillId="0" borderId="4" xfId="15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5" fillId="0" borderId="3" xfId="15" applyNumberFormat="1" applyFont="1" applyBorder="1" applyAlignment="1" quotePrefix="1">
      <alignment horizontal="right" vertical="center"/>
    </xf>
    <xf numFmtId="3" fontId="5" fillId="0" borderId="1" xfId="15" applyNumberFormat="1" applyFont="1" applyBorder="1" applyAlignment="1" quotePrefix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1" fontId="5" fillId="0" borderId="1" xfId="16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indent="2"/>
    </xf>
    <xf numFmtId="0" fontId="5" fillId="0" borderId="1" xfId="0" applyFont="1" applyBorder="1" applyAlignment="1">
      <alignment horizontal="left" vertical="center" indent="3"/>
    </xf>
    <xf numFmtId="0" fontId="5" fillId="0" borderId="1" xfId="0" applyFont="1" applyBorder="1" applyAlignment="1">
      <alignment horizontal="left" vertical="center" indent="4"/>
    </xf>
    <xf numFmtId="0" fontId="5" fillId="0" borderId="1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3" fontId="5" fillId="0" borderId="2" xfId="15" applyNumberFormat="1" applyFont="1" applyBorder="1" applyAlignment="1">
      <alignment vertical="center"/>
    </xf>
    <xf numFmtId="0" fontId="6" fillId="0" borderId="2" xfId="0" applyFont="1" applyBorder="1" applyAlignment="1" quotePrefix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37" fontId="5" fillId="0" borderId="8" xfId="0" applyNumberFormat="1" applyFont="1" applyBorder="1" applyAlignment="1" applyProtection="1">
      <alignment vertical="center"/>
      <protection/>
    </xf>
    <xf numFmtId="37" fontId="5" fillId="0" borderId="8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indent="1"/>
    </xf>
    <xf numFmtId="37" fontId="5" fillId="0" borderId="0" xfId="0" applyNumberFormat="1" applyFont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horizontal="right"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horizontal="left" vertical="center" indent="1"/>
      <protection/>
    </xf>
    <xf numFmtId="0" fontId="5" fillId="0" borderId="8" xfId="0" applyFont="1" applyBorder="1" applyAlignment="1">
      <alignment horizontal="left" vertical="center" indent="2"/>
    </xf>
    <xf numFmtId="0" fontId="5" fillId="0" borderId="8" xfId="0" applyFont="1" applyBorder="1" applyAlignment="1">
      <alignment horizontal="left" vertical="center" indent="1"/>
    </xf>
    <xf numFmtId="37" fontId="5" fillId="0" borderId="6" xfId="0" applyNumberFormat="1" applyFont="1" applyBorder="1" applyAlignment="1" applyProtection="1">
      <alignment vertical="center"/>
      <protection/>
    </xf>
    <xf numFmtId="37" fontId="5" fillId="0" borderId="6" xfId="0" applyNumberFormat="1" applyFont="1" applyBorder="1" applyAlignment="1" applyProtection="1">
      <alignment horizontal="left" vertical="center" indent="1"/>
      <protection/>
    </xf>
    <xf numFmtId="37" fontId="5" fillId="0" borderId="6" xfId="0" applyNumberFormat="1" applyFont="1" applyBorder="1" applyAlignment="1" applyProtection="1">
      <alignment horizontal="right" vertical="center"/>
      <protection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indent="1"/>
    </xf>
    <xf numFmtId="37" fontId="5" fillId="0" borderId="1" xfId="0" applyNumberFormat="1" applyFont="1" applyBorder="1" applyAlignment="1" applyProtection="1">
      <alignment horizontal="left" vertical="center" indent="1"/>
      <protection/>
    </xf>
    <xf numFmtId="37" fontId="5" fillId="0" borderId="1" xfId="0" applyNumberFormat="1" applyFont="1" applyBorder="1" applyAlignment="1" applyProtection="1">
      <alignment vertical="center"/>
      <protection/>
    </xf>
    <xf numFmtId="37" fontId="5" fillId="0" borderId="1" xfId="0" applyNumberFormat="1" applyFont="1" applyBorder="1" applyAlignment="1" applyProtection="1">
      <alignment horizontal="right" vertical="center"/>
      <protection/>
    </xf>
    <xf numFmtId="37" fontId="5" fillId="0" borderId="8" xfId="0" applyNumberFormat="1" applyFont="1" applyBorder="1" applyAlignment="1" applyProtection="1">
      <alignment horizontal="left" vertical="center" indent="1"/>
      <protection/>
    </xf>
    <xf numFmtId="3" fontId="5" fillId="0" borderId="8" xfId="0" applyNumberFormat="1" applyFont="1" applyBorder="1" applyAlignment="1" applyProtection="1">
      <alignment horizontal="right" vertical="center"/>
      <protection/>
    </xf>
    <xf numFmtId="37" fontId="5" fillId="0" borderId="0" xfId="0" applyNumberFormat="1" applyFont="1" applyAlignment="1" applyProtection="1">
      <alignment horizontal="right" vertical="center"/>
      <protection/>
    </xf>
    <xf numFmtId="168" fontId="5" fillId="0" borderId="8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indent="1"/>
    </xf>
    <xf numFmtId="49" fontId="5" fillId="0" borderId="2" xfId="16" applyNumberFormat="1" applyFont="1" applyBorder="1" applyAlignment="1">
      <alignment horizontal="right" vertical="center"/>
    </xf>
    <xf numFmtId="49" fontId="5" fillId="0" borderId="1" xfId="16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indent="2"/>
    </xf>
    <xf numFmtId="0" fontId="5" fillId="0" borderId="0" xfId="21">
      <alignment/>
      <protection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3" fontId="5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3" fontId="5" fillId="0" borderId="5" xfId="0" applyNumberFormat="1" applyFont="1" applyBorder="1" applyAlignment="1">
      <alignment/>
    </xf>
    <xf numFmtId="0" fontId="6" fillId="0" borderId="1" xfId="0" applyFont="1" applyBorder="1" applyAlignment="1" quotePrefix="1">
      <alignment/>
    </xf>
    <xf numFmtId="3" fontId="5" fillId="0" borderId="3" xfId="0" applyNumberFormat="1" applyFont="1" applyBorder="1" applyAlignment="1">
      <alignment/>
    </xf>
    <xf numFmtId="0" fontId="6" fillId="0" borderId="9" xfId="0" applyFont="1" applyBorder="1" applyAlignment="1">
      <alignment/>
    </xf>
    <xf numFmtId="3" fontId="5" fillId="0" borderId="9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 quotePrefix="1">
      <alignment/>
    </xf>
    <xf numFmtId="0" fontId="6" fillId="0" borderId="2" xfId="0" applyFont="1" applyBorder="1" applyAlignment="1">
      <alignment/>
    </xf>
    <xf numFmtId="0" fontId="6" fillId="0" borderId="4" xfId="0" applyFont="1" applyBorder="1" applyAlignment="1" quotePrefix="1">
      <alignment/>
    </xf>
    <xf numFmtId="3" fontId="5" fillId="0" borderId="4" xfId="0" applyNumberFormat="1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16"/>
  <sheetViews>
    <sheetView tabSelected="1" workbookViewId="0" topLeftCell="A1">
      <selection activeCell="A5" sqref="A5"/>
    </sheetView>
  </sheetViews>
  <sheetFormatPr defaultColWidth="9.140625" defaultRowHeight="11.25" customHeight="1"/>
  <cols>
    <col min="1" max="16384" width="8.00390625" style="81" customWidth="1"/>
  </cols>
  <sheetData>
    <row r="1" spans="1:12" ht="11.2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1.2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1.2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11.2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ht="11.25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ht="11.25" customHeight="1">
      <c r="A6" s="107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1:12" ht="11.25" customHeight="1">
      <c r="A7" s="109" t="s">
        <v>223</v>
      </c>
      <c r="B7" s="109"/>
      <c r="C7" s="109"/>
      <c r="D7" s="109"/>
      <c r="E7" s="109"/>
      <c r="F7" s="109"/>
      <c r="G7" s="109"/>
      <c r="H7" s="106"/>
      <c r="I7" s="106"/>
      <c r="J7" s="106"/>
      <c r="K7" s="106"/>
      <c r="L7" s="106"/>
    </row>
    <row r="8" spans="1:12" ht="11.25" customHeight="1">
      <c r="A8" s="108" t="s">
        <v>224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 ht="11.25" customHeight="1">
      <c r="A9" s="107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</row>
    <row r="10" spans="1:12" ht="11.25" customHeight="1">
      <c r="A10" s="107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</row>
    <row r="11" spans="1:12" ht="11.25" customHeight="1">
      <c r="A11" s="107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</row>
    <row r="12" spans="1:12" ht="11.25" customHeight="1">
      <c r="A12" s="107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</row>
    <row r="13" spans="1:12" ht="11.25" customHeight="1">
      <c r="A13" s="107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</row>
    <row r="14" spans="1:12" ht="11.25" customHeight="1">
      <c r="A14" s="107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</row>
    <row r="15" spans="1:12" ht="11.25" customHeight="1">
      <c r="A15" s="107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</row>
    <row r="16" spans="1:12" ht="11.25" customHeight="1">
      <c r="A16" s="108" t="s">
        <v>222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</row>
  </sheetData>
  <mergeCells count="3">
    <mergeCell ref="A8:L8"/>
    <mergeCell ref="A16:L16"/>
    <mergeCell ref="A7:G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46844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9"/>
  <sheetViews>
    <sheetView workbookViewId="0" topLeftCell="A1">
      <selection activeCell="A1" sqref="A1:N1"/>
    </sheetView>
  </sheetViews>
  <sheetFormatPr defaultColWidth="9.140625" defaultRowHeight="11.25" customHeight="1"/>
  <cols>
    <col min="1" max="1" width="20.28125" style="1" customWidth="1"/>
    <col min="2" max="2" width="15.8515625" style="1" customWidth="1"/>
    <col min="3" max="3" width="3.7109375" style="1" customWidth="1"/>
    <col min="4" max="4" width="1.7109375" style="1" customWidth="1"/>
    <col min="5" max="5" width="8.7109375" style="3" customWidth="1"/>
    <col min="6" max="6" width="2.28125" style="2" customWidth="1"/>
    <col min="7" max="7" width="8.7109375" style="3" customWidth="1"/>
    <col min="8" max="8" width="2.28125" style="2" customWidth="1"/>
    <col min="9" max="9" width="8.7109375" style="3" customWidth="1"/>
    <col min="10" max="10" width="2.28125" style="2" customWidth="1"/>
    <col min="11" max="11" width="8.7109375" style="3" customWidth="1"/>
    <col min="12" max="12" width="2.28125" style="2" customWidth="1"/>
    <col min="13" max="13" width="8.7109375" style="0" customWidth="1"/>
    <col min="14" max="14" width="2.28125" style="0" customWidth="1"/>
  </cols>
  <sheetData>
    <row r="1" spans="1:14" ht="11.25" customHeight="1">
      <c r="A1" s="101" t="s">
        <v>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1.25" customHeight="1">
      <c r="A2" s="101" t="s">
        <v>205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1.2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11.25" customHeight="1">
      <c r="A4" s="101" t="s">
        <v>181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1.2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ht="11.25" customHeight="1">
      <c r="A6" s="100" t="s">
        <v>12</v>
      </c>
      <c r="B6" s="100"/>
      <c r="C6" s="100"/>
      <c r="D6" s="7"/>
      <c r="E6" s="8" t="s">
        <v>2</v>
      </c>
      <c r="F6" s="9"/>
      <c r="G6" s="8" t="s">
        <v>158</v>
      </c>
      <c r="H6" s="9"/>
      <c r="I6" s="8" t="s">
        <v>174</v>
      </c>
      <c r="J6" s="9"/>
      <c r="K6" s="8" t="s">
        <v>179</v>
      </c>
      <c r="L6" s="9"/>
      <c r="M6" s="8" t="s">
        <v>208</v>
      </c>
      <c r="N6" s="7"/>
    </row>
    <row r="7" spans="1:14" ht="11.25" customHeight="1">
      <c r="A7" s="100" t="s">
        <v>171</v>
      </c>
      <c r="B7" s="100"/>
      <c r="C7" s="7"/>
      <c r="D7" s="4"/>
      <c r="E7" s="10"/>
      <c r="F7" s="11"/>
      <c r="G7" s="10"/>
      <c r="H7" s="11"/>
      <c r="I7" s="10"/>
      <c r="J7" s="11"/>
      <c r="K7" s="10"/>
      <c r="L7" s="11"/>
      <c r="M7" s="82"/>
      <c r="N7" s="98"/>
    </row>
    <row r="8" spans="1:14" ht="11.25" customHeight="1">
      <c r="A8" s="12" t="s">
        <v>36</v>
      </c>
      <c r="B8" s="7"/>
      <c r="C8" s="7"/>
      <c r="D8" s="4"/>
      <c r="E8" s="10"/>
      <c r="F8" s="11"/>
      <c r="G8" s="10"/>
      <c r="H8" s="11"/>
      <c r="I8" s="10"/>
      <c r="J8" s="11"/>
      <c r="K8" s="10"/>
      <c r="L8" s="11"/>
      <c r="M8" s="82"/>
      <c r="N8" s="98"/>
    </row>
    <row r="9" spans="1:14" ht="11.25" customHeight="1">
      <c r="A9" s="13" t="s">
        <v>8</v>
      </c>
      <c r="B9" s="13"/>
      <c r="C9" s="14"/>
      <c r="D9" s="4"/>
      <c r="E9" s="15">
        <v>100600</v>
      </c>
      <c r="F9" s="17"/>
      <c r="G9" s="15">
        <v>101200</v>
      </c>
      <c r="H9" s="17"/>
      <c r="I9" s="15">
        <v>101400</v>
      </c>
      <c r="J9" s="17"/>
      <c r="K9" s="15">
        <v>102567</v>
      </c>
      <c r="L9" s="16" t="s">
        <v>20</v>
      </c>
      <c r="M9" s="82">
        <v>101180</v>
      </c>
      <c r="N9" s="84" t="s">
        <v>209</v>
      </c>
    </row>
    <row r="10" spans="1:14" ht="12" customHeight="1">
      <c r="A10" s="13" t="s">
        <v>182</v>
      </c>
      <c r="B10" s="13"/>
      <c r="C10" s="14"/>
      <c r="D10" s="4"/>
      <c r="E10" s="18">
        <v>28000</v>
      </c>
      <c r="F10" s="20"/>
      <c r="G10" s="18">
        <v>30000</v>
      </c>
      <c r="H10" s="20"/>
      <c r="I10" s="18">
        <v>29000</v>
      </c>
      <c r="J10" s="20"/>
      <c r="K10" s="18">
        <v>30000</v>
      </c>
      <c r="L10" s="20"/>
      <c r="M10" s="85">
        <v>32000</v>
      </c>
      <c r="N10" s="86"/>
    </row>
    <row r="11" spans="1:14" ht="11.25" customHeight="1">
      <c r="A11" s="21" t="s">
        <v>0</v>
      </c>
      <c r="B11" s="13"/>
      <c r="C11" s="14"/>
      <c r="D11" s="4"/>
      <c r="E11" s="15">
        <f>SUM(E9:E10)</f>
        <v>128600</v>
      </c>
      <c r="F11" s="17"/>
      <c r="G11" s="15">
        <f>SUM(G9:G10)</f>
        <v>131200</v>
      </c>
      <c r="H11" s="17"/>
      <c r="I11" s="15">
        <f>SUM(I9:I10)</f>
        <v>130400</v>
      </c>
      <c r="J11" s="17"/>
      <c r="K11" s="15">
        <f>SUM(K9:K10)</f>
        <v>132567</v>
      </c>
      <c r="L11" s="17" t="s">
        <v>20</v>
      </c>
      <c r="M11" s="82">
        <f>SUM(M9:M10)</f>
        <v>133180</v>
      </c>
      <c r="N11" s="84" t="s">
        <v>209</v>
      </c>
    </row>
    <row r="12" spans="1:14" ht="11.25" customHeight="1">
      <c r="A12" s="12" t="s">
        <v>24</v>
      </c>
      <c r="B12" s="13"/>
      <c r="C12" s="14"/>
      <c r="D12" s="4"/>
      <c r="E12" s="15"/>
      <c r="F12" s="17"/>
      <c r="G12" s="15"/>
      <c r="H12" s="17"/>
      <c r="I12" s="15"/>
      <c r="J12" s="17"/>
      <c r="K12" s="15"/>
      <c r="L12" s="17"/>
      <c r="M12" s="82"/>
      <c r="N12" s="83"/>
    </row>
    <row r="13" spans="1:14" ht="11.25" customHeight="1">
      <c r="A13" s="13" t="s">
        <v>21</v>
      </c>
      <c r="B13" s="13"/>
      <c r="C13" s="14"/>
      <c r="D13" s="4"/>
      <c r="E13" s="15">
        <v>76200</v>
      </c>
      <c r="F13" s="17"/>
      <c r="G13" s="15">
        <v>96000</v>
      </c>
      <c r="H13" s="17"/>
      <c r="I13" s="15">
        <v>90600</v>
      </c>
      <c r="J13" s="17"/>
      <c r="K13" s="15">
        <v>97800</v>
      </c>
      <c r="L13" s="17"/>
      <c r="M13" s="82">
        <v>86700</v>
      </c>
      <c r="N13" s="83"/>
    </row>
    <row r="14" spans="1:14" ht="11.25" customHeight="1">
      <c r="A14" s="13" t="s">
        <v>183</v>
      </c>
      <c r="B14" s="13"/>
      <c r="C14" s="14"/>
      <c r="D14" s="4"/>
      <c r="E14" s="22"/>
      <c r="F14" s="24"/>
      <c r="G14" s="22"/>
      <c r="H14" s="24"/>
      <c r="I14" s="22"/>
      <c r="J14" s="24"/>
      <c r="K14" s="22"/>
      <c r="L14" s="24"/>
      <c r="M14" s="89"/>
      <c r="N14" s="92"/>
    </row>
    <row r="15" spans="1:14" ht="11.25" customHeight="1">
      <c r="A15" s="21" t="s">
        <v>65</v>
      </c>
      <c r="B15" s="13"/>
      <c r="C15" s="14"/>
      <c r="D15" s="4"/>
      <c r="E15" s="15"/>
      <c r="F15" s="17"/>
      <c r="G15" s="15"/>
      <c r="H15" s="17"/>
      <c r="I15" s="15"/>
      <c r="J15" s="17"/>
      <c r="K15" s="15"/>
      <c r="L15" s="17"/>
      <c r="M15" s="82"/>
      <c r="N15" s="83"/>
    </row>
    <row r="16" spans="1:14" ht="11.25" customHeight="1">
      <c r="A16" s="25" t="s">
        <v>8</v>
      </c>
      <c r="B16" s="13"/>
      <c r="C16" s="14"/>
      <c r="D16" s="4"/>
      <c r="E16" s="15">
        <v>188000</v>
      </c>
      <c r="F16" s="17"/>
      <c r="G16" s="15">
        <v>185000</v>
      </c>
      <c r="H16" s="17"/>
      <c r="I16" s="15">
        <v>206000</v>
      </c>
      <c r="J16" s="17"/>
      <c r="K16" s="15">
        <v>192000</v>
      </c>
      <c r="L16" s="17"/>
      <c r="M16" s="82">
        <v>194200</v>
      </c>
      <c r="N16" s="84" t="s">
        <v>209</v>
      </c>
    </row>
    <row r="17" spans="1:14" ht="11.25" customHeight="1">
      <c r="A17" s="25" t="s">
        <v>9</v>
      </c>
      <c r="B17" s="13"/>
      <c r="C17" s="14"/>
      <c r="D17" s="4"/>
      <c r="E17" s="15">
        <v>35000</v>
      </c>
      <c r="F17" s="17"/>
      <c r="G17" s="15">
        <v>30000</v>
      </c>
      <c r="H17" s="17"/>
      <c r="I17" s="15">
        <v>30000</v>
      </c>
      <c r="J17" s="17"/>
      <c r="K17" s="15">
        <v>55000</v>
      </c>
      <c r="L17" s="17" t="s">
        <v>20</v>
      </c>
      <c r="M17" s="85">
        <v>54000</v>
      </c>
      <c r="N17" s="86"/>
    </row>
    <row r="18" spans="1:14" ht="11.25" customHeight="1">
      <c r="A18" s="27" t="s">
        <v>0</v>
      </c>
      <c r="B18" s="13"/>
      <c r="C18" s="14"/>
      <c r="D18" s="4"/>
      <c r="E18" s="28">
        <f>SUM(E16:E17)</f>
        <v>223000</v>
      </c>
      <c r="F18" s="29"/>
      <c r="G18" s="28">
        <f>SUM(G16:G17)</f>
        <v>215000</v>
      </c>
      <c r="H18" s="29"/>
      <c r="I18" s="28">
        <f>SUM(I16:I17)</f>
        <v>236000</v>
      </c>
      <c r="J18" s="29"/>
      <c r="K18" s="28">
        <f>SUM(K16:K17)</f>
        <v>247000</v>
      </c>
      <c r="L18" s="29" t="s">
        <v>20</v>
      </c>
      <c r="M18" s="96">
        <f>SUM(M16:M17)</f>
        <v>248200</v>
      </c>
      <c r="N18" s="95" t="s">
        <v>209</v>
      </c>
    </row>
    <row r="19" spans="1:14" ht="11.25" customHeight="1">
      <c r="A19" s="21" t="s">
        <v>15</v>
      </c>
      <c r="B19" s="13"/>
      <c r="C19" s="14"/>
      <c r="D19" s="4"/>
      <c r="E19" s="15"/>
      <c r="F19" s="17"/>
      <c r="G19" s="15"/>
      <c r="H19" s="17"/>
      <c r="I19" s="15"/>
      <c r="J19" s="17"/>
      <c r="K19" s="15"/>
      <c r="L19" s="17"/>
      <c r="M19" s="82"/>
      <c r="N19" s="83"/>
    </row>
    <row r="20" spans="1:14" ht="11.25" customHeight="1">
      <c r="A20" s="25" t="s">
        <v>8</v>
      </c>
      <c r="B20" s="13"/>
      <c r="C20" s="14"/>
      <c r="D20" s="4"/>
      <c r="E20" s="15">
        <v>199000</v>
      </c>
      <c r="F20" s="17"/>
      <c r="G20" s="15">
        <v>189000</v>
      </c>
      <c r="H20" s="17"/>
      <c r="I20" s="15">
        <v>235620</v>
      </c>
      <c r="J20" s="16" t="s">
        <v>20</v>
      </c>
      <c r="K20" s="15">
        <v>223482</v>
      </c>
      <c r="L20" s="16" t="s">
        <v>20</v>
      </c>
      <c r="M20" s="82">
        <v>229241</v>
      </c>
      <c r="N20" s="84" t="s">
        <v>209</v>
      </c>
    </row>
    <row r="21" spans="1:14" ht="11.25" customHeight="1">
      <c r="A21" s="25" t="s">
        <v>9</v>
      </c>
      <c r="B21" s="13"/>
      <c r="C21" s="14"/>
      <c r="D21" s="4"/>
      <c r="E21" s="18">
        <v>25000</v>
      </c>
      <c r="F21" s="20"/>
      <c r="G21" s="18">
        <v>25000</v>
      </c>
      <c r="H21" s="20"/>
      <c r="I21" s="18">
        <v>25000</v>
      </c>
      <c r="J21" s="20"/>
      <c r="K21" s="18">
        <v>22000</v>
      </c>
      <c r="L21" s="20"/>
      <c r="M21" s="85">
        <v>25000</v>
      </c>
      <c r="N21" s="86"/>
    </row>
    <row r="22" spans="1:14" ht="11.25" customHeight="1">
      <c r="A22" s="27" t="s">
        <v>0</v>
      </c>
      <c r="B22" s="13"/>
      <c r="C22" s="14"/>
      <c r="D22" s="4"/>
      <c r="E22" s="15">
        <f>SUM(E20:E21)</f>
        <v>224000</v>
      </c>
      <c r="F22" s="17"/>
      <c r="G22" s="15">
        <f>SUM(G20:G21)</f>
        <v>214000</v>
      </c>
      <c r="H22" s="17"/>
      <c r="I22" s="15">
        <f>SUM(I20:I21)</f>
        <v>260620</v>
      </c>
      <c r="J22" s="17" t="s">
        <v>20</v>
      </c>
      <c r="K22" s="15">
        <f>SUM(K20:K21)</f>
        <v>245482</v>
      </c>
      <c r="L22" s="17" t="s">
        <v>20</v>
      </c>
      <c r="M22" s="82">
        <f>SUM(M20:M21)</f>
        <v>254241</v>
      </c>
      <c r="N22" s="84" t="s">
        <v>209</v>
      </c>
    </row>
    <row r="23" spans="1:14" ht="11.25" customHeight="1">
      <c r="A23" s="12" t="s">
        <v>38</v>
      </c>
      <c r="B23" s="13"/>
      <c r="C23" s="14"/>
      <c r="D23" s="4"/>
      <c r="E23" s="15"/>
      <c r="F23" s="17"/>
      <c r="G23" s="15"/>
      <c r="H23" s="17"/>
      <c r="I23" s="15"/>
      <c r="J23" s="17"/>
      <c r="K23" s="15"/>
      <c r="L23" s="17"/>
      <c r="M23" s="82"/>
      <c r="N23" s="83"/>
    </row>
    <row r="24" spans="1:14" ht="11.25" customHeight="1">
      <c r="A24" s="13" t="s">
        <v>37</v>
      </c>
      <c r="B24" s="13"/>
      <c r="C24" s="78" t="s">
        <v>4</v>
      </c>
      <c r="D24" s="4"/>
      <c r="E24" s="15">
        <v>4500</v>
      </c>
      <c r="F24" s="17" t="s">
        <v>175</v>
      </c>
      <c r="G24" s="15">
        <v>4300</v>
      </c>
      <c r="H24" s="17"/>
      <c r="I24" s="15">
        <v>5200</v>
      </c>
      <c r="J24" s="17"/>
      <c r="K24" s="15">
        <v>6600</v>
      </c>
      <c r="L24" s="16" t="s">
        <v>20</v>
      </c>
      <c r="M24" s="82">
        <v>4500</v>
      </c>
      <c r="N24" s="83"/>
    </row>
    <row r="25" spans="1:14" ht="11.25" customHeight="1">
      <c r="A25" s="13" t="s">
        <v>210</v>
      </c>
      <c r="B25" s="13"/>
      <c r="C25" s="78" t="s">
        <v>5</v>
      </c>
      <c r="D25" s="4"/>
      <c r="E25" s="15">
        <v>8000</v>
      </c>
      <c r="F25" s="17"/>
      <c r="G25" s="15">
        <v>8000</v>
      </c>
      <c r="H25" s="17"/>
      <c r="I25" s="15">
        <v>8000</v>
      </c>
      <c r="J25" s="17"/>
      <c r="K25" s="15">
        <v>8000</v>
      </c>
      <c r="L25" s="17"/>
      <c r="M25" s="82">
        <v>8000</v>
      </c>
      <c r="N25" s="83"/>
    </row>
    <row r="26" spans="1:14" ht="11.25" customHeight="1">
      <c r="A26" s="12" t="s">
        <v>22</v>
      </c>
      <c r="B26" s="13"/>
      <c r="C26" s="78"/>
      <c r="D26" s="4"/>
      <c r="E26" s="15"/>
      <c r="F26" s="17"/>
      <c r="G26" s="15"/>
      <c r="H26" s="17"/>
      <c r="I26" s="15"/>
      <c r="J26" s="17"/>
      <c r="K26" s="15"/>
      <c r="L26" s="17"/>
      <c r="M26" s="82"/>
      <c r="N26" s="83"/>
    </row>
    <row r="27" spans="1:14" ht="12" customHeight="1">
      <c r="A27" s="13" t="s">
        <v>184</v>
      </c>
      <c r="B27" s="13"/>
      <c r="C27" s="78"/>
      <c r="D27" s="4"/>
      <c r="E27" s="15"/>
      <c r="F27" s="17"/>
      <c r="G27" s="15"/>
      <c r="H27" s="17"/>
      <c r="I27" s="15"/>
      <c r="J27" s="17"/>
      <c r="K27" s="15"/>
      <c r="L27" s="17"/>
      <c r="M27" s="82"/>
      <c r="N27" s="83"/>
    </row>
    <row r="28" spans="1:14" ht="11.25" customHeight="1">
      <c r="A28" s="21" t="s">
        <v>39</v>
      </c>
      <c r="B28" s="13"/>
      <c r="C28" s="78" t="s">
        <v>176</v>
      </c>
      <c r="D28" s="4"/>
      <c r="E28" s="15">
        <v>20300</v>
      </c>
      <c r="F28" s="17" t="s">
        <v>175</v>
      </c>
      <c r="G28" s="15">
        <v>21500</v>
      </c>
      <c r="H28" s="17" t="s">
        <v>175</v>
      </c>
      <c r="I28" s="15">
        <v>22300</v>
      </c>
      <c r="J28" s="17" t="s">
        <v>175</v>
      </c>
      <c r="K28" s="15">
        <v>23300</v>
      </c>
      <c r="L28" s="17" t="s">
        <v>175</v>
      </c>
      <c r="M28" s="82">
        <v>24000</v>
      </c>
      <c r="N28" s="83"/>
    </row>
    <row r="29" spans="1:14" ht="11.25" customHeight="1">
      <c r="A29" s="21" t="s">
        <v>40</v>
      </c>
      <c r="B29" s="13"/>
      <c r="C29" s="78" t="s">
        <v>5</v>
      </c>
      <c r="D29" s="4"/>
      <c r="E29" s="15">
        <v>13400</v>
      </c>
      <c r="F29" s="17" t="s">
        <v>175</v>
      </c>
      <c r="G29" s="15">
        <v>14100</v>
      </c>
      <c r="H29" s="17" t="s">
        <v>175</v>
      </c>
      <c r="I29" s="15">
        <v>14700</v>
      </c>
      <c r="J29" s="17" t="s">
        <v>175</v>
      </c>
      <c r="K29" s="15">
        <v>15300</v>
      </c>
      <c r="L29" s="17" t="s">
        <v>175</v>
      </c>
      <c r="M29" s="82">
        <v>16000</v>
      </c>
      <c r="N29" s="83"/>
    </row>
    <row r="30" spans="1:14" ht="11.25" customHeight="1">
      <c r="A30" s="13" t="s">
        <v>19</v>
      </c>
      <c r="B30" s="13"/>
      <c r="C30" s="78"/>
      <c r="D30" s="4"/>
      <c r="E30" s="15"/>
      <c r="F30" s="17"/>
      <c r="G30" s="15"/>
      <c r="H30" s="17"/>
      <c r="I30" s="15"/>
      <c r="J30" s="17"/>
      <c r="K30" s="15"/>
      <c r="L30" s="17"/>
      <c r="M30" s="82"/>
      <c r="N30" s="83"/>
    </row>
    <row r="31" spans="1:14" ht="11.25" customHeight="1">
      <c r="A31" s="21" t="s">
        <v>217</v>
      </c>
      <c r="B31" s="13"/>
      <c r="C31" s="78" t="s">
        <v>5</v>
      </c>
      <c r="D31" s="4"/>
      <c r="E31" s="22">
        <v>3703</v>
      </c>
      <c r="F31" s="23"/>
      <c r="G31" s="22">
        <v>3710</v>
      </c>
      <c r="H31" s="23"/>
      <c r="I31" s="22">
        <v>3871</v>
      </c>
      <c r="J31" s="23"/>
      <c r="K31" s="22">
        <v>3500</v>
      </c>
      <c r="L31" s="23" t="s">
        <v>7</v>
      </c>
      <c r="M31" s="82">
        <v>3500</v>
      </c>
      <c r="N31" s="83"/>
    </row>
    <row r="32" spans="1:14" ht="11.25" customHeight="1">
      <c r="A32" s="21" t="s">
        <v>41</v>
      </c>
      <c r="B32" s="13"/>
      <c r="C32" s="78"/>
      <c r="D32" s="4"/>
      <c r="E32" s="15"/>
      <c r="F32" s="17"/>
      <c r="G32" s="15"/>
      <c r="H32" s="17"/>
      <c r="I32" s="15"/>
      <c r="J32" s="17"/>
      <c r="K32" s="15"/>
      <c r="L32" s="17"/>
      <c r="M32" s="91"/>
      <c r="N32" s="90"/>
    </row>
    <row r="33" spans="1:14" ht="11.25" customHeight="1">
      <c r="A33" s="25" t="s">
        <v>42</v>
      </c>
      <c r="B33" s="13"/>
      <c r="C33" s="78"/>
      <c r="D33" s="4"/>
      <c r="E33" s="15">
        <v>118823</v>
      </c>
      <c r="F33" s="17"/>
      <c r="G33" s="15">
        <v>110529</v>
      </c>
      <c r="H33" s="17" t="s">
        <v>175</v>
      </c>
      <c r="I33" s="15">
        <v>128191</v>
      </c>
      <c r="J33" s="17"/>
      <c r="K33" s="15">
        <v>127451</v>
      </c>
      <c r="L33" s="17" t="s">
        <v>175</v>
      </c>
      <c r="M33" s="82">
        <v>136374</v>
      </c>
      <c r="N33" s="84" t="s">
        <v>209</v>
      </c>
    </row>
    <row r="34" spans="1:14" ht="11.25" customHeight="1">
      <c r="A34" s="25" t="s">
        <v>185</v>
      </c>
      <c r="B34" s="13"/>
      <c r="C34" s="78"/>
      <c r="D34" s="4"/>
      <c r="E34" s="18">
        <v>21500</v>
      </c>
      <c r="F34" s="19" t="s">
        <v>20</v>
      </c>
      <c r="G34" s="18">
        <v>17100</v>
      </c>
      <c r="H34" s="19" t="s">
        <v>20</v>
      </c>
      <c r="I34" s="18">
        <v>18500</v>
      </c>
      <c r="J34" s="19" t="s">
        <v>20</v>
      </c>
      <c r="K34" s="18">
        <v>9800</v>
      </c>
      <c r="L34" s="19" t="s">
        <v>20</v>
      </c>
      <c r="M34" s="85">
        <v>4000</v>
      </c>
      <c r="N34" s="86"/>
    </row>
    <row r="35" spans="1:14" ht="11.25" customHeight="1">
      <c r="A35" s="27" t="s">
        <v>186</v>
      </c>
      <c r="B35" s="13"/>
      <c r="C35" s="78"/>
      <c r="D35" s="4"/>
      <c r="E35" s="26">
        <f>ROUND(SUM(E33:E34),-3)</f>
        <v>140000</v>
      </c>
      <c r="F35" s="17" t="s">
        <v>20</v>
      </c>
      <c r="G35" s="26">
        <f>ROUND(SUM(G33:G34),-3)</f>
        <v>128000</v>
      </c>
      <c r="H35" s="17" t="s">
        <v>20</v>
      </c>
      <c r="I35" s="26">
        <f>ROUND(SUM(I33:I34),-3)</f>
        <v>147000</v>
      </c>
      <c r="J35" s="17" t="s">
        <v>20</v>
      </c>
      <c r="K35" s="26">
        <f>ROUND(SUM(K33:K34),-3)</f>
        <v>137000</v>
      </c>
      <c r="L35" s="17" t="s">
        <v>20</v>
      </c>
      <c r="M35" s="82">
        <f>SUM(M33:M34)</f>
        <v>140374</v>
      </c>
      <c r="N35" s="84" t="s">
        <v>209</v>
      </c>
    </row>
    <row r="36" spans="1:14" ht="11.25" customHeight="1">
      <c r="A36" s="21" t="s">
        <v>13</v>
      </c>
      <c r="B36" s="13"/>
      <c r="C36" s="78" t="s">
        <v>176</v>
      </c>
      <c r="D36" s="4"/>
      <c r="E36" s="15">
        <v>5754</v>
      </c>
      <c r="F36" s="17"/>
      <c r="G36" s="15">
        <v>5707</v>
      </c>
      <c r="H36" s="17"/>
      <c r="I36" s="15">
        <v>5949</v>
      </c>
      <c r="J36" s="17"/>
      <c r="K36" s="15">
        <v>5692</v>
      </c>
      <c r="L36" s="97"/>
      <c r="M36" s="82">
        <v>5435</v>
      </c>
      <c r="N36" s="84" t="s">
        <v>209</v>
      </c>
    </row>
    <row r="37" spans="1:14" ht="11.25" customHeight="1">
      <c r="A37" s="21" t="s">
        <v>187</v>
      </c>
      <c r="B37" s="13"/>
      <c r="C37" s="78" t="s">
        <v>5</v>
      </c>
      <c r="D37" s="4"/>
      <c r="E37" s="15">
        <v>4695</v>
      </c>
      <c r="F37" s="17"/>
      <c r="G37" s="15">
        <v>4600</v>
      </c>
      <c r="H37" s="17"/>
      <c r="I37" s="15">
        <v>4700</v>
      </c>
      <c r="J37" s="17"/>
      <c r="K37" s="15">
        <v>4700</v>
      </c>
      <c r="L37" s="17"/>
      <c r="M37" s="82">
        <v>4500</v>
      </c>
      <c r="N37" s="83"/>
    </row>
    <row r="38" spans="1:14" ht="11.25" customHeight="1">
      <c r="A38" s="12" t="s">
        <v>16</v>
      </c>
      <c r="B38" s="13"/>
      <c r="C38" s="78"/>
      <c r="D38" s="4"/>
      <c r="E38" s="15"/>
      <c r="F38" s="17"/>
      <c r="G38" s="15"/>
      <c r="H38" s="17"/>
      <c r="I38" s="15"/>
      <c r="J38" s="17"/>
      <c r="K38" s="15"/>
      <c r="L38" s="17"/>
      <c r="M38" s="82"/>
      <c r="N38" s="83"/>
    </row>
    <row r="39" spans="1:14" ht="11.25" customHeight="1">
      <c r="A39" s="13" t="s">
        <v>23</v>
      </c>
      <c r="B39" s="13"/>
      <c r="C39" s="78"/>
      <c r="D39" s="4"/>
      <c r="E39" s="22">
        <v>43000</v>
      </c>
      <c r="F39" s="24" t="s">
        <v>175</v>
      </c>
      <c r="G39" s="22">
        <v>51000</v>
      </c>
      <c r="H39" s="24" t="s">
        <v>175</v>
      </c>
      <c r="I39" s="22">
        <v>54300</v>
      </c>
      <c r="J39" s="24"/>
      <c r="K39" s="22">
        <v>60400</v>
      </c>
      <c r="L39" s="24" t="s">
        <v>20</v>
      </c>
      <c r="M39" s="89">
        <v>55600</v>
      </c>
      <c r="N39" s="83"/>
    </row>
    <row r="40" spans="1:14" ht="11.25" customHeight="1">
      <c r="A40" s="13" t="s">
        <v>188</v>
      </c>
      <c r="B40" s="13"/>
      <c r="C40" s="78"/>
      <c r="D40" s="4"/>
      <c r="E40" s="15"/>
      <c r="F40" s="17"/>
      <c r="G40" s="15"/>
      <c r="H40" s="17"/>
      <c r="I40" s="15"/>
      <c r="J40" s="17"/>
      <c r="K40" s="15"/>
      <c r="L40" s="17"/>
      <c r="M40" s="82"/>
      <c r="N40" s="90"/>
    </row>
    <row r="41" spans="1:14" ht="11.25" customHeight="1">
      <c r="A41" s="21" t="s">
        <v>8</v>
      </c>
      <c r="B41" s="13"/>
      <c r="C41" s="78"/>
      <c r="D41" s="4"/>
      <c r="E41" s="15">
        <v>30000</v>
      </c>
      <c r="F41" s="17" t="s">
        <v>175</v>
      </c>
      <c r="G41" s="15">
        <v>24200</v>
      </c>
      <c r="H41" s="17" t="s">
        <v>175</v>
      </c>
      <c r="I41" s="15">
        <v>21500</v>
      </c>
      <c r="J41" s="17" t="s">
        <v>20</v>
      </c>
      <c r="K41" s="15">
        <v>32800</v>
      </c>
      <c r="L41" s="17" t="s">
        <v>20</v>
      </c>
      <c r="M41" s="82">
        <v>25400</v>
      </c>
      <c r="N41" s="83"/>
    </row>
    <row r="42" spans="1:14" ht="11.25" customHeight="1">
      <c r="A42" s="21" t="s">
        <v>9</v>
      </c>
      <c r="B42" s="13"/>
      <c r="C42" s="78"/>
      <c r="D42" s="4"/>
      <c r="E42" s="18">
        <v>39700</v>
      </c>
      <c r="F42" s="20" t="s">
        <v>175</v>
      </c>
      <c r="G42" s="18">
        <v>52000</v>
      </c>
      <c r="H42" s="20" t="s">
        <v>175</v>
      </c>
      <c r="I42" s="18">
        <v>52000</v>
      </c>
      <c r="J42" s="20" t="s">
        <v>175</v>
      </c>
      <c r="K42" s="18">
        <v>46100</v>
      </c>
      <c r="L42" s="19" t="s">
        <v>211</v>
      </c>
      <c r="M42" s="82">
        <v>39800</v>
      </c>
      <c r="N42" s="88" t="s">
        <v>209</v>
      </c>
    </row>
    <row r="43" spans="1:14" ht="11.25" customHeight="1">
      <c r="A43" s="25" t="s">
        <v>0</v>
      </c>
      <c r="B43" s="13"/>
      <c r="C43" s="78"/>
      <c r="D43" s="4"/>
      <c r="E43" s="15">
        <f>SUM(E41:E42)</f>
        <v>69700</v>
      </c>
      <c r="F43" s="17" t="s">
        <v>175</v>
      </c>
      <c r="G43" s="15">
        <f>SUM(G41:G42)</f>
        <v>76200</v>
      </c>
      <c r="H43" s="17" t="s">
        <v>175</v>
      </c>
      <c r="I43" s="15">
        <f>SUM(I41:I42)</f>
        <v>73500</v>
      </c>
      <c r="J43" s="17" t="s">
        <v>20</v>
      </c>
      <c r="K43" s="15">
        <f>SUM(K41:K42)</f>
        <v>78900</v>
      </c>
      <c r="L43" s="16" t="s">
        <v>211</v>
      </c>
      <c r="M43" s="87">
        <f>SUM(M41:M42)</f>
        <v>65200</v>
      </c>
      <c r="N43" s="84" t="s">
        <v>209</v>
      </c>
    </row>
    <row r="44" spans="1:14" ht="12" customHeight="1">
      <c r="A44" s="12" t="s">
        <v>189</v>
      </c>
      <c r="B44" s="21"/>
      <c r="C44" s="78"/>
      <c r="D44" s="4"/>
      <c r="E44" s="15">
        <v>3000</v>
      </c>
      <c r="F44" s="17"/>
      <c r="G44" s="15">
        <v>3000</v>
      </c>
      <c r="H44" s="17"/>
      <c r="I44" s="15">
        <v>3000</v>
      </c>
      <c r="J44" s="17"/>
      <c r="K44" s="15">
        <v>3000</v>
      </c>
      <c r="L44" s="17"/>
      <c r="M44" s="15">
        <v>3000</v>
      </c>
      <c r="N44" s="83"/>
    </row>
    <row r="45" spans="1:14" ht="12" customHeight="1">
      <c r="A45" s="12" t="s">
        <v>190</v>
      </c>
      <c r="B45" s="25"/>
      <c r="C45" s="78"/>
      <c r="D45" s="4"/>
      <c r="E45" s="15">
        <v>50</v>
      </c>
      <c r="F45" s="17"/>
      <c r="G45" s="15">
        <v>50</v>
      </c>
      <c r="H45" s="17"/>
      <c r="I45" s="15">
        <v>50</v>
      </c>
      <c r="J45" s="17"/>
      <c r="K45" s="15">
        <v>50</v>
      </c>
      <c r="L45" s="17"/>
      <c r="M45" s="15">
        <v>50</v>
      </c>
      <c r="N45" s="83"/>
    </row>
    <row r="46" spans="1:14" ht="12" customHeight="1">
      <c r="A46" s="12" t="s">
        <v>191</v>
      </c>
      <c r="B46" s="13"/>
      <c r="C46" s="78"/>
      <c r="D46" s="4"/>
      <c r="E46" s="15">
        <v>20</v>
      </c>
      <c r="F46" s="17"/>
      <c r="G46" s="15">
        <v>20</v>
      </c>
      <c r="H46" s="17"/>
      <c r="I46" s="15">
        <v>20</v>
      </c>
      <c r="J46" s="17"/>
      <c r="K46" s="15">
        <v>20</v>
      </c>
      <c r="L46" s="17"/>
      <c r="M46" s="15">
        <v>20</v>
      </c>
      <c r="N46" s="83"/>
    </row>
    <row r="47" spans="1:14" ht="11.25" customHeight="1">
      <c r="A47" s="12" t="s">
        <v>43</v>
      </c>
      <c r="B47" s="13"/>
      <c r="C47" s="78"/>
      <c r="D47" s="4"/>
      <c r="E47" s="15"/>
      <c r="F47" s="17"/>
      <c r="G47" s="15"/>
      <c r="H47" s="17"/>
      <c r="I47" s="15"/>
      <c r="J47" s="17"/>
      <c r="K47" s="15"/>
      <c r="L47" s="17"/>
      <c r="M47" s="82"/>
      <c r="N47" s="83"/>
    </row>
    <row r="48" spans="1:14" ht="11.25" customHeight="1">
      <c r="A48" s="13" t="s">
        <v>44</v>
      </c>
      <c r="B48" s="13"/>
      <c r="C48" s="78" t="s">
        <v>4</v>
      </c>
      <c r="D48" s="4"/>
      <c r="E48" s="15">
        <v>293900</v>
      </c>
      <c r="F48" s="17" t="s">
        <v>175</v>
      </c>
      <c r="G48" s="15">
        <v>319600</v>
      </c>
      <c r="H48" s="16" t="s">
        <v>20</v>
      </c>
      <c r="I48" s="15">
        <v>319600</v>
      </c>
      <c r="J48" s="16" t="s">
        <v>20</v>
      </c>
      <c r="K48" s="15">
        <v>309900</v>
      </c>
      <c r="L48" s="16" t="s">
        <v>20</v>
      </c>
      <c r="M48" s="82">
        <v>292000</v>
      </c>
      <c r="N48" s="84" t="s">
        <v>209</v>
      </c>
    </row>
    <row r="49" spans="1:14" ht="12" customHeight="1">
      <c r="A49" s="13" t="s">
        <v>210</v>
      </c>
      <c r="B49" s="13"/>
      <c r="C49" s="78" t="s">
        <v>5</v>
      </c>
      <c r="D49" s="4"/>
      <c r="E49" s="15">
        <v>250000</v>
      </c>
      <c r="F49" s="17"/>
      <c r="G49" s="15">
        <v>250000</v>
      </c>
      <c r="H49" s="17"/>
      <c r="I49" s="15">
        <v>250000</v>
      </c>
      <c r="J49" s="17"/>
      <c r="K49" s="15">
        <v>250000</v>
      </c>
      <c r="L49" s="17"/>
      <c r="M49" s="82">
        <v>250000</v>
      </c>
      <c r="N49" s="83"/>
    </row>
    <row r="50" spans="1:14" ht="11.25" customHeight="1">
      <c r="A50" s="12" t="s">
        <v>45</v>
      </c>
      <c r="B50" s="13"/>
      <c r="C50" s="78"/>
      <c r="D50" s="4"/>
      <c r="E50" s="15">
        <v>148600</v>
      </c>
      <c r="F50" s="17" t="s">
        <v>175</v>
      </c>
      <c r="G50" s="15">
        <v>185900</v>
      </c>
      <c r="H50" s="17" t="s">
        <v>175</v>
      </c>
      <c r="I50" s="15">
        <v>197000</v>
      </c>
      <c r="J50" s="17"/>
      <c r="K50" s="15">
        <v>215670</v>
      </c>
      <c r="L50" s="16" t="s">
        <v>20</v>
      </c>
      <c r="M50" s="82">
        <v>208551</v>
      </c>
      <c r="N50" s="84" t="s">
        <v>209</v>
      </c>
    </row>
    <row r="51" spans="1:14" ht="11.25" customHeight="1">
      <c r="A51" s="100" t="s">
        <v>172</v>
      </c>
      <c r="B51" s="100"/>
      <c r="C51" s="14"/>
      <c r="D51" s="4"/>
      <c r="E51" s="15"/>
      <c r="F51" s="17"/>
      <c r="G51" s="15"/>
      <c r="H51" s="17"/>
      <c r="I51" s="15"/>
      <c r="J51" s="17"/>
      <c r="K51" s="15"/>
      <c r="L51" s="17"/>
      <c r="M51" s="82"/>
      <c r="N51" s="83"/>
    </row>
    <row r="52" spans="1:14" ht="11.25" customHeight="1">
      <c r="A52" s="12" t="s">
        <v>212</v>
      </c>
      <c r="B52" s="6"/>
      <c r="C52" s="78" t="s">
        <v>176</v>
      </c>
      <c r="D52" s="32"/>
      <c r="E52" s="26">
        <v>2642</v>
      </c>
      <c r="F52" s="16" t="s">
        <v>20</v>
      </c>
      <c r="G52" s="26">
        <v>2476</v>
      </c>
      <c r="H52" s="16" t="s">
        <v>20</v>
      </c>
      <c r="I52" s="26">
        <v>2588</v>
      </c>
      <c r="J52" s="16" t="s">
        <v>20</v>
      </c>
      <c r="K52" s="26">
        <v>2600</v>
      </c>
      <c r="L52" s="16" t="s">
        <v>7</v>
      </c>
      <c r="M52" s="82">
        <v>2600</v>
      </c>
      <c r="N52" s="83"/>
    </row>
    <row r="53" spans="1:14" ht="12" customHeight="1">
      <c r="A53" s="12" t="s">
        <v>192</v>
      </c>
      <c r="B53" s="6"/>
      <c r="C53" s="78" t="s">
        <v>66</v>
      </c>
      <c r="D53" s="32"/>
      <c r="E53" s="26">
        <v>20000</v>
      </c>
      <c r="F53" s="17"/>
      <c r="G53" s="26">
        <v>20000</v>
      </c>
      <c r="H53" s="17"/>
      <c r="I53" s="26">
        <v>20000</v>
      </c>
      <c r="J53" s="17"/>
      <c r="K53" s="26">
        <v>20000</v>
      </c>
      <c r="L53" s="17"/>
      <c r="M53" s="26">
        <v>20000</v>
      </c>
      <c r="N53" s="83"/>
    </row>
    <row r="54" spans="1:14" ht="12" customHeight="1">
      <c r="A54" s="12" t="s">
        <v>193</v>
      </c>
      <c r="B54" s="6"/>
      <c r="C54" s="78"/>
      <c r="D54" s="32"/>
      <c r="E54" s="26">
        <v>40000</v>
      </c>
      <c r="F54" s="17" t="s">
        <v>175</v>
      </c>
      <c r="G54" s="26">
        <v>41000</v>
      </c>
      <c r="H54" s="17" t="s">
        <v>175</v>
      </c>
      <c r="I54" s="26">
        <v>42000</v>
      </c>
      <c r="J54" s="17" t="s">
        <v>175</v>
      </c>
      <c r="K54" s="26">
        <v>43000</v>
      </c>
      <c r="L54" s="17" t="s">
        <v>175</v>
      </c>
      <c r="M54" s="26">
        <v>43000</v>
      </c>
      <c r="N54" s="83"/>
    </row>
    <row r="55" spans="1:14" ht="12" customHeight="1">
      <c r="A55" s="12" t="s">
        <v>194</v>
      </c>
      <c r="B55" s="6"/>
      <c r="C55" s="78"/>
      <c r="D55" s="32"/>
      <c r="E55" s="26"/>
      <c r="F55" s="17"/>
      <c r="G55" s="26"/>
      <c r="H55" s="17"/>
      <c r="I55" s="26"/>
      <c r="J55" s="17"/>
      <c r="K55" s="26"/>
      <c r="L55" s="17"/>
      <c r="M55" s="26"/>
      <c r="N55" s="83"/>
    </row>
    <row r="56" spans="1:14" ht="11.25" customHeight="1">
      <c r="A56" s="13" t="s">
        <v>46</v>
      </c>
      <c r="B56" s="6"/>
      <c r="C56" s="78" t="s">
        <v>176</v>
      </c>
      <c r="D56" s="32"/>
      <c r="E56" s="26">
        <v>400</v>
      </c>
      <c r="F56" s="17"/>
      <c r="G56" s="26">
        <v>400</v>
      </c>
      <c r="H56" s="17"/>
      <c r="I56" s="26">
        <v>400</v>
      </c>
      <c r="J56" s="17"/>
      <c r="K56" s="26">
        <v>400</v>
      </c>
      <c r="L56" s="17"/>
      <c r="M56" s="26">
        <v>400</v>
      </c>
      <c r="N56" s="83"/>
    </row>
    <row r="57" spans="1:14" ht="11.25" customHeight="1">
      <c r="A57" s="13" t="s">
        <v>47</v>
      </c>
      <c r="B57" s="6"/>
      <c r="C57" s="78" t="s">
        <v>5</v>
      </c>
      <c r="D57" s="32"/>
      <c r="E57" s="26">
        <v>10</v>
      </c>
      <c r="F57" s="17"/>
      <c r="G57" s="26">
        <v>10</v>
      </c>
      <c r="H57" s="17"/>
      <c r="I57" s="26">
        <v>10</v>
      </c>
      <c r="J57" s="17"/>
      <c r="K57" s="26">
        <v>10</v>
      </c>
      <c r="L57" s="17"/>
      <c r="M57" s="26">
        <v>10</v>
      </c>
      <c r="N57" s="83"/>
    </row>
    <row r="58" spans="1:14" ht="11.25" customHeight="1">
      <c r="A58" s="13" t="s">
        <v>48</v>
      </c>
      <c r="B58" s="6"/>
      <c r="C58" s="78" t="s">
        <v>5</v>
      </c>
      <c r="D58" s="32"/>
      <c r="E58" s="26">
        <v>300</v>
      </c>
      <c r="F58" s="17"/>
      <c r="G58" s="26">
        <v>300</v>
      </c>
      <c r="H58" s="17"/>
      <c r="I58" s="26">
        <v>300</v>
      </c>
      <c r="J58" s="17" t="s">
        <v>175</v>
      </c>
      <c r="K58" s="26">
        <v>300</v>
      </c>
      <c r="L58" s="17"/>
      <c r="M58" s="26">
        <v>300</v>
      </c>
      <c r="N58" s="83"/>
    </row>
    <row r="59" spans="1:14" ht="12" customHeight="1">
      <c r="A59" s="12" t="s">
        <v>195</v>
      </c>
      <c r="B59" s="6"/>
      <c r="C59" s="78"/>
      <c r="D59" s="32"/>
      <c r="E59" s="26">
        <v>900</v>
      </c>
      <c r="F59" s="17" t="s">
        <v>175</v>
      </c>
      <c r="G59" s="26">
        <v>850</v>
      </c>
      <c r="H59" s="17" t="s">
        <v>175</v>
      </c>
      <c r="I59" s="26">
        <v>800</v>
      </c>
      <c r="J59" s="17" t="s">
        <v>175</v>
      </c>
      <c r="K59" s="26">
        <v>800</v>
      </c>
      <c r="L59" s="17" t="s">
        <v>175</v>
      </c>
      <c r="M59" s="26">
        <v>800</v>
      </c>
      <c r="N59" s="83"/>
    </row>
    <row r="60" spans="1:14" ht="11.25" customHeight="1">
      <c r="A60" s="33" t="s">
        <v>196</v>
      </c>
      <c r="B60" s="34"/>
      <c r="C60" s="78" t="s">
        <v>176</v>
      </c>
      <c r="D60" s="32"/>
      <c r="E60" s="26">
        <v>580</v>
      </c>
      <c r="F60" s="16"/>
      <c r="G60" s="26">
        <v>590</v>
      </c>
      <c r="H60" s="16"/>
      <c r="I60" s="26">
        <v>590</v>
      </c>
      <c r="J60" s="16"/>
      <c r="K60" s="26">
        <v>600</v>
      </c>
      <c r="L60" s="16"/>
      <c r="M60" s="26">
        <v>600</v>
      </c>
      <c r="N60" s="83"/>
    </row>
    <row r="61" spans="1:14" ht="12" customHeight="1">
      <c r="A61" s="12" t="s">
        <v>197</v>
      </c>
      <c r="B61" s="6"/>
      <c r="C61" s="78" t="s">
        <v>5</v>
      </c>
      <c r="D61" s="5"/>
      <c r="E61" s="31">
        <v>600</v>
      </c>
      <c r="F61" s="20"/>
      <c r="G61" s="31">
        <v>600</v>
      </c>
      <c r="H61" s="20"/>
      <c r="I61" s="31">
        <v>700</v>
      </c>
      <c r="J61" s="20"/>
      <c r="K61" s="31">
        <v>700</v>
      </c>
      <c r="L61" s="20"/>
      <c r="M61" s="31">
        <v>700</v>
      </c>
      <c r="N61" s="86"/>
    </row>
    <row r="62" spans="1:14" ht="11.25" customHeight="1">
      <c r="A62" s="104" t="s">
        <v>3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</row>
    <row r="63" spans="1:14" ht="11.25" customHeight="1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</row>
    <row r="64" spans="1:14" ht="11.25" customHeight="1">
      <c r="A64" s="101" t="s">
        <v>213</v>
      </c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</row>
    <row r="65" spans="1:14" ht="11.25" customHeight="1">
      <c r="A65" s="101" t="s">
        <v>205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</row>
    <row r="66" spans="1:14" ht="11.25" customHeight="1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</row>
    <row r="67" spans="1:14" ht="11.25" customHeight="1">
      <c r="A67" s="101" t="s">
        <v>181</v>
      </c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</row>
    <row r="68" spans="1:14" ht="11.25" customHeight="1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</row>
    <row r="69" spans="1:14" ht="11.25" customHeight="1">
      <c r="A69" s="100" t="s">
        <v>12</v>
      </c>
      <c r="B69" s="100"/>
      <c r="C69" s="100"/>
      <c r="D69" s="7"/>
      <c r="E69" s="8" t="s">
        <v>2</v>
      </c>
      <c r="F69" s="9"/>
      <c r="G69" s="8" t="s">
        <v>158</v>
      </c>
      <c r="H69" s="9"/>
      <c r="I69" s="8" t="s">
        <v>174</v>
      </c>
      <c r="J69" s="9"/>
      <c r="K69" s="8" t="s">
        <v>179</v>
      </c>
      <c r="L69" s="9"/>
      <c r="M69" s="8" t="s">
        <v>208</v>
      </c>
      <c r="N69" s="9"/>
    </row>
    <row r="70" spans="1:14" ht="11.25" customHeight="1">
      <c r="A70" s="100" t="s">
        <v>214</v>
      </c>
      <c r="B70" s="100"/>
      <c r="C70" s="14"/>
      <c r="D70" s="32"/>
      <c r="E70" s="26"/>
      <c r="F70" s="17"/>
      <c r="G70" s="26"/>
      <c r="H70" s="17"/>
      <c r="I70" s="26"/>
      <c r="J70" s="17"/>
      <c r="K70" s="26"/>
      <c r="L70" s="17"/>
      <c r="M70" s="82"/>
      <c r="N70" s="83"/>
    </row>
    <row r="71" spans="1:14" ht="11.25" customHeight="1">
      <c r="A71" s="36" t="s">
        <v>198</v>
      </c>
      <c r="B71" s="35"/>
      <c r="C71" s="37"/>
      <c r="D71" s="32"/>
      <c r="E71" s="26"/>
      <c r="F71" s="17"/>
      <c r="G71" s="26"/>
      <c r="H71" s="17"/>
      <c r="I71" s="26"/>
      <c r="J71" s="17"/>
      <c r="K71" s="26"/>
      <c r="L71" s="17"/>
      <c r="M71" s="82"/>
      <c r="N71" s="83"/>
    </row>
    <row r="72" spans="1:14" ht="11.25" customHeight="1">
      <c r="A72" s="13" t="s">
        <v>50</v>
      </c>
      <c r="B72" s="6"/>
      <c r="C72" s="14"/>
      <c r="D72" s="32"/>
      <c r="E72" s="26"/>
      <c r="F72" s="17"/>
      <c r="G72" s="26"/>
      <c r="H72" s="17"/>
      <c r="I72" s="26"/>
      <c r="J72" s="17"/>
      <c r="K72" s="26"/>
      <c r="L72" s="17"/>
      <c r="M72" s="82"/>
      <c r="N72" s="83"/>
    </row>
    <row r="73" spans="1:14" ht="11.25" customHeight="1">
      <c r="A73" s="21" t="s">
        <v>51</v>
      </c>
      <c r="B73" s="6"/>
      <c r="C73" s="78" t="s">
        <v>176</v>
      </c>
      <c r="D73" s="32"/>
      <c r="E73" s="26">
        <v>160</v>
      </c>
      <c r="F73" s="17"/>
      <c r="G73" s="26">
        <v>170</v>
      </c>
      <c r="H73" s="17"/>
      <c r="I73" s="26">
        <v>160</v>
      </c>
      <c r="J73" s="17"/>
      <c r="K73" s="26">
        <v>170</v>
      </c>
      <c r="L73" s="17"/>
      <c r="M73" s="26">
        <v>170</v>
      </c>
      <c r="N73" s="83"/>
    </row>
    <row r="74" spans="1:14" ht="11.25" customHeight="1">
      <c r="A74" s="21" t="s">
        <v>52</v>
      </c>
      <c r="B74" s="6"/>
      <c r="C74" s="78" t="s">
        <v>5</v>
      </c>
      <c r="D74" s="32"/>
      <c r="E74" s="26">
        <v>130</v>
      </c>
      <c r="F74" s="17"/>
      <c r="G74" s="26">
        <v>130</v>
      </c>
      <c r="H74" s="17"/>
      <c r="I74" s="26">
        <v>130</v>
      </c>
      <c r="J74" s="17"/>
      <c r="K74" s="26">
        <v>132</v>
      </c>
      <c r="L74" s="17"/>
      <c r="M74" s="26">
        <v>132</v>
      </c>
      <c r="N74" s="83"/>
    </row>
    <row r="75" spans="1:14" ht="11.25" customHeight="1">
      <c r="A75" s="21" t="s">
        <v>26</v>
      </c>
      <c r="B75" s="6"/>
      <c r="C75" s="78" t="s">
        <v>5</v>
      </c>
      <c r="D75" s="32"/>
      <c r="E75" s="26">
        <v>30</v>
      </c>
      <c r="F75" s="17"/>
      <c r="G75" s="26">
        <v>32</v>
      </c>
      <c r="H75" s="17"/>
      <c r="I75" s="26">
        <v>32</v>
      </c>
      <c r="J75" s="17"/>
      <c r="K75" s="26">
        <v>32</v>
      </c>
      <c r="L75" s="17"/>
      <c r="M75" s="26">
        <v>32</v>
      </c>
      <c r="N75" s="83"/>
    </row>
    <row r="76" spans="1:14" ht="11.25" customHeight="1">
      <c r="A76" s="21" t="s">
        <v>28</v>
      </c>
      <c r="B76" s="6"/>
      <c r="C76" s="78" t="s">
        <v>5</v>
      </c>
      <c r="D76" s="32"/>
      <c r="E76" s="26">
        <v>15</v>
      </c>
      <c r="F76" s="17"/>
      <c r="G76" s="26">
        <v>15</v>
      </c>
      <c r="H76" s="17"/>
      <c r="I76" s="26">
        <v>15</v>
      </c>
      <c r="J76" s="17"/>
      <c r="K76" s="26">
        <v>16</v>
      </c>
      <c r="L76" s="17"/>
      <c r="M76" s="26">
        <v>16</v>
      </c>
      <c r="N76" s="83"/>
    </row>
    <row r="77" spans="1:14" ht="11.25" customHeight="1">
      <c r="A77" s="21" t="s">
        <v>29</v>
      </c>
      <c r="B77" s="6"/>
      <c r="C77" s="78" t="s">
        <v>5</v>
      </c>
      <c r="D77" s="32"/>
      <c r="E77" s="26">
        <v>6</v>
      </c>
      <c r="F77" s="17"/>
      <c r="G77" s="26">
        <v>6</v>
      </c>
      <c r="H77" s="17"/>
      <c r="I77" s="26">
        <v>6</v>
      </c>
      <c r="J77" s="17"/>
      <c r="K77" s="26">
        <v>6</v>
      </c>
      <c r="L77" s="17"/>
      <c r="M77" s="26">
        <v>6</v>
      </c>
      <c r="N77" s="83"/>
    </row>
    <row r="78" spans="1:14" ht="11.25" customHeight="1">
      <c r="A78" s="13" t="s">
        <v>53</v>
      </c>
      <c r="B78" s="6"/>
      <c r="C78" s="78"/>
      <c r="D78" s="32"/>
      <c r="E78" s="26"/>
      <c r="F78" s="17"/>
      <c r="G78" s="26"/>
      <c r="H78" s="17"/>
      <c r="I78" s="26"/>
      <c r="J78" s="17"/>
      <c r="K78" s="26"/>
      <c r="L78" s="17"/>
      <c r="M78" s="26"/>
      <c r="N78" s="83"/>
    </row>
    <row r="79" spans="1:14" ht="11.25" customHeight="1">
      <c r="A79" s="38" t="s">
        <v>25</v>
      </c>
      <c r="B79" s="6"/>
      <c r="C79" s="78" t="s">
        <v>5</v>
      </c>
      <c r="D79" s="32"/>
      <c r="E79" s="26">
        <v>450</v>
      </c>
      <c r="F79" s="17"/>
      <c r="G79" s="26">
        <v>440</v>
      </c>
      <c r="H79" s="17"/>
      <c r="I79" s="26">
        <v>430</v>
      </c>
      <c r="J79" s="17"/>
      <c r="K79" s="26">
        <v>450</v>
      </c>
      <c r="L79" s="17"/>
      <c r="M79" s="26">
        <v>450</v>
      </c>
      <c r="N79" s="83"/>
    </row>
    <row r="80" spans="1:14" ht="11.25" customHeight="1">
      <c r="A80" s="21" t="s">
        <v>52</v>
      </c>
      <c r="B80" s="6"/>
      <c r="C80" s="78" t="s">
        <v>5</v>
      </c>
      <c r="D80" s="32"/>
      <c r="E80" s="30">
        <v>3500</v>
      </c>
      <c r="F80" s="24"/>
      <c r="G80" s="30">
        <v>3500</v>
      </c>
      <c r="H80" s="24"/>
      <c r="I80" s="30">
        <v>3500</v>
      </c>
      <c r="J80" s="24"/>
      <c r="K80" s="30">
        <v>3500</v>
      </c>
      <c r="L80" s="24"/>
      <c r="M80" s="30">
        <v>3500</v>
      </c>
      <c r="N80" s="92"/>
    </row>
    <row r="81" spans="1:14" ht="11.25" customHeight="1">
      <c r="A81" s="21" t="s">
        <v>54</v>
      </c>
      <c r="B81" s="6"/>
      <c r="C81" s="79"/>
      <c r="D81" s="32"/>
      <c r="E81" s="26"/>
      <c r="F81" s="17"/>
      <c r="G81" s="26"/>
      <c r="H81" s="17"/>
      <c r="I81" s="26"/>
      <c r="J81" s="17"/>
      <c r="K81" s="26"/>
      <c r="L81" s="17"/>
      <c r="M81" s="82"/>
      <c r="N81" s="83"/>
    </row>
    <row r="82" spans="1:14" ht="11.25" customHeight="1">
      <c r="A82" s="25" t="s">
        <v>180</v>
      </c>
      <c r="B82" s="6"/>
      <c r="C82" s="78" t="s">
        <v>5</v>
      </c>
      <c r="D82" s="32"/>
      <c r="E82" s="26">
        <v>70</v>
      </c>
      <c r="F82" s="17"/>
      <c r="G82" s="26">
        <v>80</v>
      </c>
      <c r="H82" s="17"/>
      <c r="I82" s="26">
        <v>80</v>
      </c>
      <c r="J82" s="17"/>
      <c r="K82" s="26">
        <v>80</v>
      </c>
      <c r="L82" s="17"/>
      <c r="M82" s="26">
        <v>80</v>
      </c>
      <c r="N82" s="83"/>
    </row>
    <row r="83" spans="1:14" ht="11.25" customHeight="1">
      <c r="A83" s="39" t="s">
        <v>55</v>
      </c>
      <c r="B83" s="35"/>
      <c r="C83" s="78" t="s">
        <v>5</v>
      </c>
      <c r="D83" s="32"/>
      <c r="E83" s="26">
        <v>4000</v>
      </c>
      <c r="F83" s="17"/>
      <c r="G83" s="26">
        <v>3950</v>
      </c>
      <c r="H83" s="17"/>
      <c r="I83" s="26">
        <v>3900</v>
      </c>
      <c r="J83" s="17"/>
      <c r="K83" s="26">
        <v>4000</v>
      </c>
      <c r="L83" s="17"/>
      <c r="M83" s="26">
        <v>4000</v>
      </c>
      <c r="N83" s="83"/>
    </row>
    <row r="84" spans="1:14" ht="11.25" customHeight="1">
      <c r="A84" s="39" t="s">
        <v>56</v>
      </c>
      <c r="B84" s="35"/>
      <c r="C84" s="78" t="s">
        <v>5</v>
      </c>
      <c r="D84" s="32"/>
      <c r="E84" s="26">
        <v>900</v>
      </c>
      <c r="F84" s="17"/>
      <c r="G84" s="26">
        <v>950</v>
      </c>
      <c r="H84" s="17"/>
      <c r="I84" s="26">
        <v>950</v>
      </c>
      <c r="J84" s="17"/>
      <c r="K84" s="26">
        <v>950</v>
      </c>
      <c r="L84" s="17"/>
      <c r="M84" s="26">
        <v>950</v>
      </c>
      <c r="N84" s="83"/>
    </row>
    <row r="85" spans="1:14" ht="11.25" customHeight="1">
      <c r="A85" s="25" t="s">
        <v>57</v>
      </c>
      <c r="B85" s="35"/>
      <c r="C85" s="78" t="s">
        <v>5</v>
      </c>
      <c r="D85" s="32"/>
      <c r="E85" s="26">
        <v>1700</v>
      </c>
      <c r="F85" s="17"/>
      <c r="G85" s="26">
        <v>1700</v>
      </c>
      <c r="H85" s="17"/>
      <c r="I85" s="26">
        <v>1700</v>
      </c>
      <c r="J85" s="17"/>
      <c r="K85" s="26">
        <v>1800</v>
      </c>
      <c r="L85" s="17"/>
      <c r="M85" s="26">
        <v>1800</v>
      </c>
      <c r="N85" s="83"/>
    </row>
    <row r="86" spans="1:14" ht="11.25" customHeight="1">
      <c r="A86" s="39" t="s">
        <v>170</v>
      </c>
      <c r="B86" s="35"/>
      <c r="C86" s="78" t="s">
        <v>5</v>
      </c>
      <c r="D86" s="32"/>
      <c r="E86" s="26">
        <v>600</v>
      </c>
      <c r="F86" s="17"/>
      <c r="G86" s="26">
        <v>650</v>
      </c>
      <c r="H86" s="17"/>
      <c r="I86" s="26">
        <v>600</v>
      </c>
      <c r="J86" s="17"/>
      <c r="K86" s="26">
        <v>650</v>
      </c>
      <c r="L86" s="17"/>
      <c r="M86" s="26">
        <v>650</v>
      </c>
      <c r="N86" s="83"/>
    </row>
    <row r="87" spans="1:14" ht="11.25" customHeight="1">
      <c r="A87" s="25" t="s">
        <v>58</v>
      </c>
      <c r="B87" s="35"/>
      <c r="C87" s="78" t="s">
        <v>5</v>
      </c>
      <c r="D87" s="32"/>
      <c r="E87" s="31">
        <v>1500</v>
      </c>
      <c r="F87" s="20"/>
      <c r="G87" s="31">
        <v>1500</v>
      </c>
      <c r="H87" s="20"/>
      <c r="I87" s="31">
        <v>1500</v>
      </c>
      <c r="J87" s="20"/>
      <c r="K87" s="31">
        <v>1500</v>
      </c>
      <c r="L87" s="20"/>
      <c r="M87" s="31">
        <v>1500</v>
      </c>
      <c r="N87" s="83"/>
    </row>
    <row r="88" spans="1:14" ht="11.25" customHeight="1">
      <c r="A88" s="40" t="s">
        <v>0</v>
      </c>
      <c r="B88" s="35"/>
      <c r="C88" s="78" t="s">
        <v>5</v>
      </c>
      <c r="D88" s="32"/>
      <c r="E88" s="26">
        <f>SUM(E82:E87)</f>
        <v>8770</v>
      </c>
      <c r="F88" s="17"/>
      <c r="G88" s="26">
        <f>SUM(G82:G87)</f>
        <v>8830</v>
      </c>
      <c r="H88" s="17"/>
      <c r="I88" s="26">
        <f>SUM(I82:I87)</f>
        <v>8730</v>
      </c>
      <c r="J88" s="17"/>
      <c r="K88" s="26">
        <f>SUM(K82:K87)</f>
        <v>8980</v>
      </c>
      <c r="L88" s="17"/>
      <c r="M88" s="26">
        <f>SUM(M82:M87)</f>
        <v>8980</v>
      </c>
      <c r="N88" s="83"/>
    </row>
    <row r="89" spans="1:14" ht="11.25" customHeight="1">
      <c r="A89" s="13" t="s">
        <v>27</v>
      </c>
      <c r="B89" s="35"/>
      <c r="C89" s="78" t="s">
        <v>5</v>
      </c>
      <c r="D89" s="32"/>
      <c r="E89" s="26">
        <v>10</v>
      </c>
      <c r="F89" s="17"/>
      <c r="G89" s="26">
        <v>15</v>
      </c>
      <c r="H89" s="17"/>
      <c r="I89" s="26">
        <v>20</v>
      </c>
      <c r="J89" s="17"/>
      <c r="K89" s="26">
        <v>20</v>
      </c>
      <c r="L89" s="17"/>
      <c r="M89" s="26">
        <v>20</v>
      </c>
      <c r="N89" s="83"/>
    </row>
    <row r="90" spans="1:14" ht="11.25" customHeight="1">
      <c r="A90" s="13" t="s">
        <v>59</v>
      </c>
      <c r="B90" s="35"/>
      <c r="C90" s="78" t="s">
        <v>5</v>
      </c>
      <c r="D90" s="32"/>
      <c r="E90" s="26">
        <v>30000</v>
      </c>
      <c r="F90" s="17"/>
      <c r="G90" s="26">
        <v>30000</v>
      </c>
      <c r="H90" s="17"/>
      <c r="I90" s="26">
        <v>30000</v>
      </c>
      <c r="J90" s="17"/>
      <c r="K90" s="26">
        <v>30000</v>
      </c>
      <c r="L90" s="17"/>
      <c r="M90" s="26">
        <v>30000</v>
      </c>
      <c r="N90" s="83"/>
    </row>
    <row r="91" spans="1:14" ht="11.25" customHeight="1">
      <c r="A91" s="13" t="s">
        <v>29</v>
      </c>
      <c r="B91" s="35"/>
      <c r="C91" s="78" t="s">
        <v>5</v>
      </c>
      <c r="D91" s="32"/>
      <c r="E91" s="30">
        <v>400</v>
      </c>
      <c r="F91" s="24"/>
      <c r="G91" s="30">
        <v>400</v>
      </c>
      <c r="H91" s="24"/>
      <c r="I91" s="30">
        <v>350</v>
      </c>
      <c r="J91" s="24"/>
      <c r="K91" s="30">
        <v>350</v>
      </c>
      <c r="L91" s="24"/>
      <c r="M91" s="30">
        <v>350</v>
      </c>
      <c r="N91" s="92"/>
    </row>
    <row r="92" spans="1:14" ht="11.25" customHeight="1">
      <c r="A92" s="12" t="s">
        <v>30</v>
      </c>
      <c r="B92" s="35"/>
      <c r="C92" s="79"/>
      <c r="D92" s="32"/>
      <c r="E92" s="26"/>
      <c r="F92" s="17"/>
      <c r="G92" s="26"/>
      <c r="H92" s="17"/>
      <c r="I92" s="26"/>
      <c r="J92" s="17"/>
      <c r="K92" s="26"/>
      <c r="L92" s="17"/>
      <c r="M92" s="82"/>
      <c r="N92" s="83"/>
    </row>
    <row r="93" spans="1:14" ht="11.25" customHeight="1">
      <c r="A93" s="41" t="s">
        <v>31</v>
      </c>
      <c r="B93" s="35"/>
      <c r="C93" s="78" t="s">
        <v>5</v>
      </c>
      <c r="D93" s="32"/>
      <c r="E93" s="26">
        <v>170</v>
      </c>
      <c r="F93" s="16" t="s">
        <v>7</v>
      </c>
      <c r="G93" s="26">
        <v>235</v>
      </c>
      <c r="H93" s="17" t="s">
        <v>175</v>
      </c>
      <c r="I93" s="26">
        <v>235</v>
      </c>
      <c r="J93" s="17" t="s">
        <v>175</v>
      </c>
      <c r="K93" s="26">
        <v>240</v>
      </c>
      <c r="L93" s="17" t="s">
        <v>175</v>
      </c>
      <c r="M93" s="26">
        <v>240</v>
      </c>
      <c r="N93" s="83"/>
    </row>
    <row r="94" spans="1:14" ht="11.25" customHeight="1">
      <c r="A94" s="41" t="s">
        <v>32</v>
      </c>
      <c r="B94" s="35"/>
      <c r="C94" s="78" t="s">
        <v>5</v>
      </c>
      <c r="D94" s="32"/>
      <c r="E94" s="31">
        <v>60</v>
      </c>
      <c r="F94" s="19" t="s">
        <v>7</v>
      </c>
      <c r="G94" s="31">
        <v>57</v>
      </c>
      <c r="H94" s="20" t="s">
        <v>175</v>
      </c>
      <c r="I94" s="31">
        <v>59</v>
      </c>
      <c r="J94" s="20" t="s">
        <v>175</v>
      </c>
      <c r="K94" s="31">
        <v>60</v>
      </c>
      <c r="L94" s="20" t="s">
        <v>175</v>
      </c>
      <c r="M94" s="31">
        <v>60</v>
      </c>
      <c r="N94" s="86"/>
    </row>
    <row r="95" spans="1:14" ht="11.25" customHeight="1">
      <c r="A95" s="38" t="s">
        <v>0</v>
      </c>
      <c r="B95" s="35"/>
      <c r="C95" s="78" t="s">
        <v>5</v>
      </c>
      <c r="D95" s="32"/>
      <c r="E95" s="26">
        <f>SUM(E93:E94)</f>
        <v>230</v>
      </c>
      <c r="F95" s="16" t="s">
        <v>7</v>
      </c>
      <c r="G95" s="26">
        <f>SUM(G93:G94)</f>
        <v>292</v>
      </c>
      <c r="H95" s="17" t="s">
        <v>175</v>
      </c>
      <c r="I95" s="26">
        <f>SUM(I93:I94)</f>
        <v>294</v>
      </c>
      <c r="J95" s="17" t="s">
        <v>175</v>
      </c>
      <c r="K95" s="26">
        <f>SUM(K93:K94)</f>
        <v>300</v>
      </c>
      <c r="L95" s="17" t="s">
        <v>175</v>
      </c>
      <c r="M95" s="26">
        <f>SUM(M93:M94)</f>
        <v>300</v>
      </c>
      <c r="N95" s="83"/>
    </row>
    <row r="96" spans="1:14" ht="12" customHeight="1">
      <c r="A96" s="36" t="s">
        <v>199</v>
      </c>
      <c r="B96" s="35"/>
      <c r="C96" s="37"/>
      <c r="D96" s="32"/>
      <c r="E96" s="26">
        <v>15000</v>
      </c>
      <c r="F96" s="17" t="s">
        <v>175</v>
      </c>
      <c r="G96" s="26">
        <v>15000</v>
      </c>
      <c r="H96" s="17" t="s">
        <v>175</v>
      </c>
      <c r="I96" s="26">
        <v>14000</v>
      </c>
      <c r="J96" s="17" t="s">
        <v>175</v>
      </c>
      <c r="K96" s="26">
        <v>14000</v>
      </c>
      <c r="L96" s="17" t="s">
        <v>175</v>
      </c>
      <c r="M96" s="26">
        <v>14000</v>
      </c>
      <c r="N96" s="83"/>
    </row>
    <row r="97" spans="1:14" ht="11.25" customHeight="1">
      <c r="A97" s="100" t="s">
        <v>173</v>
      </c>
      <c r="B97" s="100"/>
      <c r="C97" s="5"/>
      <c r="D97" s="4"/>
      <c r="E97" s="15"/>
      <c r="F97" s="17"/>
      <c r="G97" s="15"/>
      <c r="H97" s="17"/>
      <c r="I97" s="15"/>
      <c r="J97" s="17"/>
      <c r="K97" s="15"/>
      <c r="L97" s="17"/>
      <c r="M97" s="15"/>
      <c r="N97" s="83"/>
    </row>
    <row r="98" spans="1:14" ht="12" customHeight="1">
      <c r="A98" s="33" t="s">
        <v>200</v>
      </c>
      <c r="B98" s="42"/>
      <c r="C98" s="78" t="s">
        <v>176</v>
      </c>
      <c r="D98" s="32"/>
      <c r="E98" s="15">
        <v>1200</v>
      </c>
      <c r="F98" s="17"/>
      <c r="G98" s="15">
        <v>1250</v>
      </c>
      <c r="H98" s="17"/>
      <c r="I98" s="15">
        <v>1300</v>
      </c>
      <c r="J98" s="17"/>
      <c r="K98" s="15">
        <v>1400</v>
      </c>
      <c r="L98" s="17"/>
      <c r="M98" s="15">
        <v>1400</v>
      </c>
      <c r="N98" s="83"/>
    </row>
    <row r="99" spans="1:14" ht="11.25" customHeight="1">
      <c r="A99" s="33" t="s">
        <v>201</v>
      </c>
      <c r="B99" s="42"/>
      <c r="C99" s="78"/>
      <c r="D99" s="32"/>
      <c r="E99" s="15"/>
      <c r="F99" s="17"/>
      <c r="G99" s="15"/>
      <c r="H99" s="17"/>
      <c r="I99" s="15"/>
      <c r="J99" s="17"/>
      <c r="K99" s="15"/>
      <c r="L99" s="17"/>
      <c r="M99" s="15"/>
      <c r="N99" s="83"/>
    </row>
    <row r="100" spans="1:14" ht="11.25" customHeight="1">
      <c r="A100" s="42" t="s">
        <v>60</v>
      </c>
      <c r="B100" s="42"/>
      <c r="C100" s="78" t="s">
        <v>17</v>
      </c>
      <c r="D100" s="32"/>
      <c r="E100" s="15">
        <v>500</v>
      </c>
      <c r="F100" s="17"/>
      <c r="G100" s="15">
        <v>500</v>
      </c>
      <c r="H100" s="17"/>
      <c r="I100" s="15">
        <v>500</v>
      </c>
      <c r="J100" s="17"/>
      <c r="K100" s="15">
        <v>500</v>
      </c>
      <c r="L100" s="17"/>
      <c r="M100" s="15">
        <v>500</v>
      </c>
      <c r="N100" s="83"/>
    </row>
    <row r="101" spans="1:14" ht="11.25" customHeight="1">
      <c r="A101" s="42" t="s">
        <v>61</v>
      </c>
      <c r="B101" s="42"/>
      <c r="C101" s="78" t="s">
        <v>5</v>
      </c>
      <c r="D101" s="32"/>
      <c r="E101" s="15">
        <v>3500</v>
      </c>
      <c r="F101" s="17"/>
      <c r="G101" s="15">
        <v>3500</v>
      </c>
      <c r="H101" s="17"/>
      <c r="I101" s="15">
        <v>3500</v>
      </c>
      <c r="J101" s="17"/>
      <c r="K101" s="15">
        <v>3500</v>
      </c>
      <c r="L101" s="17"/>
      <c r="M101" s="15">
        <v>3500</v>
      </c>
      <c r="N101" s="83"/>
    </row>
    <row r="102" spans="1:14" ht="11.25" customHeight="1">
      <c r="A102" s="12" t="s">
        <v>62</v>
      </c>
      <c r="B102" s="13"/>
      <c r="C102" s="78"/>
      <c r="D102" s="4"/>
      <c r="E102" s="15"/>
      <c r="F102" s="17"/>
      <c r="G102" s="15"/>
      <c r="H102" s="17"/>
      <c r="I102" s="15"/>
      <c r="J102" s="17"/>
      <c r="K102" s="15"/>
      <c r="L102" s="17"/>
      <c r="M102" s="82"/>
      <c r="N102" s="83"/>
    </row>
    <row r="103" spans="1:14" ht="12" customHeight="1">
      <c r="A103" s="13" t="s">
        <v>202</v>
      </c>
      <c r="B103" s="13"/>
      <c r="C103" s="78" t="s">
        <v>159</v>
      </c>
      <c r="D103" s="4"/>
      <c r="E103" s="15">
        <v>1800</v>
      </c>
      <c r="F103" s="17" t="s">
        <v>175</v>
      </c>
      <c r="G103" s="15">
        <v>1800</v>
      </c>
      <c r="H103" s="17" t="s">
        <v>175</v>
      </c>
      <c r="I103" s="15">
        <v>1100</v>
      </c>
      <c r="J103" s="17" t="s">
        <v>175</v>
      </c>
      <c r="K103" s="15">
        <v>1200</v>
      </c>
      <c r="L103" s="17" t="s">
        <v>175</v>
      </c>
      <c r="M103" s="82">
        <v>1716</v>
      </c>
      <c r="N103" s="84" t="s">
        <v>209</v>
      </c>
    </row>
    <row r="104" spans="1:14" ht="11.25" customHeight="1">
      <c r="A104" s="13" t="s">
        <v>63</v>
      </c>
      <c r="B104" s="13"/>
      <c r="C104" s="78" t="s">
        <v>5</v>
      </c>
      <c r="D104" s="4"/>
      <c r="E104" s="22">
        <v>2885</v>
      </c>
      <c r="F104" s="24" t="s">
        <v>175</v>
      </c>
      <c r="G104" s="22">
        <v>2633</v>
      </c>
      <c r="H104" s="24" t="s">
        <v>175</v>
      </c>
      <c r="I104" s="22">
        <v>1866</v>
      </c>
      <c r="J104" s="24" t="s">
        <v>175</v>
      </c>
      <c r="K104" s="22">
        <v>1900</v>
      </c>
      <c r="L104" s="24" t="s">
        <v>175</v>
      </c>
      <c r="M104" s="89">
        <v>3041</v>
      </c>
      <c r="N104" s="93" t="s">
        <v>209</v>
      </c>
    </row>
    <row r="105" spans="1:14" ht="11.25" customHeight="1">
      <c r="A105" s="12" t="s">
        <v>203</v>
      </c>
      <c r="B105" s="13"/>
      <c r="C105" s="78"/>
      <c r="D105" s="4"/>
      <c r="E105" s="15"/>
      <c r="F105" s="17"/>
      <c r="G105" s="15"/>
      <c r="H105" s="17"/>
      <c r="I105" s="15"/>
      <c r="J105" s="17"/>
      <c r="K105" s="15"/>
      <c r="L105" s="17"/>
      <c r="M105" s="82"/>
      <c r="N105" s="83"/>
    </row>
    <row r="106" spans="1:14" ht="11.25" customHeight="1">
      <c r="A106" s="13" t="s">
        <v>18</v>
      </c>
      <c r="B106" s="13"/>
      <c r="C106" s="78" t="s">
        <v>1</v>
      </c>
      <c r="D106" s="4"/>
      <c r="E106" s="15">
        <v>3000</v>
      </c>
      <c r="F106" s="17"/>
      <c r="G106" s="15">
        <v>3000</v>
      </c>
      <c r="H106" s="17"/>
      <c r="I106" s="15">
        <v>3000</v>
      </c>
      <c r="J106" s="17"/>
      <c r="K106" s="15">
        <v>4000</v>
      </c>
      <c r="L106" s="17"/>
      <c r="M106" s="15">
        <v>4000</v>
      </c>
      <c r="N106" s="83"/>
    </row>
    <row r="107" spans="1:14" ht="11.25" customHeight="1">
      <c r="A107" s="13" t="s">
        <v>14</v>
      </c>
      <c r="B107" s="13"/>
      <c r="C107" s="78" t="s">
        <v>5</v>
      </c>
      <c r="D107" s="4"/>
      <c r="E107" s="15">
        <v>500</v>
      </c>
      <c r="F107" s="17"/>
      <c r="G107" s="15">
        <v>500</v>
      </c>
      <c r="H107" s="17"/>
      <c r="I107" s="15">
        <v>500</v>
      </c>
      <c r="J107" s="17"/>
      <c r="K107" s="15">
        <v>500</v>
      </c>
      <c r="L107" s="17"/>
      <c r="M107" s="15">
        <v>500</v>
      </c>
      <c r="N107" s="83"/>
    </row>
    <row r="108" spans="1:14" ht="11.25" customHeight="1">
      <c r="A108" s="13" t="s">
        <v>33</v>
      </c>
      <c r="B108" s="13"/>
      <c r="C108" s="78" t="s">
        <v>5</v>
      </c>
      <c r="D108" s="4"/>
      <c r="E108" s="15">
        <v>40000</v>
      </c>
      <c r="F108" s="17"/>
      <c r="G108" s="15">
        <v>41000</v>
      </c>
      <c r="H108" s="17"/>
      <c r="I108" s="15">
        <v>41000</v>
      </c>
      <c r="J108" s="17"/>
      <c r="K108" s="15">
        <v>41000</v>
      </c>
      <c r="L108" s="17"/>
      <c r="M108" s="15">
        <v>41000</v>
      </c>
      <c r="N108" s="83"/>
    </row>
    <row r="109" spans="1:14" ht="11.25" customHeight="1">
      <c r="A109" s="13" t="s">
        <v>35</v>
      </c>
      <c r="B109" s="13"/>
      <c r="C109" s="78" t="s">
        <v>5</v>
      </c>
      <c r="D109" s="4"/>
      <c r="E109" s="15">
        <v>1500</v>
      </c>
      <c r="F109" s="17"/>
      <c r="G109" s="15">
        <v>1600</v>
      </c>
      <c r="H109" s="17"/>
      <c r="I109" s="15">
        <v>1600</v>
      </c>
      <c r="J109" s="17"/>
      <c r="K109" s="15">
        <v>1600</v>
      </c>
      <c r="L109" s="17"/>
      <c r="M109" s="15">
        <v>1600</v>
      </c>
      <c r="N109" s="83"/>
    </row>
    <row r="110" spans="1:14" ht="11.25" customHeight="1">
      <c r="A110" s="13" t="s">
        <v>34</v>
      </c>
      <c r="B110" s="13"/>
      <c r="C110" s="78" t="s">
        <v>5</v>
      </c>
      <c r="D110" s="4"/>
      <c r="E110" s="15">
        <v>50</v>
      </c>
      <c r="F110" s="17"/>
      <c r="G110" s="15">
        <v>50</v>
      </c>
      <c r="H110" s="17"/>
      <c r="I110" s="15">
        <v>50</v>
      </c>
      <c r="J110" s="17"/>
      <c r="K110" s="15">
        <v>50</v>
      </c>
      <c r="L110" s="17"/>
      <c r="M110" s="15">
        <v>50</v>
      </c>
      <c r="N110" s="83"/>
    </row>
    <row r="111" spans="1:14" ht="11.25" customHeight="1">
      <c r="A111" s="13" t="s">
        <v>10</v>
      </c>
      <c r="B111" s="13"/>
      <c r="C111" s="78" t="s">
        <v>5</v>
      </c>
      <c r="D111" s="4"/>
      <c r="E111" s="15">
        <v>58000</v>
      </c>
      <c r="F111" s="17"/>
      <c r="G111" s="15">
        <v>58000</v>
      </c>
      <c r="H111" s="17"/>
      <c r="I111" s="15">
        <v>59000</v>
      </c>
      <c r="J111" s="17"/>
      <c r="K111" s="15">
        <v>60000</v>
      </c>
      <c r="L111" s="17"/>
      <c r="M111" s="15">
        <v>60000</v>
      </c>
      <c r="N111" s="83"/>
    </row>
    <row r="112" spans="1:14" ht="11.25" customHeight="1">
      <c r="A112" s="13" t="s">
        <v>11</v>
      </c>
      <c r="B112" s="13"/>
      <c r="C112" s="78" t="s">
        <v>5</v>
      </c>
      <c r="D112" s="4"/>
      <c r="E112" s="15">
        <v>40000</v>
      </c>
      <c r="F112" s="17"/>
      <c r="G112" s="15">
        <v>40000</v>
      </c>
      <c r="H112" s="17"/>
      <c r="I112" s="15">
        <v>41000</v>
      </c>
      <c r="J112" s="17"/>
      <c r="K112" s="15">
        <v>41000</v>
      </c>
      <c r="L112" s="17"/>
      <c r="M112" s="15">
        <v>41000</v>
      </c>
      <c r="N112" s="83"/>
    </row>
    <row r="113" spans="1:14" ht="11.25" customHeight="1">
      <c r="A113" s="13" t="s">
        <v>29</v>
      </c>
      <c r="B113" s="13"/>
      <c r="C113" s="78" t="s">
        <v>5</v>
      </c>
      <c r="D113" s="4"/>
      <c r="E113" s="15">
        <v>7800</v>
      </c>
      <c r="F113" s="17"/>
      <c r="G113" s="15">
        <v>8000</v>
      </c>
      <c r="H113" s="17"/>
      <c r="I113" s="15">
        <v>8000</v>
      </c>
      <c r="J113" s="17"/>
      <c r="K113" s="15">
        <v>8000</v>
      </c>
      <c r="L113" s="17"/>
      <c r="M113" s="15">
        <v>8000</v>
      </c>
      <c r="N113" s="83"/>
    </row>
    <row r="114" spans="1:14" ht="11.25" customHeight="1">
      <c r="A114" s="13" t="s">
        <v>64</v>
      </c>
      <c r="B114" s="13"/>
      <c r="C114" s="78" t="s">
        <v>5</v>
      </c>
      <c r="D114" s="4"/>
      <c r="E114" s="18">
        <v>5000</v>
      </c>
      <c r="F114" s="20"/>
      <c r="G114" s="18">
        <v>5000</v>
      </c>
      <c r="H114" s="20"/>
      <c r="I114" s="18">
        <v>5000</v>
      </c>
      <c r="J114" s="20"/>
      <c r="K114" s="18">
        <v>5000</v>
      </c>
      <c r="L114" s="20"/>
      <c r="M114" s="18">
        <v>5000</v>
      </c>
      <c r="N114" s="86"/>
    </row>
    <row r="115" spans="1:14" ht="11.25" customHeight="1">
      <c r="A115" s="21" t="s">
        <v>0</v>
      </c>
      <c r="B115" s="13"/>
      <c r="C115" s="78" t="s">
        <v>5</v>
      </c>
      <c r="D115" s="37"/>
      <c r="E115" s="43">
        <f>ROUND(SUM(E106:E114),-3)</f>
        <v>156000</v>
      </c>
      <c r="F115" s="44"/>
      <c r="G115" s="43">
        <f>ROUND(SUM(G106:G114),-3)</f>
        <v>157000</v>
      </c>
      <c r="H115" s="44"/>
      <c r="I115" s="43">
        <f>ROUND(SUM(I106:I114),-3)</f>
        <v>159000</v>
      </c>
      <c r="J115" s="44"/>
      <c r="K115" s="43">
        <f>ROUND(SUM(K106:K114),-3)</f>
        <v>161000</v>
      </c>
      <c r="L115" s="44"/>
      <c r="M115" s="43">
        <f>ROUND(SUM(M106:M114),-3)</f>
        <v>161000</v>
      </c>
      <c r="N115" s="94"/>
    </row>
    <row r="116" spans="1:14" ht="11.25" customHeight="1">
      <c r="A116" s="103" t="s">
        <v>204</v>
      </c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</row>
    <row r="117" spans="1:14" ht="11.25" customHeight="1">
      <c r="A117" s="99" t="s">
        <v>216</v>
      </c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</row>
    <row r="118" spans="1:14" ht="11.25" customHeight="1">
      <c r="A118" s="99" t="s">
        <v>215</v>
      </c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</row>
    <row r="119" spans="1:14" ht="11.25" customHeight="1">
      <c r="A119" s="99" t="s">
        <v>220</v>
      </c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</row>
  </sheetData>
  <mergeCells count="22">
    <mergeCell ref="A70:B70"/>
    <mergeCell ref="A97:B97"/>
    <mergeCell ref="A1:N1"/>
    <mergeCell ref="A2:N2"/>
    <mergeCell ref="A4:N4"/>
    <mergeCell ref="A3:N3"/>
    <mergeCell ref="A5:N5"/>
    <mergeCell ref="A64:N64"/>
    <mergeCell ref="A65:N65"/>
    <mergeCell ref="A62:N62"/>
    <mergeCell ref="A63:N63"/>
    <mergeCell ref="A6:C6"/>
    <mergeCell ref="A117:N117"/>
    <mergeCell ref="A118:N118"/>
    <mergeCell ref="A119:N119"/>
    <mergeCell ref="A7:B7"/>
    <mergeCell ref="A51:B51"/>
    <mergeCell ref="A69:C69"/>
    <mergeCell ref="A66:N66"/>
    <mergeCell ref="A68:N68"/>
    <mergeCell ref="A67:N67"/>
    <mergeCell ref="A116:N116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I51"/>
  <sheetViews>
    <sheetView workbookViewId="0" topLeftCell="A1">
      <selection activeCell="A1" sqref="A1:I1"/>
    </sheetView>
  </sheetViews>
  <sheetFormatPr defaultColWidth="9.140625" defaultRowHeight="11.25" customHeight="1"/>
  <cols>
    <col min="1" max="1" width="2.7109375" style="81" customWidth="1"/>
    <col min="2" max="2" width="19.00390625" style="81" customWidth="1"/>
    <col min="3" max="3" width="2.421875" style="81" customWidth="1"/>
    <col min="4" max="4" width="1.7109375" style="81" customWidth="1"/>
    <col min="5" max="5" width="32.57421875" style="81" customWidth="1"/>
    <col min="6" max="6" width="1.7109375" style="81" customWidth="1"/>
    <col min="7" max="7" width="27.8515625" style="81" customWidth="1"/>
    <col min="8" max="8" width="1.7109375" style="81" customWidth="1"/>
    <col min="9" max="9" width="6.421875" style="81" customWidth="1"/>
    <col min="10" max="16384" width="8.00390625" style="81" customWidth="1"/>
  </cols>
  <sheetData>
    <row r="1" spans="1:9" ht="11.25" customHeight="1">
      <c r="A1" s="101" t="s">
        <v>67</v>
      </c>
      <c r="B1" s="101"/>
      <c r="C1" s="101"/>
      <c r="D1" s="101"/>
      <c r="E1" s="101"/>
      <c r="F1" s="101"/>
      <c r="G1" s="101"/>
      <c r="H1" s="101"/>
      <c r="I1" s="101"/>
    </row>
    <row r="2" spans="1:9" ht="11.25" customHeight="1">
      <c r="A2" s="101" t="s">
        <v>218</v>
      </c>
      <c r="B2" s="101"/>
      <c r="C2" s="101"/>
      <c r="D2" s="101"/>
      <c r="E2" s="101"/>
      <c r="F2" s="101"/>
      <c r="G2" s="101"/>
      <c r="H2" s="101"/>
      <c r="I2" s="101"/>
    </row>
    <row r="3" spans="1:9" ht="11.25" customHeight="1">
      <c r="A3" s="101"/>
      <c r="B3" s="101"/>
      <c r="C3" s="101"/>
      <c r="D3" s="101"/>
      <c r="E3" s="101"/>
      <c r="F3" s="101"/>
      <c r="G3" s="101"/>
      <c r="H3" s="101"/>
      <c r="I3" s="101"/>
    </row>
    <row r="4" spans="1:9" ht="11.25" customHeight="1">
      <c r="A4" s="101" t="s">
        <v>68</v>
      </c>
      <c r="B4" s="101"/>
      <c r="C4" s="101"/>
      <c r="D4" s="101"/>
      <c r="E4" s="101"/>
      <c r="F4" s="101"/>
      <c r="G4" s="101"/>
      <c r="H4" s="101"/>
      <c r="I4" s="101"/>
    </row>
    <row r="5" spans="1:9" ht="11.25" customHeight="1">
      <c r="A5" s="105"/>
      <c r="B5" s="105"/>
      <c r="C5" s="105"/>
      <c r="D5" s="105"/>
      <c r="E5" s="105"/>
      <c r="F5" s="105"/>
      <c r="G5" s="105"/>
      <c r="H5" s="105"/>
      <c r="I5" s="105"/>
    </row>
    <row r="6" spans="1:9" ht="11.25" customHeight="1">
      <c r="A6" s="46"/>
      <c r="B6" s="46"/>
      <c r="C6" s="46"/>
      <c r="D6" s="46"/>
      <c r="E6" s="47" t="s">
        <v>69</v>
      </c>
      <c r="F6" s="47"/>
      <c r="G6" s="46"/>
      <c r="H6" s="46"/>
      <c r="I6" s="48" t="s">
        <v>70</v>
      </c>
    </row>
    <row r="7" spans="1:9" ht="11.25" customHeight="1">
      <c r="A7" s="105" t="s">
        <v>12</v>
      </c>
      <c r="B7" s="105"/>
      <c r="C7" s="105"/>
      <c r="D7" s="49"/>
      <c r="E7" s="45" t="s">
        <v>71</v>
      </c>
      <c r="F7" s="45"/>
      <c r="G7" s="45" t="s">
        <v>72</v>
      </c>
      <c r="H7" s="45"/>
      <c r="I7" s="50" t="s">
        <v>73</v>
      </c>
    </row>
    <row r="8" spans="1:9" ht="11.25" customHeight="1">
      <c r="A8" s="32" t="s">
        <v>74</v>
      </c>
      <c r="B8" s="32"/>
      <c r="C8" s="51"/>
      <c r="D8" s="51"/>
      <c r="E8" s="32" t="s">
        <v>75</v>
      </c>
      <c r="F8" s="32"/>
      <c r="G8" s="32" t="s">
        <v>76</v>
      </c>
      <c r="H8" s="32"/>
      <c r="I8" s="51" t="s">
        <v>77</v>
      </c>
    </row>
    <row r="9" spans="1:9" ht="11.25" customHeight="1">
      <c r="A9" s="52" t="s">
        <v>78</v>
      </c>
      <c r="B9" s="52"/>
      <c r="C9" s="53"/>
      <c r="D9" s="53"/>
      <c r="E9" s="54" t="s">
        <v>79</v>
      </c>
      <c r="F9" s="54"/>
      <c r="G9" s="54" t="s">
        <v>165</v>
      </c>
      <c r="H9" s="54"/>
      <c r="I9" s="55" t="s">
        <v>80</v>
      </c>
    </row>
    <row r="10" spans="1:9" ht="11.25" customHeight="1">
      <c r="A10" s="52" t="s">
        <v>24</v>
      </c>
      <c r="B10" s="52"/>
      <c r="C10" s="53"/>
      <c r="D10" s="48"/>
      <c r="E10" s="4"/>
      <c r="F10" s="4"/>
      <c r="G10" s="4"/>
      <c r="H10" s="4"/>
      <c r="I10" s="56"/>
    </row>
    <row r="11" spans="1:9" ht="11.25" customHeight="1">
      <c r="A11" s="57" t="s">
        <v>154</v>
      </c>
      <c r="B11" s="4"/>
      <c r="C11" s="56"/>
      <c r="D11" s="56"/>
      <c r="E11" s="58" t="s">
        <v>81</v>
      </c>
      <c r="F11" s="58"/>
      <c r="G11" s="58" t="s">
        <v>82</v>
      </c>
      <c r="H11" s="58"/>
      <c r="I11" s="59" t="s">
        <v>83</v>
      </c>
    </row>
    <row r="12" spans="1:9" ht="11.25" customHeight="1">
      <c r="A12" s="32"/>
      <c r="B12" s="32"/>
      <c r="C12" s="51"/>
      <c r="D12" s="51"/>
      <c r="E12" s="60"/>
      <c r="F12" s="60"/>
      <c r="G12" s="61" t="s">
        <v>149</v>
      </c>
      <c r="H12" s="60"/>
      <c r="I12" s="98"/>
    </row>
    <row r="13" spans="1:9" ht="11.25" customHeight="1">
      <c r="A13" s="32"/>
      <c r="B13" s="32"/>
      <c r="C13" s="51"/>
      <c r="D13" s="51"/>
      <c r="E13" s="60"/>
      <c r="F13" s="60"/>
      <c r="G13" s="61" t="s">
        <v>150</v>
      </c>
      <c r="H13" s="60"/>
      <c r="I13" s="59"/>
    </row>
    <row r="14" spans="1:9" ht="11.25" customHeight="1">
      <c r="A14" s="62" t="s">
        <v>153</v>
      </c>
      <c r="B14" s="52"/>
      <c r="C14" s="53"/>
      <c r="D14" s="53"/>
      <c r="E14" s="54" t="s">
        <v>84</v>
      </c>
      <c r="F14" s="54"/>
      <c r="G14" s="54" t="s">
        <v>160</v>
      </c>
      <c r="H14" s="54"/>
      <c r="I14" s="55" t="s">
        <v>85</v>
      </c>
    </row>
    <row r="15" spans="1:9" ht="11.25" customHeight="1">
      <c r="A15" s="63" t="s">
        <v>155</v>
      </c>
      <c r="B15" s="52"/>
      <c r="C15" s="53"/>
      <c r="D15" s="53"/>
      <c r="E15" s="54" t="s">
        <v>86</v>
      </c>
      <c r="F15" s="54"/>
      <c r="G15" s="54" t="s">
        <v>166</v>
      </c>
      <c r="H15" s="54"/>
      <c r="I15" s="55" t="s">
        <v>87</v>
      </c>
    </row>
    <row r="16" spans="1:9" ht="11.25" customHeight="1">
      <c r="A16" s="32" t="s">
        <v>88</v>
      </c>
      <c r="B16" s="32"/>
      <c r="C16" s="51"/>
      <c r="D16" s="51"/>
      <c r="E16" s="60" t="s">
        <v>89</v>
      </c>
      <c r="F16" s="60"/>
      <c r="G16" s="60" t="s">
        <v>90</v>
      </c>
      <c r="H16" s="60"/>
      <c r="I16" s="59" t="s">
        <v>91</v>
      </c>
    </row>
    <row r="17" spans="1:9" ht="11.25" customHeight="1">
      <c r="A17" s="49"/>
      <c r="B17" s="49"/>
      <c r="C17" s="50"/>
      <c r="D17" s="50"/>
      <c r="E17" s="64"/>
      <c r="F17" s="64"/>
      <c r="G17" s="65" t="s">
        <v>151</v>
      </c>
      <c r="H17" s="64"/>
      <c r="I17" s="66"/>
    </row>
    <row r="18" spans="1:9" ht="11.25" customHeight="1">
      <c r="A18" s="63" t="s">
        <v>153</v>
      </c>
      <c r="B18" s="52"/>
      <c r="C18" s="53"/>
      <c r="D18" s="53"/>
      <c r="E18" s="54" t="s">
        <v>92</v>
      </c>
      <c r="F18" s="54"/>
      <c r="G18" s="54" t="s">
        <v>93</v>
      </c>
      <c r="H18" s="54"/>
      <c r="I18" s="55" t="s">
        <v>94</v>
      </c>
    </row>
    <row r="19" spans="1:9" ht="11.25" customHeight="1">
      <c r="A19" s="63" t="s">
        <v>153</v>
      </c>
      <c r="B19" s="52"/>
      <c r="C19" s="53"/>
      <c r="D19" s="53"/>
      <c r="E19" s="54" t="s">
        <v>95</v>
      </c>
      <c r="F19" s="54"/>
      <c r="G19" s="54" t="s">
        <v>96</v>
      </c>
      <c r="H19" s="54"/>
      <c r="I19" s="55" t="s">
        <v>97</v>
      </c>
    </row>
    <row r="20" spans="1:9" ht="11.25" customHeight="1">
      <c r="A20" s="52" t="s">
        <v>98</v>
      </c>
      <c r="B20" s="52"/>
      <c r="C20" s="53"/>
      <c r="D20" s="53"/>
      <c r="E20" s="54" t="s">
        <v>99</v>
      </c>
      <c r="F20" s="54"/>
      <c r="G20" s="54" t="s">
        <v>100</v>
      </c>
      <c r="H20" s="54"/>
      <c r="I20" s="55" t="s">
        <v>101</v>
      </c>
    </row>
    <row r="21" spans="1:9" ht="11.25" customHeight="1">
      <c r="A21" s="5" t="s">
        <v>38</v>
      </c>
      <c r="B21" s="5"/>
      <c r="C21" s="67"/>
      <c r="D21" s="48"/>
      <c r="E21" s="32"/>
      <c r="F21" s="32"/>
      <c r="G21" s="32"/>
      <c r="H21" s="32"/>
      <c r="I21" s="51"/>
    </row>
    <row r="22" spans="1:9" ht="11.25" customHeight="1">
      <c r="A22" s="68" t="s">
        <v>157</v>
      </c>
      <c r="B22" s="32"/>
      <c r="C22" s="51" t="s">
        <v>4</v>
      </c>
      <c r="D22" s="51"/>
      <c r="E22" s="60" t="s">
        <v>221</v>
      </c>
      <c r="F22" s="60"/>
      <c r="G22" s="60" t="s">
        <v>161</v>
      </c>
      <c r="H22" s="60"/>
      <c r="I22" s="59" t="s">
        <v>102</v>
      </c>
    </row>
    <row r="23" spans="1:9" ht="11.25" customHeight="1">
      <c r="A23" s="41"/>
      <c r="B23" s="5"/>
      <c r="C23" s="67"/>
      <c r="D23" s="67"/>
      <c r="E23" s="69" t="s">
        <v>219</v>
      </c>
      <c r="F23" s="70"/>
      <c r="G23" s="70"/>
      <c r="H23" s="70"/>
      <c r="I23" s="71"/>
    </row>
    <row r="24" spans="1:9" ht="11.25" customHeight="1">
      <c r="A24" s="80" t="s">
        <v>153</v>
      </c>
      <c r="B24" s="4"/>
      <c r="C24" s="56" t="s">
        <v>5</v>
      </c>
      <c r="D24" s="56"/>
      <c r="E24" s="58" t="s">
        <v>103</v>
      </c>
      <c r="F24" s="58"/>
      <c r="G24" s="58" t="s">
        <v>104</v>
      </c>
      <c r="H24" s="58"/>
      <c r="I24" s="59" t="s">
        <v>105</v>
      </c>
    </row>
    <row r="25" spans="1:9" ht="11.25" customHeight="1">
      <c r="A25" s="32"/>
      <c r="B25" s="32"/>
      <c r="C25" s="51"/>
      <c r="D25" s="51"/>
      <c r="E25" s="60"/>
      <c r="F25" s="60"/>
      <c r="G25" s="61" t="s">
        <v>149</v>
      </c>
      <c r="H25" s="60"/>
      <c r="I25" s="98"/>
    </row>
    <row r="26" spans="1:9" ht="11.25" customHeight="1">
      <c r="A26" s="32"/>
      <c r="B26" s="32"/>
      <c r="C26" s="51"/>
      <c r="D26" s="51"/>
      <c r="E26" s="60"/>
      <c r="F26" s="60"/>
      <c r="G26" s="61" t="s">
        <v>150</v>
      </c>
      <c r="H26" s="60"/>
      <c r="I26" s="59"/>
    </row>
    <row r="27" spans="1:9" ht="11.25" customHeight="1">
      <c r="A27" s="63" t="s">
        <v>155</v>
      </c>
      <c r="B27" s="52"/>
      <c r="C27" s="53" t="s">
        <v>5</v>
      </c>
      <c r="D27" s="53"/>
      <c r="E27" s="72" t="s">
        <v>5</v>
      </c>
      <c r="F27" s="54"/>
      <c r="G27" s="54" t="s">
        <v>166</v>
      </c>
      <c r="H27" s="54"/>
      <c r="I27" s="73">
        <v>17000</v>
      </c>
    </row>
    <row r="28" spans="1:9" ht="11.25" customHeight="1">
      <c r="A28" s="52" t="s">
        <v>49</v>
      </c>
      <c r="B28" s="52"/>
      <c r="C28" s="53"/>
      <c r="D28" s="53"/>
      <c r="E28" s="54" t="s">
        <v>106</v>
      </c>
      <c r="F28" s="54"/>
      <c r="G28" s="54" t="s">
        <v>169</v>
      </c>
      <c r="H28" s="54"/>
      <c r="I28" s="55" t="s">
        <v>97</v>
      </c>
    </row>
    <row r="29" spans="1:9" ht="11.25" customHeight="1">
      <c r="A29" s="52" t="s">
        <v>110</v>
      </c>
      <c r="B29" s="52"/>
      <c r="C29" s="53"/>
      <c r="D29" s="53"/>
      <c r="E29" s="54" t="s">
        <v>111</v>
      </c>
      <c r="F29" s="54"/>
      <c r="G29" s="54" t="s">
        <v>168</v>
      </c>
      <c r="H29" s="54"/>
      <c r="I29" s="73">
        <v>3900</v>
      </c>
    </row>
    <row r="30" spans="1:9" ht="11.25" customHeight="1">
      <c r="A30" s="52" t="s">
        <v>107</v>
      </c>
      <c r="B30" s="52"/>
      <c r="C30" s="53"/>
      <c r="D30" s="53"/>
      <c r="E30" s="54" t="s">
        <v>108</v>
      </c>
      <c r="F30" s="54"/>
      <c r="G30" s="54" t="s">
        <v>109</v>
      </c>
      <c r="H30" s="54"/>
      <c r="I30" s="73">
        <v>32500</v>
      </c>
    </row>
    <row r="31" spans="1:9" ht="11.25" customHeight="1">
      <c r="A31" s="52" t="s">
        <v>112</v>
      </c>
      <c r="B31" s="52"/>
      <c r="C31" s="53"/>
      <c r="D31" s="53"/>
      <c r="E31" s="54" t="s">
        <v>113</v>
      </c>
      <c r="F31" s="54"/>
      <c r="G31" s="54" t="s">
        <v>114</v>
      </c>
      <c r="H31" s="54"/>
      <c r="I31" s="55" t="s">
        <v>115</v>
      </c>
    </row>
    <row r="32" spans="1:9" ht="11.25" customHeight="1">
      <c r="A32" s="52" t="s">
        <v>16</v>
      </c>
      <c r="B32" s="52"/>
      <c r="C32" s="53"/>
      <c r="D32" s="48"/>
      <c r="E32" s="58"/>
      <c r="F32" s="58"/>
      <c r="G32" s="58"/>
      <c r="H32" s="58"/>
      <c r="I32" s="74"/>
    </row>
    <row r="33" spans="1:9" ht="11.25" customHeight="1">
      <c r="A33" s="57" t="s">
        <v>156</v>
      </c>
      <c r="B33" s="4"/>
      <c r="C33" s="56"/>
      <c r="D33" s="56"/>
      <c r="E33" s="58" t="s">
        <v>81</v>
      </c>
      <c r="F33" s="58"/>
      <c r="G33" s="58" t="s">
        <v>116</v>
      </c>
      <c r="H33" s="58"/>
      <c r="I33" s="56">
        <v>110</v>
      </c>
    </row>
    <row r="34" spans="1:9" ht="11.25" customHeight="1">
      <c r="A34" s="32"/>
      <c r="B34" s="32"/>
      <c r="C34" s="51"/>
      <c r="D34" s="51"/>
      <c r="E34" s="60"/>
      <c r="F34" s="60"/>
      <c r="G34" s="61" t="s">
        <v>167</v>
      </c>
      <c r="H34" s="60"/>
      <c r="I34" s="59" t="s">
        <v>175</v>
      </c>
    </row>
    <row r="35" spans="1:9" ht="11.25" customHeight="1">
      <c r="A35" s="62" t="s">
        <v>153</v>
      </c>
      <c r="B35" s="52"/>
      <c r="C35" s="53"/>
      <c r="D35" s="53"/>
      <c r="E35" s="52" t="s">
        <v>117</v>
      </c>
      <c r="F35" s="52"/>
      <c r="G35" s="52" t="s">
        <v>118</v>
      </c>
      <c r="H35" s="52"/>
      <c r="I35" s="55" t="s">
        <v>97</v>
      </c>
    </row>
    <row r="36" spans="1:9" ht="11.25" customHeight="1">
      <c r="A36" s="63" t="s">
        <v>155</v>
      </c>
      <c r="B36" s="52"/>
      <c r="C36" s="53"/>
      <c r="D36" s="53"/>
      <c r="E36" s="54" t="s">
        <v>119</v>
      </c>
      <c r="F36" s="54"/>
      <c r="G36" s="54" t="s">
        <v>166</v>
      </c>
      <c r="H36" s="54"/>
      <c r="I36" s="55" t="s">
        <v>120</v>
      </c>
    </row>
    <row r="37" spans="1:9" ht="11.25" customHeight="1">
      <c r="A37" s="52" t="s">
        <v>121</v>
      </c>
      <c r="B37" s="52"/>
      <c r="C37" s="53"/>
      <c r="D37" s="53"/>
      <c r="E37" s="52" t="s">
        <v>122</v>
      </c>
      <c r="F37" s="52"/>
      <c r="G37" s="52" t="s">
        <v>123</v>
      </c>
      <c r="H37" s="52"/>
      <c r="I37" s="53" t="s">
        <v>124</v>
      </c>
    </row>
    <row r="38" spans="1:9" ht="11.25" customHeight="1">
      <c r="A38" s="63" t="s">
        <v>153</v>
      </c>
      <c r="B38" s="52"/>
      <c r="C38" s="53"/>
      <c r="D38" s="53"/>
      <c r="E38" s="52" t="s">
        <v>125</v>
      </c>
      <c r="F38" s="52"/>
      <c r="G38" s="52" t="s">
        <v>126</v>
      </c>
      <c r="H38" s="52"/>
      <c r="I38" s="53" t="s">
        <v>124</v>
      </c>
    </row>
    <row r="39" spans="1:9" ht="11.25" customHeight="1">
      <c r="A39" s="52" t="s">
        <v>26</v>
      </c>
      <c r="B39" s="52"/>
      <c r="C39" s="53"/>
      <c r="D39" s="53"/>
      <c r="E39" s="52" t="s">
        <v>127</v>
      </c>
      <c r="F39" s="52"/>
      <c r="G39" s="52" t="s">
        <v>128</v>
      </c>
      <c r="H39" s="52"/>
      <c r="I39" s="75">
        <v>3000</v>
      </c>
    </row>
    <row r="40" spans="1:9" ht="11.25" customHeight="1">
      <c r="A40" s="52" t="s">
        <v>129</v>
      </c>
      <c r="B40" s="52"/>
      <c r="C40" s="53" t="s">
        <v>130</v>
      </c>
      <c r="D40" s="53"/>
      <c r="E40" s="52" t="s">
        <v>131</v>
      </c>
      <c r="F40" s="52"/>
      <c r="G40" s="52" t="s">
        <v>132</v>
      </c>
      <c r="H40" s="52"/>
      <c r="I40" s="76">
        <v>15000</v>
      </c>
    </row>
    <row r="41" spans="1:9" ht="11.25" customHeight="1">
      <c r="A41" s="46" t="s">
        <v>206</v>
      </c>
      <c r="B41" s="46"/>
      <c r="C41" s="48" t="s">
        <v>177</v>
      </c>
      <c r="D41" s="48"/>
      <c r="E41" s="46" t="s">
        <v>134</v>
      </c>
      <c r="F41" s="46"/>
      <c r="G41" s="46" t="s">
        <v>135</v>
      </c>
      <c r="H41" s="46"/>
      <c r="I41" s="48" t="s">
        <v>136</v>
      </c>
    </row>
    <row r="42" spans="1:9" ht="11.25" customHeight="1">
      <c r="A42" s="49"/>
      <c r="B42" s="49"/>
      <c r="C42" s="50" t="s">
        <v>133</v>
      </c>
      <c r="D42" s="50"/>
      <c r="E42" s="49"/>
      <c r="F42" s="49"/>
      <c r="G42" s="49"/>
      <c r="H42" s="49"/>
      <c r="I42" s="50"/>
    </row>
    <row r="43" spans="1:9" ht="11.25" customHeight="1">
      <c r="A43" s="63" t="s">
        <v>153</v>
      </c>
      <c r="B43" s="52"/>
      <c r="C43" s="53"/>
      <c r="D43" s="53"/>
      <c r="E43" s="52" t="s">
        <v>137</v>
      </c>
      <c r="F43" s="52"/>
      <c r="G43" s="52" t="s">
        <v>162</v>
      </c>
      <c r="H43" s="52"/>
      <c r="I43" s="53" t="s">
        <v>138</v>
      </c>
    </row>
    <row r="44" spans="1:9" ht="11.25" customHeight="1">
      <c r="A44" s="63" t="s">
        <v>153</v>
      </c>
      <c r="B44" s="52"/>
      <c r="C44" s="53"/>
      <c r="D44" s="53"/>
      <c r="E44" s="52" t="s">
        <v>139</v>
      </c>
      <c r="F44" s="52"/>
      <c r="G44" s="63" t="s">
        <v>5</v>
      </c>
      <c r="H44" s="52"/>
      <c r="I44" s="53" t="s">
        <v>140</v>
      </c>
    </row>
    <row r="45" spans="1:9" ht="11.25" customHeight="1">
      <c r="A45" s="68" t="s">
        <v>153</v>
      </c>
      <c r="B45" s="32"/>
      <c r="C45" s="51"/>
      <c r="D45" s="51"/>
      <c r="E45" s="32" t="s">
        <v>141</v>
      </c>
      <c r="F45" s="32"/>
      <c r="G45" s="32" t="s">
        <v>163</v>
      </c>
      <c r="H45" s="32"/>
      <c r="I45" s="51" t="s">
        <v>142</v>
      </c>
    </row>
    <row r="46" spans="1:9" ht="11.25" customHeight="1">
      <c r="A46" s="49"/>
      <c r="B46" s="49"/>
      <c r="C46" s="50"/>
      <c r="D46" s="50"/>
      <c r="E46" s="49"/>
      <c r="F46" s="49"/>
      <c r="G46" s="77" t="s">
        <v>148</v>
      </c>
      <c r="H46" s="49"/>
      <c r="I46" s="50"/>
    </row>
    <row r="47" spans="1:9" ht="11.25" customHeight="1">
      <c r="A47" s="52" t="s">
        <v>207</v>
      </c>
      <c r="B47" s="52"/>
      <c r="C47" s="53" t="s">
        <v>4</v>
      </c>
      <c r="D47" s="53"/>
      <c r="E47" s="54" t="s">
        <v>119</v>
      </c>
      <c r="F47" s="54"/>
      <c r="G47" s="54" t="s">
        <v>166</v>
      </c>
      <c r="H47" s="54"/>
      <c r="I47" s="76">
        <v>408000</v>
      </c>
    </row>
    <row r="48" spans="1:9" ht="11.25" customHeight="1">
      <c r="A48" s="63" t="s">
        <v>153</v>
      </c>
      <c r="B48" s="52"/>
      <c r="C48" s="53" t="s">
        <v>5</v>
      </c>
      <c r="D48" s="53"/>
      <c r="E48" s="52" t="s">
        <v>164</v>
      </c>
      <c r="F48" s="52"/>
      <c r="G48" s="52" t="s">
        <v>118</v>
      </c>
      <c r="H48" s="52"/>
      <c r="I48" s="53" t="s">
        <v>143</v>
      </c>
    </row>
    <row r="49" spans="1:9" ht="11.25" customHeight="1">
      <c r="A49" s="4" t="s">
        <v>144</v>
      </c>
      <c r="B49" s="4"/>
      <c r="C49" s="56"/>
      <c r="D49" s="56"/>
      <c r="E49" s="58" t="s">
        <v>81</v>
      </c>
      <c r="F49" s="58"/>
      <c r="G49" s="4" t="s">
        <v>145</v>
      </c>
      <c r="H49" s="4"/>
      <c r="I49" s="51" t="s">
        <v>146</v>
      </c>
    </row>
    <row r="50" spans="1:9" ht="11.25" customHeight="1">
      <c r="A50" s="32"/>
      <c r="B50" s="32"/>
      <c r="C50" s="51"/>
      <c r="D50" s="51"/>
      <c r="E50" s="60"/>
      <c r="F50" s="60"/>
      <c r="G50" s="68" t="s">
        <v>152</v>
      </c>
      <c r="H50" s="32"/>
      <c r="I50" s="98"/>
    </row>
    <row r="51" spans="1:9" ht="11.25" customHeight="1">
      <c r="A51" s="63" t="s">
        <v>153</v>
      </c>
      <c r="B51" s="52"/>
      <c r="C51" s="53"/>
      <c r="D51" s="53"/>
      <c r="E51" s="52" t="s">
        <v>178</v>
      </c>
      <c r="F51" s="52"/>
      <c r="G51" s="52" t="s">
        <v>118</v>
      </c>
      <c r="H51" s="52"/>
      <c r="I51" s="53" t="s">
        <v>147</v>
      </c>
    </row>
  </sheetData>
  <mergeCells count="6">
    <mergeCell ref="A5:I5"/>
    <mergeCell ref="A7:C7"/>
    <mergeCell ref="A1:I1"/>
    <mergeCell ref="A2:I2"/>
    <mergeCell ref="A3:I3"/>
    <mergeCell ref="A4:I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USGS Minerals Information Team</cp:lastModifiedBy>
  <cp:lastPrinted>2008-08-05T16:05:01Z</cp:lastPrinted>
  <dcterms:created xsi:type="dcterms:W3CDTF">2003-03-11T19:32:44Z</dcterms:created>
  <dcterms:modified xsi:type="dcterms:W3CDTF">2008-08-28T15:19:23Z</dcterms:modified>
  <cp:category/>
  <cp:version/>
  <cp:contentType/>
  <cp:contentStatus/>
</cp:coreProperties>
</file>