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75" windowWidth="14940" windowHeight="9000" tabRatio="889" firstSheet="1" activeTab="2"/>
  </bookViews>
  <sheets>
    <sheet name="Legend 1" sheetId="1" r:id="rId1"/>
    <sheet name="Legend 2" sheetId="2" r:id="rId2"/>
    <sheet name="RTI Multi Chemical-Females" sheetId="3" r:id="rId3"/>
  </sheets>
  <definedNames>
    <definedName name="_xlnm.Print_Area" localSheetId="2">'RTI Multi Chemical-Females'!$A$1:$DB$53</definedName>
    <definedName name="_xlnm.Print_Titles" localSheetId="2">'RTI Multi Chemical-Females'!$A:$C</definedName>
  </definedNames>
  <calcPr fullCalcOnLoad="1"/>
</workbook>
</file>

<file path=xl/sharedStrings.xml><?xml version="1.0" encoding="utf-8"?>
<sst xmlns="http://schemas.openxmlformats.org/spreadsheetml/2006/main" count="1708" uniqueCount="62">
  <si>
    <t>Note:  The RTI (multichemical study) report presents data adjusted for terminal body weight, as EPA requested.  However, EPA later decided that analysis of covariance with body weight at weaning is more appropriate.  The ANCOVA-with-weaning-weight results were not extracted to the attached summary tables.  The values in the table are the unadjusted values, and the "p&lt;0.05" column within each endpoint reflects the statistical significance of the unadjusted values.  An additional column has been added, marked "Adj", to reflect the statistical significance of the values when adjusted for covariance with body weight at weaning.  The ANCOVA-with-weaning-weight results are attached as Appendix 7.</t>
  </si>
  <si>
    <t>(See "Notes for Appendix 6.doc" for expanded Histopathology)</t>
  </si>
  <si>
    <t>A limited number of histopathologic changes were observed in both control and treated animals. For the most part, these changes were typical of the spontaneous type of microscopic pathology that can be observed at this age and in this strain of rat. During the microscopic examination of ovaries, attempts to quantify the number of corpora lutea were not performed because of the variation that one may observe in any one cross-section of ovary. However, each ovary was examined for the presence of primary, growing and pre-ovulatory follicles.
The following chemicals were not associated with any treatment-related histopathologic changes: Component 1 = Atrazine (75 and 150 mg/kg), Fenarimol (50 mg/kg), and Methoxychlor (25 and 50 mg/kg); Component 2 = Bisphenol A (400 mg/kg).
TREATMENT-RELATED FINDINGS BY CHEMICAL
Bisphenol A:
Exposure to Bisphenol A (600 mg/kg) was associated with the presence of ovarian hypoplasia in 3 out of 14 animals examined. Ovarian hypoplasia was characterized by the complete absence of corpora lutea (CL's) and an apparent reduction or absence of the large pre-ovulatory follicles (Graffian Follicles). Mild hypoplasia seemingly had fewer large follicles and with moderate hypoplasia no large pre-ovulatory follicles were observed. This appearance suggested that some inhibition or delay of follicle development and/or ovulation had occurred. Hypoplasia was used in this context since evidence of complete ovarian maturity and subsequent atrophy was not observed (Davis et al, 1999). According to the organ weight data, animals exposed to 400 and 600 mg/kg of Bisphenol A had lower ovary weights but also had significantly lower body weights.
It has been suggested that significantly reduced body weights, associated with chemical administration, may result in "stress" to the animal decreasing the frequency and amplitude of luteinizing hormone (LH) thus altering the reproductive cycle (Yuan et al, 2002). Although the small incidence of ovarian hypoplasia might have been associated with decreased body weights, it is not clear if other mechanisms might be involved as well.
Ketoconazole:
Exposure to 50 and 100 mg/kg of Ketoconazole was associated with cytoplasmic vacuolization of ovarian corpora luteal cells and ovarian hypoplasia in the 100 mg/kg dosed animals. Cytoplasmic vacuolization was characterized by the presence of clear, variably sized vacuoles within the cytoplasm of corpora luteal cells. Occasionally, small cytoplasmic vacuoles may be noted in some degenerating cells within normal corpora lutea, but the vacuoles in Ketoconazole¬exposed animals tended to be larger and more dispersed within the corpora lutea. The severity of cytoplasmic vacuolization was graded according to a subjective evaluation based on the average number and size of the vacuolated cells in a corpora lutea (minimal = 6-25%; mild = 26-50%; moderate = 51-75%; and marked 76-100%). The pathogenesis of the vacuolization could not be determined but was thought to involve the alteration of steroid metabolism at the cellular level.
As previously mentioned, 5 out of 15 high-dosed animals also had mild ovarian hypoplasia which meant there were no corpora lutea present and subsequently, no cytoplasmic vacuolization to evaluate and grade.  The incidence and severity of corpora luteal cytoplasmic vacuolization and ovarian hypoplasia is presented in Table 4 of report.  According to the organ weight data, some evidence of decreased ovarian weight was apparent in the 100 mg/kg dosed animals. This may be related to the ovarian hypoplasia seen at this dose level. However, the apparent cytoplasmic vacuolization apparently did not result in any ovarian weight change.</t>
  </si>
  <si>
    <t>Control</t>
  </si>
  <si>
    <t>Mean</t>
  </si>
  <si>
    <t>SD</t>
  </si>
  <si>
    <t>N</t>
  </si>
  <si>
    <t>SEM</t>
  </si>
  <si>
    <t>Bodyweight at kill (grams)</t>
  </si>
  <si>
    <t>Females</t>
  </si>
  <si>
    <t>Body weight at vaginal opening (grams)</t>
  </si>
  <si>
    <t>Age at vaginal opening (days)</t>
  </si>
  <si>
    <t>T4 (ug/dl)</t>
  </si>
  <si>
    <t>TSH (ng/ml)</t>
  </si>
  <si>
    <t>Outliers included, or no outliers</t>
  </si>
  <si>
    <t>Outliers excluded</t>
  </si>
  <si>
    <t>Adrenals, Paired, unadjusted (mg)</t>
  </si>
  <si>
    <t>Pituitary, unadjusted (mg)</t>
  </si>
  <si>
    <t>Thyroid, Blotted, unadjusted (mg)</t>
  </si>
  <si>
    <t>Body weight gain at kill (grams)</t>
  </si>
  <si>
    <t>Ovaries, paired, unadjusted (mg)</t>
  </si>
  <si>
    <t>Uterus, wet, unadjusted (mg)</t>
  </si>
  <si>
    <t>Uterus, blotted, unadjusted (mg)</t>
  </si>
  <si>
    <t xml:space="preserve"> [choose one: weaning or necropsy]</t>
  </si>
  <si>
    <t>Adjusted organ weights are adjusted for body weight at:</t>
  </si>
  <si>
    <t>Liver, unadjusted (grams)</t>
  </si>
  <si>
    <t>Kidneys, Paired, unadjusted (grams)</t>
  </si>
  <si>
    <t>Histopathology</t>
  </si>
  <si>
    <t>Thyroid</t>
  </si>
  <si>
    <t>Ovary</t>
  </si>
  <si>
    <t>Uterus</t>
  </si>
  <si>
    <t>CV</t>
  </si>
  <si>
    <t>RTI Multi-Chemical</t>
  </si>
  <si>
    <t>Atrazine</t>
  </si>
  <si>
    <t>75 mg/kg/day</t>
  </si>
  <si>
    <t>150 mg/kg/day</t>
  </si>
  <si>
    <t>50 mg/kg/day</t>
  </si>
  <si>
    <t>100 mg/kg/day</t>
  </si>
  <si>
    <t>Methoxychlor</t>
  </si>
  <si>
    <t>25 mg/kg/day</t>
  </si>
  <si>
    <t>Propylthiouracil</t>
  </si>
  <si>
    <t>2 mg/kg/day</t>
  </si>
  <si>
    <t>Ketoconazole</t>
  </si>
  <si>
    <t>250 mg/kg/day</t>
  </si>
  <si>
    <t>Fenarimol</t>
  </si>
  <si>
    <t>Bisphenol A</t>
  </si>
  <si>
    <t>400 mg/kg/day</t>
  </si>
  <si>
    <t>600 mg/kg/day</t>
  </si>
  <si>
    <t>x</t>
  </si>
  <si>
    <t>-</t>
  </si>
  <si>
    <t>Block</t>
  </si>
  <si>
    <t>Block 2</t>
  </si>
  <si>
    <t>Block 1</t>
  </si>
  <si>
    <t>=</t>
  </si>
  <si>
    <t>F1</t>
  </si>
  <si>
    <t>F2</t>
  </si>
  <si>
    <t>p≤0.05</t>
  </si>
  <si>
    <t>A limited number of histopathologic changes were observed in both control and treated animals. For the most part, these changes were typical of the spontaneous type of microscopic pathology that can be observed at this age and in this strain of rat.  The following chemicals were not associated with any treatment-related histopathologic changes: Component 1 = Atrazine (75 and 150 mg/kg), Fenarimol (50 mg/kg), and Methoxychlor (25 and 50 mg/kg); Component 2 = Bisphenol A (400 mg/kg).
TREATMENT-RELATED FINDINGS BY CHEMICAL
Fenarimol:
Exposure to Fenarimol (250 mg/kg) was associated with follicular cell hypertrophy of the thyroid gland. This lesion was characterized by a subtle increase in cell size, particularly in the height of the follicular lining cells. In addition, the lumen of affected thyroid follicles was slightly reduced in size and the amount and staining intensity of the thyroid colloid was less. The incidence and severity of follicular cell hypertrophy are presented in Table 3 of Histopathology Report.  As can be seen in the Table 3, 5 out of 15 animals had minimal follicular cell hypertrophy. The toxicological or biological significance of this lesion is not clear since only 1/3 of the animals had hypertrophy and there was no apparent increased thyroid weight changes noted. However in this dose group, the level of thyroxine hormone (4) was decreased and thyroid stimulating hormone (TSH) was increased.
Propylthiouracil:
Administration of both 2 and 25 mg/kg Propylthiouracil was associated with the presence and dose-related increased severity of thyroid follicular cell hypertrophy/hyperplasia which was clearly related to increased thyroid weights and levels of TSH and decreased levels of T4.
Follicular cell hypertrophy/hyperplasia was characterized by a spectrum of histologic changes including the increased size and apparent number of follicular cells, the reduction in follicular lumen size, the presence of pale staining colloid and/or the reduction or absence of colloid within some thyroid follicles. The severity of hypertrophy/hyperplasia was subjectively based on a number of criteria: minimal = multifocal follicles affected, size and number of follicular cells slightly enlarged and increased; mild = diffuse change with further increased cell numbers of follicular cell mitoses; marked = increased mitotic rate, some degenerative cells (deeply eosinophilic cytoplasm and pyknotic nuclei) within the follicular epithelium, and obvious thyroid gland size and shape enlargement. No alteration of the thyroid vasculature was noted.
The incidence and severity of thyroid hypertrophy/hyperplasia is presented in Table 5 of report.
Results of the microscopic examination of the thyroid gland are compatible with previous reports on the direct action of Propylthioracil on the thyroid gland (Thomas and Williams, 1999).</t>
  </si>
  <si>
    <t>A limited number of histopathologic changes were observed in both control and treated animals. For the most part, these changes were typical of the spontaneous type of microscopic pathology that can be observed at this age and in this strain of rat.  The following chemicals were not associated with any treatment-related histopathologic changes: Component 1 = Atrazine (75 and 150 mg/kg), Fenarimol (50 mg/kg), and Methoxychlor (25 and 50 mg/kg); Component 2 = Bisphenol A (400 mg/kg).
TREATMENT-RELATED FINDINGS BY CHEMICAL
Methoxychlor:
Administration of Methoxychlor was associated with the presence of epithelial hyperplasia of the uterine epithelium.
In control animals, the uterine surface epithelial lining was characterized by having a single layer of columnar cells with a cytoplasmic to nuclear ratio of around 1.5. The height and presence of vacuolar to necrotic changes and the presence of inflammatory cells depended upon the stage of the estrous (reproductive) cycle. In addition, mitotic figures were common in the estrous portion of the cycle (Yuan and Foley, 2002).
In the 50 mg/kg/day dosed group, some animals had changes of the uterine surface epithelium that were diagnosed as epithelial hyperplasia. In these cases, the lining epithelium was generally diffusely affected. This change was characterized by taller columnar cell height and nuclear crowding indicative of more cells. In addition, these cells tended to have more cytoplasm (hypertrophy) which appeared lightly basophilic. Mitotic figures were occasionally noted, however, vacuolar to necrotic changes normally associated with the estrous cycle were not observed.
All cases of epithelial hyperplasia were diagnosed as minimal which was a change barely detectable.
The appearance of the lesion suggested a hormonal imbalance as a possible mechanism.
The incidence and severity of uterine epithelial hyperplasia is presented in Table 6 of report.</t>
  </si>
  <si>
    <t>`</t>
  </si>
  <si>
    <t>Adj</t>
  </si>
  <si>
    <t>Not analyzed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</si>
</sst>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 numFmtId="166" formatCode="0.0"/>
    <numFmt numFmtId="167" formatCode="0.000"/>
  </numFmts>
  <fonts count="9">
    <font>
      <sz val="12"/>
      <name val="Arial"/>
      <family val="0"/>
    </font>
    <font>
      <sz val="8"/>
      <name val="Arial"/>
      <family val="0"/>
    </font>
    <font>
      <u val="single"/>
      <sz val="9"/>
      <color indexed="12"/>
      <name val="Arial"/>
      <family val="0"/>
    </font>
    <font>
      <u val="single"/>
      <sz val="9"/>
      <color indexed="36"/>
      <name val="Arial"/>
      <family val="0"/>
    </font>
    <font>
      <b/>
      <sz val="9"/>
      <name val="Arial"/>
      <family val="2"/>
    </font>
    <font>
      <sz val="9"/>
      <name val="Arial"/>
      <family val="2"/>
    </font>
    <font>
      <i/>
      <sz val="9"/>
      <name val="Arial"/>
      <family val="2"/>
    </font>
    <font>
      <sz val="9"/>
      <color indexed="9"/>
      <name val="Arial"/>
      <family val="2"/>
    </font>
    <font>
      <sz val="9"/>
      <color indexed="10"/>
      <name val="Arial"/>
      <family val="2"/>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37">
    <border>
      <left/>
      <right/>
      <top/>
      <bottom/>
      <diagonal/>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color indexed="63"/>
      </right>
      <top style="thick"/>
      <bottom style="thick"/>
    </border>
    <border>
      <left style="thick"/>
      <right>
        <color indexed="63"/>
      </right>
      <top style="thick"/>
      <bottom style="thick"/>
    </border>
    <border>
      <left>
        <color indexed="63"/>
      </left>
      <right style="thin"/>
      <top style="thick"/>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color indexed="63"/>
      </bottom>
    </border>
    <border>
      <left style="thick"/>
      <right style="thin"/>
      <top style="thin"/>
      <bottom style="double"/>
    </border>
    <border>
      <left style="thin"/>
      <right style="thin"/>
      <top style="thin"/>
      <bottom style="double"/>
    </border>
    <border>
      <left style="thin"/>
      <right style="thick"/>
      <top style="thin"/>
      <bottom style="double"/>
    </border>
    <border>
      <left>
        <color indexed="63"/>
      </left>
      <right>
        <color indexed="63"/>
      </right>
      <top style="thin"/>
      <bottom style="double"/>
    </border>
    <border>
      <left style="thick"/>
      <right>
        <color indexed="63"/>
      </right>
      <top style="thin"/>
      <bottom style="double"/>
    </border>
    <border>
      <left style="thick"/>
      <right style="thin"/>
      <top style="double"/>
      <bottom style="thin"/>
    </border>
    <border>
      <left style="thin"/>
      <right style="thin"/>
      <top style="double"/>
      <bottom style="thin"/>
    </border>
    <border>
      <left style="thin"/>
      <right style="thick"/>
      <top style="double"/>
      <bottom style="thin"/>
    </border>
    <border>
      <left>
        <color indexed="63"/>
      </left>
      <right>
        <color indexed="63"/>
      </right>
      <top style="thin"/>
      <bottom style="thick"/>
    </border>
    <border>
      <left>
        <color indexed="63"/>
      </left>
      <right>
        <color indexed="63"/>
      </right>
      <top>
        <color indexed="63"/>
      </top>
      <bottom style="thick"/>
    </border>
    <border>
      <left style="thick"/>
      <right style="thin"/>
      <top style="thick"/>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style="thick"/>
    </border>
    <border>
      <left>
        <color indexed="63"/>
      </left>
      <right style="thick"/>
      <top style="thick"/>
      <bottom style="thin"/>
    </border>
    <border>
      <left style="thin"/>
      <right>
        <color indexed="63"/>
      </right>
      <top style="thick"/>
      <bottom style="thick"/>
    </border>
    <border>
      <left style="thin"/>
      <right>
        <color indexed="63"/>
      </right>
      <top>
        <color indexed="63"/>
      </top>
      <bottom style="thin"/>
    </border>
    <border>
      <left style="thick"/>
      <right style="thick"/>
      <top style="thick"/>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ck"/>
      <right>
        <color indexed="63"/>
      </right>
      <top style="thick"/>
      <bottom>
        <color indexed="63"/>
      </bottom>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0" fillId="0" borderId="0" xfId="0" applyAlignment="1" quotePrefix="1">
      <alignment/>
    </xf>
    <xf numFmtId="0" fontId="5" fillId="0" borderId="0" xfId="0" applyFont="1" applyAlignment="1">
      <alignment/>
    </xf>
    <xf numFmtId="2" fontId="5" fillId="0" borderId="0" xfId="0" applyNumberFormat="1" applyFont="1" applyAlignment="1">
      <alignment/>
    </xf>
    <xf numFmtId="165" fontId="5" fillId="0" borderId="0" xfId="0" applyNumberFormat="1" applyFont="1" applyAlignment="1">
      <alignment/>
    </xf>
    <xf numFmtId="164" fontId="5" fillId="0" borderId="0" xfId="0" applyNumberFormat="1" applyFont="1" applyAlignment="1">
      <alignment/>
    </xf>
    <xf numFmtId="166" fontId="5" fillId="0" borderId="0" xfId="0" applyNumberFormat="1" applyFont="1" applyAlignment="1">
      <alignment/>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5" fontId="5" fillId="0" borderId="2" xfId="0" applyNumberFormat="1" applyFont="1" applyBorder="1" applyAlignment="1">
      <alignment horizontal="center"/>
    </xf>
    <xf numFmtId="164" fontId="5" fillId="0" borderId="1" xfId="0" applyNumberFormat="1" applyFont="1" applyBorder="1" applyAlignment="1">
      <alignment horizontal="center"/>
    </xf>
    <xf numFmtId="164" fontId="5" fillId="0" borderId="2" xfId="0" applyNumberFormat="1" applyFont="1" applyBorder="1" applyAlignment="1">
      <alignment horizontal="center"/>
    </xf>
    <xf numFmtId="166" fontId="5" fillId="0" borderId="1" xfId="0" applyNumberFormat="1" applyFont="1" applyBorder="1" applyAlignment="1">
      <alignment horizontal="center"/>
    </xf>
    <xf numFmtId="166" fontId="5" fillId="0" borderId="2" xfId="0" applyNumberFormat="1" applyFont="1" applyBorder="1" applyAlignment="1">
      <alignment horizontal="center"/>
    </xf>
    <xf numFmtId="0" fontId="5" fillId="0" borderId="0" xfId="0" applyFont="1" applyBorder="1" applyAlignment="1">
      <alignment horizontal="center"/>
    </xf>
    <xf numFmtId="2" fontId="5" fillId="0" borderId="0" xfId="0" applyNumberFormat="1" applyFont="1" applyBorder="1" applyAlignment="1">
      <alignment horizontal="center"/>
    </xf>
    <xf numFmtId="2" fontId="6" fillId="0" borderId="0" xfId="0" applyNumberFormat="1" applyFont="1" applyBorder="1" applyAlignment="1">
      <alignment horizontal="center"/>
    </xf>
    <xf numFmtId="165" fontId="6"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applyAlignment="1">
      <alignment horizontal="center"/>
    </xf>
    <xf numFmtId="164" fontId="6" fillId="0" borderId="0" xfId="0" applyNumberFormat="1" applyFont="1" applyBorder="1" applyAlignment="1">
      <alignment horizontal="center"/>
    </xf>
    <xf numFmtId="166" fontId="6" fillId="0" borderId="0" xfId="0" applyNumberFormat="1" applyFont="1" applyBorder="1" applyAlignment="1">
      <alignment horizontal="center"/>
    </xf>
    <xf numFmtId="166" fontId="5" fillId="0" borderId="0" xfId="0" applyNumberFormat="1" applyFont="1" applyBorder="1" applyAlignment="1">
      <alignment horizontal="center"/>
    </xf>
    <xf numFmtId="0" fontId="6" fillId="0" borderId="0" xfId="0" applyFont="1" applyBorder="1" applyAlignment="1">
      <alignment horizontal="center"/>
    </xf>
    <xf numFmtId="2" fontId="5" fillId="0" borderId="0" xfId="0" applyNumberFormat="1" applyFont="1" applyBorder="1" applyAlignment="1">
      <alignment/>
    </xf>
    <xf numFmtId="2" fontId="6" fillId="0" borderId="0" xfId="0" applyNumberFormat="1" applyFont="1" applyBorder="1" applyAlignment="1">
      <alignment/>
    </xf>
    <xf numFmtId="0" fontId="5" fillId="0" borderId="0" xfId="0" applyFont="1" applyBorder="1" applyAlignment="1">
      <alignment/>
    </xf>
    <xf numFmtId="165" fontId="6" fillId="0" borderId="0" xfId="0" applyNumberFormat="1" applyFont="1" applyAlignment="1">
      <alignment/>
    </xf>
    <xf numFmtId="2" fontId="6" fillId="0" borderId="0" xfId="0" applyNumberFormat="1" applyFont="1" applyAlignment="1">
      <alignment/>
    </xf>
    <xf numFmtId="164" fontId="5" fillId="0" borderId="0" xfId="0" applyNumberFormat="1" applyFont="1" applyBorder="1" applyAlignment="1">
      <alignment/>
    </xf>
    <xf numFmtId="164" fontId="6" fillId="0" borderId="0" xfId="0" applyNumberFormat="1" applyFont="1" applyBorder="1" applyAlignment="1">
      <alignment/>
    </xf>
    <xf numFmtId="166" fontId="6" fillId="0" borderId="0" xfId="0" applyNumberFormat="1" applyFont="1" applyBorder="1" applyAlignment="1">
      <alignment/>
    </xf>
    <xf numFmtId="166" fontId="5" fillId="0" borderId="0" xfId="0" applyNumberFormat="1" applyFont="1" applyBorder="1" applyAlignment="1">
      <alignment/>
    </xf>
    <xf numFmtId="0" fontId="6" fillId="0" borderId="0" xfId="0" applyFont="1" applyBorder="1" applyAlignment="1">
      <alignment/>
    </xf>
    <xf numFmtId="2" fontId="5" fillId="0" borderId="4" xfId="0" applyNumberFormat="1" applyFont="1" applyBorder="1" applyAlignment="1">
      <alignment/>
    </xf>
    <xf numFmtId="2" fontId="6" fillId="0" borderId="5" xfId="0" applyNumberFormat="1" applyFont="1" applyBorder="1" applyAlignment="1">
      <alignment/>
    </xf>
    <xf numFmtId="0" fontId="5" fillId="0" borderId="5" xfId="0" applyFont="1" applyBorder="1" applyAlignment="1">
      <alignment/>
    </xf>
    <xf numFmtId="2" fontId="5" fillId="0" borderId="5" xfId="0" applyNumberFormat="1" applyFont="1" applyBorder="1" applyAlignment="1">
      <alignment/>
    </xf>
    <xf numFmtId="0" fontId="5" fillId="2" borderId="6" xfId="0" applyFont="1" applyFill="1" applyBorder="1" applyAlignment="1">
      <alignment/>
    </xf>
    <xf numFmtId="2" fontId="6" fillId="0" borderId="4" xfId="0" applyNumberFormat="1" applyFont="1" applyBorder="1" applyAlignment="1">
      <alignment/>
    </xf>
    <xf numFmtId="165" fontId="6" fillId="0" borderId="5" xfId="0" applyNumberFormat="1" applyFont="1" applyBorder="1" applyAlignment="1">
      <alignment/>
    </xf>
    <xf numFmtId="0" fontId="6" fillId="0" borderId="5" xfId="0" applyFont="1" applyBorder="1" applyAlignment="1">
      <alignment/>
    </xf>
    <xf numFmtId="0" fontId="5" fillId="3" borderId="6" xfId="0" applyFont="1" applyFill="1" applyBorder="1" applyAlignment="1">
      <alignment/>
    </xf>
    <xf numFmtId="164" fontId="5" fillId="0" borderId="4" xfId="0" applyNumberFormat="1" applyFont="1" applyBorder="1" applyAlignment="1">
      <alignment/>
    </xf>
    <xf numFmtId="164" fontId="6" fillId="0" borderId="5" xfId="0" applyNumberFormat="1" applyFont="1" applyBorder="1" applyAlignment="1">
      <alignment/>
    </xf>
    <xf numFmtId="164" fontId="5" fillId="0" borderId="5" xfId="0" applyNumberFormat="1" applyFont="1" applyBorder="1" applyAlignment="1">
      <alignment/>
    </xf>
    <xf numFmtId="166" fontId="6" fillId="0" borderId="7" xfId="0" applyNumberFormat="1" applyFont="1" applyBorder="1" applyAlignment="1">
      <alignment/>
    </xf>
    <xf numFmtId="166" fontId="6" fillId="0" borderId="5" xfId="0" applyNumberFormat="1" applyFont="1" applyBorder="1" applyAlignment="1">
      <alignment/>
    </xf>
    <xf numFmtId="166" fontId="6" fillId="0" borderId="4" xfId="0" applyNumberFormat="1" applyFont="1" applyBorder="1" applyAlignment="1">
      <alignment/>
    </xf>
    <xf numFmtId="166" fontId="5" fillId="0" borderId="8" xfId="0" applyNumberFormat="1" applyFont="1" applyBorder="1" applyAlignment="1">
      <alignment/>
    </xf>
    <xf numFmtId="166" fontId="5" fillId="0" borderId="9"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6" fontId="5" fillId="0" borderId="7" xfId="0" applyNumberFormat="1" applyFont="1" applyBorder="1" applyAlignment="1">
      <alignment/>
    </xf>
    <xf numFmtId="0" fontId="6" fillId="0" borderId="4" xfId="0" applyFont="1" applyBorder="1" applyAlignment="1">
      <alignment/>
    </xf>
    <xf numFmtId="165" fontId="6" fillId="0" borderId="0" xfId="0" applyNumberFormat="1" applyFont="1" applyBorder="1" applyAlignment="1">
      <alignment/>
    </xf>
    <xf numFmtId="2" fontId="5" fillId="0" borderId="10" xfId="0" applyNumberFormat="1" applyFont="1" applyBorder="1" applyAlignment="1">
      <alignment/>
    </xf>
    <xf numFmtId="2" fontId="6" fillId="0" borderId="11" xfId="0" applyNumberFormat="1" applyFont="1" applyBorder="1" applyAlignment="1">
      <alignment/>
    </xf>
    <xf numFmtId="0" fontId="5" fillId="0" borderId="11" xfId="0" applyFont="1" applyBorder="1" applyAlignment="1">
      <alignment/>
    </xf>
    <xf numFmtId="2" fontId="5" fillId="0" borderId="11" xfId="0" applyNumberFormat="1" applyFont="1" applyBorder="1" applyAlignment="1">
      <alignment/>
    </xf>
    <xf numFmtId="0" fontId="5" fillId="0" borderId="12" xfId="0" applyFont="1" applyBorder="1" applyAlignment="1">
      <alignment/>
    </xf>
    <xf numFmtId="2" fontId="6" fillId="0" borderId="10" xfId="0" applyNumberFormat="1" applyFont="1" applyBorder="1" applyAlignment="1">
      <alignment/>
    </xf>
    <xf numFmtId="165" fontId="6" fillId="0" borderId="11" xfId="0" applyNumberFormat="1" applyFont="1" applyBorder="1" applyAlignment="1">
      <alignment/>
    </xf>
    <xf numFmtId="0" fontId="6" fillId="0" borderId="11" xfId="0" applyFont="1" applyBorder="1" applyAlignment="1">
      <alignment/>
    </xf>
    <xf numFmtId="164" fontId="5" fillId="0" borderId="10" xfId="0" applyNumberFormat="1" applyFont="1" applyBorder="1" applyAlignment="1">
      <alignment/>
    </xf>
    <xf numFmtId="164" fontId="6" fillId="0" borderId="11" xfId="0" applyNumberFormat="1" applyFont="1" applyBorder="1" applyAlignment="1">
      <alignment/>
    </xf>
    <xf numFmtId="164" fontId="5" fillId="0" borderId="11" xfId="0" applyNumberFormat="1" applyFont="1" applyBorder="1" applyAlignment="1">
      <alignment/>
    </xf>
    <xf numFmtId="166" fontId="6" fillId="0" borderId="13" xfId="0" applyNumberFormat="1" applyFont="1" applyBorder="1" applyAlignment="1">
      <alignment/>
    </xf>
    <xf numFmtId="166" fontId="6" fillId="0" borderId="11" xfId="0" applyNumberFormat="1" applyFont="1" applyBorder="1" applyAlignment="1">
      <alignment/>
    </xf>
    <xf numFmtId="166" fontId="6" fillId="0" borderId="0" xfId="0" applyNumberFormat="1" applyFont="1" applyAlignment="1">
      <alignment/>
    </xf>
    <xf numFmtId="166" fontId="6" fillId="0" borderId="10" xfId="0" applyNumberFormat="1" applyFont="1" applyBorder="1" applyAlignment="1">
      <alignment/>
    </xf>
    <xf numFmtId="166" fontId="5" fillId="0" borderId="10" xfId="0" applyNumberFormat="1" applyFont="1" applyBorder="1" applyAlignment="1">
      <alignment/>
    </xf>
    <xf numFmtId="166" fontId="5" fillId="0" borderId="11" xfId="0" applyNumberFormat="1" applyFont="1" applyBorder="1" applyAlignment="1">
      <alignment/>
    </xf>
    <xf numFmtId="2" fontId="5" fillId="0" borderId="14" xfId="0" applyNumberFormat="1" applyFont="1" applyBorder="1" applyAlignment="1">
      <alignment/>
    </xf>
    <xf numFmtId="2" fontId="6" fillId="0" borderId="15" xfId="0" applyNumberFormat="1" applyFont="1" applyBorder="1" applyAlignment="1">
      <alignment/>
    </xf>
    <xf numFmtId="0" fontId="5" fillId="0" borderId="15" xfId="0" applyFont="1" applyBorder="1" applyAlignment="1">
      <alignment/>
    </xf>
    <xf numFmtId="2" fontId="5" fillId="0" borderId="15" xfId="0" applyNumberFormat="1" applyFont="1" applyBorder="1" applyAlignment="1">
      <alignment/>
    </xf>
    <xf numFmtId="0" fontId="5" fillId="0" borderId="16" xfId="0" applyFont="1" applyBorder="1" applyAlignment="1">
      <alignment/>
    </xf>
    <xf numFmtId="2" fontId="6" fillId="0" borderId="14" xfId="0" applyNumberFormat="1" applyFont="1" applyBorder="1" applyAlignment="1">
      <alignment/>
    </xf>
    <xf numFmtId="165" fontId="6" fillId="0" borderId="15" xfId="0" applyNumberFormat="1" applyFont="1" applyBorder="1" applyAlignment="1">
      <alignment/>
    </xf>
    <xf numFmtId="0" fontId="6" fillId="0" borderId="15" xfId="0" applyFont="1" applyBorder="1" applyAlignment="1">
      <alignment/>
    </xf>
    <xf numFmtId="164" fontId="5" fillId="0" borderId="14" xfId="0" applyNumberFormat="1" applyFont="1" applyBorder="1" applyAlignment="1">
      <alignment/>
    </xf>
    <xf numFmtId="164" fontId="6" fillId="0" borderId="15" xfId="0" applyNumberFormat="1" applyFont="1" applyBorder="1" applyAlignment="1">
      <alignment/>
    </xf>
    <xf numFmtId="164" fontId="5" fillId="0" borderId="15" xfId="0" applyNumberFormat="1" applyFont="1" applyBorder="1" applyAlignment="1">
      <alignment/>
    </xf>
    <xf numFmtId="2" fontId="6" fillId="0" borderId="17" xfId="0" applyNumberFormat="1" applyFont="1" applyBorder="1" applyAlignment="1">
      <alignment/>
    </xf>
    <xf numFmtId="0" fontId="5" fillId="0" borderId="17" xfId="0" applyFont="1" applyBorder="1" applyAlignment="1">
      <alignment/>
    </xf>
    <xf numFmtId="166" fontId="6" fillId="0" borderId="14" xfId="0" applyNumberFormat="1" applyFont="1" applyBorder="1" applyAlignment="1">
      <alignment/>
    </xf>
    <xf numFmtId="166" fontId="6" fillId="0" borderId="15" xfId="0" applyNumberFormat="1" applyFont="1" applyBorder="1" applyAlignment="1">
      <alignment/>
    </xf>
    <xf numFmtId="166" fontId="6" fillId="0" borderId="17" xfId="0" applyNumberFormat="1" applyFont="1" applyBorder="1" applyAlignment="1">
      <alignment/>
    </xf>
    <xf numFmtId="166" fontId="6" fillId="0" borderId="18" xfId="0" applyNumberFormat="1" applyFont="1" applyBorder="1" applyAlignment="1">
      <alignment/>
    </xf>
    <xf numFmtId="166" fontId="5" fillId="0" borderId="14" xfId="0" applyNumberFormat="1" applyFont="1" applyBorder="1" applyAlignment="1">
      <alignment/>
    </xf>
    <xf numFmtId="166" fontId="5" fillId="0" borderId="15" xfId="0" applyNumberFormat="1" applyFont="1" applyBorder="1" applyAlignment="1">
      <alignment/>
    </xf>
    <xf numFmtId="166" fontId="6" fillId="0" borderId="19" xfId="0" applyNumberFormat="1" applyFont="1" applyBorder="1" applyAlignment="1">
      <alignment/>
    </xf>
    <xf numFmtId="166" fontId="6" fillId="0" borderId="20" xfId="0" applyNumberFormat="1" applyFont="1" applyBorder="1" applyAlignment="1">
      <alignment/>
    </xf>
    <xf numFmtId="2" fontId="6" fillId="0" borderId="20" xfId="0" applyNumberFormat="1" applyFont="1" applyBorder="1" applyAlignment="1">
      <alignment/>
    </xf>
    <xf numFmtId="0" fontId="5" fillId="0" borderId="20" xfId="0" applyFont="1" applyBorder="1" applyAlignment="1">
      <alignment/>
    </xf>
    <xf numFmtId="0" fontId="5" fillId="0" borderId="21" xfId="0" applyFont="1" applyBorder="1" applyAlignment="1">
      <alignment/>
    </xf>
    <xf numFmtId="2" fontId="5" fillId="0" borderId="1" xfId="0" applyNumberFormat="1" applyFont="1" applyBorder="1" applyAlignment="1">
      <alignment/>
    </xf>
    <xf numFmtId="2" fontId="6" fillId="0" borderId="2" xfId="0" applyNumberFormat="1" applyFont="1" applyBorder="1" applyAlignment="1">
      <alignment/>
    </xf>
    <xf numFmtId="0" fontId="5" fillId="0" borderId="2" xfId="0" applyFont="1" applyBorder="1" applyAlignment="1">
      <alignment/>
    </xf>
    <xf numFmtId="2" fontId="5" fillId="0" borderId="2" xfId="0" applyNumberFormat="1" applyFont="1" applyBorder="1" applyAlignment="1">
      <alignment/>
    </xf>
    <xf numFmtId="0" fontId="5" fillId="0" borderId="3" xfId="0" applyFont="1" applyBorder="1" applyAlignment="1">
      <alignment/>
    </xf>
    <xf numFmtId="2" fontId="6" fillId="0" borderId="1" xfId="0" applyNumberFormat="1" applyFont="1" applyBorder="1" applyAlignment="1">
      <alignment/>
    </xf>
    <xf numFmtId="165" fontId="6" fillId="0" borderId="2" xfId="0" applyNumberFormat="1" applyFont="1" applyBorder="1" applyAlignment="1">
      <alignment/>
    </xf>
    <xf numFmtId="0" fontId="6" fillId="0" borderId="2" xfId="0" applyFont="1" applyBorder="1" applyAlignment="1">
      <alignment/>
    </xf>
    <xf numFmtId="164" fontId="5" fillId="0" borderId="1" xfId="0" applyNumberFormat="1" applyFont="1" applyBorder="1" applyAlignment="1">
      <alignment/>
    </xf>
    <xf numFmtId="164" fontId="6" fillId="0" borderId="2" xfId="0" applyNumberFormat="1" applyFont="1" applyBorder="1" applyAlignment="1">
      <alignment/>
    </xf>
    <xf numFmtId="164" fontId="5" fillId="0" borderId="2" xfId="0" applyNumberFormat="1" applyFont="1" applyBorder="1" applyAlignment="1">
      <alignment/>
    </xf>
    <xf numFmtId="166" fontId="6" fillId="0" borderId="1" xfId="0" applyNumberFormat="1" applyFont="1" applyBorder="1" applyAlignment="1">
      <alignment/>
    </xf>
    <xf numFmtId="166" fontId="6" fillId="0" borderId="2" xfId="0" applyNumberFormat="1" applyFont="1" applyBorder="1" applyAlignment="1">
      <alignment/>
    </xf>
    <xf numFmtId="166" fontId="6" fillId="0" borderId="22" xfId="0" applyNumberFormat="1" applyFont="1" applyBorder="1" applyAlignment="1">
      <alignment/>
    </xf>
    <xf numFmtId="166" fontId="5" fillId="0" borderId="1" xfId="0" applyNumberFormat="1" applyFont="1" applyBorder="1" applyAlignment="1">
      <alignment/>
    </xf>
    <xf numFmtId="166" fontId="5" fillId="0" borderId="2" xfId="0" applyNumberFormat="1" applyFont="1" applyBorder="1" applyAlignment="1">
      <alignment/>
    </xf>
    <xf numFmtId="2" fontId="5" fillId="0" borderId="23" xfId="0" applyNumberFormat="1" applyFont="1" applyBorder="1" applyAlignment="1">
      <alignment/>
    </xf>
    <xf numFmtId="2" fontId="6" fillId="0" borderId="23" xfId="0" applyNumberFormat="1" applyFont="1" applyBorder="1" applyAlignment="1">
      <alignment/>
    </xf>
    <xf numFmtId="0" fontId="5" fillId="0" borderId="23" xfId="0" applyFont="1" applyBorder="1" applyAlignment="1">
      <alignment/>
    </xf>
    <xf numFmtId="165" fontId="6" fillId="0" borderId="23" xfId="0" applyNumberFormat="1" applyFont="1" applyBorder="1" applyAlignment="1">
      <alignment/>
    </xf>
    <xf numFmtId="0" fontId="6" fillId="0" borderId="23" xfId="0" applyFont="1" applyBorder="1" applyAlignment="1">
      <alignment/>
    </xf>
    <xf numFmtId="164" fontId="5" fillId="0" borderId="23" xfId="0" applyNumberFormat="1" applyFont="1" applyBorder="1" applyAlignment="1">
      <alignment/>
    </xf>
    <xf numFmtId="164" fontId="6" fillId="0" borderId="23" xfId="0" applyNumberFormat="1" applyFont="1" applyBorder="1" applyAlignment="1">
      <alignment/>
    </xf>
    <xf numFmtId="166" fontId="6" fillId="0" borderId="23" xfId="0" applyNumberFormat="1" applyFont="1" applyBorder="1" applyAlignment="1">
      <alignment/>
    </xf>
    <xf numFmtId="166" fontId="5" fillId="0" borderId="23" xfId="0" applyNumberFormat="1" applyFont="1" applyBorder="1" applyAlignment="1">
      <alignment/>
    </xf>
    <xf numFmtId="166" fontId="6" fillId="0" borderId="24" xfId="0" applyNumberFormat="1" applyFont="1" applyBorder="1" applyAlignment="1">
      <alignment/>
    </xf>
    <xf numFmtId="0" fontId="6" fillId="0" borderId="0" xfId="0" applyFont="1" applyAlignment="1">
      <alignment/>
    </xf>
    <xf numFmtId="164" fontId="6" fillId="0" borderId="0" xfId="0" applyNumberFormat="1" applyFont="1" applyAlignment="1">
      <alignment/>
    </xf>
    <xf numFmtId="166" fontId="6" fillId="0" borderId="25" xfId="0" applyNumberFormat="1" applyFont="1" applyBorder="1" applyAlignment="1">
      <alignment/>
    </xf>
    <xf numFmtId="166" fontId="6" fillId="0" borderId="26" xfId="0" applyNumberFormat="1" applyFont="1" applyBorder="1" applyAlignment="1">
      <alignment/>
    </xf>
    <xf numFmtId="0" fontId="5" fillId="0" borderId="27" xfId="0" applyFont="1" applyBorder="1" applyAlignment="1">
      <alignment horizontal="center"/>
    </xf>
    <xf numFmtId="0" fontId="5" fillId="0" borderId="28" xfId="0" applyFont="1" applyBorder="1" applyAlignment="1">
      <alignment horizontal="center"/>
    </xf>
    <xf numFmtId="0" fontId="5" fillId="2" borderId="29" xfId="0" applyFont="1" applyFill="1" applyBorder="1" applyAlignment="1">
      <alignment/>
    </xf>
    <xf numFmtId="0" fontId="5" fillId="0" borderId="30" xfId="0" applyFont="1" applyBorder="1" applyAlignment="1">
      <alignment/>
    </xf>
    <xf numFmtId="0" fontId="5" fillId="0" borderId="25" xfId="0" applyFont="1" applyBorder="1" applyAlignment="1">
      <alignment/>
    </xf>
    <xf numFmtId="0" fontId="5" fillId="0" borderId="27" xfId="0" applyFont="1" applyBorder="1" applyAlignment="1">
      <alignment/>
    </xf>
    <xf numFmtId="0" fontId="5" fillId="3" borderId="29" xfId="0" applyFont="1" applyFill="1" applyBorder="1" applyAlignment="1">
      <alignment/>
    </xf>
    <xf numFmtId="0" fontId="5" fillId="0" borderId="3"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indent="2"/>
    </xf>
    <xf numFmtId="0" fontId="5" fillId="4" borderId="0" xfId="0" applyFont="1" applyFill="1" applyBorder="1" applyAlignment="1">
      <alignment/>
    </xf>
    <xf numFmtId="0" fontId="5" fillId="4" borderId="12" xfId="0" applyFont="1" applyFill="1" applyBorder="1" applyAlignment="1">
      <alignment/>
    </xf>
    <xf numFmtId="0" fontId="5" fillId="4" borderId="16" xfId="0" applyFont="1" applyFill="1" applyBorder="1" applyAlignment="1">
      <alignment/>
    </xf>
    <xf numFmtId="0" fontId="5" fillId="4" borderId="3" xfId="0" applyFont="1" applyFill="1" applyBorder="1" applyAlignment="1">
      <alignment/>
    </xf>
    <xf numFmtId="0" fontId="5" fillId="0" borderId="30" xfId="0" applyFont="1" applyFill="1" applyBorder="1" applyAlignment="1">
      <alignment/>
    </xf>
    <xf numFmtId="0" fontId="5" fillId="0" borderId="12" xfId="0" applyFont="1" applyFill="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7" fillId="5" borderId="0" xfId="0" applyFont="1" applyFill="1" applyAlignment="1">
      <alignment/>
    </xf>
    <xf numFmtId="0" fontId="8" fillId="5" borderId="0" xfId="0" applyFont="1" applyFill="1" applyAlignment="1">
      <alignment/>
    </xf>
    <xf numFmtId="0" fontId="0" fillId="0" borderId="0" xfId="0" applyAlignment="1">
      <alignment horizontal="left" vertical="top" wrapText="1"/>
    </xf>
    <xf numFmtId="0" fontId="5" fillId="0" borderId="31" xfId="0" applyFont="1" applyBorder="1" applyAlignment="1">
      <alignment horizontal="center" wrapText="1"/>
    </xf>
    <xf numFmtId="0" fontId="5" fillId="4" borderId="0" xfId="0" applyFont="1" applyFill="1" applyAlignment="1">
      <alignment wrapText="1"/>
    </xf>
    <xf numFmtId="0" fontId="5" fillId="4" borderId="23" xfId="0" applyFont="1" applyFill="1" applyBorder="1" applyAlignment="1">
      <alignment wrapText="1"/>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26"/>
  <sheetViews>
    <sheetView workbookViewId="0" topLeftCell="A1">
      <selection activeCell="B1" sqref="B1:B26"/>
    </sheetView>
  </sheetViews>
  <sheetFormatPr defaultColWidth="8.88671875" defaultRowHeight="15"/>
  <cols>
    <col min="1" max="1" width="2.21484375" style="0" customWidth="1"/>
    <col min="2" max="2" width="49.77734375" style="0" customWidth="1"/>
    <col min="3" max="3" width="1.99609375" style="0" bestFit="1" customWidth="1"/>
    <col min="4" max="4" width="3.10546875" style="0" bestFit="1" customWidth="1"/>
  </cols>
  <sheetData>
    <row r="1" ht="15">
      <c r="B1" s="151" t="s">
        <v>0</v>
      </c>
    </row>
    <row r="2" spans="2:3" ht="15">
      <c r="B2" s="151"/>
      <c r="C2" s="1"/>
    </row>
    <row r="3" spans="2:3" ht="15">
      <c r="B3" s="151"/>
      <c r="C3" s="1"/>
    </row>
    <row r="4" ht="15">
      <c r="B4" s="151"/>
    </row>
    <row r="5" ht="15">
      <c r="B5" s="151"/>
    </row>
    <row r="6" ht="15">
      <c r="B6" s="151"/>
    </row>
    <row r="7" ht="15">
      <c r="B7" s="151"/>
    </row>
    <row r="8" ht="15">
      <c r="B8" s="151"/>
    </row>
    <row r="9" ht="15">
      <c r="B9" s="151"/>
    </row>
    <row r="10" ht="15">
      <c r="B10" s="151"/>
    </row>
    <row r="11" ht="15">
      <c r="B11" s="151"/>
    </row>
    <row r="12" ht="15">
      <c r="B12" s="151"/>
    </row>
    <row r="13" ht="15">
      <c r="B13" s="151"/>
    </row>
    <row r="14" ht="15">
      <c r="B14" s="151"/>
    </row>
    <row r="15" ht="15">
      <c r="B15" s="151"/>
    </row>
    <row r="16" ht="15">
      <c r="B16" s="151"/>
    </row>
    <row r="17" ht="15">
      <c r="B17" s="151"/>
    </row>
    <row r="18" ht="15">
      <c r="B18" s="151"/>
    </row>
    <row r="19" ht="15">
      <c r="B19" s="151"/>
    </row>
    <row r="20" ht="15">
      <c r="B20" s="151"/>
    </row>
    <row r="21" ht="15">
      <c r="B21" s="151"/>
    </row>
    <row r="22" ht="15">
      <c r="B22" s="151"/>
    </row>
    <row r="23" ht="15">
      <c r="B23" s="151"/>
    </row>
    <row r="24" ht="15">
      <c r="B24" s="151"/>
    </row>
    <row r="25" ht="15">
      <c r="B25" s="151"/>
    </row>
    <row r="26" ht="15">
      <c r="B26" s="151"/>
    </row>
  </sheetData>
  <mergeCells count="1">
    <mergeCell ref="B1:B2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D3"/>
  <sheetViews>
    <sheetView workbookViewId="0" topLeftCell="A1">
      <selection activeCell="D6" sqref="D6"/>
    </sheetView>
  </sheetViews>
  <sheetFormatPr defaultColWidth="8.88671875" defaultRowHeight="15"/>
  <cols>
    <col min="1" max="1" width="2.21484375" style="0" customWidth="1"/>
    <col min="2" max="2" width="5.3359375" style="0" bestFit="1" customWidth="1"/>
    <col min="3" max="3" width="1.99609375" style="0" bestFit="1" customWidth="1"/>
    <col min="4" max="4" width="3.10546875" style="0" bestFit="1" customWidth="1"/>
  </cols>
  <sheetData>
    <row r="1" ht="15">
      <c r="B1" t="s">
        <v>50</v>
      </c>
    </row>
    <row r="2" spans="2:4" ht="15">
      <c r="B2">
        <v>1</v>
      </c>
      <c r="C2" s="1" t="s">
        <v>53</v>
      </c>
      <c r="D2" t="s">
        <v>54</v>
      </c>
    </row>
    <row r="3" spans="2:4" ht="15">
      <c r="B3">
        <v>2</v>
      </c>
      <c r="C3" s="1" t="s">
        <v>53</v>
      </c>
      <c r="D3" t="s">
        <v>55</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DB86"/>
  <sheetViews>
    <sheetView tabSelected="1" zoomScale="95" zoomScaleNormal="95" zoomScaleSheetLayoutView="95" workbookViewId="0" topLeftCell="A4">
      <pane xSplit="6075" ySplit="840" topLeftCell="D7" activePane="bottomRight" state="split"/>
      <selection pane="topLeft" activeCell="P52" activeCellId="2" sqref="P38 P45 P52"/>
      <selection pane="topRight" activeCell="CX1" sqref="CX1:DC16384"/>
      <selection pane="bottomLeft" activeCell="A1" sqref="A1"/>
      <selection pane="bottomRight" activeCell="A1" sqref="A1"/>
    </sheetView>
  </sheetViews>
  <sheetFormatPr defaultColWidth="8.88671875" defaultRowHeight="15"/>
  <cols>
    <col min="1" max="1" width="12.99609375" style="138" customWidth="1"/>
    <col min="2" max="2" width="10.4453125" style="138" customWidth="1"/>
    <col min="3" max="3" width="20.5546875" style="2" customWidth="1"/>
    <col min="4" max="4" width="6.77734375" style="2" customWidth="1"/>
    <col min="5" max="5" width="8.6640625" style="2" customWidth="1"/>
    <col min="6" max="10" width="6.77734375" style="2" customWidth="1"/>
    <col min="11" max="11" width="6.77734375" style="3" customWidth="1"/>
    <col min="12" max="12" width="9.6640625" style="2" customWidth="1"/>
    <col min="13" max="13" width="7.5546875" style="2" customWidth="1"/>
    <col min="14" max="14" width="6.77734375" style="2" customWidth="1"/>
    <col min="15" max="15" width="9.88671875" style="2" customWidth="1"/>
    <col min="16" max="17" width="6.77734375" style="2" customWidth="1"/>
    <col min="18" max="18" width="9.4453125" style="2" customWidth="1"/>
    <col min="19" max="19" width="9.21484375" style="2" customWidth="1"/>
    <col min="20" max="22" width="6.77734375" style="2" customWidth="1"/>
    <col min="23" max="23" width="6.21484375" style="2" customWidth="1"/>
    <col min="24" max="25" width="6.77734375" style="2" customWidth="1"/>
    <col min="26" max="26" width="8.10546875" style="2" customWidth="1"/>
    <col min="27" max="28" width="6.77734375" style="2" customWidth="1"/>
    <col min="29" max="29" width="9.21484375" style="2" customWidth="1"/>
    <col min="30" max="38" width="6.77734375" style="2" customWidth="1"/>
    <col min="39" max="39" width="8.21484375" style="2" customWidth="1"/>
    <col min="40" max="40" width="9.4453125" style="2" customWidth="1"/>
    <col min="41" max="45" width="6.77734375" style="2" customWidth="1"/>
    <col min="46" max="46" width="9.21484375" style="2" customWidth="1"/>
    <col min="47" max="49" width="6.77734375" style="2" customWidth="1"/>
    <col min="50" max="50" width="8.5546875" style="2" customWidth="1"/>
    <col min="51" max="64" width="6.77734375" style="2" customWidth="1"/>
    <col min="65" max="65" width="8.5546875" style="2" customWidth="1"/>
    <col min="66" max="78" width="6.77734375" style="2" customWidth="1"/>
    <col min="79" max="79" width="8.21484375" style="2" customWidth="1"/>
    <col min="80" max="94" width="6.77734375" style="2" customWidth="1"/>
    <col min="95" max="95" width="6.6640625" style="2" customWidth="1"/>
    <col min="96" max="101" width="6.77734375" style="2" customWidth="1"/>
    <col min="102" max="107" width="8.88671875" style="146" customWidth="1"/>
    <col min="108" max="16384" width="8.88671875" style="2" customWidth="1"/>
  </cols>
  <sheetData>
    <row r="1" spans="1:105" ht="12">
      <c r="A1" s="137" t="s">
        <v>32</v>
      </c>
      <c r="D1" s="3"/>
      <c r="E1" s="3"/>
      <c r="F1" s="3"/>
      <c r="H1" s="3"/>
      <c r="K1" s="3" t="s">
        <v>59</v>
      </c>
      <c r="L1" s="4"/>
      <c r="M1" s="3"/>
      <c r="O1" s="4"/>
      <c r="R1" s="5"/>
      <c r="S1" s="5"/>
      <c r="T1" s="3"/>
      <c r="V1" s="5"/>
      <c r="Y1" s="5"/>
      <c r="Z1" s="5"/>
      <c r="AA1" s="3"/>
      <c r="AC1" s="5"/>
      <c r="AF1" s="6"/>
      <c r="AG1" s="6"/>
      <c r="AH1" s="3"/>
      <c r="AJ1" s="6"/>
      <c r="AM1" s="6"/>
      <c r="AN1" s="6"/>
      <c r="AO1" s="3"/>
      <c r="AQ1" s="6"/>
      <c r="AT1" s="6"/>
      <c r="AU1" s="6"/>
      <c r="AV1" s="3"/>
      <c r="AX1" s="6"/>
      <c r="BA1" s="3"/>
      <c r="BB1" s="3"/>
      <c r="BC1" s="3"/>
      <c r="BE1" s="3"/>
      <c r="BH1" s="3"/>
      <c r="BI1" s="3"/>
      <c r="BJ1" s="3"/>
      <c r="BL1" s="3"/>
      <c r="BO1" s="6"/>
      <c r="BP1" s="6"/>
      <c r="BQ1" s="3"/>
      <c r="BS1" s="6"/>
      <c r="BV1" s="3"/>
      <c r="BW1" s="3"/>
      <c r="BX1" s="3"/>
      <c r="BZ1" s="3"/>
      <c r="CC1" s="6"/>
      <c r="CD1" s="6"/>
      <c r="CE1" s="3"/>
      <c r="CG1" s="6"/>
      <c r="CJ1" s="6"/>
      <c r="CK1" s="6"/>
      <c r="CL1" s="3"/>
      <c r="CN1" s="6"/>
      <c r="CQ1" s="6"/>
      <c r="CR1" s="6"/>
      <c r="CS1" s="3"/>
      <c r="CU1" s="6"/>
      <c r="CX1" s="150" t="s">
        <v>1</v>
      </c>
      <c r="CY1" s="149"/>
      <c r="CZ1" s="149"/>
      <c r="DA1" s="149"/>
    </row>
    <row r="2" spans="1:99" ht="12">
      <c r="A2" s="137" t="s">
        <v>9</v>
      </c>
      <c r="D2" s="3"/>
      <c r="E2" s="3"/>
      <c r="F2" s="3"/>
      <c r="H2" s="3"/>
      <c r="L2" s="4"/>
      <c r="M2" s="3"/>
      <c r="O2" s="4"/>
      <c r="Q2" s="153" t="s">
        <v>61</v>
      </c>
      <c r="R2" s="5"/>
      <c r="S2" s="5"/>
      <c r="T2" s="3"/>
      <c r="V2" s="5"/>
      <c r="Y2" s="5"/>
      <c r="Z2" s="5"/>
      <c r="AA2" s="3"/>
      <c r="AC2" s="5"/>
      <c r="AF2" s="6"/>
      <c r="AG2" s="6"/>
      <c r="AH2" s="3"/>
      <c r="AJ2" s="6"/>
      <c r="AM2" s="6"/>
      <c r="AN2" s="6"/>
      <c r="AO2" s="3"/>
      <c r="AQ2" s="6"/>
      <c r="AT2" s="6"/>
      <c r="AU2" s="6"/>
      <c r="AV2" s="3"/>
      <c r="AX2" s="6"/>
      <c r="BA2" s="3"/>
      <c r="BB2" s="3"/>
      <c r="BC2" s="3"/>
      <c r="BE2" s="3"/>
      <c r="BH2" s="3"/>
      <c r="BI2" s="3"/>
      <c r="BJ2" s="3"/>
      <c r="BL2" s="3"/>
      <c r="BO2" s="6"/>
      <c r="BP2" s="6"/>
      <c r="BQ2" s="3"/>
      <c r="BS2" s="6"/>
      <c r="BV2" s="3"/>
      <c r="BW2" s="3"/>
      <c r="BX2" s="3"/>
      <c r="BZ2" s="3"/>
      <c r="CC2" s="6"/>
      <c r="CD2" s="6"/>
      <c r="CE2" s="3"/>
      <c r="CG2" s="6"/>
      <c r="CJ2" s="6"/>
      <c r="CK2" s="6"/>
      <c r="CL2" s="3"/>
      <c r="CN2" s="6"/>
      <c r="CQ2" s="6"/>
      <c r="CR2" s="6"/>
      <c r="CS2" s="3"/>
      <c r="CU2" s="6"/>
    </row>
    <row r="3" spans="4:104" ht="12.75" thickBot="1">
      <c r="D3" s="3"/>
      <c r="E3" s="3"/>
      <c r="F3" s="3"/>
      <c r="H3" s="3"/>
      <c r="L3" s="4"/>
      <c r="M3" s="3"/>
      <c r="O3" s="4"/>
      <c r="Q3" s="154"/>
      <c r="R3" s="5"/>
      <c r="S3" s="5"/>
      <c r="T3" s="3"/>
      <c r="V3" s="5"/>
      <c r="Y3" s="5"/>
      <c r="Z3" s="5"/>
      <c r="AA3" s="3"/>
      <c r="AC3" s="5"/>
      <c r="AF3" s="6"/>
      <c r="AG3" s="6"/>
      <c r="AH3" s="3"/>
      <c r="AJ3" s="6"/>
      <c r="AM3" s="6"/>
      <c r="AN3" s="6"/>
      <c r="AO3" s="3"/>
      <c r="AQ3" s="6"/>
      <c r="AT3" s="6"/>
      <c r="AU3" s="6"/>
      <c r="AV3" s="3"/>
      <c r="AX3" s="6"/>
      <c r="BA3" s="3"/>
      <c r="BB3" s="3"/>
      <c r="BC3" s="3"/>
      <c r="BE3" s="3"/>
      <c r="BH3" s="3"/>
      <c r="BI3" s="3"/>
      <c r="BJ3" s="3"/>
      <c r="BL3" s="3"/>
      <c r="BO3" s="6"/>
      <c r="BP3" s="6"/>
      <c r="BQ3" s="3"/>
      <c r="BS3" s="6"/>
      <c r="BV3" s="3"/>
      <c r="BW3" s="3"/>
      <c r="BX3" s="3"/>
      <c r="BZ3" s="3"/>
      <c r="CC3" s="6"/>
      <c r="CD3" s="6"/>
      <c r="CE3" s="3"/>
      <c r="CG3" s="6"/>
      <c r="CJ3" s="6"/>
      <c r="CK3" s="6"/>
      <c r="CL3" s="3"/>
      <c r="CN3" s="6"/>
      <c r="CQ3" s="6"/>
      <c r="CR3" s="6"/>
      <c r="CS3" s="3"/>
      <c r="CU3" s="6"/>
      <c r="CZ3" s="146" t="s">
        <v>27</v>
      </c>
    </row>
    <row r="4" spans="1:106" ht="15.75" customHeight="1" thickTop="1">
      <c r="A4" s="137" t="s">
        <v>24</v>
      </c>
      <c r="D4" s="155" t="s">
        <v>8</v>
      </c>
      <c r="E4" s="156"/>
      <c r="F4" s="156"/>
      <c r="G4" s="156"/>
      <c r="H4" s="156"/>
      <c r="I4" s="157"/>
      <c r="J4" s="130"/>
      <c r="K4" s="158" t="s">
        <v>19</v>
      </c>
      <c r="L4" s="159"/>
      <c r="M4" s="159"/>
      <c r="N4" s="159"/>
      <c r="O4" s="159"/>
      <c r="P4" s="159"/>
      <c r="Q4" s="130"/>
      <c r="R4" s="152" t="s">
        <v>25</v>
      </c>
      <c r="S4" s="160"/>
      <c r="T4" s="160"/>
      <c r="U4" s="160"/>
      <c r="V4" s="160"/>
      <c r="W4" s="160"/>
      <c r="X4" s="130"/>
      <c r="Y4" s="152" t="s">
        <v>26</v>
      </c>
      <c r="Z4" s="152"/>
      <c r="AA4" s="152"/>
      <c r="AB4" s="152"/>
      <c r="AC4" s="152"/>
      <c r="AD4" s="152"/>
      <c r="AE4" s="130"/>
      <c r="AF4" s="152" t="s">
        <v>16</v>
      </c>
      <c r="AG4" s="152"/>
      <c r="AH4" s="152"/>
      <c r="AI4" s="152"/>
      <c r="AJ4" s="152"/>
      <c r="AK4" s="152"/>
      <c r="AL4" s="130"/>
      <c r="AM4" s="152" t="s">
        <v>17</v>
      </c>
      <c r="AN4" s="152"/>
      <c r="AO4" s="152"/>
      <c r="AP4" s="152"/>
      <c r="AQ4" s="152"/>
      <c r="AR4" s="152"/>
      <c r="AS4" s="130"/>
      <c r="AT4" s="152" t="s">
        <v>18</v>
      </c>
      <c r="AU4" s="152"/>
      <c r="AV4" s="152"/>
      <c r="AW4" s="152"/>
      <c r="AX4" s="152"/>
      <c r="AY4" s="152"/>
      <c r="AZ4" s="130"/>
      <c r="BA4" s="152" t="s">
        <v>12</v>
      </c>
      <c r="BB4" s="152"/>
      <c r="BC4" s="152"/>
      <c r="BD4" s="152"/>
      <c r="BE4" s="152"/>
      <c r="BF4" s="152"/>
      <c r="BG4" s="130"/>
      <c r="BH4" s="152" t="s">
        <v>13</v>
      </c>
      <c r="BI4" s="152"/>
      <c r="BJ4" s="152"/>
      <c r="BK4" s="152"/>
      <c r="BL4" s="152"/>
      <c r="BM4" s="152"/>
      <c r="BN4" s="130"/>
      <c r="BO4" s="152" t="s">
        <v>11</v>
      </c>
      <c r="BP4" s="152"/>
      <c r="BQ4" s="152"/>
      <c r="BR4" s="152"/>
      <c r="BS4" s="152"/>
      <c r="BT4" s="152"/>
      <c r="BU4" s="130"/>
      <c r="BV4" s="152" t="s">
        <v>10</v>
      </c>
      <c r="BW4" s="152"/>
      <c r="BX4" s="152"/>
      <c r="BY4" s="152"/>
      <c r="BZ4" s="152"/>
      <c r="CA4" s="152"/>
      <c r="CB4" s="130"/>
      <c r="CC4" s="152" t="s">
        <v>20</v>
      </c>
      <c r="CD4" s="152"/>
      <c r="CE4" s="152"/>
      <c r="CF4" s="152"/>
      <c r="CG4" s="152"/>
      <c r="CH4" s="152"/>
      <c r="CI4" s="130"/>
      <c r="CJ4" s="152" t="s">
        <v>21</v>
      </c>
      <c r="CK4" s="152"/>
      <c r="CL4" s="152"/>
      <c r="CM4" s="152"/>
      <c r="CN4" s="152"/>
      <c r="CO4" s="152"/>
      <c r="CP4" s="130"/>
      <c r="CQ4" s="152" t="s">
        <v>22</v>
      </c>
      <c r="CR4" s="152"/>
      <c r="CS4" s="152"/>
      <c r="CT4" s="152"/>
      <c r="CU4" s="152"/>
      <c r="CV4" s="152"/>
      <c r="CW4" s="130"/>
      <c r="CZ4" s="146" t="s">
        <v>28</v>
      </c>
      <c r="DA4" s="146" t="s">
        <v>29</v>
      </c>
      <c r="DB4" s="146" t="s">
        <v>30</v>
      </c>
    </row>
    <row r="5" spans="1:106" ht="12.75" thickBot="1">
      <c r="A5" s="137" t="s">
        <v>23</v>
      </c>
      <c r="D5" s="7" t="s">
        <v>4</v>
      </c>
      <c r="E5" s="8" t="s">
        <v>5</v>
      </c>
      <c r="F5" s="8" t="s">
        <v>31</v>
      </c>
      <c r="G5" s="9" t="s">
        <v>6</v>
      </c>
      <c r="H5" s="8" t="s">
        <v>7</v>
      </c>
      <c r="I5" s="129" t="s">
        <v>56</v>
      </c>
      <c r="J5" s="10" t="s">
        <v>60</v>
      </c>
      <c r="K5" s="7" t="s">
        <v>4</v>
      </c>
      <c r="L5" s="11" t="s">
        <v>5</v>
      </c>
      <c r="M5" s="8" t="s">
        <v>31</v>
      </c>
      <c r="N5" s="9" t="s">
        <v>6</v>
      </c>
      <c r="O5" s="11" t="s">
        <v>7</v>
      </c>
      <c r="P5" s="129" t="s">
        <v>56</v>
      </c>
      <c r="Q5" s="10" t="s">
        <v>60</v>
      </c>
      <c r="R5" s="12" t="s">
        <v>4</v>
      </c>
      <c r="S5" s="13" t="s">
        <v>5</v>
      </c>
      <c r="T5" s="8" t="s">
        <v>31</v>
      </c>
      <c r="U5" s="9" t="s">
        <v>6</v>
      </c>
      <c r="V5" s="13" t="s">
        <v>7</v>
      </c>
      <c r="W5" s="10" t="s">
        <v>56</v>
      </c>
      <c r="X5" s="10" t="s">
        <v>60</v>
      </c>
      <c r="Y5" s="12" t="s">
        <v>4</v>
      </c>
      <c r="Z5" s="13" t="s">
        <v>5</v>
      </c>
      <c r="AA5" s="8" t="s">
        <v>31</v>
      </c>
      <c r="AB5" s="9" t="s">
        <v>6</v>
      </c>
      <c r="AC5" s="13" t="s">
        <v>7</v>
      </c>
      <c r="AD5" s="10" t="s">
        <v>56</v>
      </c>
      <c r="AE5" s="10" t="s">
        <v>60</v>
      </c>
      <c r="AF5" s="14" t="s">
        <v>4</v>
      </c>
      <c r="AG5" s="15" t="s">
        <v>5</v>
      </c>
      <c r="AH5" s="8" t="s">
        <v>31</v>
      </c>
      <c r="AI5" s="9" t="s">
        <v>6</v>
      </c>
      <c r="AJ5" s="15" t="s">
        <v>7</v>
      </c>
      <c r="AK5" s="10" t="s">
        <v>56</v>
      </c>
      <c r="AL5" s="10" t="s">
        <v>60</v>
      </c>
      <c r="AM5" s="14" t="s">
        <v>4</v>
      </c>
      <c r="AN5" s="15" t="s">
        <v>5</v>
      </c>
      <c r="AO5" s="8" t="s">
        <v>31</v>
      </c>
      <c r="AP5" s="9" t="s">
        <v>6</v>
      </c>
      <c r="AQ5" s="15" t="s">
        <v>7</v>
      </c>
      <c r="AR5" s="10" t="s">
        <v>56</v>
      </c>
      <c r="AS5" s="10" t="s">
        <v>60</v>
      </c>
      <c r="AT5" s="14" t="s">
        <v>4</v>
      </c>
      <c r="AU5" s="15" t="s">
        <v>5</v>
      </c>
      <c r="AV5" s="8" t="s">
        <v>31</v>
      </c>
      <c r="AW5" s="9" t="s">
        <v>6</v>
      </c>
      <c r="AX5" s="15" t="s">
        <v>7</v>
      </c>
      <c r="AY5" s="10" t="s">
        <v>56</v>
      </c>
      <c r="AZ5" s="10" t="s">
        <v>60</v>
      </c>
      <c r="BA5" s="7" t="s">
        <v>4</v>
      </c>
      <c r="BB5" s="8" t="s">
        <v>5</v>
      </c>
      <c r="BC5" s="8" t="s">
        <v>31</v>
      </c>
      <c r="BD5" s="9" t="s">
        <v>6</v>
      </c>
      <c r="BE5" s="8" t="s">
        <v>7</v>
      </c>
      <c r="BF5" s="10" t="s">
        <v>56</v>
      </c>
      <c r="BG5" s="10" t="s">
        <v>60</v>
      </c>
      <c r="BH5" s="7" t="s">
        <v>4</v>
      </c>
      <c r="BI5" s="8" t="s">
        <v>5</v>
      </c>
      <c r="BJ5" s="8" t="s">
        <v>31</v>
      </c>
      <c r="BK5" s="9" t="s">
        <v>6</v>
      </c>
      <c r="BL5" s="8" t="s">
        <v>7</v>
      </c>
      <c r="BM5" s="10" t="s">
        <v>56</v>
      </c>
      <c r="BN5" s="10" t="s">
        <v>60</v>
      </c>
      <c r="BO5" s="14" t="s">
        <v>4</v>
      </c>
      <c r="BP5" s="15" t="s">
        <v>5</v>
      </c>
      <c r="BQ5" s="8" t="s">
        <v>31</v>
      </c>
      <c r="BR5" s="9" t="s">
        <v>6</v>
      </c>
      <c r="BS5" s="15" t="s">
        <v>7</v>
      </c>
      <c r="BT5" s="10" t="s">
        <v>56</v>
      </c>
      <c r="BU5" s="10" t="s">
        <v>60</v>
      </c>
      <c r="BV5" s="7" t="s">
        <v>4</v>
      </c>
      <c r="BW5" s="8" t="s">
        <v>5</v>
      </c>
      <c r="BX5" s="8" t="s">
        <v>31</v>
      </c>
      <c r="BY5" s="9" t="s">
        <v>6</v>
      </c>
      <c r="BZ5" s="8" t="s">
        <v>7</v>
      </c>
      <c r="CA5" s="10" t="s">
        <v>56</v>
      </c>
      <c r="CB5" s="10" t="s">
        <v>60</v>
      </c>
      <c r="CC5" s="14" t="s">
        <v>4</v>
      </c>
      <c r="CD5" s="15" t="s">
        <v>5</v>
      </c>
      <c r="CE5" s="8" t="s">
        <v>31</v>
      </c>
      <c r="CF5" s="9" t="s">
        <v>6</v>
      </c>
      <c r="CG5" s="15" t="s">
        <v>7</v>
      </c>
      <c r="CH5" s="10" t="s">
        <v>56</v>
      </c>
      <c r="CI5" s="10" t="s">
        <v>60</v>
      </c>
      <c r="CJ5" s="14" t="s">
        <v>4</v>
      </c>
      <c r="CK5" s="15" t="s">
        <v>5</v>
      </c>
      <c r="CL5" s="8" t="s">
        <v>31</v>
      </c>
      <c r="CM5" s="9" t="s">
        <v>6</v>
      </c>
      <c r="CN5" s="15" t="s">
        <v>7</v>
      </c>
      <c r="CO5" s="10" t="s">
        <v>56</v>
      </c>
      <c r="CP5" s="10" t="s">
        <v>60</v>
      </c>
      <c r="CQ5" s="14" t="s">
        <v>4</v>
      </c>
      <c r="CR5" s="15" t="s">
        <v>5</v>
      </c>
      <c r="CS5" s="8" t="s">
        <v>31</v>
      </c>
      <c r="CT5" s="9" t="s">
        <v>6</v>
      </c>
      <c r="CU5" s="15" t="s">
        <v>7</v>
      </c>
      <c r="CV5" s="10" t="s">
        <v>56</v>
      </c>
      <c r="CW5" s="10" t="s">
        <v>60</v>
      </c>
      <c r="CX5" s="16"/>
      <c r="CY5" s="16"/>
      <c r="CZ5" s="16" t="s">
        <v>57</v>
      </c>
      <c r="DA5" s="16" t="s">
        <v>2</v>
      </c>
      <c r="DB5" s="16" t="s">
        <v>58</v>
      </c>
    </row>
    <row r="6" spans="4:106" ht="12.75" thickTop="1">
      <c r="D6" s="17"/>
      <c r="E6" s="18"/>
      <c r="F6" s="18"/>
      <c r="G6" s="16"/>
      <c r="H6" s="17"/>
      <c r="I6" s="16"/>
      <c r="J6" s="16"/>
      <c r="K6" s="17"/>
      <c r="L6" s="19"/>
      <c r="M6" s="18"/>
      <c r="N6" s="16"/>
      <c r="O6" s="20"/>
      <c r="P6" s="16"/>
      <c r="Q6" s="16"/>
      <c r="R6" s="21"/>
      <c r="S6" s="22"/>
      <c r="T6" s="18"/>
      <c r="U6" s="16"/>
      <c r="V6" s="21"/>
      <c r="W6" s="16"/>
      <c r="X6" s="16"/>
      <c r="Y6" s="21"/>
      <c r="Z6" s="22"/>
      <c r="AA6" s="18"/>
      <c r="AB6" s="16"/>
      <c r="AC6" s="21"/>
      <c r="AD6" s="16"/>
      <c r="AE6" s="16"/>
      <c r="AF6" s="23"/>
      <c r="AG6" s="23"/>
      <c r="AH6" s="18"/>
      <c r="AI6" s="16"/>
      <c r="AJ6" s="23"/>
      <c r="AK6" s="16"/>
      <c r="AL6" s="16"/>
      <c r="AM6" s="23"/>
      <c r="AN6" s="23"/>
      <c r="AO6" s="18"/>
      <c r="AP6" s="16"/>
      <c r="AQ6" s="23"/>
      <c r="AR6" s="16"/>
      <c r="AS6" s="16"/>
      <c r="AT6" s="23"/>
      <c r="AU6" s="23"/>
      <c r="AV6" s="18"/>
      <c r="AW6" s="16"/>
      <c r="AX6" s="23"/>
      <c r="AY6" s="16"/>
      <c r="AZ6" s="16"/>
      <c r="BA6" s="17"/>
      <c r="BB6" s="18"/>
      <c r="BC6" s="18"/>
      <c r="BD6" s="16"/>
      <c r="BE6" s="17"/>
      <c r="BF6" s="16"/>
      <c r="BG6" s="16"/>
      <c r="BH6" s="17"/>
      <c r="BI6" s="18"/>
      <c r="BJ6" s="18"/>
      <c r="BK6" s="16"/>
      <c r="BL6" s="17"/>
      <c r="BM6" s="16"/>
      <c r="BN6" s="16"/>
      <c r="BO6" s="24"/>
      <c r="BP6" s="23"/>
      <c r="BQ6" s="18"/>
      <c r="BR6" s="16"/>
      <c r="BS6" s="24"/>
      <c r="BT6" s="16"/>
      <c r="BU6" s="16"/>
      <c r="BV6" s="17"/>
      <c r="BW6" s="17"/>
      <c r="BX6" s="17"/>
      <c r="BY6" s="16"/>
      <c r="BZ6" s="17"/>
      <c r="CA6" s="16"/>
      <c r="CB6" s="16"/>
      <c r="CC6" s="23"/>
      <c r="CD6" s="23"/>
      <c r="CE6" s="18"/>
      <c r="CF6" s="25"/>
      <c r="CG6" s="24"/>
      <c r="CH6" s="16"/>
      <c r="CI6" s="16"/>
      <c r="CJ6" s="23"/>
      <c r="CK6" s="23"/>
      <c r="CL6" s="18"/>
      <c r="CM6" s="16"/>
      <c r="CN6" s="23"/>
      <c r="CO6" s="16"/>
      <c r="CP6" s="16"/>
      <c r="CQ6" s="23"/>
      <c r="CR6" s="23"/>
      <c r="CS6" s="18"/>
      <c r="CT6" s="16"/>
      <c r="CU6" s="23"/>
      <c r="CV6" s="16"/>
      <c r="CW6" s="16"/>
      <c r="CX6" s="16"/>
      <c r="CY6" s="16"/>
      <c r="CZ6" s="16"/>
      <c r="DA6" s="16"/>
      <c r="DB6" s="16"/>
    </row>
    <row r="7" spans="1:106" ht="12.75" thickBot="1">
      <c r="A7" s="137" t="s">
        <v>52</v>
      </c>
      <c r="D7" s="26"/>
      <c r="E7" s="27"/>
      <c r="F7" s="27"/>
      <c r="G7" s="28"/>
      <c r="H7" s="26"/>
      <c r="I7" s="28"/>
      <c r="L7" s="29"/>
      <c r="M7" s="30"/>
      <c r="O7" s="4"/>
      <c r="R7" s="31"/>
      <c r="S7" s="32"/>
      <c r="T7" s="27"/>
      <c r="U7" s="28"/>
      <c r="V7" s="31"/>
      <c r="W7" s="28"/>
      <c r="Y7" s="31"/>
      <c r="Z7" s="32"/>
      <c r="AA7" s="27"/>
      <c r="AB7" s="28"/>
      <c r="AC7" s="31"/>
      <c r="AD7" s="28"/>
      <c r="AF7" s="33"/>
      <c r="AG7" s="33"/>
      <c r="AH7" s="27"/>
      <c r="AI7" s="28"/>
      <c r="AJ7" s="33"/>
      <c r="AK7" s="28"/>
      <c r="AM7" s="33"/>
      <c r="AN7" s="33"/>
      <c r="AO7" s="27"/>
      <c r="AP7" s="28"/>
      <c r="AQ7" s="33"/>
      <c r="AR7" s="28"/>
      <c r="AT7" s="33"/>
      <c r="AU7" s="33"/>
      <c r="AV7" s="27"/>
      <c r="AW7" s="28"/>
      <c r="AX7" s="33"/>
      <c r="AY7" s="28"/>
      <c r="BA7" s="26"/>
      <c r="BB7" s="27"/>
      <c r="BC7" s="27"/>
      <c r="BD7" s="28"/>
      <c r="BE7" s="26"/>
      <c r="BF7" s="28"/>
      <c r="BH7" s="3"/>
      <c r="BI7" s="30"/>
      <c r="BJ7" s="30"/>
      <c r="BL7" s="3"/>
      <c r="BO7" s="34"/>
      <c r="BP7" s="33"/>
      <c r="BQ7" s="27"/>
      <c r="BR7" s="28"/>
      <c r="BS7" s="34"/>
      <c r="BT7" s="28"/>
      <c r="BV7" s="26"/>
      <c r="BW7" s="26"/>
      <c r="BX7" s="26"/>
      <c r="BY7" s="28"/>
      <c r="BZ7" s="26"/>
      <c r="CA7" s="28"/>
      <c r="CC7" s="33"/>
      <c r="CD7" s="33"/>
      <c r="CE7" s="27"/>
      <c r="CF7" s="35"/>
      <c r="CG7" s="34"/>
      <c r="CH7" s="28"/>
      <c r="CJ7" s="33"/>
      <c r="CK7" s="33"/>
      <c r="CL7" s="27"/>
      <c r="CM7" s="28"/>
      <c r="CN7" s="33"/>
      <c r="CO7" s="28"/>
      <c r="CQ7" s="33"/>
      <c r="CR7" s="33"/>
      <c r="CS7" s="27"/>
      <c r="CT7" s="28"/>
      <c r="CU7" s="33"/>
      <c r="CV7" s="28"/>
      <c r="CX7" s="147"/>
      <c r="CY7" s="147"/>
      <c r="CZ7" s="147"/>
      <c r="DA7" s="147"/>
      <c r="DB7" s="147"/>
    </row>
    <row r="8" spans="1:106" ht="13.5" thickBot="1" thickTop="1">
      <c r="A8" s="139" t="s">
        <v>3</v>
      </c>
      <c r="C8" s="2" t="s">
        <v>14</v>
      </c>
      <c r="D8" s="36">
        <v>184.55</v>
      </c>
      <c r="E8" s="37">
        <f>H8*SQRT(G8)</f>
        <v>15.685582552140039</v>
      </c>
      <c r="F8" s="37">
        <f>E8/D8*100</f>
        <v>8.499367408366316</v>
      </c>
      <c r="G8" s="38">
        <v>15</v>
      </c>
      <c r="H8" s="39">
        <v>4.05</v>
      </c>
      <c r="I8" s="131"/>
      <c r="J8" s="44"/>
      <c r="K8" s="41">
        <v>126.13</v>
      </c>
      <c r="L8" s="42">
        <f>O8*SQRT(N8)</f>
        <v>11.40506466500938</v>
      </c>
      <c r="M8" s="37">
        <f>L8/K8*100</f>
        <v>9.04230925633028</v>
      </c>
      <c r="N8" s="43">
        <v>15</v>
      </c>
      <c r="O8" s="42">
        <v>2.944775034</v>
      </c>
      <c r="P8" s="135"/>
      <c r="Q8" s="44"/>
      <c r="R8" s="45">
        <v>9.7068</v>
      </c>
      <c r="S8" s="46">
        <f>V8*SQRT(U8)</f>
        <v>1.434940329769848</v>
      </c>
      <c r="T8" s="37">
        <f>S8/R8*100</f>
        <v>14.782836050705155</v>
      </c>
      <c r="U8" s="38">
        <v>15</v>
      </c>
      <c r="V8" s="47">
        <v>0.3705</v>
      </c>
      <c r="W8" s="40"/>
      <c r="X8" s="44"/>
      <c r="Y8" s="45">
        <v>1.859</v>
      </c>
      <c r="Z8" s="46">
        <f>AC8*SQRT(AB8)</f>
        <v>0.18977618396416343</v>
      </c>
      <c r="AA8" s="37">
        <f>Z8/Y8*100</f>
        <v>10.208509088981357</v>
      </c>
      <c r="AB8" s="38">
        <v>15</v>
      </c>
      <c r="AC8" s="47">
        <v>0.049</v>
      </c>
      <c r="AD8" s="40"/>
      <c r="AE8" s="44"/>
      <c r="AF8" s="48">
        <v>43.2</v>
      </c>
      <c r="AG8" s="49">
        <f>AJ8*SQRT(AI8)</f>
        <v>10.457055034760026</v>
      </c>
      <c r="AH8" s="37">
        <f>AG8/AF8*100</f>
        <v>24.206145913796355</v>
      </c>
      <c r="AI8" s="38">
        <v>15</v>
      </c>
      <c r="AJ8" s="48">
        <v>2.7</v>
      </c>
      <c r="AK8" s="40"/>
      <c r="AL8" s="44"/>
      <c r="AM8" s="48">
        <v>10.5</v>
      </c>
      <c r="AN8" s="49">
        <f>AQ8*SQRT(AP8)</f>
        <v>1.5491933384829668</v>
      </c>
      <c r="AO8" s="37">
        <f>AN8/AM8*100</f>
        <v>14.754222271266352</v>
      </c>
      <c r="AP8" s="38">
        <v>15</v>
      </c>
      <c r="AQ8" s="48">
        <v>0.4</v>
      </c>
      <c r="AR8" s="40"/>
      <c r="AS8" s="44"/>
      <c r="AT8" s="51"/>
      <c r="AU8" s="49"/>
      <c r="AV8" s="37"/>
      <c r="AW8" s="38"/>
      <c r="AX8" s="52"/>
      <c r="AY8" s="40"/>
      <c r="AZ8" s="44"/>
      <c r="BA8" s="36">
        <v>4.44</v>
      </c>
      <c r="BB8" s="37">
        <f>BE8*SQRT(BD8)</f>
        <v>0.92951600308978</v>
      </c>
      <c r="BC8" s="37">
        <f>BB8/BA8*100</f>
        <v>20.935045114634683</v>
      </c>
      <c r="BD8" s="38">
        <v>15</v>
      </c>
      <c r="BE8" s="39">
        <v>0.24</v>
      </c>
      <c r="BF8" s="40"/>
      <c r="BG8" s="44"/>
      <c r="BH8" s="36">
        <v>9.62</v>
      </c>
      <c r="BI8" s="37">
        <f>BL8*SQRT(BK8)</f>
        <v>2.052681173489931</v>
      </c>
      <c r="BJ8" s="37">
        <f>BI8/BH8*100</f>
        <v>21.33764213606997</v>
      </c>
      <c r="BK8" s="38">
        <v>15</v>
      </c>
      <c r="BL8" s="39">
        <v>0.53</v>
      </c>
      <c r="BM8" s="44"/>
      <c r="BN8" s="44"/>
      <c r="BO8" s="53">
        <v>32.9</v>
      </c>
      <c r="BP8" s="49">
        <f>BS8*SQRT(BR8)</f>
        <v>1.5491933384829668</v>
      </c>
      <c r="BQ8" s="37">
        <f>BP8/BO8*100</f>
        <v>4.708794341893516</v>
      </c>
      <c r="BR8" s="38">
        <v>15</v>
      </c>
      <c r="BS8" s="54">
        <v>0.4</v>
      </c>
      <c r="BT8" s="40"/>
      <c r="BU8" s="44"/>
      <c r="BV8" s="36">
        <v>127.89</v>
      </c>
      <c r="BW8" s="37">
        <f>BZ8*SQRT(BY8)</f>
        <v>12.393546707863734</v>
      </c>
      <c r="BX8" s="37">
        <f>BW8/BV8*100</f>
        <v>9.690786385068211</v>
      </c>
      <c r="BY8" s="38">
        <v>15</v>
      </c>
      <c r="BZ8" s="39">
        <v>3.2</v>
      </c>
      <c r="CA8" s="40"/>
      <c r="CB8" s="44"/>
      <c r="CC8" s="48">
        <v>101.5</v>
      </c>
      <c r="CD8" s="49">
        <f>CG8*SQRT(CF8)</f>
        <v>17.815723392554116</v>
      </c>
      <c r="CE8" s="37">
        <f>CD8/CC8*100</f>
        <v>17.552436839954794</v>
      </c>
      <c r="CF8" s="43">
        <v>15</v>
      </c>
      <c r="CG8" s="55">
        <v>4.6</v>
      </c>
      <c r="CH8" s="40"/>
      <c r="CI8" s="44"/>
      <c r="CJ8" s="48">
        <v>369.4</v>
      </c>
      <c r="CK8" s="49">
        <f>CN8*SQRT(CM8)</f>
        <v>110.38002536691138</v>
      </c>
      <c r="CL8" s="37">
        <f>CK8/CJ8*100</f>
        <v>29.88089479342485</v>
      </c>
      <c r="CM8" s="38">
        <v>15</v>
      </c>
      <c r="CN8" s="48">
        <v>28.5</v>
      </c>
      <c r="CO8" s="40"/>
      <c r="CP8" s="44"/>
      <c r="CQ8" s="48">
        <v>343.3</v>
      </c>
      <c r="CR8" s="49">
        <f>CU8*SQRT(CT8)</f>
        <v>72.03749023945797</v>
      </c>
      <c r="CS8" s="37">
        <f>CR8/CQ8*100</f>
        <v>20.983830538729382</v>
      </c>
      <c r="CT8" s="38">
        <v>15</v>
      </c>
      <c r="CU8" s="48">
        <v>18.6</v>
      </c>
      <c r="CV8" s="40"/>
      <c r="CW8" s="44"/>
      <c r="CX8" s="147"/>
      <c r="CY8" s="147"/>
      <c r="CZ8" s="147"/>
      <c r="DA8" s="148"/>
      <c r="DB8" s="148"/>
    </row>
    <row r="9" spans="1:106" ht="13.5" thickBot="1" thickTop="1">
      <c r="A9" s="139"/>
      <c r="C9" s="2" t="s">
        <v>15</v>
      </c>
      <c r="D9" s="36"/>
      <c r="E9" s="37"/>
      <c r="F9" s="37"/>
      <c r="G9" s="38"/>
      <c r="H9" s="39"/>
      <c r="I9" s="131"/>
      <c r="J9" s="44"/>
      <c r="K9" s="56"/>
      <c r="L9" s="42"/>
      <c r="M9" s="37"/>
      <c r="N9" s="38"/>
      <c r="O9" s="42"/>
      <c r="P9" s="135"/>
      <c r="Q9" s="44"/>
      <c r="R9" s="45"/>
      <c r="S9" s="46"/>
      <c r="T9" s="37"/>
      <c r="U9" s="38"/>
      <c r="V9" s="47"/>
      <c r="W9" s="40"/>
      <c r="X9" s="44"/>
      <c r="Y9" s="45"/>
      <c r="Z9" s="46"/>
      <c r="AA9" s="37"/>
      <c r="AB9" s="38"/>
      <c r="AC9" s="47"/>
      <c r="AD9" s="40"/>
      <c r="AE9" s="44"/>
      <c r="AF9" s="50"/>
      <c r="AG9" s="49"/>
      <c r="AH9" s="37"/>
      <c r="AI9" s="38"/>
      <c r="AJ9" s="48"/>
      <c r="AK9" s="40"/>
      <c r="AL9" s="44"/>
      <c r="AM9" s="50"/>
      <c r="AN9" s="49"/>
      <c r="AO9" s="37"/>
      <c r="AP9" s="38"/>
      <c r="AQ9" s="49"/>
      <c r="AR9" s="40"/>
      <c r="AS9" s="44"/>
      <c r="AT9" s="53">
        <v>19.3</v>
      </c>
      <c r="AU9" s="49">
        <f>AX9*SQRT(AW9)</f>
        <v>7.857480512225277</v>
      </c>
      <c r="AV9" s="37">
        <f>AU9/AT9*100</f>
        <v>40.7123342602346</v>
      </c>
      <c r="AW9" s="38">
        <v>14</v>
      </c>
      <c r="AX9" s="54">
        <v>2.1</v>
      </c>
      <c r="AY9" s="40"/>
      <c r="AZ9" s="44"/>
      <c r="BA9" s="36"/>
      <c r="BB9" s="37"/>
      <c r="BC9" s="37"/>
      <c r="BD9" s="38"/>
      <c r="BE9" s="39"/>
      <c r="BF9" s="40"/>
      <c r="BG9" s="44"/>
      <c r="BH9" s="36"/>
      <c r="BI9" s="37"/>
      <c r="BJ9" s="37"/>
      <c r="BK9" s="38"/>
      <c r="BL9" s="39"/>
      <c r="BM9" s="44"/>
      <c r="BN9" s="44"/>
      <c r="BO9" s="53"/>
      <c r="BP9" s="49"/>
      <c r="BQ9" s="37"/>
      <c r="BR9" s="38"/>
      <c r="BS9" s="54"/>
      <c r="BT9" s="40"/>
      <c r="BU9" s="44"/>
      <c r="BV9" s="36"/>
      <c r="BW9" s="37"/>
      <c r="BX9" s="37"/>
      <c r="BY9" s="38"/>
      <c r="BZ9" s="39"/>
      <c r="CA9" s="40"/>
      <c r="CB9" s="44"/>
      <c r="CC9" s="48"/>
      <c r="CD9" s="49"/>
      <c r="CE9" s="37"/>
      <c r="CF9" s="43"/>
      <c r="CG9" s="55"/>
      <c r="CH9" s="40"/>
      <c r="CI9" s="44"/>
      <c r="CJ9" s="50"/>
      <c r="CK9" s="49"/>
      <c r="CL9" s="37"/>
      <c r="CM9" s="38"/>
      <c r="CN9" s="48"/>
      <c r="CO9" s="40"/>
      <c r="CP9" s="44"/>
      <c r="CQ9" s="50"/>
      <c r="CR9" s="49"/>
      <c r="CS9" s="37"/>
      <c r="CT9" s="38"/>
      <c r="CU9" s="48"/>
      <c r="CV9" s="40"/>
      <c r="CW9" s="44"/>
      <c r="CX9" s="147"/>
      <c r="CY9" s="147"/>
      <c r="CZ9" s="147"/>
      <c r="DA9" s="147"/>
      <c r="DB9" s="147"/>
    </row>
    <row r="10" spans="1:106" ht="13.5" thickBot="1" thickTop="1">
      <c r="A10" s="139"/>
      <c r="D10" s="26"/>
      <c r="E10" s="27"/>
      <c r="F10" s="27"/>
      <c r="G10" s="28"/>
      <c r="H10" s="26"/>
      <c r="I10" s="28"/>
      <c r="J10" s="28"/>
      <c r="K10" s="27"/>
      <c r="L10" s="57"/>
      <c r="M10" s="27"/>
      <c r="N10" s="35"/>
      <c r="O10" s="57"/>
      <c r="P10" s="28"/>
      <c r="Q10" s="140"/>
      <c r="R10" s="31"/>
      <c r="S10" s="32"/>
      <c r="T10" s="27"/>
      <c r="U10" s="28"/>
      <c r="V10" s="31"/>
      <c r="W10" s="28"/>
      <c r="X10" s="28"/>
      <c r="Y10" s="31"/>
      <c r="Z10" s="32"/>
      <c r="AA10" s="27"/>
      <c r="AB10" s="28"/>
      <c r="AC10" s="31"/>
      <c r="AD10" s="28"/>
      <c r="AE10" s="28"/>
      <c r="AF10" s="33"/>
      <c r="AG10" s="33"/>
      <c r="AH10" s="27"/>
      <c r="AI10" s="28"/>
      <c r="AJ10" s="33"/>
      <c r="AK10" s="28"/>
      <c r="AL10" s="28"/>
      <c r="AM10" s="33"/>
      <c r="AN10" s="33"/>
      <c r="AO10" s="27"/>
      <c r="AP10" s="28"/>
      <c r="AQ10" s="33"/>
      <c r="AR10" s="28"/>
      <c r="AS10" s="28"/>
      <c r="AT10" s="33"/>
      <c r="AU10" s="33"/>
      <c r="AV10" s="27"/>
      <c r="AW10" s="28"/>
      <c r="AX10" s="33"/>
      <c r="AY10" s="28"/>
      <c r="AZ10" s="28"/>
      <c r="BA10" s="26"/>
      <c r="BB10" s="27"/>
      <c r="BC10" s="27"/>
      <c r="BD10" s="28"/>
      <c r="BE10" s="26"/>
      <c r="BF10" s="28"/>
      <c r="BG10" s="28"/>
      <c r="BH10" s="26"/>
      <c r="BI10" s="27"/>
      <c r="BJ10" s="27"/>
      <c r="BK10" s="28"/>
      <c r="BL10" s="26"/>
      <c r="BM10" s="28"/>
      <c r="BN10" s="28"/>
      <c r="BO10" s="34"/>
      <c r="BP10" s="33"/>
      <c r="BQ10" s="27"/>
      <c r="BR10" s="28"/>
      <c r="BS10" s="34"/>
      <c r="BT10" s="28"/>
      <c r="BU10" s="28"/>
      <c r="BV10" s="26"/>
      <c r="BW10" s="27"/>
      <c r="BX10" s="27"/>
      <c r="BY10" s="28"/>
      <c r="BZ10" s="26"/>
      <c r="CA10" s="28"/>
      <c r="CB10" s="28"/>
      <c r="CC10" s="33"/>
      <c r="CD10" s="33"/>
      <c r="CE10" s="27"/>
      <c r="CF10" s="35"/>
      <c r="CG10" s="34"/>
      <c r="CH10" s="28"/>
      <c r="CI10" s="28"/>
      <c r="CJ10" s="33"/>
      <c r="CK10" s="33"/>
      <c r="CL10" s="27"/>
      <c r="CM10" s="28"/>
      <c r="CN10" s="33"/>
      <c r="CO10" s="28"/>
      <c r="CP10" s="28"/>
      <c r="CQ10" s="33"/>
      <c r="CR10" s="33"/>
      <c r="CS10" s="27"/>
      <c r="CT10" s="28"/>
      <c r="CU10" s="33"/>
      <c r="CV10" s="28"/>
      <c r="CW10" s="28"/>
      <c r="CX10" s="147"/>
      <c r="CY10" s="147"/>
      <c r="CZ10" s="147"/>
      <c r="DA10" s="147"/>
      <c r="DB10" s="147"/>
    </row>
    <row r="11" spans="1:106" ht="13.5" thickBot="1" thickTop="1">
      <c r="A11" s="139" t="s">
        <v>33</v>
      </c>
      <c r="B11" s="138" t="s">
        <v>3</v>
      </c>
      <c r="C11" s="2" t="s">
        <v>14</v>
      </c>
      <c r="D11" s="36"/>
      <c r="E11" s="37"/>
      <c r="F11" s="37"/>
      <c r="G11" s="38"/>
      <c r="H11" s="39"/>
      <c r="I11" s="131"/>
      <c r="J11" s="44"/>
      <c r="K11" s="41"/>
      <c r="L11" s="42"/>
      <c r="M11" s="37"/>
      <c r="N11" s="43"/>
      <c r="O11" s="42"/>
      <c r="P11" s="135"/>
      <c r="Q11" s="44"/>
      <c r="R11" s="45"/>
      <c r="S11" s="46"/>
      <c r="T11" s="37"/>
      <c r="U11" s="38"/>
      <c r="V11" s="47"/>
      <c r="W11" s="40"/>
      <c r="X11" s="44"/>
      <c r="Y11" s="45"/>
      <c r="Z11" s="46"/>
      <c r="AA11" s="37"/>
      <c r="AB11" s="38"/>
      <c r="AC11" s="47"/>
      <c r="AD11" s="40"/>
      <c r="AE11" s="44"/>
      <c r="AF11" s="50"/>
      <c r="AG11" s="49"/>
      <c r="AH11" s="37"/>
      <c r="AI11" s="38"/>
      <c r="AJ11" s="49"/>
      <c r="AK11" s="40"/>
      <c r="AL11" s="44"/>
      <c r="AM11" s="50"/>
      <c r="AN11" s="49"/>
      <c r="AO11" s="37"/>
      <c r="AP11" s="38"/>
      <c r="AQ11" s="49"/>
      <c r="AR11" s="40"/>
      <c r="AS11" s="44"/>
      <c r="AT11" s="50"/>
      <c r="AU11" s="49"/>
      <c r="AV11" s="37"/>
      <c r="AW11" s="38"/>
      <c r="AX11" s="49"/>
      <c r="AY11" s="40"/>
      <c r="AZ11" s="44"/>
      <c r="BA11" s="36"/>
      <c r="BB11" s="37"/>
      <c r="BC11" s="37"/>
      <c r="BD11" s="38"/>
      <c r="BE11" s="39"/>
      <c r="BF11" s="40"/>
      <c r="BG11" s="44"/>
      <c r="BH11" s="36"/>
      <c r="BI11" s="37"/>
      <c r="BJ11" s="37"/>
      <c r="BK11" s="38"/>
      <c r="BL11" s="39"/>
      <c r="BM11" s="44"/>
      <c r="BN11" s="44"/>
      <c r="BO11" s="53"/>
      <c r="BP11" s="49"/>
      <c r="BQ11" s="37"/>
      <c r="BR11" s="38"/>
      <c r="BS11" s="54"/>
      <c r="BT11" s="40"/>
      <c r="BU11" s="44"/>
      <c r="BV11" s="36"/>
      <c r="BW11" s="37"/>
      <c r="BX11" s="37"/>
      <c r="BY11" s="38"/>
      <c r="BZ11" s="39"/>
      <c r="CA11" s="40"/>
      <c r="CB11" s="44"/>
      <c r="CC11" s="50"/>
      <c r="CD11" s="49"/>
      <c r="CE11" s="37"/>
      <c r="CF11" s="43"/>
      <c r="CG11" s="54"/>
      <c r="CH11" s="40"/>
      <c r="CI11" s="44"/>
      <c r="CJ11" s="50"/>
      <c r="CK11" s="49"/>
      <c r="CL11" s="37"/>
      <c r="CM11" s="38"/>
      <c r="CN11" s="49"/>
      <c r="CO11" s="40"/>
      <c r="CP11" s="44"/>
      <c r="CQ11" s="50"/>
      <c r="CR11" s="49"/>
      <c r="CS11" s="37"/>
      <c r="CT11" s="38"/>
      <c r="CU11" s="49"/>
      <c r="CV11" s="40"/>
      <c r="CW11" s="44"/>
      <c r="CX11" s="147"/>
      <c r="CY11" s="147"/>
      <c r="CZ11" s="147"/>
      <c r="DA11" s="147"/>
      <c r="DB11" s="147"/>
    </row>
    <row r="12" spans="1:106" ht="13.5" thickBot="1" thickTop="1">
      <c r="A12" s="139"/>
      <c r="C12" s="2" t="s">
        <v>15</v>
      </c>
      <c r="D12" s="36"/>
      <c r="E12" s="37"/>
      <c r="F12" s="37"/>
      <c r="G12" s="38"/>
      <c r="H12" s="39"/>
      <c r="I12" s="131"/>
      <c r="J12" s="44"/>
      <c r="K12" s="41"/>
      <c r="L12" s="42"/>
      <c r="M12" s="37"/>
      <c r="N12" s="43"/>
      <c r="O12" s="42"/>
      <c r="P12" s="135"/>
      <c r="Q12" s="44"/>
      <c r="R12" s="45"/>
      <c r="S12" s="46"/>
      <c r="T12" s="37"/>
      <c r="U12" s="38"/>
      <c r="V12" s="47"/>
      <c r="W12" s="40"/>
      <c r="X12" s="44"/>
      <c r="Y12" s="45"/>
      <c r="Z12" s="46"/>
      <c r="AA12" s="37"/>
      <c r="AB12" s="38"/>
      <c r="AC12" s="47"/>
      <c r="AD12" s="40"/>
      <c r="AE12" s="44"/>
      <c r="AF12" s="50"/>
      <c r="AG12" s="49"/>
      <c r="AH12" s="37"/>
      <c r="AI12" s="38"/>
      <c r="AJ12" s="48"/>
      <c r="AK12" s="40"/>
      <c r="AL12" s="44"/>
      <c r="AM12" s="50"/>
      <c r="AN12" s="49"/>
      <c r="AO12" s="37"/>
      <c r="AP12" s="38"/>
      <c r="AQ12" s="49"/>
      <c r="AR12" s="40"/>
      <c r="AS12" s="44"/>
      <c r="AT12" s="50"/>
      <c r="AU12" s="49"/>
      <c r="AV12" s="37"/>
      <c r="AW12" s="38"/>
      <c r="AX12" s="49"/>
      <c r="AY12" s="40"/>
      <c r="AZ12" s="44"/>
      <c r="BA12" s="36"/>
      <c r="BB12" s="37"/>
      <c r="BC12" s="37"/>
      <c r="BD12" s="38"/>
      <c r="BE12" s="39"/>
      <c r="BF12" s="40"/>
      <c r="BG12" s="44"/>
      <c r="BH12" s="36"/>
      <c r="BI12" s="37"/>
      <c r="BJ12" s="37"/>
      <c r="BK12" s="38"/>
      <c r="BL12" s="39"/>
      <c r="BM12" s="44"/>
      <c r="BN12" s="44"/>
      <c r="BO12" s="53"/>
      <c r="BP12" s="49"/>
      <c r="BQ12" s="37"/>
      <c r="BR12" s="38"/>
      <c r="BS12" s="54"/>
      <c r="BT12" s="40"/>
      <c r="BU12" s="44"/>
      <c r="BV12" s="36"/>
      <c r="BW12" s="37"/>
      <c r="BX12" s="37"/>
      <c r="BY12" s="38"/>
      <c r="BZ12" s="39"/>
      <c r="CA12" s="40"/>
      <c r="CB12" s="44"/>
      <c r="CC12" s="48"/>
      <c r="CD12" s="49"/>
      <c r="CE12" s="37"/>
      <c r="CF12" s="43"/>
      <c r="CG12" s="55"/>
      <c r="CH12" s="40"/>
      <c r="CI12" s="44"/>
      <c r="CJ12" s="50"/>
      <c r="CK12" s="49"/>
      <c r="CL12" s="37"/>
      <c r="CM12" s="38"/>
      <c r="CN12" s="48"/>
      <c r="CO12" s="40"/>
      <c r="CP12" s="44"/>
      <c r="CQ12" s="50"/>
      <c r="CR12" s="49"/>
      <c r="CS12" s="37"/>
      <c r="CT12" s="38"/>
      <c r="CU12" s="48"/>
      <c r="CV12" s="40"/>
      <c r="CW12" s="44"/>
      <c r="CX12" s="147"/>
      <c r="CY12" s="147"/>
      <c r="CZ12" s="147"/>
      <c r="DA12" s="147"/>
      <c r="DB12" s="147"/>
    </row>
    <row r="13" spans="1:106" ht="12.75" thickTop="1">
      <c r="A13" s="139"/>
      <c r="B13" s="138" t="s">
        <v>34</v>
      </c>
      <c r="C13" s="2" t="s">
        <v>14</v>
      </c>
      <c r="D13" s="58">
        <v>169.84</v>
      </c>
      <c r="E13" s="59">
        <f>H13*SQRT(G13)</f>
        <v>11.115462203615287</v>
      </c>
      <c r="F13" s="59">
        <f>E13/D13*100</f>
        <v>6.544666865058459</v>
      </c>
      <c r="G13" s="60">
        <v>15</v>
      </c>
      <c r="H13" s="61">
        <v>2.87</v>
      </c>
      <c r="I13" s="132" t="s">
        <v>48</v>
      </c>
      <c r="J13" s="62" t="s">
        <v>48</v>
      </c>
      <c r="K13" s="63">
        <v>110.93</v>
      </c>
      <c r="L13" s="64">
        <f>O13*SQRT(N13)</f>
        <v>8.477543866061751</v>
      </c>
      <c r="M13" s="59">
        <f>L13/K13*100</f>
        <v>7.642246340991392</v>
      </c>
      <c r="N13" s="65">
        <v>15</v>
      </c>
      <c r="O13" s="64">
        <v>2.188892414</v>
      </c>
      <c r="P13" s="144" t="s">
        <v>48</v>
      </c>
      <c r="Q13" s="141" t="s">
        <v>49</v>
      </c>
      <c r="R13" s="66">
        <v>9.0085</v>
      </c>
      <c r="S13" s="67">
        <f>V13*SQRT(U13)</f>
        <v>0.8253327510768006</v>
      </c>
      <c r="T13" s="59">
        <f>S13/R13*100</f>
        <v>9.161711173633798</v>
      </c>
      <c r="U13" s="60">
        <v>15</v>
      </c>
      <c r="V13" s="68">
        <v>0.2131</v>
      </c>
      <c r="W13" s="62" t="s">
        <v>49</v>
      </c>
      <c r="X13" s="62" t="s">
        <v>49</v>
      </c>
      <c r="Y13" s="66">
        <v>1.8054</v>
      </c>
      <c r="Z13" s="67">
        <f>AC13*SQRT(AB13)</f>
        <v>0.1374909087903633</v>
      </c>
      <c r="AA13" s="59">
        <f>Z13/Y13*100</f>
        <v>7.61553721005668</v>
      </c>
      <c r="AB13" s="60">
        <v>15</v>
      </c>
      <c r="AC13" s="68">
        <v>0.0355</v>
      </c>
      <c r="AD13" s="62" t="s">
        <v>49</v>
      </c>
      <c r="AE13" s="62" t="s">
        <v>49</v>
      </c>
      <c r="AF13" s="69">
        <v>47.8</v>
      </c>
      <c r="AG13" s="70">
        <f>AJ13*SQRT(AI13)</f>
        <v>8.520563361656318</v>
      </c>
      <c r="AH13" s="59">
        <f>AG13/AF13*100</f>
        <v>17.82544636329774</v>
      </c>
      <c r="AI13" s="60">
        <v>15</v>
      </c>
      <c r="AJ13" s="71">
        <v>2.2</v>
      </c>
      <c r="AK13" s="62" t="s">
        <v>49</v>
      </c>
      <c r="AL13" s="62" t="s">
        <v>49</v>
      </c>
      <c r="AM13" s="72" t="s">
        <v>49</v>
      </c>
      <c r="AN13" s="70" t="s">
        <v>49</v>
      </c>
      <c r="AO13" s="59" t="s">
        <v>49</v>
      </c>
      <c r="AP13" s="60" t="s">
        <v>49</v>
      </c>
      <c r="AQ13" s="70" t="s">
        <v>49</v>
      </c>
      <c r="AR13" s="62" t="s">
        <v>49</v>
      </c>
      <c r="AS13" s="62" t="s">
        <v>49</v>
      </c>
      <c r="AT13" s="71">
        <v>16.2</v>
      </c>
      <c r="AU13" s="70">
        <f>AX13*SQRT(AW13)</f>
        <v>3.872983346207417</v>
      </c>
      <c r="AV13" s="59">
        <f>AU13/AT13*100</f>
        <v>23.907304606218624</v>
      </c>
      <c r="AW13" s="60">
        <v>15</v>
      </c>
      <c r="AX13" s="71">
        <v>1</v>
      </c>
      <c r="AY13" s="62" t="s">
        <v>49</v>
      </c>
      <c r="AZ13" s="62" t="s">
        <v>49</v>
      </c>
      <c r="BA13" s="58">
        <v>4.55</v>
      </c>
      <c r="BB13" s="59">
        <f>BE13*SQRT(BD13)</f>
        <v>0.8133265027035576</v>
      </c>
      <c r="BC13" s="59">
        <f>BB13/BA13*100</f>
        <v>17.87530775172654</v>
      </c>
      <c r="BD13" s="60">
        <v>15</v>
      </c>
      <c r="BE13" s="61">
        <v>0.21</v>
      </c>
      <c r="BF13" s="62" t="s">
        <v>49</v>
      </c>
      <c r="BG13" s="62" t="s">
        <v>49</v>
      </c>
      <c r="BH13" s="58">
        <v>9.9</v>
      </c>
      <c r="BI13" s="59">
        <f>BL13*SQRT(BK13)</f>
        <v>3.0596568435038596</v>
      </c>
      <c r="BJ13" s="59">
        <f>BI13/BH13*100</f>
        <v>30.90562468185717</v>
      </c>
      <c r="BK13" s="60">
        <v>15</v>
      </c>
      <c r="BL13" s="61">
        <v>0.79</v>
      </c>
      <c r="BM13" s="62" t="s">
        <v>49</v>
      </c>
      <c r="BN13" s="62" t="s">
        <v>49</v>
      </c>
      <c r="BO13" s="73">
        <v>34.2</v>
      </c>
      <c r="BP13" s="70">
        <f>BS13*SQRT(BR13)</f>
        <v>1.5491933384829668</v>
      </c>
      <c r="BQ13" s="59">
        <f>BP13/BO13*100</f>
        <v>4.529805083283529</v>
      </c>
      <c r="BR13" s="60">
        <v>15</v>
      </c>
      <c r="BS13" s="74">
        <v>0.4</v>
      </c>
      <c r="BT13" s="62" t="s">
        <v>49</v>
      </c>
      <c r="BU13" s="62" t="s">
        <v>49</v>
      </c>
      <c r="BV13" s="58">
        <v>128.07</v>
      </c>
      <c r="BW13" s="59">
        <f>BZ13*SQRT(BY13)</f>
        <v>11.735139539008474</v>
      </c>
      <c r="BX13" s="59">
        <f>BW13/BV13*100</f>
        <v>9.16306671274184</v>
      </c>
      <c r="BY13" s="60">
        <v>15</v>
      </c>
      <c r="BZ13" s="61">
        <v>3.03</v>
      </c>
      <c r="CA13" s="62" t="s">
        <v>49</v>
      </c>
      <c r="CB13" s="62" t="s">
        <v>49</v>
      </c>
      <c r="CC13" s="71">
        <v>96.2</v>
      </c>
      <c r="CD13" s="70">
        <f>CG13*SQRT(CF13)</f>
        <v>15.491933384829668</v>
      </c>
      <c r="CE13" s="59">
        <f>CD13/CC13*100</f>
        <v>16.103880857411294</v>
      </c>
      <c r="CF13" s="65">
        <v>15</v>
      </c>
      <c r="CG13" s="6">
        <v>4</v>
      </c>
      <c r="CH13" s="62" t="s">
        <v>49</v>
      </c>
      <c r="CI13" s="62" t="s">
        <v>49</v>
      </c>
      <c r="CJ13" s="69">
        <v>356.8</v>
      </c>
      <c r="CK13" s="70">
        <f>CN13*SQRT(CM13)</f>
        <v>133.6179254441559</v>
      </c>
      <c r="CL13" s="59">
        <f>CK13/CJ13*100</f>
        <v>37.44897013569391</v>
      </c>
      <c r="CM13" s="60">
        <v>15</v>
      </c>
      <c r="CN13" s="71">
        <v>34.5</v>
      </c>
      <c r="CO13" s="62" t="s">
        <v>49</v>
      </c>
      <c r="CP13" s="62" t="s">
        <v>49</v>
      </c>
      <c r="CQ13" s="69">
        <v>329.9</v>
      </c>
      <c r="CR13" s="70">
        <f>CU13*SQRT(CT13)</f>
        <v>86.3675286204254</v>
      </c>
      <c r="CS13" s="59">
        <f>CR13/CQ13*100</f>
        <v>26.179911676394486</v>
      </c>
      <c r="CT13" s="60">
        <v>15</v>
      </c>
      <c r="CU13" s="71">
        <v>22.3</v>
      </c>
      <c r="CV13" s="62" t="s">
        <v>49</v>
      </c>
      <c r="CW13" s="62" t="s">
        <v>49</v>
      </c>
      <c r="CX13" s="147"/>
      <c r="CY13" s="147"/>
      <c r="CZ13" s="147"/>
      <c r="DA13" s="147"/>
      <c r="DB13" s="147"/>
    </row>
    <row r="14" spans="1:106" ht="12.75" thickBot="1">
      <c r="A14" s="139"/>
      <c r="C14" s="2" t="s">
        <v>15</v>
      </c>
      <c r="D14" s="75" t="s">
        <v>49</v>
      </c>
      <c r="E14" s="76" t="s">
        <v>49</v>
      </c>
      <c r="F14" s="76" t="s">
        <v>49</v>
      </c>
      <c r="G14" s="77" t="s">
        <v>49</v>
      </c>
      <c r="H14" s="78" t="s">
        <v>49</v>
      </c>
      <c r="I14" s="133" t="s">
        <v>49</v>
      </c>
      <c r="J14" s="79" t="s">
        <v>49</v>
      </c>
      <c r="K14" s="80" t="s">
        <v>49</v>
      </c>
      <c r="L14" s="81" t="s">
        <v>49</v>
      </c>
      <c r="M14" s="76" t="s">
        <v>49</v>
      </c>
      <c r="N14" s="82" t="s">
        <v>49</v>
      </c>
      <c r="O14" s="81" t="s">
        <v>49</v>
      </c>
      <c r="P14" s="133" t="s">
        <v>49</v>
      </c>
      <c r="Q14" s="142" t="s">
        <v>49</v>
      </c>
      <c r="R14" s="83" t="s">
        <v>49</v>
      </c>
      <c r="S14" s="84" t="s">
        <v>49</v>
      </c>
      <c r="T14" s="76" t="s">
        <v>49</v>
      </c>
      <c r="U14" s="77" t="s">
        <v>49</v>
      </c>
      <c r="V14" s="85" t="s">
        <v>49</v>
      </c>
      <c r="W14" s="79" t="s">
        <v>49</v>
      </c>
      <c r="X14" s="79" t="s">
        <v>49</v>
      </c>
      <c r="Y14" s="83" t="s">
        <v>49</v>
      </c>
      <c r="Z14" s="84" t="s">
        <v>49</v>
      </c>
      <c r="AA14" s="76" t="s">
        <v>49</v>
      </c>
      <c r="AB14" s="77" t="s">
        <v>49</v>
      </c>
      <c r="AC14" s="85" t="s">
        <v>49</v>
      </c>
      <c r="AD14" s="79" t="s">
        <v>49</v>
      </c>
      <c r="AE14" s="79" t="s">
        <v>49</v>
      </c>
      <c r="AF14" s="88" t="s">
        <v>49</v>
      </c>
      <c r="AG14" s="89" t="s">
        <v>49</v>
      </c>
      <c r="AH14" s="76" t="s">
        <v>49</v>
      </c>
      <c r="AI14" s="77" t="s">
        <v>49</v>
      </c>
      <c r="AJ14" s="89" t="s">
        <v>49</v>
      </c>
      <c r="AK14" s="79" t="s">
        <v>49</v>
      </c>
      <c r="AL14" s="79" t="s">
        <v>49</v>
      </c>
      <c r="AM14" s="69">
        <v>9.9</v>
      </c>
      <c r="AN14" s="89">
        <f>AQ14*SQRT(AP14)</f>
        <v>2.619160170741759</v>
      </c>
      <c r="AO14" s="76">
        <f>AN14/AM14*100</f>
        <v>26.456163340825846</v>
      </c>
      <c r="AP14" s="77">
        <v>14</v>
      </c>
      <c r="AQ14" s="71">
        <v>0.7</v>
      </c>
      <c r="AR14" s="79" t="s">
        <v>49</v>
      </c>
      <c r="AS14" s="79" t="s">
        <v>49</v>
      </c>
      <c r="AT14" s="88" t="s">
        <v>49</v>
      </c>
      <c r="AU14" s="89" t="s">
        <v>49</v>
      </c>
      <c r="AV14" s="76" t="s">
        <v>49</v>
      </c>
      <c r="AW14" s="77" t="s">
        <v>49</v>
      </c>
      <c r="AX14" s="89" t="s">
        <v>49</v>
      </c>
      <c r="AY14" s="79" t="s">
        <v>49</v>
      </c>
      <c r="AZ14" s="79" t="s">
        <v>49</v>
      </c>
      <c r="BA14" s="75" t="s">
        <v>49</v>
      </c>
      <c r="BB14" s="76" t="s">
        <v>49</v>
      </c>
      <c r="BC14" s="76" t="s">
        <v>49</v>
      </c>
      <c r="BD14" s="77" t="s">
        <v>49</v>
      </c>
      <c r="BE14" s="78" t="s">
        <v>49</v>
      </c>
      <c r="BF14" s="79" t="s">
        <v>49</v>
      </c>
      <c r="BG14" s="79" t="s">
        <v>49</v>
      </c>
      <c r="BH14" s="75" t="s">
        <v>49</v>
      </c>
      <c r="BI14" s="76" t="s">
        <v>49</v>
      </c>
      <c r="BJ14" s="76" t="s">
        <v>49</v>
      </c>
      <c r="BK14" s="77" t="s">
        <v>49</v>
      </c>
      <c r="BL14" s="78" t="s">
        <v>49</v>
      </c>
      <c r="BM14" s="79" t="s">
        <v>49</v>
      </c>
      <c r="BN14" s="79" t="s">
        <v>49</v>
      </c>
      <c r="BO14" s="92" t="s">
        <v>49</v>
      </c>
      <c r="BP14" s="89" t="s">
        <v>49</v>
      </c>
      <c r="BQ14" s="76" t="s">
        <v>49</v>
      </c>
      <c r="BR14" s="77" t="s">
        <v>49</v>
      </c>
      <c r="BS14" s="93" t="s">
        <v>49</v>
      </c>
      <c r="BT14" s="79" t="s">
        <v>49</v>
      </c>
      <c r="BU14" s="79" t="s">
        <v>49</v>
      </c>
      <c r="BV14" s="75" t="s">
        <v>49</v>
      </c>
      <c r="BW14" s="76" t="s">
        <v>49</v>
      </c>
      <c r="BX14" s="76" t="s">
        <v>49</v>
      </c>
      <c r="BY14" s="77" t="s">
        <v>49</v>
      </c>
      <c r="BZ14" s="78" t="s">
        <v>49</v>
      </c>
      <c r="CA14" s="79" t="s">
        <v>49</v>
      </c>
      <c r="CB14" s="79" t="s">
        <v>49</v>
      </c>
      <c r="CC14" s="88" t="s">
        <v>49</v>
      </c>
      <c r="CD14" s="89" t="s">
        <v>49</v>
      </c>
      <c r="CE14" s="76" t="s">
        <v>49</v>
      </c>
      <c r="CF14" s="82" t="s">
        <v>49</v>
      </c>
      <c r="CG14" s="93" t="s">
        <v>49</v>
      </c>
      <c r="CH14" s="79" t="s">
        <v>49</v>
      </c>
      <c r="CI14" s="79" t="s">
        <v>49</v>
      </c>
      <c r="CJ14" s="88" t="s">
        <v>49</v>
      </c>
      <c r="CK14" s="89" t="s">
        <v>49</v>
      </c>
      <c r="CL14" s="76" t="s">
        <v>49</v>
      </c>
      <c r="CM14" s="77" t="s">
        <v>49</v>
      </c>
      <c r="CN14" s="89" t="s">
        <v>49</v>
      </c>
      <c r="CO14" s="79" t="s">
        <v>49</v>
      </c>
      <c r="CP14" s="79" t="s">
        <v>49</v>
      </c>
      <c r="CQ14" s="88" t="s">
        <v>49</v>
      </c>
      <c r="CR14" s="89" t="s">
        <v>49</v>
      </c>
      <c r="CS14" s="76" t="s">
        <v>49</v>
      </c>
      <c r="CT14" s="77" t="s">
        <v>49</v>
      </c>
      <c r="CU14" s="89" t="s">
        <v>49</v>
      </c>
      <c r="CV14" s="79" t="s">
        <v>49</v>
      </c>
      <c r="CW14" s="79" t="s">
        <v>49</v>
      </c>
      <c r="CX14" s="147"/>
      <c r="CY14" s="147"/>
      <c r="CZ14" s="147"/>
      <c r="DA14" s="147"/>
      <c r="DB14" s="147"/>
    </row>
    <row r="15" spans="1:106" ht="12.75" thickTop="1">
      <c r="A15" s="139"/>
      <c r="B15" s="138" t="s">
        <v>35</v>
      </c>
      <c r="C15" s="2" t="s">
        <v>14</v>
      </c>
      <c r="D15" s="58">
        <v>159.01</v>
      </c>
      <c r="E15" s="59">
        <f>H15*SQRT(G15)</f>
        <v>13.129413543643144</v>
      </c>
      <c r="F15" s="59">
        <f>E15/D15*100</f>
        <v>8.256973488235422</v>
      </c>
      <c r="G15" s="60">
        <v>15</v>
      </c>
      <c r="H15" s="61">
        <v>3.39</v>
      </c>
      <c r="I15" s="132" t="s">
        <v>48</v>
      </c>
      <c r="J15" s="62" t="s">
        <v>48</v>
      </c>
      <c r="K15" s="63">
        <v>100.46</v>
      </c>
      <c r="L15" s="64">
        <f>O15*SQRT(N15)</f>
        <v>10.775466926772834</v>
      </c>
      <c r="M15" s="59">
        <f>L15/K15*100</f>
        <v>10.726126743751578</v>
      </c>
      <c r="N15" s="65">
        <v>15</v>
      </c>
      <c r="O15" s="64">
        <v>2.782213597</v>
      </c>
      <c r="P15" s="144" t="s">
        <v>48</v>
      </c>
      <c r="Q15" s="141" t="s">
        <v>49</v>
      </c>
      <c r="R15" s="66">
        <v>8.7233</v>
      </c>
      <c r="S15" s="67">
        <f>V15*SQRT(U15)</f>
        <v>1.3787820712498404</v>
      </c>
      <c r="T15" s="59">
        <f>S15/R15*100</f>
        <v>15.80573947072599</v>
      </c>
      <c r="U15" s="60">
        <v>15</v>
      </c>
      <c r="V15" s="68">
        <v>0.356</v>
      </c>
      <c r="W15" s="62" t="s">
        <v>49</v>
      </c>
      <c r="X15" s="62" t="s">
        <v>48</v>
      </c>
      <c r="Y15" s="66" t="s">
        <v>49</v>
      </c>
      <c r="Z15" s="67" t="s">
        <v>49</v>
      </c>
      <c r="AA15" s="59" t="s">
        <v>49</v>
      </c>
      <c r="AB15" s="60" t="s">
        <v>49</v>
      </c>
      <c r="AC15" s="68" t="s">
        <v>49</v>
      </c>
      <c r="AD15" s="62" t="s">
        <v>49</v>
      </c>
      <c r="AE15" s="62" t="s">
        <v>49</v>
      </c>
      <c r="AF15" s="69">
        <v>41.4</v>
      </c>
      <c r="AG15" s="70">
        <f>AJ15*SQRT(AI15)</f>
        <v>8.133265027035575</v>
      </c>
      <c r="AH15" s="59">
        <f>AG15/AF15*100</f>
        <v>19.645567698153567</v>
      </c>
      <c r="AI15" s="60">
        <v>15</v>
      </c>
      <c r="AJ15" s="71">
        <v>2.1</v>
      </c>
      <c r="AK15" s="62" t="s">
        <v>49</v>
      </c>
      <c r="AL15" s="62" t="s">
        <v>49</v>
      </c>
      <c r="AM15" s="94" t="s">
        <v>49</v>
      </c>
      <c r="AN15" s="95" t="s">
        <v>49</v>
      </c>
      <c r="AO15" s="96" t="s">
        <v>49</v>
      </c>
      <c r="AP15" s="97" t="s">
        <v>49</v>
      </c>
      <c r="AQ15" s="95" t="s">
        <v>49</v>
      </c>
      <c r="AR15" s="98" t="s">
        <v>49</v>
      </c>
      <c r="AS15" s="62" t="s">
        <v>49</v>
      </c>
      <c r="AT15" s="71">
        <v>16.1</v>
      </c>
      <c r="AU15" s="70">
        <f>AX15*SQRT(AW15)</f>
        <v>4.6475800154489</v>
      </c>
      <c r="AV15" s="59">
        <f>AU15/AT15*100</f>
        <v>28.866956617695035</v>
      </c>
      <c r="AW15" s="60">
        <v>15</v>
      </c>
      <c r="AX15" s="71">
        <v>1.2</v>
      </c>
      <c r="AY15" s="62" t="s">
        <v>49</v>
      </c>
      <c r="AZ15" s="62" t="s">
        <v>49</v>
      </c>
      <c r="BA15" s="58">
        <v>4.67</v>
      </c>
      <c r="BB15" s="59">
        <f>BE15*SQRT(BD15)</f>
        <v>0.92951600308978</v>
      </c>
      <c r="BC15" s="59">
        <f>BB15/BA15*100</f>
        <v>19.90398293554133</v>
      </c>
      <c r="BD15" s="60">
        <v>15</v>
      </c>
      <c r="BE15" s="61">
        <v>0.24</v>
      </c>
      <c r="BF15" s="62" t="s">
        <v>49</v>
      </c>
      <c r="BG15" s="62" t="s">
        <v>49</v>
      </c>
      <c r="BH15" s="58">
        <v>8.52</v>
      </c>
      <c r="BI15" s="59">
        <f>BL15*SQRT(BK15)</f>
        <v>2.4399795081106728</v>
      </c>
      <c r="BJ15" s="59">
        <f>BI15/BH15*100</f>
        <v>28.638257137449212</v>
      </c>
      <c r="BK15" s="60">
        <v>15</v>
      </c>
      <c r="BL15" s="61">
        <v>0.63</v>
      </c>
      <c r="BM15" s="62" t="s">
        <v>49</v>
      </c>
      <c r="BN15" s="62" t="s">
        <v>49</v>
      </c>
      <c r="BO15" s="73">
        <v>36.4</v>
      </c>
      <c r="BP15" s="70">
        <f>BS15*SQRT(BR15)</f>
        <v>0.232379000772445</v>
      </c>
      <c r="BQ15" s="59">
        <f>BP15/BO15*100</f>
        <v>0.6384038482759478</v>
      </c>
      <c r="BR15" s="60">
        <v>15</v>
      </c>
      <c r="BS15" s="74">
        <v>0.06</v>
      </c>
      <c r="BT15" s="62" t="s">
        <v>48</v>
      </c>
      <c r="BU15" s="62" t="s">
        <v>48</v>
      </c>
      <c r="BV15" s="58">
        <v>129.81</v>
      </c>
      <c r="BW15" s="59">
        <f>BZ15*SQRT(BY15)</f>
        <v>11.270381537463583</v>
      </c>
      <c r="BX15" s="59">
        <f>BW15/BV15*100</f>
        <v>8.682213648766337</v>
      </c>
      <c r="BY15" s="60">
        <v>15</v>
      </c>
      <c r="BZ15" s="61">
        <v>2.91</v>
      </c>
      <c r="CA15" s="62" t="s">
        <v>49</v>
      </c>
      <c r="CB15" s="62" t="s">
        <v>49</v>
      </c>
      <c r="CC15" s="71">
        <v>82.3</v>
      </c>
      <c r="CD15" s="70">
        <f>CG15*SQRT(CF15)</f>
        <v>17.041126723312637</v>
      </c>
      <c r="CE15" s="59">
        <f>CD15/CC15*100</f>
        <v>20.706107804754115</v>
      </c>
      <c r="CF15" s="65">
        <v>15</v>
      </c>
      <c r="CG15" s="6">
        <v>4.4</v>
      </c>
      <c r="CH15" s="62" t="s">
        <v>48</v>
      </c>
      <c r="CI15" s="62" t="s">
        <v>48</v>
      </c>
      <c r="CJ15" s="69">
        <v>321.5</v>
      </c>
      <c r="CK15" s="70">
        <f>CN15*SQRT(CM15)</f>
        <v>97.21188198980617</v>
      </c>
      <c r="CL15" s="59">
        <f>CK15/CJ15*100</f>
        <v>30.23697729076397</v>
      </c>
      <c r="CM15" s="60">
        <v>15</v>
      </c>
      <c r="CN15" s="71">
        <v>25.1</v>
      </c>
      <c r="CO15" s="62" t="s">
        <v>49</v>
      </c>
      <c r="CP15" s="62" t="s">
        <v>49</v>
      </c>
      <c r="CQ15" s="69">
        <v>296.5</v>
      </c>
      <c r="CR15" s="70">
        <f>CU15*SQRT(CT15)</f>
        <v>85.59293195118393</v>
      </c>
      <c r="CS15" s="59">
        <f>CR15/CQ15*100</f>
        <v>28.867767943063722</v>
      </c>
      <c r="CT15" s="60">
        <v>15</v>
      </c>
      <c r="CU15" s="71">
        <v>22.1</v>
      </c>
      <c r="CV15" s="62" t="s">
        <v>49</v>
      </c>
      <c r="CW15" s="62" t="s">
        <v>49</v>
      </c>
      <c r="CX15" s="147"/>
      <c r="CY15" s="147"/>
      <c r="CZ15" s="147"/>
      <c r="DA15" s="147"/>
      <c r="DB15" s="147"/>
    </row>
    <row r="16" spans="1:106" ht="12.75" thickBot="1">
      <c r="A16" s="139"/>
      <c r="C16" s="2" t="s">
        <v>15</v>
      </c>
      <c r="D16" s="99" t="s">
        <v>49</v>
      </c>
      <c r="E16" s="100" t="s">
        <v>49</v>
      </c>
      <c r="F16" s="100" t="s">
        <v>49</v>
      </c>
      <c r="G16" s="101" t="s">
        <v>49</v>
      </c>
      <c r="H16" s="102" t="s">
        <v>49</v>
      </c>
      <c r="I16" s="134" t="s">
        <v>49</v>
      </c>
      <c r="J16" s="103" t="s">
        <v>49</v>
      </c>
      <c r="K16" s="104" t="s">
        <v>49</v>
      </c>
      <c r="L16" s="105" t="s">
        <v>49</v>
      </c>
      <c r="M16" s="100" t="s">
        <v>49</v>
      </c>
      <c r="N16" s="106" t="s">
        <v>49</v>
      </c>
      <c r="O16" s="105" t="s">
        <v>49</v>
      </c>
      <c r="P16" s="134" t="s">
        <v>49</v>
      </c>
      <c r="Q16" s="143" t="s">
        <v>49</v>
      </c>
      <c r="R16" s="107" t="s">
        <v>49</v>
      </c>
      <c r="S16" s="108" t="s">
        <v>49</v>
      </c>
      <c r="T16" s="100" t="s">
        <v>49</v>
      </c>
      <c r="U16" s="101" t="s">
        <v>49</v>
      </c>
      <c r="V16" s="109" t="s">
        <v>49</v>
      </c>
      <c r="W16" s="103" t="s">
        <v>49</v>
      </c>
      <c r="X16" s="103" t="s">
        <v>49</v>
      </c>
      <c r="Y16" s="107">
        <v>1.7377</v>
      </c>
      <c r="Z16" s="108">
        <f>AC16*SQRT(AB16)</f>
        <v>0.1848378749066327</v>
      </c>
      <c r="AA16" s="100">
        <f>Z16/Y16*100</f>
        <v>10.636926679325125</v>
      </c>
      <c r="AB16" s="101">
        <v>14</v>
      </c>
      <c r="AC16" s="109">
        <v>0.0494</v>
      </c>
      <c r="AD16" s="103" t="s">
        <v>49</v>
      </c>
      <c r="AE16" s="103" t="s">
        <v>49</v>
      </c>
      <c r="AF16" s="110" t="s">
        <v>49</v>
      </c>
      <c r="AG16" s="111" t="s">
        <v>49</v>
      </c>
      <c r="AH16" s="100" t="s">
        <v>49</v>
      </c>
      <c r="AI16" s="101" t="s">
        <v>49</v>
      </c>
      <c r="AJ16" s="111" t="s">
        <v>49</v>
      </c>
      <c r="AK16" s="103" t="s">
        <v>49</v>
      </c>
      <c r="AL16" s="103" t="s">
        <v>49</v>
      </c>
      <c r="AM16" s="110">
        <v>8.3</v>
      </c>
      <c r="AN16" s="111">
        <f>AQ16*SQRT(AP16)</f>
        <v>1.1224972160321824</v>
      </c>
      <c r="AO16" s="100">
        <f>AN16/AM16*100</f>
        <v>13.524062843761234</v>
      </c>
      <c r="AP16" s="101">
        <v>14</v>
      </c>
      <c r="AQ16" s="112">
        <v>0.3</v>
      </c>
      <c r="AR16" s="103" t="s">
        <v>48</v>
      </c>
      <c r="AS16" s="103" t="s">
        <v>48</v>
      </c>
      <c r="AT16" s="110" t="s">
        <v>49</v>
      </c>
      <c r="AU16" s="111" t="s">
        <v>49</v>
      </c>
      <c r="AV16" s="100" t="s">
        <v>49</v>
      </c>
      <c r="AW16" s="101" t="s">
        <v>49</v>
      </c>
      <c r="AX16" s="111" t="s">
        <v>49</v>
      </c>
      <c r="AY16" s="103" t="s">
        <v>49</v>
      </c>
      <c r="AZ16" s="103" t="s">
        <v>49</v>
      </c>
      <c r="BA16" s="99" t="s">
        <v>49</v>
      </c>
      <c r="BB16" s="100" t="s">
        <v>49</v>
      </c>
      <c r="BC16" s="100" t="s">
        <v>49</v>
      </c>
      <c r="BD16" s="101" t="s">
        <v>49</v>
      </c>
      <c r="BE16" s="102" t="s">
        <v>49</v>
      </c>
      <c r="BF16" s="103" t="s">
        <v>49</v>
      </c>
      <c r="BG16" s="103" t="s">
        <v>49</v>
      </c>
      <c r="BH16" s="99" t="s">
        <v>49</v>
      </c>
      <c r="BI16" s="100" t="s">
        <v>49</v>
      </c>
      <c r="BJ16" s="100" t="s">
        <v>49</v>
      </c>
      <c r="BK16" s="101" t="s">
        <v>49</v>
      </c>
      <c r="BL16" s="102" t="s">
        <v>49</v>
      </c>
      <c r="BM16" s="103" t="s">
        <v>49</v>
      </c>
      <c r="BN16" s="103" t="s">
        <v>49</v>
      </c>
      <c r="BO16" s="113" t="s">
        <v>49</v>
      </c>
      <c r="BP16" s="111" t="s">
        <v>49</v>
      </c>
      <c r="BQ16" s="100" t="s">
        <v>49</v>
      </c>
      <c r="BR16" s="101" t="s">
        <v>49</v>
      </c>
      <c r="BS16" s="114" t="s">
        <v>49</v>
      </c>
      <c r="BT16" s="103" t="s">
        <v>49</v>
      </c>
      <c r="BU16" s="103" t="s">
        <v>49</v>
      </c>
      <c r="BV16" s="99" t="s">
        <v>49</v>
      </c>
      <c r="BW16" s="100" t="s">
        <v>49</v>
      </c>
      <c r="BX16" s="100" t="s">
        <v>49</v>
      </c>
      <c r="BY16" s="101" t="s">
        <v>49</v>
      </c>
      <c r="BZ16" s="102" t="s">
        <v>49</v>
      </c>
      <c r="CA16" s="103" t="s">
        <v>49</v>
      </c>
      <c r="CB16" s="103" t="s">
        <v>49</v>
      </c>
      <c r="CC16" s="110" t="s">
        <v>49</v>
      </c>
      <c r="CD16" s="111" t="s">
        <v>49</v>
      </c>
      <c r="CE16" s="100" t="s">
        <v>49</v>
      </c>
      <c r="CF16" s="106" t="s">
        <v>49</v>
      </c>
      <c r="CG16" s="114" t="s">
        <v>49</v>
      </c>
      <c r="CH16" s="103" t="s">
        <v>49</v>
      </c>
      <c r="CI16" s="103" t="s">
        <v>49</v>
      </c>
      <c r="CJ16" s="110" t="s">
        <v>49</v>
      </c>
      <c r="CK16" s="111" t="s">
        <v>49</v>
      </c>
      <c r="CL16" s="100" t="s">
        <v>49</v>
      </c>
      <c r="CM16" s="101" t="s">
        <v>49</v>
      </c>
      <c r="CN16" s="111" t="s">
        <v>49</v>
      </c>
      <c r="CO16" s="103" t="s">
        <v>49</v>
      </c>
      <c r="CP16" s="103" t="s">
        <v>49</v>
      </c>
      <c r="CQ16" s="110" t="s">
        <v>49</v>
      </c>
      <c r="CR16" s="111" t="s">
        <v>49</v>
      </c>
      <c r="CS16" s="100" t="s">
        <v>49</v>
      </c>
      <c r="CT16" s="101" t="s">
        <v>49</v>
      </c>
      <c r="CU16" s="111" t="s">
        <v>49</v>
      </c>
      <c r="CV16" s="103"/>
      <c r="CW16" s="103" t="s">
        <v>49</v>
      </c>
      <c r="CX16" s="147"/>
      <c r="CY16" s="147"/>
      <c r="CZ16" s="147"/>
      <c r="DA16" s="147"/>
      <c r="DB16" s="147"/>
    </row>
    <row r="17" spans="1:106" ht="13.5" thickBot="1" thickTop="1">
      <c r="A17" s="139"/>
      <c r="D17" s="115"/>
      <c r="E17" s="116"/>
      <c r="F17" s="116"/>
      <c r="G17" s="117"/>
      <c r="H17" s="115"/>
      <c r="I17" s="117"/>
      <c r="J17" s="117"/>
      <c r="K17" s="116"/>
      <c r="L17" s="118"/>
      <c r="M17" s="116"/>
      <c r="N17" s="119"/>
      <c r="O17" s="118"/>
      <c r="P17" s="117"/>
      <c r="Q17" s="117"/>
      <c r="R17" s="120"/>
      <c r="S17" s="121"/>
      <c r="T17" s="116"/>
      <c r="U17" s="117"/>
      <c r="V17" s="120"/>
      <c r="W17" s="117"/>
      <c r="X17" s="117"/>
      <c r="Y17" s="120"/>
      <c r="Z17" s="121"/>
      <c r="AA17" s="116"/>
      <c r="AB17" s="117"/>
      <c r="AC17" s="120"/>
      <c r="AD17" s="117"/>
      <c r="AE17" s="117"/>
      <c r="AF17" s="122"/>
      <c r="AG17" s="122"/>
      <c r="AH17" s="116"/>
      <c r="AI17" s="117"/>
      <c r="AJ17" s="122"/>
      <c r="AK17" s="117"/>
      <c r="AL17" s="117"/>
      <c r="AM17" s="122"/>
      <c r="AN17" s="122"/>
      <c r="AO17" s="116"/>
      <c r="AP17" s="117"/>
      <c r="AQ17" s="122"/>
      <c r="AR17" s="117"/>
      <c r="AS17" s="117"/>
      <c r="AT17" s="122"/>
      <c r="AU17" s="122"/>
      <c r="AV17" s="116"/>
      <c r="AW17" s="117"/>
      <c r="AX17" s="122"/>
      <c r="AY17" s="117"/>
      <c r="AZ17" s="117"/>
      <c r="BA17" s="115"/>
      <c r="BB17" s="116"/>
      <c r="BC17" s="116"/>
      <c r="BD17" s="117"/>
      <c r="BE17" s="115"/>
      <c r="BF17" s="117"/>
      <c r="BG17" s="117"/>
      <c r="BH17" s="115"/>
      <c r="BI17" s="116"/>
      <c r="BJ17" s="116"/>
      <c r="BK17" s="117"/>
      <c r="BL17" s="115"/>
      <c r="BM17" s="117"/>
      <c r="BN17" s="117"/>
      <c r="BO17" s="123"/>
      <c r="BP17" s="122"/>
      <c r="BQ17" s="116"/>
      <c r="BR17" s="117"/>
      <c r="BS17" s="123"/>
      <c r="BT17" s="117"/>
      <c r="BU17" s="117"/>
      <c r="BV17" s="115"/>
      <c r="BW17" s="116"/>
      <c r="BX17" s="116"/>
      <c r="BY17" s="117"/>
      <c r="BZ17" s="115"/>
      <c r="CA17" s="117"/>
      <c r="CB17" s="117"/>
      <c r="CC17" s="122"/>
      <c r="CD17" s="122"/>
      <c r="CE17" s="116"/>
      <c r="CF17" s="119"/>
      <c r="CG17" s="123"/>
      <c r="CH17" s="117"/>
      <c r="CI17" s="117"/>
      <c r="CJ17" s="122"/>
      <c r="CK17" s="122"/>
      <c r="CL17" s="116"/>
      <c r="CM17" s="117"/>
      <c r="CN17" s="122"/>
      <c r="CO17" s="117"/>
      <c r="CP17" s="117"/>
      <c r="CQ17" s="122"/>
      <c r="CR17" s="122"/>
      <c r="CS17" s="116"/>
      <c r="CT17" s="117"/>
      <c r="CU17" s="122"/>
      <c r="CV17" s="117"/>
      <c r="CW17" s="117"/>
      <c r="CX17" s="147"/>
      <c r="CY17" s="147"/>
      <c r="CZ17" s="147"/>
      <c r="DA17" s="147"/>
      <c r="DB17" s="147"/>
    </row>
    <row r="18" spans="1:106" ht="13.5" thickBot="1" thickTop="1">
      <c r="A18" s="139" t="s">
        <v>44</v>
      </c>
      <c r="B18" s="138" t="s">
        <v>3</v>
      </c>
      <c r="C18" s="2" t="s">
        <v>14</v>
      </c>
      <c r="D18" s="36"/>
      <c r="E18" s="37"/>
      <c r="F18" s="37"/>
      <c r="G18" s="38"/>
      <c r="H18" s="39"/>
      <c r="I18" s="131"/>
      <c r="J18" s="44"/>
      <c r="K18" s="41"/>
      <c r="L18" s="42"/>
      <c r="M18" s="37"/>
      <c r="N18" s="43"/>
      <c r="O18" s="42"/>
      <c r="P18" s="135"/>
      <c r="Q18" s="44"/>
      <c r="R18" s="45"/>
      <c r="S18" s="46"/>
      <c r="T18" s="37"/>
      <c r="U18" s="38"/>
      <c r="V18" s="47"/>
      <c r="W18" s="40"/>
      <c r="X18" s="44"/>
      <c r="Y18" s="45"/>
      <c r="Z18" s="46"/>
      <c r="AA18" s="37"/>
      <c r="AB18" s="38"/>
      <c r="AC18" s="47"/>
      <c r="AD18" s="40"/>
      <c r="AE18" s="44"/>
      <c r="AF18" s="50"/>
      <c r="AG18" s="49"/>
      <c r="AH18" s="37"/>
      <c r="AI18" s="38"/>
      <c r="AJ18" s="49"/>
      <c r="AK18" s="40"/>
      <c r="AL18" s="44"/>
      <c r="AM18" s="50"/>
      <c r="AN18" s="49"/>
      <c r="AO18" s="37"/>
      <c r="AP18" s="38"/>
      <c r="AQ18" s="49"/>
      <c r="AR18" s="40"/>
      <c r="AS18" s="44"/>
      <c r="AT18" s="50"/>
      <c r="AU18" s="49"/>
      <c r="AV18" s="37"/>
      <c r="AW18" s="38"/>
      <c r="AX18" s="49"/>
      <c r="AY18" s="40"/>
      <c r="AZ18" s="44"/>
      <c r="BA18" s="36"/>
      <c r="BB18" s="37"/>
      <c r="BC18" s="37"/>
      <c r="BD18" s="38"/>
      <c r="BE18" s="39"/>
      <c r="BF18" s="40"/>
      <c r="BG18" s="44"/>
      <c r="BH18" s="36"/>
      <c r="BI18" s="37"/>
      <c r="BJ18" s="37"/>
      <c r="BK18" s="38"/>
      <c r="BL18" s="39"/>
      <c r="BM18" s="44"/>
      <c r="BN18" s="44"/>
      <c r="BO18" s="53"/>
      <c r="BP18" s="49"/>
      <c r="BQ18" s="37"/>
      <c r="BR18" s="38"/>
      <c r="BS18" s="54"/>
      <c r="BT18" s="40"/>
      <c r="BU18" s="44"/>
      <c r="BV18" s="36"/>
      <c r="BW18" s="37"/>
      <c r="BX18" s="37"/>
      <c r="BY18" s="38"/>
      <c r="BZ18" s="39"/>
      <c r="CA18" s="40"/>
      <c r="CB18" s="44"/>
      <c r="CC18" s="50"/>
      <c r="CD18" s="49"/>
      <c r="CE18" s="37"/>
      <c r="CF18" s="43"/>
      <c r="CG18" s="54"/>
      <c r="CH18" s="40"/>
      <c r="CI18" s="44"/>
      <c r="CJ18" s="50"/>
      <c r="CK18" s="49"/>
      <c r="CL18" s="37"/>
      <c r="CM18" s="38"/>
      <c r="CN18" s="49"/>
      <c r="CO18" s="40"/>
      <c r="CP18" s="44"/>
      <c r="CQ18" s="50"/>
      <c r="CR18" s="49"/>
      <c r="CS18" s="37"/>
      <c r="CT18" s="38"/>
      <c r="CU18" s="49"/>
      <c r="CV18" s="40"/>
      <c r="CW18" s="44"/>
      <c r="CX18" s="147"/>
      <c r="CY18" s="147"/>
      <c r="CZ18" s="147"/>
      <c r="DA18" s="147"/>
      <c r="DB18" s="147"/>
    </row>
    <row r="19" spans="1:106" ht="13.5" thickBot="1" thickTop="1">
      <c r="A19" s="139"/>
      <c r="C19" s="2" t="s">
        <v>15</v>
      </c>
      <c r="D19" s="36"/>
      <c r="E19" s="37"/>
      <c r="F19" s="37"/>
      <c r="G19" s="38"/>
      <c r="H19" s="39"/>
      <c r="I19" s="131"/>
      <c r="J19" s="44"/>
      <c r="K19" s="41"/>
      <c r="L19" s="42"/>
      <c r="M19" s="37"/>
      <c r="N19" s="43"/>
      <c r="O19" s="42"/>
      <c r="P19" s="135"/>
      <c r="Q19" s="44"/>
      <c r="R19" s="45"/>
      <c r="S19" s="46"/>
      <c r="T19" s="37"/>
      <c r="U19" s="38"/>
      <c r="V19" s="47"/>
      <c r="W19" s="40"/>
      <c r="X19" s="44"/>
      <c r="Y19" s="45"/>
      <c r="Z19" s="46"/>
      <c r="AA19" s="37"/>
      <c r="AB19" s="38"/>
      <c r="AC19" s="47"/>
      <c r="AD19" s="40"/>
      <c r="AE19" s="44"/>
      <c r="AF19" s="50"/>
      <c r="AG19" s="49"/>
      <c r="AH19" s="37"/>
      <c r="AI19" s="38"/>
      <c r="AJ19" s="48"/>
      <c r="AK19" s="40"/>
      <c r="AL19" s="44"/>
      <c r="AM19" s="50"/>
      <c r="AN19" s="49"/>
      <c r="AO19" s="37"/>
      <c r="AP19" s="38"/>
      <c r="AQ19" s="49"/>
      <c r="AR19" s="40"/>
      <c r="AS19" s="44"/>
      <c r="AT19" s="50"/>
      <c r="AU19" s="49"/>
      <c r="AV19" s="37"/>
      <c r="AW19" s="38"/>
      <c r="AX19" s="49"/>
      <c r="AY19" s="40"/>
      <c r="AZ19" s="44"/>
      <c r="BA19" s="36"/>
      <c r="BB19" s="37"/>
      <c r="BC19" s="37"/>
      <c r="BD19" s="38"/>
      <c r="BE19" s="39"/>
      <c r="BF19" s="40"/>
      <c r="BG19" s="44"/>
      <c r="BH19" s="36"/>
      <c r="BI19" s="37"/>
      <c r="BJ19" s="37"/>
      <c r="BK19" s="38"/>
      <c r="BL19" s="39"/>
      <c r="BM19" s="44"/>
      <c r="BN19" s="44"/>
      <c r="BO19" s="53"/>
      <c r="BP19" s="49"/>
      <c r="BQ19" s="37"/>
      <c r="BR19" s="38"/>
      <c r="BS19" s="54"/>
      <c r="BT19" s="40"/>
      <c r="BU19" s="44"/>
      <c r="BV19" s="36"/>
      <c r="BW19" s="37"/>
      <c r="BX19" s="37"/>
      <c r="BY19" s="38"/>
      <c r="BZ19" s="39"/>
      <c r="CA19" s="40"/>
      <c r="CB19" s="44"/>
      <c r="CC19" s="48"/>
      <c r="CD19" s="49"/>
      <c r="CE19" s="37"/>
      <c r="CF19" s="43"/>
      <c r="CG19" s="55"/>
      <c r="CH19" s="40"/>
      <c r="CI19" s="44"/>
      <c r="CJ19" s="50"/>
      <c r="CK19" s="49"/>
      <c r="CL19" s="37"/>
      <c r="CM19" s="38"/>
      <c r="CN19" s="48"/>
      <c r="CO19" s="40"/>
      <c r="CP19" s="44"/>
      <c r="CQ19" s="50"/>
      <c r="CR19" s="49"/>
      <c r="CS19" s="37"/>
      <c r="CT19" s="38"/>
      <c r="CU19" s="48"/>
      <c r="CV19" s="40"/>
      <c r="CW19" s="44"/>
      <c r="CX19" s="147"/>
      <c r="CY19" s="147"/>
      <c r="CZ19" s="147"/>
      <c r="DA19" s="147"/>
      <c r="DB19" s="147"/>
    </row>
    <row r="20" spans="1:106" ht="12.75" thickTop="1">
      <c r="A20" s="139"/>
      <c r="B20" s="138" t="s">
        <v>36</v>
      </c>
      <c r="C20" s="2" t="s">
        <v>14</v>
      </c>
      <c r="D20" s="58">
        <v>185.94</v>
      </c>
      <c r="E20" s="59">
        <f>H20*SQRT(G20)</f>
        <v>13.28433287749144</v>
      </c>
      <c r="F20" s="59">
        <f>E20/D20*100</f>
        <v>7.144419101587308</v>
      </c>
      <c r="G20" s="60">
        <v>15</v>
      </c>
      <c r="H20" s="61">
        <v>3.43</v>
      </c>
      <c r="I20" s="132" t="s">
        <v>49</v>
      </c>
      <c r="J20" s="62" t="s">
        <v>49</v>
      </c>
      <c r="K20" s="63">
        <v>126.5</v>
      </c>
      <c r="L20" s="64">
        <f>O20*SQRT(N20)</f>
        <v>9.831772473870256</v>
      </c>
      <c r="M20" s="59">
        <f>L20/K20*100</f>
        <v>7.77215215325712</v>
      </c>
      <c r="N20" s="65">
        <v>15</v>
      </c>
      <c r="O20" s="64">
        <v>2.538552737</v>
      </c>
      <c r="P20" s="132" t="s">
        <v>49</v>
      </c>
      <c r="Q20" s="141" t="s">
        <v>49</v>
      </c>
      <c r="R20" s="66">
        <v>11.482</v>
      </c>
      <c r="S20" s="67">
        <f>V20*SQRT(U20)</f>
        <v>1.476768549908888</v>
      </c>
      <c r="T20" s="59">
        <f>S20/R20*100</f>
        <v>12.86159684644564</v>
      </c>
      <c r="U20" s="60">
        <v>15</v>
      </c>
      <c r="V20" s="68">
        <v>0.3813</v>
      </c>
      <c r="W20" s="62" t="s">
        <v>49</v>
      </c>
      <c r="X20" s="62" t="s">
        <v>48</v>
      </c>
      <c r="Y20" s="66">
        <v>1.9687</v>
      </c>
      <c r="Z20" s="67">
        <f>AC20*SQRT(AB20)</f>
        <v>0.20449352067975163</v>
      </c>
      <c r="AA20" s="59">
        <f>Z20/Y20*100</f>
        <v>10.387236281797717</v>
      </c>
      <c r="AB20" s="60">
        <v>15</v>
      </c>
      <c r="AC20" s="68">
        <v>0.0528</v>
      </c>
      <c r="AD20" s="62" t="s">
        <v>49</v>
      </c>
      <c r="AE20" s="62" t="s">
        <v>49</v>
      </c>
      <c r="AF20" s="124">
        <v>52.4</v>
      </c>
      <c r="AG20" s="70">
        <f>AJ20*SQRT(AI20)</f>
        <v>11.618950038622252</v>
      </c>
      <c r="AH20" s="59">
        <f>AG20/AF20*100</f>
        <v>22.173568775996667</v>
      </c>
      <c r="AI20" s="60">
        <v>15</v>
      </c>
      <c r="AJ20" s="71">
        <v>3</v>
      </c>
      <c r="AK20" s="62" t="s">
        <v>49</v>
      </c>
      <c r="AL20" s="62" t="s">
        <v>48</v>
      </c>
      <c r="AM20" s="124">
        <v>10.5</v>
      </c>
      <c r="AN20" s="70">
        <f>AQ20*SQRT(AP20)</f>
        <v>1.9364916731037085</v>
      </c>
      <c r="AO20" s="59">
        <f>AN20/AM20*100</f>
        <v>18.44277783908294</v>
      </c>
      <c r="AP20" s="60">
        <v>15</v>
      </c>
      <c r="AQ20" s="71">
        <v>0.5</v>
      </c>
      <c r="AR20" s="62" t="s">
        <v>49</v>
      </c>
      <c r="AS20" s="62" t="s">
        <v>49</v>
      </c>
      <c r="AT20" s="71">
        <v>15.4</v>
      </c>
      <c r="AU20" s="70">
        <f>AX20*SQRT(AW20)</f>
        <v>4.260281680828159</v>
      </c>
      <c r="AV20" s="59">
        <f>AU20/AT20*100</f>
        <v>27.664166758624408</v>
      </c>
      <c r="AW20" s="60">
        <v>15</v>
      </c>
      <c r="AX20" s="71">
        <v>1.1</v>
      </c>
      <c r="AY20" s="62" t="s">
        <v>49</v>
      </c>
      <c r="AZ20" s="62" t="s">
        <v>48</v>
      </c>
      <c r="BA20" s="58">
        <v>4.72</v>
      </c>
      <c r="BB20" s="59">
        <f>BE20*SQRT(BD20)</f>
        <v>0.92951600308978</v>
      </c>
      <c r="BC20" s="59">
        <f>BB20/BA20*100</f>
        <v>19.693135658681783</v>
      </c>
      <c r="BD20" s="60">
        <v>15</v>
      </c>
      <c r="BE20" s="61">
        <v>0.24</v>
      </c>
      <c r="BF20" s="62" t="s">
        <v>49</v>
      </c>
      <c r="BG20" s="62" t="s">
        <v>49</v>
      </c>
      <c r="BH20" s="58">
        <v>12.53</v>
      </c>
      <c r="BI20" s="59">
        <f>BL20*SQRT(BK20)</f>
        <v>3.137116510428008</v>
      </c>
      <c r="BJ20" s="59">
        <f>BI20/BH20*100</f>
        <v>25.03684365864332</v>
      </c>
      <c r="BK20" s="60">
        <v>15</v>
      </c>
      <c r="BL20" s="61">
        <v>0.81</v>
      </c>
      <c r="BM20" s="62" t="s">
        <v>48</v>
      </c>
      <c r="BN20" s="62" t="s">
        <v>49</v>
      </c>
      <c r="BO20" s="73">
        <v>33.7</v>
      </c>
      <c r="BP20" s="70">
        <f>BS20*SQRT(BR20)</f>
        <v>1.5491933384829668</v>
      </c>
      <c r="BQ20" s="59">
        <f>BP20/BO20*100</f>
        <v>4.597012873836697</v>
      </c>
      <c r="BR20" s="60">
        <v>15</v>
      </c>
      <c r="BS20" s="74">
        <v>0.4</v>
      </c>
      <c r="BT20" s="62" t="s">
        <v>49</v>
      </c>
      <c r="BU20" s="62" t="s">
        <v>49</v>
      </c>
      <c r="BV20" s="58">
        <v>132.62</v>
      </c>
      <c r="BW20" s="59">
        <f>BZ20*SQRT(BY20)</f>
        <v>9.488809198208173</v>
      </c>
      <c r="BX20" s="59">
        <f>BW20/BV20*100</f>
        <v>7.154885536275202</v>
      </c>
      <c r="BY20" s="60">
        <v>15</v>
      </c>
      <c r="BZ20" s="61">
        <v>2.45</v>
      </c>
      <c r="CA20" s="62" t="s">
        <v>49</v>
      </c>
      <c r="CB20" s="62" t="s">
        <v>49</v>
      </c>
      <c r="CC20" s="71">
        <v>110.6</v>
      </c>
      <c r="CD20" s="70">
        <f>CG20*SQRT(CF20)</f>
        <v>19.752215065657825</v>
      </c>
      <c r="CE20" s="59">
        <f>CD20/CC20*100</f>
        <v>17.859145628985377</v>
      </c>
      <c r="CF20" s="65">
        <v>15</v>
      </c>
      <c r="CG20" s="6">
        <v>5.1</v>
      </c>
      <c r="CH20" s="62" t="s">
        <v>49</v>
      </c>
      <c r="CI20" s="62" t="s">
        <v>49</v>
      </c>
      <c r="CJ20" s="124">
        <v>372.9</v>
      </c>
      <c r="CK20" s="70">
        <f>CN20*SQRT(CM20)</f>
        <v>98.76107532828914</v>
      </c>
      <c r="CL20" s="59">
        <f>CK20/CJ20*100</f>
        <v>26.484600517106234</v>
      </c>
      <c r="CM20" s="60">
        <v>15</v>
      </c>
      <c r="CN20" s="71">
        <v>25.5</v>
      </c>
      <c r="CO20" s="62" t="s">
        <v>49</v>
      </c>
      <c r="CP20" s="62" t="s">
        <v>49</v>
      </c>
      <c r="CQ20" s="124">
        <v>352.6</v>
      </c>
      <c r="CR20" s="70">
        <f>CU20*SQRT(CT20)</f>
        <v>77.84696525876909</v>
      </c>
      <c r="CS20" s="59">
        <f>CR20/CQ20*100</f>
        <v>22.077982206117152</v>
      </c>
      <c r="CT20" s="60">
        <v>15</v>
      </c>
      <c r="CU20" s="71">
        <v>20.1</v>
      </c>
      <c r="CV20" s="62" t="s">
        <v>49</v>
      </c>
      <c r="CW20" s="62" t="s">
        <v>49</v>
      </c>
      <c r="CX20" s="147"/>
      <c r="CY20" s="147"/>
      <c r="CZ20" s="147"/>
      <c r="DA20" s="147"/>
      <c r="DB20" s="147"/>
    </row>
    <row r="21" spans="1:106" ht="12.75" thickBot="1">
      <c r="A21" s="139"/>
      <c r="C21" s="2" t="s">
        <v>15</v>
      </c>
      <c r="D21" s="75" t="s">
        <v>49</v>
      </c>
      <c r="E21" s="76" t="s">
        <v>49</v>
      </c>
      <c r="F21" s="76" t="s">
        <v>49</v>
      </c>
      <c r="G21" s="77" t="s">
        <v>49</v>
      </c>
      <c r="H21" s="78" t="s">
        <v>49</v>
      </c>
      <c r="I21" s="133" t="s">
        <v>49</v>
      </c>
      <c r="J21" s="79" t="s">
        <v>49</v>
      </c>
      <c r="K21" s="80" t="s">
        <v>49</v>
      </c>
      <c r="L21" s="81" t="s">
        <v>49</v>
      </c>
      <c r="M21" s="76" t="s">
        <v>49</v>
      </c>
      <c r="N21" s="82" t="s">
        <v>49</v>
      </c>
      <c r="O21" s="81" t="s">
        <v>49</v>
      </c>
      <c r="P21" s="133" t="s">
        <v>49</v>
      </c>
      <c r="Q21" s="142" t="s">
        <v>49</v>
      </c>
      <c r="R21" s="83" t="s">
        <v>49</v>
      </c>
      <c r="S21" s="84" t="s">
        <v>49</v>
      </c>
      <c r="T21" s="76" t="s">
        <v>49</v>
      </c>
      <c r="U21" s="77" t="s">
        <v>49</v>
      </c>
      <c r="V21" s="85" t="s">
        <v>49</v>
      </c>
      <c r="W21" s="79" t="s">
        <v>49</v>
      </c>
      <c r="X21" s="79" t="s">
        <v>49</v>
      </c>
      <c r="Y21" s="83" t="s">
        <v>49</v>
      </c>
      <c r="Z21" s="84" t="s">
        <v>49</v>
      </c>
      <c r="AA21" s="76" t="s">
        <v>49</v>
      </c>
      <c r="AB21" s="77" t="s">
        <v>49</v>
      </c>
      <c r="AC21" s="85" t="s">
        <v>49</v>
      </c>
      <c r="AD21" s="79" t="s">
        <v>49</v>
      </c>
      <c r="AE21" s="79" t="s">
        <v>49</v>
      </c>
      <c r="AF21" s="88" t="s">
        <v>49</v>
      </c>
      <c r="AG21" s="89" t="s">
        <v>49</v>
      </c>
      <c r="AH21" s="76" t="s">
        <v>49</v>
      </c>
      <c r="AI21" s="77" t="s">
        <v>49</v>
      </c>
      <c r="AJ21" s="89" t="s">
        <v>49</v>
      </c>
      <c r="AK21" s="79" t="s">
        <v>49</v>
      </c>
      <c r="AL21" s="79" t="s">
        <v>49</v>
      </c>
      <c r="AM21" s="88" t="s">
        <v>49</v>
      </c>
      <c r="AN21" s="89" t="s">
        <v>49</v>
      </c>
      <c r="AO21" s="76" t="s">
        <v>49</v>
      </c>
      <c r="AP21" s="77" t="s">
        <v>49</v>
      </c>
      <c r="AQ21" s="89" t="s">
        <v>49</v>
      </c>
      <c r="AR21" s="79" t="s">
        <v>49</v>
      </c>
      <c r="AS21" s="79" t="s">
        <v>49</v>
      </c>
      <c r="AT21" s="88" t="s">
        <v>49</v>
      </c>
      <c r="AU21" s="89" t="s">
        <v>49</v>
      </c>
      <c r="AV21" s="76" t="s">
        <v>49</v>
      </c>
      <c r="AW21" s="77" t="s">
        <v>49</v>
      </c>
      <c r="AX21" s="89" t="s">
        <v>49</v>
      </c>
      <c r="AY21" s="79" t="s">
        <v>49</v>
      </c>
      <c r="AZ21" s="79" t="s">
        <v>49</v>
      </c>
      <c r="BA21" s="75" t="s">
        <v>49</v>
      </c>
      <c r="BB21" s="76" t="s">
        <v>49</v>
      </c>
      <c r="BC21" s="76" t="s">
        <v>49</v>
      </c>
      <c r="BD21" s="77" t="s">
        <v>49</v>
      </c>
      <c r="BE21" s="78" t="s">
        <v>49</v>
      </c>
      <c r="BF21" s="79" t="s">
        <v>49</v>
      </c>
      <c r="BG21" s="79" t="s">
        <v>49</v>
      </c>
      <c r="BH21" s="75" t="s">
        <v>49</v>
      </c>
      <c r="BI21" s="76" t="s">
        <v>49</v>
      </c>
      <c r="BJ21" s="76" t="s">
        <v>49</v>
      </c>
      <c r="BK21" s="77" t="s">
        <v>49</v>
      </c>
      <c r="BL21" s="78" t="s">
        <v>49</v>
      </c>
      <c r="BM21" s="79" t="s">
        <v>49</v>
      </c>
      <c r="BN21" s="79" t="s">
        <v>49</v>
      </c>
      <c r="BO21" s="92" t="s">
        <v>49</v>
      </c>
      <c r="BP21" s="89" t="s">
        <v>49</v>
      </c>
      <c r="BQ21" s="76" t="s">
        <v>49</v>
      </c>
      <c r="BR21" s="77" t="s">
        <v>49</v>
      </c>
      <c r="BS21" s="93" t="s">
        <v>49</v>
      </c>
      <c r="BT21" s="79" t="s">
        <v>49</v>
      </c>
      <c r="BU21" s="79" t="s">
        <v>49</v>
      </c>
      <c r="BV21" s="75" t="s">
        <v>49</v>
      </c>
      <c r="BW21" s="76" t="s">
        <v>49</v>
      </c>
      <c r="BX21" s="76" t="s">
        <v>49</v>
      </c>
      <c r="BY21" s="77" t="s">
        <v>49</v>
      </c>
      <c r="BZ21" s="78" t="s">
        <v>49</v>
      </c>
      <c r="CA21" s="79" t="s">
        <v>49</v>
      </c>
      <c r="CB21" s="79" t="s">
        <v>49</v>
      </c>
      <c r="CC21" s="88" t="s">
        <v>49</v>
      </c>
      <c r="CD21" s="89" t="s">
        <v>49</v>
      </c>
      <c r="CE21" s="76" t="s">
        <v>49</v>
      </c>
      <c r="CF21" s="82" t="s">
        <v>49</v>
      </c>
      <c r="CG21" s="93" t="s">
        <v>49</v>
      </c>
      <c r="CH21" s="79" t="s">
        <v>49</v>
      </c>
      <c r="CI21" s="79" t="s">
        <v>49</v>
      </c>
      <c r="CJ21" s="88" t="s">
        <v>49</v>
      </c>
      <c r="CK21" s="89" t="s">
        <v>49</v>
      </c>
      <c r="CL21" s="76" t="s">
        <v>49</v>
      </c>
      <c r="CM21" s="77" t="s">
        <v>49</v>
      </c>
      <c r="CN21" s="89" t="s">
        <v>49</v>
      </c>
      <c r="CO21" s="79" t="s">
        <v>49</v>
      </c>
      <c r="CP21" s="79" t="s">
        <v>49</v>
      </c>
      <c r="CQ21" s="88" t="s">
        <v>49</v>
      </c>
      <c r="CR21" s="89" t="s">
        <v>49</v>
      </c>
      <c r="CS21" s="76" t="s">
        <v>49</v>
      </c>
      <c r="CT21" s="77" t="s">
        <v>49</v>
      </c>
      <c r="CU21" s="89" t="s">
        <v>49</v>
      </c>
      <c r="CV21" s="79" t="s">
        <v>49</v>
      </c>
      <c r="CW21" s="79" t="s">
        <v>49</v>
      </c>
      <c r="CX21" s="147"/>
      <c r="CY21" s="147"/>
      <c r="CZ21" s="147"/>
      <c r="DA21" s="147"/>
      <c r="DB21" s="147"/>
    </row>
    <row r="22" spans="1:106" ht="12.75" thickTop="1">
      <c r="A22" s="139"/>
      <c r="B22" s="138" t="s">
        <v>43</v>
      </c>
      <c r="C22" s="2" t="s">
        <v>14</v>
      </c>
      <c r="D22" s="58">
        <v>166.54</v>
      </c>
      <c r="E22" s="59">
        <f>H22*SQRT(G22)</f>
        <v>15.143364883671001</v>
      </c>
      <c r="F22" s="59">
        <f>E22/D22*100</f>
        <v>9.092929556665668</v>
      </c>
      <c r="G22" s="60">
        <v>15</v>
      </c>
      <c r="H22" s="61">
        <v>3.91</v>
      </c>
      <c r="I22" s="132" t="s">
        <v>48</v>
      </c>
      <c r="J22" s="62" t="s">
        <v>48</v>
      </c>
      <c r="K22" s="63">
        <v>107.98</v>
      </c>
      <c r="L22" s="64">
        <f>O22*SQRT(N22)</f>
        <v>11.401644619319544</v>
      </c>
      <c r="M22" s="59">
        <f>L22/K22*100</f>
        <v>10.559033727838067</v>
      </c>
      <c r="N22" s="65">
        <v>15</v>
      </c>
      <c r="O22" s="64">
        <v>2.943891982</v>
      </c>
      <c r="P22" s="144" t="s">
        <v>48</v>
      </c>
      <c r="Q22" s="141" t="s">
        <v>49</v>
      </c>
      <c r="R22" s="66">
        <v>14.1926</v>
      </c>
      <c r="S22" s="67">
        <f>V22*SQRT(U22)</f>
        <v>3.4717422715403283</v>
      </c>
      <c r="T22" s="59">
        <f>S22/R22*100</f>
        <v>24.461636849769093</v>
      </c>
      <c r="U22" s="60">
        <v>15</v>
      </c>
      <c r="V22" s="68">
        <v>0.8964</v>
      </c>
      <c r="W22" s="62" t="s">
        <v>48</v>
      </c>
      <c r="X22" s="62" t="s">
        <v>48</v>
      </c>
      <c r="Y22" s="66">
        <v>1.764</v>
      </c>
      <c r="Z22" s="67">
        <f>AC22*SQRT(AB22)</f>
        <v>0.16847477556002263</v>
      </c>
      <c r="AA22" s="59">
        <f>Z22/Y22*100</f>
        <v>9.550724238096521</v>
      </c>
      <c r="AB22" s="60">
        <v>15</v>
      </c>
      <c r="AC22" s="68">
        <v>0.0435</v>
      </c>
      <c r="AD22" s="62" t="s">
        <v>49</v>
      </c>
      <c r="AE22" s="62" t="s">
        <v>49</v>
      </c>
      <c r="AF22" s="69">
        <v>44.1</v>
      </c>
      <c r="AG22" s="70">
        <f>AJ22*SQRT(AI22)</f>
        <v>10.844353369380768</v>
      </c>
      <c r="AH22" s="59">
        <f>AG22/AF22*100</f>
        <v>24.590370452110584</v>
      </c>
      <c r="AI22" s="60">
        <v>15</v>
      </c>
      <c r="AJ22" s="71">
        <v>2.8</v>
      </c>
      <c r="AK22" s="62" t="s">
        <v>49</v>
      </c>
      <c r="AL22" s="62" t="s">
        <v>49</v>
      </c>
      <c r="AM22" s="69">
        <v>8.7</v>
      </c>
      <c r="AN22" s="70">
        <f>AQ22*SQRT(AP22)</f>
        <v>0.7745966692414834</v>
      </c>
      <c r="AO22" s="59">
        <f>AN22/AM22*100</f>
        <v>8.90340999128142</v>
      </c>
      <c r="AP22" s="60">
        <v>15</v>
      </c>
      <c r="AQ22" s="71">
        <v>0.2</v>
      </c>
      <c r="AR22" s="62" t="s">
        <v>48</v>
      </c>
      <c r="AS22" s="62" t="s">
        <v>48</v>
      </c>
      <c r="AT22" s="71">
        <v>15.1</v>
      </c>
      <c r="AU22" s="70">
        <f>AX22*SQRT(AW22)</f>
        <v>3.4856850115866753</v>
      </c>
      <c r="AV22" s="59">
        <f>AU22/AT22*100</f>
        <v>23.084006699249507</v>
      </c>
      <c r="AW22" s="60">
        <v>15</v>
      </c>
      <c r="AX22" s="71">
        <v>0.9</v>
      </c>
      <c r="AY22" s="62" t="s">
        <v>49</v>
      </c>
      <c r="AZ22" s="62" t="s">
        <v>48</v>
      </c>
      <c r="BA22" s="58">
        <v>3.73</v>
      </c>
      <c r="BB22" s="59">
        <f>BE22*SQRT(BD22)</f>
        <v>0.5034878350069643</v>
      </c>
      <c r="BC22" s="59">
        <f>BB22/BA22*100</f>
        <v>13.498333378202796</v>
      </c>
      <c r="BD22" s="60">
        <v>15</v>
      </c>
      <c r="BE22" s="61">
        <v>0.13</v>
      </c>
      <c r="BF22" s="62" t="s">
        <v>48</v>
      </c>
      <c r="BG22" s="62" t="s">
        <v>49</v>
      </c>
      <c r="BH22" s="58">
        <v>19.65</v>
      </c>
      <c r="BI22" s="59">
        <f>BL22*SQRT(BK22)</f>
        <v>8.869131862814985</v>
      </c>
      <c r="BJ22" s="59">
        <f>BI22/BH22*100</f>
        <v>45.13553110847321</v>
      </c>
      <c r="BK22" s="60">
        <v>15</v>
      </c>
      <c r="BL22" s="61">
        <v>2.29</v>
      </c>
      <c r="BM22" s="62" t="s">
        <v>48</v>
      </c>
      <c r="BN22" s="62" t="s">
        <v>49</v>
      </c>
      <c r="BO22" s="73">
        <v>34.2</v>
      </c>
      <c r="BP22" s="70">
        <f>BS22*SQRT(BR22)</f>
        <v>2.711088342345192</v>
      </c>
      <c r="BQ22" s="59">
        <f>BP22/BO22*100</f>
        <v>7.927158895746174</v>
      </c>
      <c r="BR22" s="60">
        <v>15</v>
      </c>
      <c r="BS22" s="74">
        <v>0.7</v>
      </c>
      <c r="BT22" s="62" t="s">
        <v>49</v>
      </c>
      <c r="BU22" s="62" t="s">
        <v>49</v>
      </c>
      <c r="BV22" s="58">
        <v>114.53</v>
      </c>
      <c r="BW22" s="59">
        <f>BZ22*SQRT(BY22)</f>
        <v>16.847477556002264</v>
      </c>
      <c r="BX22" s="59">
        <f>BW22/BV22*100</f>
        <v>14.71010002270345</v>
      </c>
      <c r="BY22" s="60">
        <v>15</v>
      </c>
      <c r="BZ22" s="61">
        <v>4.35</v>
      </c>
      <c r="CA22" s="62" t="s">
        <v>48</v>
      </c>
      <c r="CB22" s="62" t="s">
        <v>48</v>
      </c>
      <c r="CC22" s="71">
        <v>89.5</v>
      </c>
      <c r="CD22" s="70">
        <f>CG22*SQRT(CF22)</f>
        <v>17.041126723312637</v>
      </c>
      <c r="CE22" s="59">
        <f>CD22/CC22*100</f>
        <v>19.040365053980597</v>
      </c>
      <c r="CF22" s="65">
        <v>15</v>
      </c>
      <c r="CG22" s="6">
        <v>4.4</v>
      </c>
      <c r="CH22" s="62" t="s">
        <v>49</v>
      </c>
      <c r="CI22" s="62" t="s">
        <v>49</v>
      </c>
      <c r="CJ22" s="69">
        <v>311.8</v>
      </c>
      <c r="CK22" s="70">
        <f>CN22*SQRT(CM22)</f>
        <v>122.77357207477512</v>
      </c>
      <c r="CL22" s="59">
        <f>CK22/CJ22*100</f>
        <v>39.375744732128005</v>
      </c>
      <c r="CM22" s="60">
        <v>15</v>
      </c>
      <c r="CN22" s="71">
        <v>31.7</v>
      </c>
      <c r="CO22" s="62" t="s">
        <v>49</v>
      </c>
      <c r="CP22" s="62" t="s">
        <v>49</v>
      </c>
      <c r="CQ22" s="69">
        <v>278.2</v>
      </c>
      <c r="CR22" s="70">
        <f>CU22*SQRT(CT22)</f>
        <v>72.42478857407869</v>
      </c>
      <c r="CS22" s="59">
        <f>CR22/CQ22*100</f>
        <v>26.033353189819803</v>
      </c>
      <c r="CT22" s="60">
        <v>15</v>
      </c>
      <c r="CU22" s="71">
        <v>18.7</v>
      </c>
      <c r="CV22" s="62" t="s">
        <v>48</v>
      </c>
      <c r="CW22" s="62" t="s">
        <v>48</v>
      </c>
      <c r="CX22" s="147"/>
      <c r="CY22" s="147"/>
      <c r="CZ22" s="147"/>
      <c r="DA22" s="147"/>
      <c r="DB22" s="147"/>
    </row>
    <row r="23" spans="1:106" ht="12.75" thickBot="1">
      <c r="A23" s="139"/>
      <c r="C23" s="2" t="s">
        <v>15</v>
      </c>
      <c r="D23" s="99" t="s">
        <v>49</v>
      </c>
      <c r="E23" s="100" t="s">
        <v>49</v>
      </c>
      <c r="F23" s="100" t="s">
        <v>49</v>
      </c>
      <c r="G23" s="101" t="s">
        <v>49</v>
      </c>
      <c r="H23" s="102" t="s">
        <v>49</v>
      </c>
      <c r="I23" s="134" t="s">
        <v>49</v>
      </c>
      <c r="J23" s="103" t="s">
        <v>49</v>
      </c>
      <c r="K23" s="104" t="s">
        <v>49</v>
      </c>
      <c r="L23" s="105" t="s">
        <v>49</v>
      </c>
      <c r="M23" s="100" t="s">
        <v>49</v>
      </c>
      <c r="N23" s="106" t="s">
        <v>49</v>
      </c>
      <c r="O23" s="105" t="s">
        <v>49</v>
      </c>
      <c r="P23" s="134" t="s">
        <v>49</v>
      </c>
      <c r="Q23" s="143" t="s">
        <v>49</v>
      </c>
      <c r="R23" s="107" t="s">
        <v>49</v>
      </c>
      <c r="S23" s="108" t="s">
        <v>49</v>
      </c>
      <c r="T23" s="100" t="s">
        <v>49</v>
      </c>
      <c r="U23" s="101" t="s">
        <v>49</v>
      </c>
      <c r="V23" s="109" t="s">
        <v>49</v>
      </c>
      <c r="W23" s="103" t="s">
        <v>49</v>
      </c>
      <c r="X23" s="103" t="s">
        <v>49</v>
      </c>
      <c r="Y23" s="107" t="s">
        <v>49</v>
      </c>
      <c r="Z23" s="108" t="s">
        <v>49</v>
      </c>
      <c r="AA23" s="100" t="s">
        <v>49</v>
      </c>
      <c r="AB23" s="101" t="s">
        <v>49</v>
      </c>
      <c r="AC23" s="109" t="s">
        <v>49</v>
      </c>
      <c r="AD23" s="103" t="s">
        <v>49</v>
      </c>
      <c r="AE23" s="103" t="s">
        <v>49</v>
      </c>
      <c r="AF23" s="110" t="s">
        <v>49</v>
      </c>
      <c r="AG23" s="111" t="s">
        <v>49</v>
      </c>
      <c r="AH23" s="100" t="s">
        <v>49</v>
      </c>
      <c r="AI23" s="101" t="s">
        <v>49</v>
      </c>
      <c r="AJ23" s="111" t="s">
        <v>49</v>
      </c>
      <c r="AK23" s="103" t="s">
        <v>49</v>
      </c>
      <c r="AL23" s="103" t="s">
        <v>49</v>
      </c>
      <c r="AM23" s="110" t="s">
        <v>49</v>
      </c>
      <c r="AN23" s="111" t="s">
        <v>49</v>
      </c>
      <c r="AO23" s="100" t="s">
        <v>49</v>
      </c>
      <c r="AP23" s="101" t="s">
        <v>49</v>
      </c>
      <c r="AQ23" s="111" t="s">
        <v>49</v>
      </c>
      <c r="AR23" s="103" t="s">
        <v>49</v>
      </c>
      <c r="AS23" s="103" t="s">
        <v>49</v>
      </c>
      <c r="AT23" s="110" t="s">
        <v>49</v>
      </c>
      <c r="AU23" s="111" t="s">
        <v>49</v>
      </c>
      <c r="AV23" s="100" t="s">
        <v>49</v>
      </c>
      <c r="AW23" s="101" t="s">
        <v>49</v>
      </c>
      <c r="AX23" s="111" t="s">
        <v>49</v>
      </c>
      <c r="AY23" s="103" t="s">
        <v>49</v>
      </c>
      <c r="AZ23" s="103" t="s">
        <v>49</v>
      </c>
      <c r="BA23" s="99" t="s">
        <v>49</v>
      </c>
      <c r="BB23" s="100" t="s">
        <v>49</v>
      </c>
      <c r="BC23" s="100" t="s">
        <v>49</v>
      </c>
      <c r="BD23" s="101" t="s">
        <v>49</v>
      </c>
      <c r="BE23" s="102" t="s">
        <v>49</v>
      </c>
      <c r="BF23" s="103" t="s">
        <v>49</v>
      </c>
      <c r="BG23" s="103" t="s">
        <v>49</v>
      </c>
      <c r="BH23" s="99" t="s">
        <v>49</v>
      </c>
      <c r="BI23" s="100" t="s">
        <v>49</v>
      </c>
      <c r="BJ23" s="100" t="s">
        <v>49</v>
      </c>
      <c r="BK23" s="101" t="s">
        <v>49</v>
      </c>
      <c r="BL23" s="102" t="s">
        <v>49</v>
      </c>
      <c r="BM23" s="103" t="s">
        <v>49</v>
      </c>
      <c r="BN23" s="103" t="s">
        <v>49</v>
      </c>
      <c r="BO23" s="113" t="s">
        <v>49</v>
      </c>
      <c r="BP23" s="111" t="s">
        <v>49</v>
      </c>
      <c r="BQ23" s="100" t="s">
        <v>49</v>
      </c>
      <c r="BR23" s="101" t="s">
        <v>49</v>
      </c>
      <c r="BS23" s="114" t="s">
        <v>49</v>
      </c>
      <c r="BT23" s="103" t="s">
        <v>49</v>
      </c>
      <c r="BU23" s="103" t="s">
        <v>49</v>
      </c>
      <c r="BV23" s="99" t="s">
        <v>49</v>
      </c>
      <c r="BW23" s="100" t="s">
        <v>49</v>
      </c>
      <c r="BX23" s="100" t="s">
        <v>49</v>
      </c>
      <c r="BY23" s="101" t="s">
        <v>49</v>
      </c>
      <c r="BZ23" s="102" t="s">
        <v>49</v>
      </c>
      <c r="CA23" s="103" t="s">
        <v>49</v>
      </c>
      <c r="CB23" s="103" t="s">
        <v>49</v>
      </c>
      <c r="CC23" s="110" t="s">
        <v>49</v>
      </c>
      <c r="CD23" s="111" t="s">
        <v>49</v>
      </c>
      <c r="CE23" s="100" t="s">
        <v>49</v>
      </c>
      <c r="CF23" s="106" t="s">
        <v>49</v>
      </c>
      <c r="CG23" s="114" t="s">
        <v>49</v>
      </c>
      <c r="CH23" s="103" t="s">
        <v>49</v>
      </c>
      <c r="CI23" s="103" t="s">
        <v>49</v>
      </c>
      <c r="CJ23" s="110" t="s">
        <v>49</v>
      </c>
      <c r="CK23" s="111" t="s">
        <v>49</v>
      </c>
      <c r="CL23" s="100" t="s">
        <v>49</v>
      </c>
      <c r="CM23" s="101" t="s">
        <v>49</v>
      </c>
      <c r="CN23" s="111" t="s">
        <v>49</v>
      </c>
      <c r="CO23" s="103" t="s">
        <v>49</v>
      </c>
      <c r="CP23" s="103" t="s">
        <v>49</v>
      </c>
      <c r="CQ23" s="110" t="s">
        <v>49</v>
      </c>
      <c r="CR23" s="111" t="s">
        <v>49</v>
      </c>
      <c r="CS23" s="100" t="s">
        <v>49</v>
      </c>
      <c r="CT23" s="101" t="s">
        <v>49</v>
      </c>
      <c r="CU23" s="111" t="s">
        <v>49</v>
      </c>
      <c r="CV23" s="103" t="s">
        <v>49</v>
      </c>
      <c r="CW23" s="103" t="s">
        <v>49</v>
      </c>
      <c r="CX23" s="147"/>
      <c r="CY23" s="147"/>
      <c r="CZ23" s="147"/>
      <c r="DA23" s="147"/>
      <c r="DB23" s="147"/>
    </row>
    <row r="24" spans="1:99" ht="13.5" thickBot="1" thickTop="1">
      <c r="A24" s="139"/>
      <c r="D24" s="3"/>
      <c r="E24" s="30"/>
      <c r="F24" s="30"/>
      <c r="H24" s="3"/>
      <c r="K24" s="30"/>
      <c r="L24" s="29"/>
      <c r="M24" s="30"/>
      <c r="N24" s="125"/>
      <c r="O24" s="29"/>
      <c r="R24" s="5"/>
      <c r="S24" s="126"/>
      <c r="T24" s="30"/>
      <c r="V24" s="5"/>
      <c r="Y24" s="5"/>
      <c r="Z24" s="126"/>
      <c r="AA24" s="30"/>
      <c r="AC24" s="5"/>
      <c r="AF24" s="71"/>
      <c r="AG24" s="71"/>
      <c r="AH24" s="30"/>
      <c r="AJ24" s="71"/>
      <c r="AM24" s="71"/>
      <c r="AN24" s="71"/>
      <c r="AO24" s="30"/>
      <c r="AQ24" s="71"/>
      <c r="AT24" s="71"/>
      <c r="AU24" s="71"/>
      <c r="AV24" s="30"/>
      <c r="AX24" s="71"/>
      <c r="BA24" s="3"/>
      <c r="BB24" s="30"/>
      <c r="BC24" s="30"/>
      <c r="BE24" s="3"/>
      <c r="BH24" s="3"/>
      <c r="BI24" s="30"/>
      <c r="BJ24" s="30"/>
      <c r="BL24" s="3"/>
      <c r="BO24" s="6"/>
      <c r="BP24" s="71"/>
      <c r="BQ24" s="30"/>
      <c r="BS24" s="6"/>
      <c r="BV24" s="3"/>
      <c r="BW24" s="30"/>
      <c r="BX24" s="30"/>
      <c r="BZ24" s="3"/>
      <c r="CC24" s="71"/>
      <c r="CD24" s="71"/>
      <c r="CE24" s="30"/>
      <c r="CF24" s="125"/>
      <c r="CG24" s="6"/>
      <c r="CJ24" s="71"/>
      <c r="CK24" s="71"/>
      <c r="CL24" s="30"/>
      <c r="CN24" s="71"/>
      <c r="CQ24" s="71"/>
      <c r="CR24" s="71"/>
      <c r="CS24" s="30"/>
      <c r="CU24" s="71"/>
    </row>
    <row r="25" spans="1:101" ht="13.5" thickBot="1" thickTop="1">
      <c r="A25" s="139" t="s">
        <v>38</v>
      </c>
      <c r="B25" s="138" t="s">
        <v>3</v>
      </c>
      <c r="C25" s="2" t="s">
        <v>14</v>
      </c>
      <c r="D25" s="36"/>
      <c r="E25" s="37"/>
      <c r="F25" s="37"/>
      <c r="G25" s="38"/>
      <c r="H25" s="39"/>
      <c r="I25" s="131"/>
      <c r="J25" s="44"/>
      <c r="K25" s="41"/>
      <c r="L25" s="42"/>
      <c r="M25" s="37"/>
      <c r="N25" s="43"/>
      <c r="O25" s="42"/>
      <c r="P25" s="135"/>
      <c r="Q25" s="44"/>
      <c r="R25" s="45"/>
      <c r="S25" s="46"/>
      <c r="T25" s="37"/>
      <c r="U25" s="38"/>
      <c r="V25" s="47"/>
      <c r="W25" s="40"/>
      <c r="X25" s="44"/>
      <c r="Y25" s="45"/>
      <c r="Z25" s="46"/>
      <c r="AA25" s="37"/>
      <c r="AB25" s="38"/>
      <c r="AC25" s="47"/>
      <c r="AD25" s="40"/>
      <c r="AE25" s="44"/>
      <c r="AF25" s="50"/>
      <c r="AG25" s="49"/>
      <c r="AH25" s="37"/>
      <c r="AI25" s="38"/>
      <c r="AJ25" s="49"/>
      <c r="AK25" s="40"/>
      <c r="AL25" s="44"/>
      <c r="AM25" s="50"/>
      <c r="AN25" s="49"/>
      <c r="AO25" s="37"/>
      <c r="AP25" s="38"/>
      <c r="AQ25" s="49"/>
      <c r="AR25" s="40"/>
      <c r="AS25" s="44"/>
      <c r="AT25" s="50"/>
      <c r="AU25" s="49"/>
      <c r="AV25" s="37"/>
      <c r="AW25" s="38"/>
      <c r="AX25" s="49"/>
      <c r="AY25" s="40"/>
      <c r="AZ25" s="44"/>
      <c r="BA25" s="36"/>
      <c r="BB25" s="37"/>
      <c r="BC25" s="37"/>
      <c r="BD25" s="38"/>
      <c r="BE25" s="39"/>
      <c r="BF25" s="40"/>
      <c r="BG25" s="44"/>
      <c r="BH25" s="36"/>
      <c r="BI25" s="37"/>
      <c r="BJ25" s="37"/>
      <c r="BK25" s="38"/>
      <c r="BL25" s="39"/>
      <c r="BM25" s="44"/>
      <c r="BN25" s="44"/>
      <c r="BO25" s="53"/>
      <c r="BP25" s="49"/>
      <c r="BQ25" s="37"/>
      <c r="BR25" s="38"/>
      <c r="BS25" s="54"/>
      <c r="BT25" s="40"/>
      <c r="BU25" s="44"/>
      <c r="BV25" s="36"/>
      <c r="BW25" s="37"/>
      <c r="BX25" s="37"/>
      <c r="BY25" s="38"/>
      <c r="BZ25" s="39"/>
      <c r="CA25" s="40"/>
      <c r="CB25" s="44"/>
      <c r="CC25" s="50"/>
      <c r="CD25" s="49"/>
      <c r="CE25" s="37"/>
      <c r="CF25" s="43"/>
      <c r="CG25" s="54"/>
      <c r="CH25" s="40"/>
      <c r="CI25" s="44"/>
      <c r="CJ25" s="50"/>
      <c r="CK25" s="49"/>
      <c r="CL25" s="37"/>
      <c r="CM25" s="38"/>
      <c r="CN25" s="49"/>
      <c r="CO25" s="40"/>
      <c r="CP25" s="44"/>
      <c r="CQ25" s="50"/>
      <c r="CR25" s="49"/>
      <c r="CS25" s="37"/>
      <c r="CT25" s="38"/>
      <c r="CU25" s="49"/>
      <c r="CV25" s="40"/>
      <c r="CW25" s="44"/>
    </row>
    <row r="26" spans="1:106" ht="13.5" thickBot="1" thickTop="1">
      <c r="A26" s="139"/>
      <c r="C26" s="2" t="s">
        <v>15</v>
      </c>
      <c r="D26" s="36"/>
      <c r="E26" s="37"/>
      <c r="F26" s="37"/>
      <c r="G26" s="38"/>
      <c r="H26" s="39"/>
      <c r="I26" s="131"/>
      <c r="J26" s="44"/>
      <c r="K26" s="41"/>
      <c r="L26" s="42"/>
      <c r="M26" s="37"/>
      <c r="N26" s="43"/>
      <c r="O26" s="42"/>
      <c r="P26" s="135"/>
      <c r="Q26" s="44"/>
      <c r="R26" s="45"/>
      <c r="S26" s="46"/>
      <c r="T26" s="37"/>
      <c r="U26" s="38"/>
      <c r="V26" s="47"/>
      <c r="W26" s="40"/>
      <c r="X26" s="44"/>
      <c r="Y26" s="45"/>
      <c r="Z26" s="46"/>
      <c r="AA26" s="37"/>
      <c r="AB26" s="38"/>
      <c r="AC26" s="47"/>
      <c r="AD26" s="40"/>
      <c r="AE26" s="44"/>
      <c r="AF26" s="50"/>
      <c r="AG26" s="49"/>
      <c r="AH26" s="37"/>
      <c r="AI26" s="38"/>
      <c r="AJ26" s="48"/>
      <c r="AK26" s="40"/>
      <c r="AL26" s="44"/>
      <c r="AM26" s="50"/>
      <c r="AN26" s="49"/>
      <c r="AO26" s="37"/>
      <c r="AP26" s="38"/>
      <c r="AQ26" s="49"/>
      <c r="AR26" s="40"/>
      <c r="AS26" s="44"/>
      <c r="AT26" s="50"/>
      <c r="AU26" s="49"/>
      <c r="AV26" s="37"/>
      <c r="AW26" s="38"/>
      <c r="AX26" s="49"/>
      <c r="AY26" s="40"/>
      <c r="AZ26" s="44"/>
      <c r="BA26" s="36"/>
      <c r="BB26" s="37"/>
      <c r="BC26" s="37"/>
      <c r="BD26" s="38"/>
      <c r="BE26" s="39"/>
      <c r="BF26" s="40"/>
      <c r="BG26" s="44"/>
      <c r="BH26" s="36"/>
      <c r="BI26" s="37"/>
      <c r="BJ26" s="37"/>
      <c r="BK26" s="38"/>
      <c r="BL26" s="39"/>
      <c r="BM26" s="44"/>
      <c r="BN26" s="44"/>
      <c r="BO26" s="53"/>
      <c r="BP26" s="49"/>
      <c r="BQ26" s="37"/>
      <c r="BR26" s="38"/>
      <c r="BS26" s="54"/>
      <c r="BT26" s="40"/>
      <c r="BU26" s="44"/>
      <c r="BV26" s="36"/>
      <c r="BW26" s="37"/>
      <c r="BX26" s="37"/>
      <c r="BY26" s="38"/>
      <c r="BZ26" s="39"/>
      <c r="CA26" s="40"/>
      <c r="CB26" s="44"/>
      <c r="CC26" s="48"/>
      <c r="CD26" s="49"/>
      <c r="CE26" s="37"/>
      <c r="CF26" s="43"/>
      <c r="CG26" s="55"/>
      <c r="CH26" s="40"/>
      <c r="CI26" s="44"/>
      <c r="CJ26" s="50"/>
      <c r="CK26" s="49"/>
      <c r="CL26" s="37"/>
      <c r="CM26" s="38"/>
      <c r="CN26" s="48"/>
      <c r="CO26" s="40"/>
      <c r="CP26" s="44"/>
      <c r="CQ26" s="50"/>
      <c r="CR26" s="49"/>
      <c r="CS26" s="37"/>
      <c r="CT26" s="38"/>
      <c r="CU26" s="48"/>
      <c r="CV26" s="40"/>
      <c r="CW26" s="44"/>
      <c r="CX26" s="147"/>
      <c r="CY26" s="147"/>
      <c r="CZ26" s="147"/>
      <c r="DA26" s="147"/>
      <c r="DB26" s="147"/>
    </row>
    <row r="27" spans="1:106" ht="12.75" thickTop="1">
      <c r="A27" s="139"/>
      <c r="B27" s="138" t="s">
        <v>39</v>
      </c>
      <c r="C27" s="2" t="s">
        <v>14</v>
      </c>
      <c r="D27" s="58">
        <v>175.02</v>
      </c>
      <c r="E27" s="59">
        <f>H27*SQRT(G27)</f>
        <v>11.711387620602435</v>
      </c>
      <c r="F27" s="59">
        <f>E27/D27*100</f>
        <v>6.691456759571726</v>
      </c>
      <c r="G27" s="60">
        <v>14</v>
      </c>
      <c r="H27" s="61">
        <v>3.13</v>
      </c>
      <c r="I27" s="132"/>
      <c r="J27" s="62" t="s">
        <v>48</v>
      </c>
      <c r="K27" s="63">
        <v>116.29</v>
      </c>
      <c r="L27" s="64">
        <f>O27*SQRT(N27)</f>
        <v>8.94386516635047</v>
      </c>
      <c r="M27" s="59">
        <f>L27/K27*100</f>
        <v>7.691001088959042</v>
      </c>
      <c r="N27" s="65">
        <v>15</v>
      </c>
      <c r="O27" s="64">
        <v>2.309296056</v>
      </c>
      <c r="P27" s="144" t="s">
        <v>48</v>
      </c>
      <c r="Q27" s="141" t="s">
        <v>49</v>
      </c>
      <c r="R27" s="66">
        <v>8.8628</v>
      </c>
      <c r="S27" s="67">
        <f>V27*SQRT(U27)</f>
        <v>1.0626306978437992</v>
      </c>
      <c r="T27" s="59">
        <f>S27/R27*100</f>
        <v>11.989785370806057</v>
      </c>
      <c r="U27" s="60">
        <v>14</v>
      </c>
      <c r="V27" s="68">
        <v>0.284</v>
      </c>
      <c r="W27" s="62" t="s">
        <v>49</v>
      </c>
      <c r="X27" s="62" t="s">
        <v>49</v>
      </c>
      <c r="Y27" s="66">
        <v>1.8244</v>
      </c>
      <c r="Z27" s="67">
        <f>AC27*SQRT(AB27)</f>
        <v>0.18932786377076144</v>
      </c>
      <c r="AA27" s="59">
        <f>Z27/Y27*100</f>
        <v>10.377541316090849</v>
      </c>
      <c r="AB27" s="60">
        <v>14</v>
      </c>
      <c r="AC27" s="68">
        <v>0.0506</v>
      </c>
      <c r="AD27" s="62" t="s">
        <v>49</v>
      </c>
      <c r="AE27" s="62" t="s">
        <v>49</v>
      </c>
      <c r="AF27" s="124">
        <v>43.9</v>
      </c>
      <c r="AG27" s="70">
        <f>AJ27*SQRT(AI27)</f>
        <v>11.224972160321824</v>
      </c>
      <c r="AH27" s="59">
        <f>AG27/AF27*100</f>
        <v>25.569412665881146</v>
      </c>
      <c r="AI27" s="60">
        <v>14</v>
      </c>
      <c r="AJ27" s="71">
        <v>3</v>
      </c>
      <c r="AK27" s="62" t="s">
        <v>49</v>
      </c>
      <c r="AL27" s="62" t="s">
        <v>49</v>
      </c>
      <c r="AM27" s="69">
        <v>9.7</v>
      </c>
      <c r="AN27" s="70">
        <f>AQ27*SQRT(AP27)</f>
        <v>1.4966629547095767</v>
      </c>
      <c r="AO27" s="59">
        <f>AN27/AM27*100</f>
        <v>15.429514997005947</v>
      </c>
      <c r="AP27" s="60">
        <v>14</v>
      </c>
      <c r="AQ27" s="71">
        <v>0.4</v>
      </c>
      <c r="AR27" s="62" t="s">
        <v>49</v>
      </c>
      <c r="AS27" s="62" t="s">
        <v>49</v>
      </c>
      <c r="AT27" s="71">
        <v>14.9</v>
      </c>
      <c r="AU27" s="70">
        <f>AX27*SQRT(AW27)</f>
        <v>2.619160170741759</v>
      </c>
      <c r="AV27" s="59">
        <f>AU27/AT27*100</f>
        <v>17.57825617947489</v>
      </c>
      <c r="AW27" s="60">
        <v>14</v>
      </c>
      <c r="AX27" s="71">
        <v>0.7</v>
      </c>
      <c r="AY27" s="62" t="s">
        <v>49</v>
      </c>
      <c r="AZ27" s="62" t="s">
        <v>48</v>
      </c>
      <c r="BA27" s="58">
        <v>4.57</v>
      </c>
      <c r="BB27" s="59">
        <f>BE27*SQRT(BD27)</f>
        <v>0.5612486080160912</v>
      </c>
      <c r="BC27" s="59">
        <f>BB27/BA27*100</f>
        <v>12.281151160089522</v>
      </c>
      <c r="BD27" s="60">
        <v>14</v>
      </c>
      <c r="BE27" s="61">
        <v>0.15</v>
      </c>
      <c r="BF27" s="62" t="s">
        <v>49</v>
      </c>
      <c r="BG27" s="62" t="s">
        <v>49</v>
      </c>
      <c r="BH27" s="58">
        <v>8.34</v>
      </c>
      <c r="BI27" s="59">
        <f>BL27*SQRT(BK27)</f>
        <v>1.7585789717837523</v>
      </c>
      <c r="BJ27" s="59">
        <f>BI27/BH27*100</f>
        <v>21.086078798366334</v>
      </c>
      <c r="BK27" s="60">
        <v>14</v>
      </c>
      <c r="BL27" s="61">
        <v>0.47</v>
      </c>
      <c r="BM27" s="62" t="s">
        <v>49</v>
      </c>
      <c r="BN27" s="62" t="s">
        <v>49</v>
      </c>
      <c r="BO27" s="73">
        <v>29.8</v>
      </c>
      <c r="BP27" s="70">
        <f>BS27*SQRT(BR27)</f>
        <v>2.32379000772445</v>
      </c>
      <c r="BQ27" s="59">
        <f>BP27/BO27*100</f>
        <v>7.797953046055202</v>
      </c>
      <c r="BR27" s="60">
        <v>15</v>
      </c>
      <c r="BS27" s="74">
        <v>0.6</v>
      </c>
      <c r="BT27" s="62" t="s">
        <v>48</v>
      </c>
      <c r="BU27" s="62" t="s">
        <v>48</v>
      </c>
      <c r="BV27" s="58">
        <v>104.85</v>
      </c>
      <c r="BW27" s="59">
        <f>BZ27*SQRT(BY27)</f>
        <v>15.995421219836631</v>
      </c>
      <c r="BX27" s="59">
        <f>BW27/BV27*100</f>
        <v>15.255528106663455</v>
      </c>
      <c r="BY27" s="60">
        <v>15</v>
      </c>
      <c r="BZ27" s="61">
        <v>4.13</v>
      </c>
      <c r="CA27" s="62" t="s">
        <v>48</v>
      </c>
      <c r="CB27" s="62" t="s">
        <v>48</v>
      </c>
      <c r="CC27" s="71">
        <v>91.6</v>
      </c>
      <c r="CD27" s="70">
        <f>CG27*SQRT(CF27)</f>
        <v>15.340795285773158</v>
      </c>
      <c r="CE27" s="59">
        <f>CD27/CC27*100</f>
        <v>16.747593106739256</v>
      </c>
      <c r="CF27" s="65">
        <v>14</v>
      </c>
      <c r="CG27" s="6">
        <v>4.1</v>
      </c>
      <c r="CH27" s="62" t="s">
        <v>49</v>
      </c>
      <c r="CI27" s="62" t="s">
        <v>49</v>
      </c>
      <c r="CJ27" s="124">
        <v>409.2</v>
      </c>
      <c r="CK27" s="70">
        <f>CN27*SQRT(CM27)</f>
        <v>174.73539996234308</v>
      </c>
      <c r="CL27" s="59">
        <f>CK27/CJ27*100</f>
        <v>42.70171064573389</v>
      </c>
      <c r="CM27" s="60">
        <v>14</v>
      </c>
      <c r="CN27" s="71">
        <v>46.7</v>
      </c>
      <c r="CO27" s="62" t="s">
        <v>49</v>
      </c>
      <c r="CP27" s="62" t="s">
        <v>49</v>
      </c>
      <c r="CQ27" s="124">
        <v>350.4</v>
      </c>
      <c r="CR27" s="70">
        <f>CU27*SQRT(CT27)</f>
        <v>90.92227449860678</v>
      </c>
      <c r="CS27" s="59">
        <f>CR27/CQ27*100</f>
        <v>25.948137699374087</v>
      </c>
      <c r="CT27" s="60">
        <v>14</v>
      </c>
      <c r="CU27" s="71">
        <v>24.3</v>
      </c>
      <c r="CV27" s="62" t="s">
        <v>49</v>
      </c>
      <c r="CW27" s="62" t="s">
        <v>49</v>
      </c>
      <c r="CX27" s="147"/>
      <c r="CY27" s="147"/>
      <c r="CZ27" s="147"/>
      <c r="DA27" s="147"/>
      <c r="DB27" s="147"/>
    </row>
    <row r="28" spans="1:106" ht="12.75" thickBot="1">
      <c r="A28" s="139"/>
      <c r="C28" s="2" t="s">
        <v>15</v>
      </c>
      <c r="D28" s="75" t="s">
        <v>49</v>
      </c>
      <c r="E28" s="76" t="s">
        <v>49</v>
      </c>
      <c r="F28" s="76" t="s">
        <v>49</v>
      </c>
      <c r="G28" s="77" t="s">
        <v>49</v>
      </c>
      <c r="H28" s="78" t="s">
        <v>49</v>
      </c>
      <c r="I28" s="133" t="s">
        <v>49</v>
      </c>
      <c r="J28" s="79" t="s">
        <v>49</v>
      </c>
      <c r="K28" s="80" t="s">
        <v>49</v>
      </c>
      <c r="L28" s="81" t="s">
        <v>49</v>
      </c>
      <c r="M28" s="76" t="s">
        <v>49</v>
      </c>
      <c r="N28" s="82" t="s">
        <v>49</v>
      </c>
      <c r="O28" s="81" t="s">
        <v>49</v>
      </c>
      <c r="P28" s="133" t="s">
        <v>49</v>
      </c>
      <c r="Q28" s="142" t="s">
        <v>49</v>
      </c>
      <c r="R28" s="83" t="s">
        <v>49</v>
      </c>
      <c r="S28" s="84" t="s">
        <v>49</v>
      </c>
      <c r="T28" s="76" t="s">
        <v>49</v>
      </c>
      <c r="U28" s="77" t="s">
        <v>49</v>
      </c>
      <c r="V28" s="85" t="s">
        <v>49</v>
      </c>
      <c r="W28" s="79" t="s">
        <v>49</v>
      </c>
      <c r="X28" s="79" t="s">
        <v>49</v>
      </c>
      <c r="Y28" s="83" t="s">
        <v>49</v>
      </c>
      <c r="Z28" s="84" t="s">
        <v>49</v>
      </c>
      <c r="AA28" s="76" t="s">
        <v>49</v>
      </c>
      <c r="AB28" s="77" t="s">
        <v>49</v>
      </c>
      <c r="AC28" s="85" t="s">
        <v>49</v>
      </c>
      <c r="AD28" s="79" t="s">
        <v>49</v>
      </c>
      <c r="AE28" s="79" t="s">
        <v>49</v>
      </c>
      <c r="AF28" s="88" t="s">
        <v>49</v>
      </c>
      <c r="AG28" s="89" t="s">
        <v>49</v>
      </c>
      <c r="AH28" s="76" t="s">
        <v>49</v>
      </c>
      <c r="AI28" s="77" t="s">
        <v>49</v>
      </c>
      <c r="AJ28" s="89" t="s">
        <v>49</v>
      </c>
      <c r="AK28" s="79" t="s">
        <v>49</v>
      </c>
      <c r="AL28" s="79" t="s">
        <v>49</v>
      </c>
      <c r="AM28" s="88" t="s">
        <v>49</v>
      </c>
      <c r="AN28" s="89" t="s">
        <v>49</v>
      </c>
      <c r="AO28" s="76" t="s">
        <v>49</v>
      </c>
      <c r="AP28" s="77" t="s">
        <v>49</v>
      </c>
      <c r="AQ28" s="89" t="s">
        <v>49</v>
      </c>
      <c r="AR28" s="79" t="s">
        <v>49</v>
      </c>
      <c r="AS28" s="79" t="s">
        <v>49</v>
      </c>
      <c r="AT28" s="88" t="s">
        <v>49</v>
      </c>
      <c r="AU28" s="89" t="s">
        <v>49</v>
      </c>
      <c r="AV28" s="76" t="s">
        <v>49</v>
      </c>
      <c r="AW28" s="77" t="s">
        <v>49</v>
      </c>
      <c r="AX28" s="89" t="s">
        <v>49</v>
      </c>
      <c r="AY28" s="79" t="s">
        <v>49</v>
      </c>
      <c r="AZ28" s="79" t="s">
        <v>49</v>
      </c>
      <c r="BA28" s="75" t="s">
        <v>49</v>
      </c>
      <c r="BB28" s="76" t="s">
        <v>49</v>
      </c>
      <c r="BC28" s="76" t="s">
        <v>49</v>
      </c>
      <c r="BD28" s="77" t="s">
        <v>49</v>
      </c>
      <c r="BE28" s="78" t="s">
        <v>49</v>
      </c>
      <c r="BF28" s="79" t="s">
        <v>49</v>
      </c>
      <c r="BG28" s="79" t="s">
        <v>49</v>
      </c>
      <c r="BH28" s="75" t="s">
        <v>49</v>
      </c>
      <c r="BI28" s="76" t="s">
        <v>49</v>
      </c>
      <c r="BJ28" s="76" t="s">
        <v>49</v>
      </c>
      <c r="BK28" s="77" t="s">
        <v>49</v>
      </c>
      <c r="BL28" s="78" t="s">
        <v>49</v>
      </c>
      <c r="BM28" s="79" t="s">
        <v>49</v>
      </c>
      <c r="BN28" s="79" t="s">
        <v>49</v>
      </c>
      <c r="BO28" s="92" t="s">
        <v>49</v>
      </c>
      <c r="BP28" s="89" t="s">
        <v>49</v>
      </c>
      <c r="BQ28" s="76" t="s">
        <v>49</v>
      </c>
      <c r="BR28" s="77" t="s">
        <v>49</v>
      </c>
      <c r="BS28" s="93" t="s">
        <v>49</v>
      </c>
      <c r="BT28" s="79" t="s">
        <v>49</v>
      </c>
      <c r="BU28" s="79" t="s">
        <v>49</v>
      </c>
      <c r="BV28" s="75" t="s">
        <v>49</v>
      </c>
      <c r="BW28" s="76" t="s">
        <v>49</v>
      </c>
      <c r="BX28" s="76" t="s">
        <v>49</v>
      </c>
      <c r="BY28" s="77" t="s">
        <v>49</v>
      </c>
      <c r="BZ28" s="78" t="s">
        <v>49</v>
      </c>
      <c r="CA28" s="79" t="s">
        <v>49</v>
      </c>
      <c r="CB28" s="79" t="s">
        <v>49</v>
      </c>
      <c r="CC28" s="88" t="s">
        <v>49</v>
      </c>
      <c r="CD28" s="89" t="s">
        <v>49</v>
      </c>
      <c r="CE28" s="76" t="s">
        <v>49</v>
      </c>
      <c r="CF28" s="82" t="s">
        <v>49</v>
      </c>
      <c r="CG28" s="93" t="s">
        <v>49</v>
      </c>
      <c r="CH28" s="79" t="s">
        <v>49</v>
      </c>
      <c r="CI28" s="79" t="s">
        <v>49</v>
      </c>
      <c r="CJ28" s="88" t="s">
        <v>49</v>
      </c>
      <c r="CK28" s="89" t="s">
        <v>49</v>
      </c>
      <c r="CL28" s="76" t="s">
        <v>49</v>
      </c>
      <c r="CM28" s="77" t="s">
        <v>49</v>
      </c>
      <c r="CN28" s="89" t="s">
        <v>49</v>
      </c>
      <c r="CO28" s="79" t="s">
        <v>49</v>
      </c>
      <c r="CP28" s="79" t="s">
        <v>49</v>
      </c>
      <c r="CQ28" s="88" t="s">
        <v>49</v>
      </c>
      <c r="CR28" s="89" t="s">
        <v>49</v>
      </c>
      <c r="CS28" s="76" t="s">
        <v>49</v>
      </c>
      <c r="CT28" s="77" t="s">
        <v>49</v>
      </c>
      <c r="CU28" s="89" t="s">
        <v>49</v>
      </c>
      <c r="CV28" s="79" t="s">
        <v>49</v>
      </c>
      <c r="CW28" s="79" t="s">
        <v>49</v>
      </c>
      <c r="CX28" s="147"/>
      <c r="CY28" s="147"/>
      <c r="CZ28" s="147"/>
      <c r="DA28" s="147"/>
      <c r="DB28" s="147"/>
    </row>
    <row r="29" spans="1:106" ht="12.75" thickTop="1">
      <c r="A29" s="139"/>
      <c r="B29" s="138" t="s">
        <v>36</v>
      </c>
      <c r="C29" s="2" t="s">
        <v>14</v>
      </c>
      <c r="D29" s="58">
        <v>172.81</v>
      </c>
      <c r="E29" s="59">
        <f>H29*SQRT(G29)</f>
        <v>11.038002536691138</v>
      </c>
      <c r="F29" s="59">
        <f>E29/D29*100</f>
        <v>6.387363310393576</v>
      </c>
      <c r="G29" s="60">
        <v>15</v>
      </c>
      <c r="H29" s="61">
        <v>2.85</v>
      </c>
      <c r="I29" s="132" t="s">
        <v>48</v>
      </c>
      <c r="J29" s="62" t="s">
        <v>48</v>
      </c>
      <c r="K29" s="63">
        <v>114.37</v>
      </c>
      <c r="L29" s="64">
        <f>O29*SQRT(N29)</f>
        <v>8.479357285943061</v>
      </c>
      <c r="M29" s="59">
        <f>L29/K29*100</f>
        <v>7.413969822456116</v>
      </c>
      <c r="N29" s="65">
        <v>15</v>
      </c>
      <c r="O29" s="64">
        <v>2.189360637</v>
      </c>
      <c r="P29" s="144" t="s">
        <v>48</v>
      </c>
      <c r="Q29" s="141" t="s">
        <v>49</v>
      </c>
      <c r="R29" s="66">
        <v>8.8458</v>
      </c>
      <c r="S29" s="67">
        <f>V29*SQRT(U29)</f>
        <v>0.9624363615325431</v>
      </c>
      <c r="T29" s="59">
        <f>S29/R29*100</f>
        <v>10.880150597261332</v>
      </c>
      <c r="U29" s="60">
        <v>15</v>
      </c>
      <c r="V29" s="68">
        <v>0.2485</v>
      </c>
      <c r="W29" s="62" t="s">
        <v>49</v>
      </c>
      <c r="X29" s="62" t="s">
        <v>49</v>
      </c>
      <c r="Y29" s="66">
        <v>1.7544</v>
      </c>
      <c r="Z29" s="67">
        <f>AC29*SQRT(AB29)</f>
        <v>0.197909448991199</v>
      </c>
      <c r="AA29" s="59">
        <f>Z29/Y29*100</f>
        <v>11.28074834651157</v>
      </c>
      <c r="AB29" s="60">
        <v>15</v>
      </c>
      <c r="AC29" s="68">
        <v>0.0511</v>
      </c>
      <c r="AD29" s="62" t="s">
        <v>49</v>
      </c>
      <c r="AE29" s="62" t="s">
        <v>49</v>
      </c>
      <c r="AF29" s="69">
        <v>46.3</v>
      </c>
      <c r="AG29" s="70">
        <f>AJ29*SQRT(AI29)</f>
        <v>11.618950038622252</v>
      </c>
      <c r="AH29" s="59">
        <f>AG29/AF29*100</f>
        <v>25.09492448946491</v>
      </c>
      <c r="AI29" s="60">
        <v>15</v>
      </c>
      <c r="AJ29" s="71">
        <v>3</v>
      </c>
      <c r="AK29" s="62" t="s">
        <v>49</v>
      </c>
      <c r="AL29" s="62" t="s">
        <v>49</v>
      </c>
      <c r="AM29" s="72" t="s">
        <v>49</v>
      </c>
      <c r="AN29" s="70" t="s">
        <v>49</v>
      </c>
      <c r="AO29" s="59" t="s">
        <v>49</v>
      </c>
      <c r="AP29" s="60" t="s">
        <v>49</v>
      </c>
      <c r="AQ29" s="70" t="s">
        <v>49</v>
      </c>
      <c r="AR29" s="62" t="s">
        <v>49</v>
      </c>
      <c r="AS29" s="62" t="s">
        <v>49</v>
      </c>
      <c r="AT29" s="71">
        <v>16.8</v>
      </c>
      <c r="AU29" s="70">
        <f>AX29*SQRT(AW29)</f>
        <v>3.0983866769659336</v>
      </c>
      <c r="AV29" s="59">
        <f>AU29/AT29*100</f>
        <v>18.44277783908294</v>
      </c>
      <c r="AW29" s="60">
        <v>15</v>
      </c>
      <c r="AX29" s="71">
        <v>0.8</v>
      </c>
      <c r="AY29" s="62" t="s">
        <v>49</v>
      </c>
      <c r="AZ29" s="62" t="s">
        <v>49</v>
      </c>
      <c r="BA29" s="58">
        <v>4.69</v>
      </c>
      <c r="BB29" s="59">
        <f>BE29*SQRT(BD29)</f>
        <v>0.658407168855261</v>
      </c>
      <c r="BC29" s="59">
        <f>BB29/BA29*100</f>
        <v>14.038532384973578</v>
      </c>
      <c r="BD29" s="60">
        <v>15</v>
      </c>
      <c r="BE29" s="61">
        <v>0.17</v>
      </c>
      <c r="BF29" s="145" t="s">
        <v>49</v>
      </c>
      <c r="BG29" s="62" t="s">
        <v>49</v>
      </c>
      <c r="BH29" s="58">
        <v>9.83</v>
      </c>
      <c r="BI29" s="59">
        <f>BL29*SQRT(BK29)</f>
        <v>3.7955236792832685</v>
      </c>
      <c r="BJ29" s="59">
        <f>BI29/BH29*100</f>
        <v>38.61163458070466</v>
      </c>
      <c r="BK29" s="60">
        <v>15</v>
      </c>
      <c r="BL29" s="61">
        <v>0.98</v>
      </c>
      <c r="BM29" s="62" t="s">
        <v>49</v>
      </c>
      <c r="BN29" s="62" t="s">
        <v>49</v>
      </c>
      <c r="BO29" s="73">
        <v>27.4</v>
      </c>
      <c r="BP29" s="70">
        <f>BS29*SQRT(BR29)</f>
        <v>1.161895003862225</v>
      </c>
      <c r="BQ29" s="59">
        <f>BP29/BO29*100</f>
        <v>4.240492714825639</v>
      </c>
      <c r="BR29" s="60">
        <v>15</v>
      </c>
      <c r="BS29" s="74">
        <v>0.3</v>
      </c>
      <c r="BT29" s="62" t="s">
        <v>48</v>
      </c>
      <c r="BU29" s="62" t="s">
        <v>48</v>
      </c>
      <c r="BV29" s="58">
        <v>89.54</v>
      </c>
      <c r="BW29" s="59">
        <f>BZ29*SQRT(BY29)</f>
        <v>9.2951600308978</v>
      </c>
      <c r="BX29" s="59">
        <f>BW29/BV29*100</f>
        <v>10.381014106430422</v>
      </c>
      <c r="BY29" s="60">
        <v>15</v>
      </c>
      <c r="BZ29" s="61">
        <v>2.4</v>
      </c>
      <c r="CA29" s="62" t="s">
        <v>48</v>
      </c>
      <c r="CB29" s="62" t="s">
        <v>48</v>
      </c>
      <c r="CC29" s="71">
        <v>86.7</v>
      </c>
      <c r="CD29" s="70">
        <f>CG29*SQRT(CF29)</f>
        <v>18.977618396416347</v>
      </c>
      <c r="CE29" s="59">
        <f>CD29/CC29*100</f>
        <v>21.888833213859684</v>
      </c>
      <c r="CF29" s="65">
        <v>15</v>
      </c>
      <c r="CG29" s="6">
        <v>4.9</v>
      </c>
      <c r="CH29" s="145" t="s">
        <v>49</v>
      </c>
      <c r="CI29" s="62" t="s">
        <v>48</v>
      </c>
      <c r="CJ29" s="69">
        <v>464.5</v>
      </c>
      <c r="CK29" s="70">
        <f>CN29*SQRT(CM29)</f>
        <v>238.18847579175613</v>
      </c>
      <c r="CL29" s="59">
        <f>CK29/CJ29*100</f>
        <v>51.278466263026075</v>
      </c>
      <c r="CM29" s="60">
        <v>15</v>
      </c>
      <c r="CN29" s="71">
        <v>61.5</v>
      </c>
      <c r="CO29" s="62" t="s">
        <v>49</v>
      </c>
      <c r="CP29" s="62" t="s">
        <v>49</v>
      </c>
      <c r="CQ29" s="69">
        <v>365.2</v>
      </c>
      <c r="CR29" s="70">
        <f>CU29*SQRT(CT29)</f>
        <v>103.40865534373803</v>
      </c>
      <c r="CS29" s="59">
        <f>CR29/CQ29*100</f>
        <v>28.315623040454007</v>
      </c>
      <c r="CT29" s="60">
        <v>15</v>
      </c>
      <c r="CU29" s="71">
        <v>26.7</v>
      </c>
      <c r="CV29" s="62" t="s">
        <v>49</v>
      </c>
      <c r="CW29" s="62" t="s">
        <v>49</v>
      </c>
      <c r="CX29" s="147"/>
      <c r="CY29" s="147"/>
      <c r="CZ29" s="147"/>
      <c r="DA29" s="147"/>
      <c r="DB29" s="147"/>
    </row>
    <row r="30" spans="1:106" ht="12.75" thickBot="1">
      <c r="A30" s="139"/>
      <c r="C30" s="2" t="s">
        <v>15</v>
      </c>
      <c r="D30" s="99" t="s">
        <v>49</v>
      </c>
      <c r="E30" s="100" t="s">
        <v>49</v>
      </c>
      <c r="F30" s="100" t="s">
        <v>49</v>
      </c>
      <c r="G30" s="101" t="s">
        <v>49</v>
      </c>
      <c r="H30" s="102" t="s">
        <v>49</v>
      </c>
      <c r="I30" s="134"/>
      <c r="J30" s="103" t="s">
        <v>49</v>
      </c>
      <c r="K30" s="104" t="s">
        <v>49</v>
      </c>
      <c r="L30" s="105" t="s">
        <v>49</v>
      </c>
      <c r="M30" s="100" t="s">
        <v>49</v>
      </c>
      <c r="N30" s="106" t="s">
        <v>49</v>
      </c>
      <c r="O30" s="105" t="s">
        <v>49</v>
      </c>
      <c r="P30" s="134" t="s">
        <v>49</v>
      </c>
      <c r="Q30" s="143" t="s">
        <v>49</v>
      </c>
      <c r="R30" s="107" t="s">
        <v>49</v>
      </c>
      <c r="S30" s="108" t="s">
        <v>49</v>
      </c>
      <c r="T30" s="100" t="s">
        <v>49</v>
      </c>
      <c r="U30" s="101" t="s">
        <v>49</v>
      </c>
      <c r="V30" s="109" t="s">
        <v>49</v>
      </c>
      <c r="W30" s="103" t="s">
        <v>49</v>
      </c>
      <c r="X30" s="103" t="s">
        <v>49</v>
      </c>
      <c r="Y30" s="107" t="s">
        <v>49</v>
      </c>
      <c r="Z30" s="108" t="s">
        <v>49</v>
      </c>
      <c r="AA30" s="100" t="s">
        <v>49</v>
      </c>
      <c r="AB30" s="101" t="s">
        <v>49</v>
      </c>
      <c r="AC30" s="109" t="s">
        <v>49</v>
      </c>
      <c r="AD30" s="103" t="s">
        <v>49</v>
      </c>
      <c r="AE30" s="103" t="s">
        <v>49</v>
      </c>
      <c r="AF30" s="110" t="s">
        <v>49</v>
      </c>
      <c r="AG30" s="111" t="s">
        <v>49</v>
      </c>
      <c r="AH30" s="100" t="s">
        <v>49</v>
      </c>
      <c r="AI30" s="101" t="s">
        <v>49</v>
      </c>
      <c r="AJ30" s="111" t="s">
        <v>49</v>
      </c>
      <c r="AK30" s="103" t="s">
        <v>49</v>
      </c>
      <c r="AL30" s="103" t="s">
        <v>49</v>
      </c>
      <c r="AM30" s="110">
        <v>9.4</v>
      </c>
      <c r="AN30" s="111">
        <f>AQ30*SQRT(AP30)</f>
        <v>1.8027756377319946</v>
      </c>
      <c r="AO30" s="100">
        <f>AN30/AM30*100</f>
        <v>19.17846423119143</v>
      </c>
      <c r="AP30" s="101">
        <v>13</v>
      </c>
      <c r="AQ30" s="112">
        <v>0.5</v>
      </c>
      <c r="AR30" s="103" t="s">
        <v>49</v>
      </c>
      <c r="AS30" s="103" t="s">
        <v>49</v>
      </c>
      <c r="AT30" s="110" t="s">
        <v>49</v>
      </c>
      <c r="AU30" s="111" t="s">
        <v>49</v>
      </c>
      <c r="AV30" s="100" t="s">
        <v>49</v>
      </c>
      <c r="AW30" s="101" t="s">
        <v>49</v>
      </c>
      <c r="AX30" s="111" t="s">
        <v>49</v>
      </c>
      <c r="AY30" s="103" t="s">
        <v>49</v>
      </c>
      <c r="AZ30" s="103" t="s">
        <v>49</v>
      </c>
      <c r="BA30" s="99" t="s">
        <v>49</v>
      </c>
      <c r="BB30" s="100" t="s">
        <v>49</v>
      </c>
      <c r="BC30" s="100" t="s">
        <v>49</v>
      </c>
      <c r="BD30" s="101" t="s">
        <v>49</v>
      </c>
      <c r="BE30" s="102" t="s">
        <v>49</v>
      </c>
      <c r="BF30" s="136" t="s">
        <v>49</v>
      </c>
      <c r="BG30" s="103" t="s">
        <v>49</v>
      </c>
      <c r="BH30" s="99" t="s">
        <v>49</v>
      </c>
      <c r="BI30" s="100" t="s">
        <v>49</v>
      </c>
      <c r="BJ30" s="100" t="s">
        <v>49</v>
      </c>
      <c r="BK30" s="101" t="s">
        <v>49</v>
      </c>
      <c r="BL30" s="102" t="s">
        <v>49</v>
      </c>
      <c r="BM30" s="103" t="s">
        <v>49</v>
      </c>
      <c r="BN30" s="103" t="s">
        <v>49</v>
      </c>
      <c r="BO30" s="113" t="s">
        <v>49</v>
      </c>
      <c r="BP30" s="111" t="s">
        <v>49</v>
      </c>
      <c r="BQ30" s="100" t="s">
        <v>49</v>
      </c>
      <c r="BR30" s="101" t="s">
        <v>49</v>
      </c>
      <c r="BS30" s="114" t="s">
        <v>49</v>
      </c>
      <c r="BT30" s="103" t="s">
        <v>49</v>
      </c>
      <c r="BU30" s="103" t="s">
        <v>49</v>
      </c>
      <c r="BV30" s="99" t="s">
        <v>49</v>
      </c>
      <c r="BW30" s="100" t="s">
        <v>49</v>
      </c>
      <c r="BX30" s="100" t="s">
        <v>49</v>
      </c>
      <c r="BY30" s="101" t="s">
        <v>49</v>
      </c>
      <c r="BZ30" s="102" t="s">
        <v>49</v>
      </c>
      <c r="CA30" s="103" t="s">
        <v>49</v>
      </c>
      <c r="CB30" s="103" t="s">
        <v>49</v>
      </c>
      <c r="CC30" s="110" t="s">
        <v>49</v>
      </c>
      <c r="CD30" s="111" t="s">
        <v>49</v>
      </c>
      <c r="CE30" s="100" t="s">
        <v>49</v>
      </c>
      <c r="CF30" s="106" t="s">
        <v>49</v>
      </c>
      <c r="CG30" s="114" t="s">
        <v>49</v>
      </c>
      <c r="CH30" s="103" t="s">
        <v>49</v>
      </c>
      <c r="CI30" s="103" t="s">
        <v>49</v>
      </c>
      <c r="CJ30" s="110" t="s">
        <v>49</v>
      </c>
      <c r="CK30" s="111" t="s">
        <v>49</v>
      </c>
      <c r="CL30" s="100" t="s">
        <v>49</v>
      </c>
      <c r="CM30" s="101" t="s">
        <v>49</v>
      </c>
      <c r="CN30" s="111" t="s">
        <v>49</v>
      </c>
      <c r="CO30" s="103" t="s">
        <v>49</v>
      </c>
      <c r="CP30" s="103" t="s">
        <v>49</v>
      </c>
      <c r="CQ30" s="110" t="s">
        <v>49</v>
      </c>
      <c r="CR30" s="111" t="s">
        <v>49</v>
      </c>
      <c r="CS30" s="100" t="s">
        <v>49</v>
      </c>
      <c r="CT30" s="101" t="s">
        <v>49</v>
      </c>
      <c r="CU30" s="111" t="s">
        <v>49</v>
      </c>
      <c r="CV30" s="103" t="s">
        <v>49</v>
      </c>
      <c r="CW30" s="103" t="s">
        <v>49</v>
      </c>
      <c r="CX30" s="147"/>
      <c r="CY30" s="147"/>
      <c r="CZ30" s="147"/>
      <c r="DA30" s="147"/>
      <c r="DB30" s="147"/>
    </row>
    <row r="31" spans="1:106" ht="13.5" thickBot="1" thickTop="1">
      <c r="A31" s="137" t="s">
        <v>51</v>
      </c>
      <c r="D31" s="26"/>
      <c r="E31" s="27"/>
      <c r="F31" s="27"/>
      <c r="G31" s="28"/>
      <c r="H31" s="26"/>
      <c r="I31" s="28"/>
      <c r="J31" s="28"/>
      <c r="K31" s="27"/>
      <c r="L31" s="57"/>
      <c r="M31" s="27"/>
      <c r="N31" s="35"/>
      <c r="O31" s="57"/>
      <c r="P31" s="28"/>
      <c r="Q31" s="28"/>
      <c r="R31" s="31"/>
      <c r="S31" s="32"/>
      <c r="T31" s="27"/>
      <c r="U31" s="28"/>
      <c r="V31" s="31"/>
      <c r="W31" s="28"/>
      <c r="X31" s="28"/>
      <c r="Y31" s="31"/>
      <c r="Z31" s="32"/>
      <c r="AA31" s="27"/>
      <c r="AB31" s="28"/>
      <c r="AC31" s="31"/>
      <c r="AD31" s="28"/>
      <c r="AE31" s="28"/>
      <c r="AF31" s="33"/>
      <c r="AG31" s="33"/>
      <c r="AH31" s="27"/>
      <c r="AI31" s="28"/>
      <c r="AJ31" s="33"/>
      <c r="AK31" s="28"/>
      <c r="AL31" s="28"/>
      <c r="AM31" s="33"/>
      <c r="AN31" s="33"/>
      <c r="AO31" s="27"/>
      <c r="AP31" s="28"/>
      <c r="AQ31" s="33"/>
      <c r="AR31" s="28"/>
      <c r="AS31" s="28"/>
      <c r="AT31" s="33"/>
      <c r="AU31" s="33"/>
      <c r="AV31" s="27"/>
      <c r="AW31" s="28"/>
      <c r="AX31" s="33"/>
      <c r="AY31" s="28"/>
      <c r="AZ31" s="28"/>
      <c r="BA31" s="26"/>
      <c r="BB31" s="27"/>
      <c r="BC31" s="27"/>
      <c r="BD31" s="28"/>
      <c r="BE31" s="26"/>
      <c r="BF31" s="28"/>
      <c r="BG31" s="28"/>
      <c r="BH31" s="26"/>
      <c r="BI31" s="27"/>
      <c r="BJ31" s="27"/>
      <c r="BK31" s="28"/>
      <c r="BL31" s="26"/>
      <c r="BM31" s="28"/>
      <c r="BN31" s="28"/>
      <c r="BO31" s="34"/>
      <c r="BP31" s="33"/>
      <c r="BQ31" s="27"/>
      <c r="BR31" s="28"/>
      <c r="BS31" s="34"/>
      <c r="BT31" s="28"/>
      <c r="BU31" s="28"/>
      <c r="BV31" s="26"/>
      <c r="BW31" s="27"/>
      <c r="BX31" s="27"/>
      <c r="BY31" s="28"/>
      <c r="BZ31" s="26"/>
      <c r="CA31" s="28"/>
      <c r="CB31" s="28"/>
      <c r="CC31" s="33"/>
      <c r="CD31" s="33"/>
      <c r="CE31" s="27"/>
      <c r="CF31" s="35"/>
      <c r="CG31" s="34"/>
      <c r="CH31" s="28"/>
      <c r="CI31" s="28"/>
      <c r="CJ31" s="33"/>
      <c r="CK31" s="33"/>
      <c r="CL31" s="27"/>
      <c r="CM31" s="28"/>
      <c r="CN31" s="33"/>
      <c r="CO31" s="28"/>
      <c r="CP31" s="28"/>
      <c r="CQ31" s="33"/>
      <c r="CR31" s="33"/>
      <c r="CS31" s="27"/>
      <c r="CT31" s="28"/>
      <c r="CU31" s="33"/>
      <c r="CV31" s="28"/>
      <c r="CW31" s="28"/>
      <c r="CX31" s="147"/>
      <c r="CY31" s="147"/>
      <c r="CZ31" s="147"/>
      <c r="DA31" s="147"/>
      <c r="DB31" s="147"/>
    </row>
    <row r="32" spans="1:106" ht="13.5" thickBot="1" thickTop="1">
      <c r="A32" s="139" t="s">
        <v>3</v>
      </c>
      <c r="C32" s="2" t="s">
        <v>14</v>
      </c>
      <c r="D32" s="36">
        <v>180.17</v>
      </c>
      <c r="E32" s="37">
        <f>H32*SQRT(G32)</f>
        <v>11.636554472866957</v>
      </c>
      <c r="F32" s="37">
        <f>E32/D32*100</f>
        <v>6.458652646315678</v>
      </c>
      <c r="G32" s="38">
        <v>14</v>
      </c>
      <c r="H32" s="39">
        <v>3.11</v>
      </c>
      <c r="I32" s="131"/>
      <c r="J32" s="44"/>
      <c r="K32" s="41">
        <v>120.97</v>
      </c>
      <c r="L32" s="42">
        <f>O32*SQRT(N32)</f>
        <v>8.667743413581453</v>
      </c>
      <c r="M32" s="37">
        <f>L32/K32*100</f>
        <v>7.165200804812312</v>
      </c>
      <c r="N32" s="43">
        <v>15</v>
      </c>
      <c r="O32" s="42">
        <v>2.238001726</v>
      </c>
      <c r="P32" s="135"/>
      <c r="Q32" s="44"/>
      <c r="R32" s="45">
        <v>9.7498</v>
      </c>
      <c r="S32" s="46">
        <f>V32*SQRT(U32)</f>
        <v>1.1711387620602436</v>
      </c>
      <c r="T32" s="37">
        <f>S32/R32*100</f>
        <v>12.011926009356536</v>
      </c>
      <c r="U32" s="38">
        <v>14</v>
      </c>
      <c r="V32" s="47">
        <v>0.313</v>
      </c>
      <c r="W32" s="40"/>
      <c r="X32" s="44"/>
      <c r="Y32" s="45">
        <v>1.8109</v>
      </c>
      <c r="Z32" s="46">
        <f>AC32*SQRT(AB32)</f>
        <v>0.1983078414990189</v>
      </c>
      <c r="AA32" s="37">
        <f>Z32/Y32*100</f>
        <v>10.950789193164665</v>
      </c>
      <c r="AB32" s="38">
        <v>14</v>
      </c>
      <c r="AC32" s="47">
        <v>0.053</v>
      </c>
      <c r="AD32" s="40"/>
      <c r="AE32" s="44"/>
      <c r="AF32" s="48">
        <v>47.8</v>
      </c>
      <c r="AG32" s="49">
        <f>AJ32*SQRT(AI32)</f>
        <v>10.456098698845569</v>
      </c>
      <c r="AH32" s="37">
        <f>AG32/AF32*100</f>
        <v>21.87468347038822</v>
      </c>
      <c r="AI32" s="38">
        <v>13</v>
      </c>
      <c r="AJ32" s="48">
        <v>2.9</v>
      </c>
      <c r="AK32" s="40"/>
      <c r="AL32" s="44"/>
      <c r="AM32" s="48">
        <v>8.7</v>
      </c>
      <c r="AN32" s="49">
        <f>AQ32*SQRT(AP32)</f>
        <v>3.3674916480965473</v>
      </c>
      <c r="AO32" s="37">
        <f>AN32/AM32*100</f>
        <v>38.70680055283388</v>
      </c>
      <c r="AP32" s="38">
        <v>14</v>
      </c>
      <c r="AQ32" s="48">
        <v>0.9</v>
      </c>
      <c r="AR32" s="40"/>
      <c r="AS32" s="44"/>
      <c r="AT32" s="48">
        <v>14.3</v>
      </c>
      <c r="AU32" s="49">
        <f>AX32*SQRT(AW32)</f>
        <v>2.8844410203711917</v>
      </c>
      <c r="AV32" s="37">
        <f>AU32/AT32*100</f>
        <v>20.17091622637197</v>
      </c>
      <c r="AW32" s="38">
        <v>13</v>
      </c>
      <c r="AX32" s="48">
        <v>0.8</v>
      </c>
      <c r="AY32" s="40"/>
      <c r="AZ32" s="44"/>
      <c r="BA32" s="36">
        <v>4.81</v>
      </c>
      <c r="BB32" s="37">
        <f>BE32*SQRT(BD32)</f>
        <v>1.0102474944289643</v>
      </c>
      <c r="BC32" s="37">
        <f>BB32/BA32*100</f>
        <v>21.003066412244582</v>
      </c>
      <c r="BD32" s="38">
        <v>14</v>
      </c>
      <c r="BE32" s="39">
        <v>0.27</v>
      </c>
      <c r="BF32" s="40"/>
      <c r="BG32" s="44"/>
      <c r="BH32" s="36">
        <v>7.88</v>
      </c>
      <c r="BI32" s="37">
        <f>BL32*SQRT(BK32)</f>
        <v>1.5340795285773159</v>
      </c>
      <c r="BJ32" s="37">
        <f>BI32/BH32*100</f>
        <v>19.468014322047157</v>
      </c>
      <c r="BK32" s="38">
        <v>14</v>
      </c>
      <c r="BL32" s="39">
        <v>0.41</v>
      </c>
      <c r="BM32" s="44"/>
      <c r="BN32" s="44"/>
      <c r="BO32" s="53">
        <v>32.3</v>
      </c>
      <c r="BP32" s="49">
        <f>BS32*SQRT(BR32)</f>
        <v>1.5491933384829668</v>
      </c>
      <c r="BQ32" s="37">
        <f>BP32/BO32*100</f>
        <v>4.796264205829619</v>
      </c>
      <c r="BR32" s="38">
        <v>15</v>
      </c>
      <c r="BS32" s="54">
        <v>0.4</v>
      </c>
      <c r="BT32" s="40"/>
      <c r="BU32" s="44"/>
      <c r="BV32" s="36">
        <v>122.7</v>
      </c>
      <c r="BW32" s="37">
        <f>BZ32*SQRT(BY32)</f>
        <v>12.277357207477511</v>
      </c>
      <c r="BX32" s="37">
        <f>BW32/BV32*100</f>
        <v>10.005996094113701</v>
      </c>
      <c r="BY32" s="38">
        <v>15</v>
      </c>
      <c r="BZ32" s="39">
        <v>3.17</v>
      </c>
      <c r="CA32" s="40"/>
      <c r="CB32" s="44"/>
      <c r="CC32" s="48">
        <v>100.9</v>
      </c>
      <c r="CD32" s="49">
        <f>CG32*SQRT(CF32)</f>
        <v>17.95995545651492</v>
      </c>
      <c r="CE32" s="37">
        <f>CD32/CC32*100</f>
        <v>17.799757637774942</v>
      </c>
      <c r="CF32" s="43">
        <v>14</v>
      </c>
      <c r="CG32" s="55">
        <v>4.8</v>
      </c>
      <c r="CH32" s="40"/>
      <c r="CI32" s="44"/>
      <c r="CJ32" s="48">
        <v>327.6</v>
      </c>
      <c r="CK32" s="49">
        <f>CN32*SQRT(CM32)</f>
        <v>97.65725779479988</v>
      </c>
      <c r="CL32" s="37">
        <f>CK32/CJ32*100</f>
        <v>29.80990775177041</v>
      </c>
      <c r="CM32" s="38">
        <v>14</v>
      </c>
      <c r="CN32" s="48">
        <v>26.1</v>
      </c>
      <c r="CO32" s="40"/>
      <c r="CP32" s="44"/>
      <c r="CQ32" s="48">
        <v>305.7</v>
      </c>
      <c r="CR32" s="49">
        <f>CU32*SQRT(CT32)</f>
        <v>95.4122633627355</v>
      </c>
      <c r="CS32" s="37">
        <f>CR32/CQ32*100</f>
        <v>31.2110773185265</v>
      </c>
      <c r="CT32" s="38">
        <v>14</v>
      </c>
      <c r="CU32" s="48">
        <v>25.5</v>
      </c>
      <c r="CV32" s="40"/>
      <c r="CW32" s="44"/>
      <c r="CX32" s="147"/>
      <c r="CY32" s="147"/>
      <c r="CZ32" s="147"/>
      <c r="DA32" s="148"/>
      <c r="DB32" s="148"/>
    </row>
    <row r="33" spans="1:99" ht="13.5" thickBot="1" thickTop="1">
      <c r="A33" s="139"/>
      <c r="D33" s="3"/>
      <c r="E33" s="30"/>
      <c r="F33" s="30"/>
      <c r="H33" s="3"/>
      <c r="K33" s="30"/>
      <c r="L33" s="29"/>
      <c r="M33" s="30"/>
      <c r="N33" s="125"/>
      <c r="O33" s="29"/>
      <c r="R33" s="5"/>
      <c r="S33" s="126"/>
      <c r="T33" s="30"/>
      <c r="V33" s="5"/>
      <c r="Y33" s="5"/>
      <c r="Z33" s="126"/>
      <c r="AA33" s="30"/>
      <c r="AC33" s="5"/>
      <c r="AF33" s="71"/>
      <c r="AG33" s="71"/>
      <c r="AH33" s="30"/>
      <c r="AJ33" s="71"/>
      <c r="AM33" s="71"/>
      <c r="AN33" s="71"/>
      <c r="AO33" s="30"/>
      <c r="AQ33" s="71"/>
      <c r="AT33" s="71"/>
      <c r="AU33" s="71"/>
      <c r="AV33" s="30"/>
      <c r="AX33" s="71"/>
      <c r="BA33" s="3"/>
      <c r="BB33" s="30"/>
      <c r="BC33" s="30"/>
      <c r="BE33" s="3"/>
      <c r="BH33" s="3"/>
      <c r="BI33" s="30"/>
      <c r="BJ33" s="30"/>
      <c r="BL33" s="3"/>
      <c r="BO33" s="6"/>
      <c r="BP33" s="71"/>
      <c r="BQ33" s="30"/>
      <c r="BS33" s="6"/>
      <c r="BV33" s="3"/>
      <c r="BW33" s="30"/>
      <c r="BX33" s="30"/>
      <c r="BZ33" s="3"/>
      <c r="CC33" s="71"/>
      <c r="CD33" s="71"/>
      <c r="CE33" s="30"/>
      <c r="CF33" s="125"/>
      <c r="CG33" s="6"/>
      <c r="CJ33" s="71"/>
      <c r="CK33" s="71"/>
      <c r="CL33" s="30"/>
      <c r="CN33" s="71"/>
      <c r="CQ33" s="71"/>
      <c r="CR33" s="71"/>
      <c r="CS33" s="30"/>
      <c r="CU33" s="71"/>
    </row>
    <row r="34" spans="1:101" ht="13.5" thickBot="1" thickTop="1">
      <c r="A34" s="139" t="s">
        <v>45</v>
      </c>
      <c r="B34" s="138" t="s">
        <v>3</v>
      </c>
      <c r="C34" s="2" t="s">
        <v>14</v>
      </c>
      <c r="D34" s="36"/>
      <c r="E34" s="37"/>
      <c r="F34" s="37"/>
      <c r="G34" s="38"/>
      <c r="H34" s="39"/>
      <c r="I34" s="131"/>
      <c r="J34" s="44"/>
      <c r="K34" s="41"/>
      <c r="L34" s="42"/>
      <c r="M34" s="37"/>
      <c r="N34" s="43"/>
      <c r="O34" s="42"/>
      <c r="P34" s="135"/>
      <c r="Q34" s="44"/>
      <c r="R34" s="45"/>
      <c r="S34" s="46"/>
      <c r="T34" s="37"/>
      <c r="U34" s="38"/>
      <c r="V34" s="47"/>
      <c r="W34" s="40"/>
      <c r="X34" s="44"/>
      <c r="Y34" s="45"/>
      <c r="Z34" s="46"/>
      <c r="AA34" s="37"/>
      <c r="AB34" s="38"/>
      <c r="AC34" s="47"/>
      <c r="AD34" s="40"/>
      <c r="AE34" s="44"/>
      <c r="AF34" s="50"/>
      <c r="AG34" s="49"/>
      <c r="AH34" s="37"/>
      <c r="AI34" s="38"/>
      <c r="AJ34" s="49"/>
      <c r="AK34" s="40"/>
      <c r="AL34" s="44"/>
      <c r="AM34" s="50"/>
      <c r="AN34" s="49"/>
      <c r="AO34" s="37"/>
      <c r="AP34" s="38"/>
      <c r="AQ34" s="49"/>
      <c r="AR34" s="40"/>
      <c r="AS34" s="44"/>
      <c r="AT34" s="50"/>
      <c r="AU34" s="49"/>
      <c r="AV34" s="37"/>
      <c r="AW34" s="38"/>
      <c r="AX34" s="49"/>
      <c r="AY34" s="40"/>
      <c r="AZ34" s="44"/>
      <c r="BA34" s="36"/>
      <c r="BB34" s="37"/>
      <c r="BC34" s="37"/>
      <c r="BD34" s="38"/>
      <c r="BE34" s="39"/>
      <c r="BF34" s="40"/>
      <c r="BG34" s="44"/>
      <c r="BH34" s="36"/>
      <c r="BI34" s="37"/>
      <c r="BJ34" s="37"/>
      <c r="BK34" s="38"/>
      <c r="BL34" s="39"/>
      <c r="BM34" s="44"/>
      <c r="BN34" s="44"/>
      <c r="BO34" s="53"/>
      <c r="BP34" s="49"/>
      <c r="BQ34" s="37"/>
      <c r="BR34" s="38"/>
      <c r="BS34" s="54"/>
      <c r="BT34" s="40"/>
      <c r="BU34" s="44"/>
      <c r="BV34" s="36"/>
      <c r="BW34" s="37"/>
      <c r="BX34" s="37"/>
      <c r="BY34" s="38"/>
      <c r="BZ34" s="39"/>
      <c r="CA34" s="40"/>
      <c r="CB34" s="44"/>
      <c r="CC34" s="50"/>
      <c r="CD34" s="49"/>
      <c r="CE34" s="37"/>
      <c r="CF34" s="43"/>
      <c r="CG34" s="54"/>
      <c r="CH34" s="40"/>
      <c r="CI34" s="44"/>
      <c r="CJ34" s="50"/>
      <c r="CK34" s="49"/>
      <c r="CL34" s="37"/>
      <c r="CM34" s="38"/>
      <c r="CN34" s="49"/>
      <c r="CO34" s="40"/>
      <c r="CP34" s="44"/>
      <c r="CQ34" s="50"/>
      <c r="CR34" s="49"/>
      <c r="CS34" s="37"/>
      <c r="CT34" s="38"/>
      <c r="CU34" s="49"/>
      <c r="CV34" s="40"/>
      <c r="CW34" s="44"/>
    </row>
    <row r="35" spans="1:106" ht="13.5" thickBot="1" thickTop="1">
      <c r="A35" s="139"/>
      <c r="C35" s="2" t="s">
        <v>15</v>
      </c>
      <c r="D35" s="36"/>
      <c r="E35" s="37"/>
      <c r="F35" s="37"/>
      <c r="G35" s="38"/>
      <c r="H35" s="39"/>
      <c r="I35" s="131"/>
      <c r="J35" s="44"/>
      <c r="K35" s="41"/>
      <c r="L35" s="42"/>
      <c r="M35" s="37"/>
      <c r="N35" s="43"/>
      <c r="O35" s="42"/>
      <c r="P35" s="135"/>
      <c r="Q35" s="44"/>
      <c r="R35" s="45"/>
      <c r="S35" s="46"/>
      <c r="T35" s="37"/>
      <c r="U35" s="38"/>
      <c r="V35" s="47"/>
      <c r="W35" s="40"/>
      <c r="X35" s="44"/>
      <c r="Y35" s="45"/>
      <c r="Z35" s="46"/>
      <c r="AA35" s="37"/>
      <c r="AB35" s="38"/>
      <c r="AC35" s="47"/>
      <c r="AD35" s="40"/>
      <c r="AE35" s="44"/>
      <c r="AF35" s="50"/>
      <c r="AG35" s="49"/>
      <c r="AH35" s="37"/>
      <c r="AI35" s="38"/>
      <c r="AJ35" s="48"/>
      <c r="AK35" s="40"/>
      <c r="AL35" s="44"/>
      <c r="AM35" s="50"/>
      <c r="AN35" s="49"/>
      <c r="AO35" s="37"/>
      <c r="AP35" s="38"/>
      <c r="AQ35" s="49"/>
      <c r="AR35" s="40"/>
      <c r="AS35" s="44"/>
      <c r="AT35" s="50"/>
      <c r="AU35" s="49"/>
      <c r="AV35" s="37"/>
      <c r="AW35" s="38"/>
      <c r="AX35" s="49"/>
      <c r="AY35" s="40"/>
      <c r="AZ35" s="44"/>
      <c r="BA35" s="36"/>
      <c r="BB35" s="37"/>
      <c r="BC35" s="37"/>
      <c r="BD35" s="38"/>
      <c r="BE35" s="39"/>
      <c r="BF35" s="40"/>
      <c r="BG35" s="44"/>
      <c r="BH35" s="36"/>
      <c r="BI35" s="37"/>
      <c r="BJ35" s="37"/>
      <c r="BK35" s="38"/>
      <c r="BL35" s="39"/>
      <c r="BM35" s="44"/>
      <c r="BN35" s="44"/>
      <c r="BO35" s="53"/>
      <c r="BP35" s="49"/>
      <c r="BQ35" s="37"/>
      <c r="BR35" s="38"/>
      <c r="BS35" s="54"/>
      <c r="BT35" s="40"/>
      <c r="BU35" s="44"/>
      <c r="BV35" s="36"/>
      <c r="BW35" s="37"/>
      <c r="BX35" s="37"/>
      <c r="BY35" s="38"/>
      <c r="BZ35" s="39"/>
      <c r="CA35" s="40"/>
      <c r="CB35" s="44"/>
      <c r="CC35" s="48"/>
      <c r="CD35" s="49"/>
      <c r="CE35" s="37"/>
      <c r="CF35" s="43"/>
      <c r="CG35" s="55"/>
      <c r="CH35" s="40"/>
      <c r="CI35" s="44"/>
      <c r="CJ35" s="50"/>
      <c r="CK35" s="49"/>
      <c r="CL35" s="37"/>
      <c r="CM35" s="38"/>
      <c r="CN35" s="48"/>
      <c r="CO35" s="40"/>
      <c r="CP35" s="44"/>
      <c r="CQ35" s="50"/>
      <c r="CR35" s="49"/>
      <c r="CS35" s="37"/>
      <c r="CT35" s="38"/>
      <c r="CU35" s="48"/>
      <c r="CV35" s="40"/>
      <c r="CW35" s="44"/>
      <c r="CX35" s="147"/>
      <c r="CY35" s="147"/>
      <c r="CZ35" s="147"/>
      <c r="DA35" s="147"/>
      <c r="DB35" s="147"/>
    </row>
    <row r="36" spans="1:106" ht="12.75" thickTop="1">
      <c r="A36" s="139"/>
      <c r="B36" s="138" t="s">
        <v>46</v>
      </c>
      <c r="C36" s="2" t="s">
        <v>14</v>
      </c>
      <c r="D36" s="58">
        <v>160.62</v>
      </c>
      <c r="E36" s="59">
        <f>H36*SQRT(G36)</f>
        <v>9.153884421380903</v>
      </c>
      <c r="F36" s="59">
        <f>E36/D36*100</f>
        <v>5.6990937749849975</v>
      </c>
      <c r="G36" s="60">
        <v>11</v>
      </c>
      <c r="H36" s="61">
        <v>2.76</v>
      </c>
      <c r="I36" s="132" t="s">
        <v>48</v>
      </c>
      <c r="J36" s="62" t="s">
        <v>48</v>
      </c>
      <c r="K36" s="63">
        <v>102.14</v>
      </c>
      <c r="L36" s="64">
        <f>O36*SQRT(N36)</f>
        <v>7.515641383664532</v>
      </c>
      <c r="M36" s="59">
        <f>L36/K36*100</f>
        <v>7.358176408522158</v>
      </c>
      <c r="N36" s="65">
        <v>15</v>
      </c>
      <c r="O36" s="64">
        <v>1.940530261</v>
      </c>
      <c r="P36" s="144" t="s">
        <v>48</v>
      </c>
      <c r="Q36" s="141" t="s">
        <v>49</v>
      </c>
      <c r="R36" s="66">
        <v>8.1129</v>
      </c>
      <c r="S36" s="67">
        <f>V36*SQRT(U36)</f>
        <v>1.0079222737890061</v>
      </c>
      <c r="T36" s="59">
        <f>S36/R36*100</f>
        <v>12.423698970639428</v>
      </c>
      <c r="U36" s="60">
        <v>11</v>
      </c>
      <c r="V36" s="68">
        <v>0.3039</v>
      </c>
      <c r="W36" s="62" t="s">
        <v>48</v>
      </c>
      <c r="X36" s="62" t="s">
        <v>48</v>
      </c>
      <c r="Y36" s="66">
        <v>1.6321</v>
      </c>
      <c r="Z36" s="67">
        <f>AC36*SQRT(AB36)</f>
        <v>0.14327819094335328</v>
      </c>
      <c r="AA36" s="59">
        <f>Z36/Y36*100</f>
        <v>8.77876300124706</v>
      </c>
      <c r="AB36" s="60">
        <v>11</v>
      </c>
      <c r="AC36" s="68">
        <v>0.0432</v>
      </c>
      <c r="AD36" s="62" t="s">
        <v>48</v>
      </c>
      <c r="AE36" s="62" t="s">
        <v>48</v>
      </c>
      <c r="AF36" s="124">
        <v>41.4</v>
      </c>
      <c r="AG36" s="70">
        <f>AJ36*SQRT(AI36)</f>
        <v>6.301587101675259</v>
      </c>
      <c r="AH36" s="59">
        <f>AG36/AF36*100</f>
        <v>15.221224883273573</v>
      </c>
      <c r="AI36" s="60">
        <v>11</v>
      </c>
      <c r="AJ36" s="71">
        <v>1.9</v>
      </c>
      <c r="AK36" s="62" t="s">
        <v>49</v>
      </c>
      <c r="AL36" s="62" t="s">
        <v>49</v>
      </c>
      <c r="AM36" s="72" t="s">
        <v>49</v>
      </c>
      <c r="AN36" s="70" t="s">
        <v>49</v>
      </c>
      <c r="AO36" s="59" t="s">
        <v>49</v>
      </c>
      <c r="AP36" s="60" t="s">
        <v>49</v>
      </c>
      <c r="AQ36" s="70" t="s">
        <v>49</v>
      </c>
      <c r="AR36" s="62" t="s">
        <v>49</v>
      </c>
      <c r="AS36" s="62" t="s">
        <v>49</v>
      </c>
      <c r="AT36" s="124">
        <v>12.6</v>
      </c>
      <c r="AU36" s="70">
        <f>AX36*SQRT(AW36)</f>
        <v>1.6583123951777</v>
      </c>
      <c r="AV36" s="59">
        <f>AU36/AT36*100</f>
        <v>13.1612094855373</v>
      </c>
      <c r="AW36" s="60">
        <v>11</v>
      </c>
      <c r="AX36" s="71">
        <v>0.5</v>
      </c>
      <c r="AY36" s="62" t="s">
        <v>49</v>
      </c>
      <c r="AZ36" s="62" t="s">
        <v>49</v>
      </c>
      <c r="BA36" s="58">
        <v>4.88</v>
      </c>
      <c r="BB36" s="59">
        <f>BE36*SQRT(BD36)</f>
        <v>0.7959899496852959</v>
      </c>
      <c r="BC36" s="59">
        <f>BB36/BA36*100</f>
        <v>16.31126946076426</v>
      </c>
      <c r="BD36" s="60">
        <v>11</v>
      </c>
      <c r="BE36" s="61">
        <v>0.24</v>
      </c>
      <c r="BF36" s="62" t="s">
        <v>49</v>
      </c>
      <c r="BG36" s="62" t="s">
        <v>49</v>
      </c>
      <c r="BH36" s="58">
        <v>6.97</v>
      </c>
      <c r="BI36" s="59">
        <f>BL36*SQRT(BK36)</f>
        <v>0.9949874371066199</v>
      </c>
      <c r="BJ36" s="59">
        <f>BI36/BH36*100</f>
        <v>14.275286041701863</v>
      </c>
      <c r="BK36" s="60">
        <v>11</v>
      </c>
      <c r="BL36" s="61">
        <v>0.3</v>
      </c>
      <c r="BM36" s="62" t="s">
        <v>49</v>
      </c>
      <c r="BN36" s="62" t="s">
        <v>49</v>
      </c>
      <c r="BO36" s="73">
        <v>33</v>
      </c>
      <c r="BP36" s="70">
        <f>BS36*SQRT(BR36)</f>
        <v>2.0784609690826525</v>
      </c>
      <c r="BQ36" s="59">
        <f>BP36/BO36*100</f>
        <v>6.298366572977734</v>
      </c>
      <c r="BR36" s="60">
        <v>12</v>
      </c>
      <c r="BS36" s="74">
        <v>0.6</v>
      </c>
      <c r="BT36" s="62" t="s">
        <v>49</v>
      </c>
      <c r="BU36" s="62" t="s">
        <v>49</v>
      </c>
      <c r="BV36" s="58">
        <v>116.36</v>
      </c>
      <c r="BW36" s="59">
        <f>BZ36*SQRT(BY36)</f>
        <v>12.12435565298214</v>
      </c>
      <c r="BX36" s="59">
        <f>BW36/BV36*100</f>
        <v>10.419693754711362</v>
      </c>
      <c r="BY36" s="60">
        <v>12</v>
      </c>
      <c r="BZ36" s="61">
        <v>3.5</v>
      </c>
      <c r="CA36" s="62" t="s">
        <v>49</v>
      </c>
      <c r="CB36" s="62" t="s">
        <v>49</v>
      </c>
      <c r="CC36" s="71">
        <v>73.4</v>
      </c>
      <c r="CD36" s="70">
        <f>CG36*SQRT(CF36)</f>
        <v>16.583123951776997</v>
      </c>
      <c r="CE36" s="59">
        <f>CD36/CC36*100</f>
        <v>22.5928119234019</v>
      </c>
      <c r="CF36" s="65">
        <v>11</v>
      </c>
      <c r="CG36" s="6">
        <v>5</v>
      </c>
      <c r="CH36" s="62" t="s">
        <v>48</v>
      </c>
      <c r="CI36" s="62" t="s">
        <v>48</v>
      </c>
      <c r="CJ36" s="69">
        <v>269.5</v>
      </c>
      <c r="CK36" s="70">
        <f>CN36*SQRT(CM36)</f>
        <v>70.31244555553447</v>
      </c>
      <c r="CL36" s="59">
        <f>CK36/CJ36*100</f>
        <v>26.089961245096276</v>
      </c>
      <c r="CM36" s="60">
        <v>11</v>
      </c>
      <c r="CN36" s="71">
        <v>21.2</v>
      </c>
      <c r="CO36" s="62" t="s">
        <v>49</v>
      </c>
      <c r="CP36" s="62" t="s">
        <v>49</v>
      </c>
      <c r="CQ36" s="124">
        <v>253.2</v>
      </c>
      <c r="CR36" s="70">
        <f>CU36*SQRT(CT36)</f>
        <v>70.97577051360555</v>
      </c>
      <c r="CS36" s="59">
        <f>CR36/CQ36*100</f>
        <v>28.031504942182288</v>
      </c>
      <c r="CT36" s="60">
        <v>11</v>
      </c>
      <c r="CU36" s="71">
        <v>21.4</v>
      </c>
      <c r="CV36" s="62" t="s">
        <v>49</v>
      </c>
      <c r="CW36" s="62" t="s">
        <v>49</v>
      </c>
      <c r="CX36" s="147"/>
      <c r="CY36" s="147"/>
      <c r="CZ36" s="147"/>
      <c r="DA36" s="147"/>
      <c r="DB36" s="147"/>
    </row>
    <row r="37" spans="1:106" ht="12.75" thickBot="1">
      <c r="A37" s="139"/>
      <c r="C37" s="2" t="s">
        <v>15</v>
      </c>
      <c r="D37" s="75" t="s">
        <v>49</v>
      </c>
      <c r="E37" s="76" t="s">
        <v>49</v>
      </c>
      <c r="F37" s="76" t="s">
        <v>49</v>
      </c>
      <c r="G37" s="77" t="s">
        <v>49</v>
      </c>
      <c r="H37" s="78" t="s">
        <v>49</v>
      </c>
      <c r="I37" s="133" t="s">
        <v>49</v>
      </c>
      <c r="J37" s="79" t="s">
        <v>49</v>
      </c>
      <c r="K37" s="80" t="s">
        <v>49</v>
      </c>
      <c r="L37" s="81" t="s">
        <v>49</v>
      </c>
      <c r="M37" s="76" t="s">
        <v>49</v>
      </c>
      <c r="N37" s="82" t="s">
        <v>49</v>
      </c>
      <c r="O37" s="81" t="s">
        <v>49</v>
      </c>
      <c r="P37" s="133" t="s">
        <v>49</v>
      </c>
      <c r="Q37" s="142" t="s">
        <v>49</v>
      </c>
      <c r="R37" s="83" t="s">
        <v>49</v>
      </c>
      <c r="S37" s="84" t="s">
        <v>49</v>
      </c>
      <c r="T37" s="76" t="s">
        <v>49</v>
      </c>
      <c r="U37" s="77" t="s">
        <v>49</v>
      </c>
      <c r="V37" s="85" t="s">
        <v>49</v>
      </c>
      <c r="W37" s="79" t="s">
        <v>49</v>
      </c>
      <c r="X37" s="79" t="s">
        <v>49</v>
      </c>
      <c r="Y37" s="83" t="s">
        <v>49</v>
      </c>
      <c r="Z37" s="84" t="s">
        <v>49</v>
      </c>
      <c r="AA37" s="76" t="s">
        <v>49</v>
      </c>
      <c r="AB37" s="77" t="s">
        <v>49</v>
      </c>
      <c r="AC37" s="85" t="s">
        <v>49</v>
      </c>
      <c r="AD37" s="79" t="s">
        <v>49</v>
      </c>
      <c r="AE37" s="79" t="s">
        <v>49</v>
      </c>
      <c r="AF37" s="88" t="s">
        <v>49</v>
      </c>
      <c r="AG37" s="89" t="s">
        <v>49</v>
      </c>
      <c r="AH37" s="76" t="s">
        <v>49</v>
      </c>
      <c r="AI37" s="77" t="s">
        <v>49</v>
      </c>
      <c r="AJ37" s="89" t="s">
        <v>49</v>
      </c>
      <c r="AK37" s="79" t="s">
        <v>49</v>
      </c>
      <c r="AL37" s="79" t="s">
        <v>49</v>
      </c>
      <c r="AM37" s="91">
        <v>7.6</v>
      </c>
      <c r="AN37" s="90">
        <f>AQ37*SQRT(AP37)</f>
        <v>1.8973665961010275</v>
      </c>
      <c r="AO37" s="86">
        <f>AN37/AM37*100</f>
        <v>24.96534994869773</v>
      </c>
      <c r="AP37" s="87">
        <v>10</v>
      </c>
      <c r="AQ37" s="90">
        <v>0.6</v>
      </c>
      <c r="AR37" s="79" t="s">
        <v>49</v>
      </c>
      <c r="AS37" s="79" t="s">
        <v>49</v>
      </c>
      <c r="AT37" s="88" t="s">
        <v>49</v>
      </c>
      <c r="AU37" s="89" t="s">
        <v>49</v>
      </c>
      <c r="AV37" s="76" t="s">
        <v>49</v>
      </c>
      <c r="AW37" s="77" t="s">
        <v>49</v>
      </c>
      <c r="AX37" s="89" t="s">
        <v>49</v>
      </c>
      <c r="AY37" s="79" t="s">
        <v>49</v>
      </c>
      <c r="AZ37" s="79" t="s">
        <v>49</v>
      </c>
      <c r="BA37" s="75" t="s">
        <v>49</v>
      </c>
      <c r="BB37" s="76" t="s">
        <v>49</v>
      </c>
      <c r="BC37" s="76" t="s">
        <v>49</v>
      </c>
      <c r="BD37" s="77" t="s">
        <v>49</v>
      </c>
      <c r="BE37" s="78" t="s">
        <v>49</v>
      </c>
      <c r="BF37" s="79" t="s">
        <v>49</v>
      </c>
      <c r="BG37" s="79" t="s">
        <v>49</v>
      </c>
      <c r="BH37" s="75" t="s">
        <v>49</v>
      </c>
      <c r="BI37" s="76" t="s">
        <v>49</v>
      </c>
      <c r="BJ37" s="76" t="s">
        <v>49</v>
      </c>
      <c r="BK37" s="77" t="s">
        <v>49</v>
      </c>
      <c r="BL37" s="78" t="s">
        <v>49</v>
      </c>
      <c r="BM37" s="79" t="s">
        <v>49</v>
      </c>
      <c r="BN37" s="79" t="s">
        <v>49</v>
      </c>
      <c r="BO37" s="92" t="s">
        <v>49</v>
      </c>
      <c r="BP37" s="89" t="s">
        <v>49</v>
      </c>
      <c r="BQ37" s="76" t="s">
        <v>49</v>
      </c>
      <c r="BR37" s="77" t="s">
        <v>49</v>
      </c>
      <c r="BS37" s="93" t="s">
        <v>49</v>
      </c>
      <c r="BT37" s="79" t="s">
        <v>49</v>
      </c>
      <c r="BU37" s="79" t="s">
        <v>49</v>
      </c>
      <c r="BV37" s="75" t="s">
        <v>49</v>
      </c>
      <c r="BW37" s="76" t="s">
        <v>49</v>
      </c>
      <c r="BX37" s="76" t="s">
        <v>49</v>
      </c>
      <c r="BY37" s="77" t="s">
        <v>49</v>
      </c>
      <c r="BZ37" s="78" t="s">
        <v>49</v>
      </c>
      <c r="CA37" s="79" t="s">
        <v>49</v>
      </c>
      <c r="CB37" s="79" t="s">
        <v>49</v>
      </c>
      <c r="CC37" s="88" t="s">
        <v>49</v>
      </c>
      <c r="CD37" s="89" t="s">
        <v>49</v>
      </c>
      <c r="CE37" s="76" t="s">
        <v>49</v>
      </c>
      <c r="CF37" s="82" t="s">
        <v>49</v>
      </c>
      <c r="CG37" s="93" t="s">
        <v>49</v>
      </c>
      <c r="CH37" s="79" t="s">
        <v>49</v>
      </c>
      <c r="CI37" s="79" t="s">
        <v>49</v>
      </c>
      <c r="CJ37" s="88" t="s">
        <v>49</v>
      </c>
      <c r="CK37" s="89" t="s">
        <v>49</v>
      </c>
      <c r="CL37" s="76" t="s">
        <v>49</v>
      </c>
      <c r="CM37" s="77" t="s">
        <v>49</v>
      </c>
      <c r="CN37" s="89" t="s">
        <v>49</v>
      </c>
      <c r="CO37" s="79" t="s">
        <v>49</v>
      </c>
      <c r="CP37" s="79" t="s">
        <v>49</v>
      </c>
      <c r="CQ37" s="88" t="s">
        <v>49</v>
      </c>
      <c r="CR37" s="89" t="s">
        <v>49</v>
      </c>
      <c r="CS37" s="76" t="s">
        <v>49</v>
      </c>
      <c r="CT37" s="77" t="s">
        <v>49</v>
      </c>
      <c r="CU37" s="89" t="s">
        <v>49</v>
      </c>
      <c r="CV37" s="79" t="s">
        <v>49</v>
      </c>
      <c r="CW37" s="79" t="s">
        <v>49</v>
      </c>
      <c r="CX37" s="147"/>
      <c r="CY37" s="147"/>
      <c r="CZ37" s="147"/>
      <c r="DA37" s="147"/>
      <c r="DB37" s="147"/>
    </row>
    <row r="38" spans="1:106" ht="12.75" thickTop="1">
      <c r="A38" s="139"/>
      <c r="B38" s="138" t="s">
        <v>47</v>
      </c>
      <c r="C38" s="2" t="s">
        <v>14</v>
      </c>
      <c r="D38" s="58">
        <v>155.27</v>
      </c>
      <c r="E38" s="59">
        <f>H38*SQRT(G38)</f>
        <v>11.711387620602435</v>
      </c>
      <c r="F38" s="59">
        <f>E38/D38*100</f>
        <v>7.542595234496319</v>
      </c>
      <c r="G38" s="60">
        <v>14</v>
      </c>
      <c r="H38" s="61">
        <v>3.13</v>
      </c>
      <c r="I38" s="132" t="s">
        <v>48</v>
      </c>
      <c r="J38" s="62" t="s">
        <v>48</v>
      </c>
      <c r="K38" s="63">
        <v>95.95</v>
      </c>
      <c r="L38" s="64">
        <f>O38*SQRT(N38)</f>
        <v>8.726967715494505</v>
      </c>
      <c r="M38" s="59">
        <f>L38/K38*100</f>
        <v>9.09532852057791</v>
      </c>
      <c r="N38" s="65">
        <v>15</v>
      </c>
      <c r="O38" s="64">
        <v>2.253293375</v>
      </c>
      <c r="P38" s="144" t="s">
        <v>48</v>
      </c>
      <c r="Q38" s="141" t="s">
        <v>49</v>
      </c>
      <c r="R38" s="66">
        <v>7.8492</v>
      </c>
      <c r="S38" s="67">
        <f>V38*SQRT(U38)</f>
        <v>1.0903189625059264</v>
      </c>
      <c r="T38" s="59">
        <f>S38/R38*100</f>
        <v>13.890829161009103</v>
      </c>
      <c r="U38" s="60">
        <v>14</v>
      </c>
      <c r="V38" s="68">
        <v>0.2914</v>
      </c>
      <c r="W38" s="62" t="s">
        <v>48</v>
      </c>
      <c r="X38" s="62" t="s">
        <v>48</v>
      </c>
      <c r="Y38" s="66">
        <v>1.59</v>
      </c>
      <c r="Z38" s="67">
        <f>AC38*SQRT(AB38)</f>
        <v>0.18296704621324572</v>
      </c>
      <c r="AA38" s="59">
        <f>Z38/Y38*100</f>
        <v>11.50736139705948</v>
      </c>
      <c r="AB38" s="60">
        <v>14</v>
      </c>
      <c r="AC38" s="68">
        <v>0.0489</v>
      </c>
      <c r="AD38" s="62" t="s">
        <v>48</v>
      </c>
      <c r="AE38" s="62" t="s">
        <v>48</v>
      </c>
      <c r="AF38" s="69">
        <v>41.2</v>
      </c>
      <c r="AG38" s="70">
        <f>AJ38*SQRT(AI38)</f>
        <v>5.986651818838307</v>
      </c>
      <c r="AH38" s="59">
        <f>AG38/AF38*100</f>
        <v>14.530708298151229</v>
      </c>
      <c r="AI38" s="60">
        <v>14</v>
      </c>
      <c r="AJ38" s="71">
        <v>1.6</v>
      </c>
      <c r="AK38" s="62" t="s">
        <v>49</v>
      </c>
      <c r="AL38" s="62" t="s">
        <v>49</v>
      </c>
      <c r="AM38" s="69">
        <v>7.5</v>
      </c>
      <c r="AN38" s="70">
        <f>AQ38*SQRT(AP38)</f>
        <v>2.619160170741759</v>
      </c>
      <c r="AO38" s="59">
        <f>AN38/AM38*100</f>
        <v>34.92213560989012</v>
      </c>
      <c r="AP38" s="60">
        <v>14</v>
      </c>
      <c r="AQ38" s="71">
        <v>0.7</v>
      </c>
      <c r="AR38" s="62" t="s">
        <v>49</v>
      </c>
      <c r="AS38" s="62" t="s">
        <v>49</v>
      </c>
      <c r="AT38" s="69">
        <v>13.4</v>
      </c>
      <c r="AU38" s="70">
        <f>AX38*SQRT(AW38)</f>
        <v>2.619160170741759</v>
      </c>
      <c r="AV38" s="59">
        <f>AU38/AT38*100</f>
        <v>19.545971423445963</v>
      </c>
      <c r="AW38" s="60">
        <v>14</v>
      </c>
      <c r="AX38" s="71">
        <v>0.7</v>
      </c>
      <c r="AY38" s="62" t="s">
        <v>49</v>
      </c>
      <c r="AZ38" s="62" t="s">
        <v>49</v>
      </c>
      <c r="BA38" s="58">
        <v>5.23</v>
      </c>
      <c r="BB38" s="59">
        <f>BE38*SQRT(BD38)</f>
        <v>0.8979977728257459</v>
      </c>
      <c r="BC38" s="59">
        <f>BB38/BA38*100</f>
        <v>17.170129499536248</v>
      </c>
      <c r="BD38" s="60">
        <v>14</v>
      </c>
      <c r="BE38" s="61">
        <v>0.24</v>
      </c>
      <c r="BF38" s="145" t="s">
        <v>49</v>
      </c>
      <c r="BG38" s="62" t="s">
        <v>49</v>
      </c>
      <c r="BH38" s="58">
        <v>7.51</v>
      </c>
      <c r="BI38" s="59">
        <f>BL38*SQRT(BK38)</f>
        <v>1.5714961024450553</v>
      </c>
      <c r="BJ38" s="59">
        <f>BI38/BH38*100</f>
        <v>20.92538085812324</v>
      </c>
      <c r="BK38" s="60">
        <v>14</v>
      </c>
      <c r="BL38" s="61">
        <v>0.42</v>
      </c>
      <c r="BM38" s="62" t="s">
        <v>49</v>
      </c>
      <c r="BN38" s="62" t="s">
        <v>49</v>
      </c>
      <c r="BO38" s="73">
        <v>32.3</v>
      </c>
      <c r="BP38" s="70">
        <f>BS38*SQRT(BR38)</f>
        <v>2.619160170741759</v>
      </c>
      <c r="BQ38" s="59">
        <f>BP38/BO38*100</f>
        <v>8.108855017776344</v>
      </c>
      <c r="BR38" s="60">
        <v>14</v>
      </c>
      <c r="BS38" s="74">
        <v>0.7</v>
      </c>
      <c r="BT38" s="62" t="s">
        <v>49</v>
      </c>
      <c r="BU38" s="62" t="s">
        <v>49</v>
      </c>
      <c r="BV38" s="58">
        <v>108.42</v>
      </c>
      <c r="BW38" s="59">
        <f>BZ38*SQRT(BY38)</f>
        <v>14.816963251624808</v>
      </c>
      <c r="BX38" s="59">
        <f>BW38/BV38*100</f>
        <v>13.666263836584399</v>
      </c>
      <c r="BY38" s="60">
        <v>14</v>
      </c>
      <c r="BZ38" s="61">
        <v>3.96</v>
      </c>
      <c r="CA38" s="62" t="s">
        <v>48</v>
      </c>
      <c r="CB38" s="62" t="s">
        <v>48</v>
      </c>
      <c r="CC38" s="71">
        <v>66.3</v>
      </c>
      <c r="CD38" s="70">
        <f>CG38*SQRT(CF38)</f>
        <v>17.95995545651492</v>
      </c>
      <c r="CE38" s="59">
        <f>CD38/CC38*100</f>
        <v>27.08892225718691</v>
      </c>
      <c r="CF38" s="65">
        <v>14</v>
      </c>
      <c r="CG38" s="6">
        <v>4.8</v>
      </c>
      <c r="CH38" s="62" t="s">
        <v>48</v>
      </c>
      <c r="CI38" s="62" t="s">
        <v>48</v>
      </c>
      <c r="CJ38" s="69">
        <v>243.6</v>
      </c>
      <c r="CK38" s="70">
        <f>CN38*SQRT(CM38)</f>
        <v>109.63056143247648</v>
      </c>
      <c r="CL38" s="59">
        <f>CK38/CJ38*100</f>
        <v>45.004335563413996</v>
      </c>
      <c r="CM38" s="60">
        <v>14</v>
      </c>
      <c r="CN38" s="71">
        <v>29.3</v>
      </c>
      <c r="CO38" s="62" t="s">
        <v>49</v>
      </c>
      <c r="CP38" s="62" t="s">
        <v>48</v>
      </c>
      <c r="CQ38" s="69">
        <v>208</v>
      </c>
      <c r="CR38" s="70">
        <f>CU38*SQRT(CT38)</f>
        <v>75.955644951511</v>
      </c>
      <c r="CS38" s="59">
        <f>CR38/CQ38*100</f>
        <v>36.517136995918754</v>
      </c>
      <c r="CT38" s="60">
        <v>14</v>
      </c>
      <c r="CU38" s="71">
        <v>20.3</v>
      </c>
      <c r="CV38" s="62" t="s">
        <v>48</v>
      </c>
      <c r="CW38" s="62" t="s">
        <v>48</v>
      </c>
      <c r="CX38" s="147"/>
      <c r="CY38" s="147"/>
      <c r="CZ38" s="147"/>
      <c r="DA38" s="147"/>
      <c r="DB38" s="147"/>
    </row>
    <row r="39" spans="1:106" ht="12.75" thickBot="1">
      <c r="A39" s="139"/>
      <c r="C39" s="2" t="s">
        <v>15</v>
      </c>
      <c r="D39" s="99" t="s">
        <v>49</v>
      </c>
      <c r="E39" s="100" t="s">
        <v>49</v>
      </c>
      <c r="F39" s="100" t="s">
        <v>49</v>
      </c>
      <c r="G39" s="101" t="s">
        <v>49</v>
      </c>
      <c r="H39" s="102" t="s">
        <v>49</v>
      </c>
      <c r="I39" s="134" t="s">
        <v>49</v>
      </c>
      <c r="J39" s="103" t="s">
        <v>49</v>
      </c>
      <c r="K39" s="104" t="s">
        <v>49</v>
      </c>
      <c r="L39" s="105" t="s">
        <v>49</v>
      </c>
      <c r="M39" s="100" t="s">
        <v>49</v>
      </c>
      <c r="N39" s="106" t="s">
        <v>49</v>
      </c>
      <c r="O39" s="105" t="s">
        <v>49</v>
      </c>
      <c r="P39" s="134" t="s">
        <v>49</v>
      </c>
      <c r="Q39" s="143" t="s">
        <v>49</v>
      </c>
      <c r="R39" s="107" t="s">
        <v>49</v>
      </c>
      <c r="S39" s="108" t="s">
        <v>49</v>
      </c>
      <c r="T39" s="100" t="s">
        <v>49</v>
      </c>
      <c r="U39" s="101" t="s">
        <v>49</v>
      </c>
      <c r="V39" s="109" t="s">
        <v>49</v>
      </c>
      <c r="W39" s="103" t="s">
        <v>49</v>
      </c>
      <c r="X39" s="103" t="s">
        <v>49</v>
      </c>
      <c r="Y39" s="107" t="s">
        <v>49</v>
      </c>
      <c r="Z39" s="108" t="s">
        <v>49</v>
      </c>
      <c r="AA39" s="100" t="s">
        <v>49</v>
      </c>
      <c r="AB39" s="101" t="s">
        <v>49</v>
      </c>
      <c r="AC39" s="109" t="s">
        <v>49</v>
      </c>
      <c r="AD39" s="103" t="s">
        <v>49</v>
      </c>
      <c r="AE39" s="103" t="s">
        <v>49</v>
      </c>
      <c r="AF39" s="110" t="s">
        <v>49</v>
      </c>
      <c r="AG39" s="111" t="s">
        <v>49</v>
      </c>
      <c r="AH39" s="100" t="s">
        <v>49</v>
      </c>
      <c r="AI39" s="101" t="s">
        <v>49</v>
      </c>
      <c r="AJ39" s="111" t="s">
        <v>49</v>
      </c>
      <c r="AK39" s="103" t="s">
        <v>49</v>
      </c>
      <c r="AL39" s="103" t="s">
        <v>49</v>
      </c>
      <c r="AM39" s="110" t="s">
        <v>49</v>
      </c>
      <c r="AN39" s="111" t="s">
        <v>49</v>
      </c>
      <c r="AO39" s="100" t="s">
        <v>49</v>
      </c>
      <c r="AP39" s="101" t="s">
        <v>49</v>
      </c>
      <c r="AQ39" s="111" t="s">
        <v>49</v>
      </c>
      <c r="AR39" s="103" t="s">
        <v>49</v>
      </c>
      <c r="AS39" s="103" t="s">
        <v>49</v>
      </c>
      <c r="AT39" s="110" t="s">
        <v>49</v>
      </c>
      <c r="AU39" s="111" t="s">
        <v>49</v>
      </c>
      <c r="AV39" s="100" t="s">
        <v>49</v>
      </c>
      <c r="AW39" s="101" t="s">
        <v>49</v>
      </c>
      <c r="AX39" s="111" t="s">
        <v>49</v>
      </c>
      <c r="AY39" s="103" t="s">
        <v>49</v>
      </c>
      <c r="AZ39" s="103" t="s">
        <v>49</v>
      </c>
      <c r="BA39" s="99" t="s">
        <v>49</v>
      </c>
      <c r="BB39" s="100" t="s">
        <v>49</v>
      </c>
      <c r="BC39" s="100" t="s">
        <v>49</v>
      </c>
      <c r="BD39" s="101" t="s">
        <v>49</v>
      </c>
      <c r="BE39" s="102" t="s">
        <v>49</v>
      </c>
      <c r="BF39" s="103" t="s">
        <v>49</v>
      </c>
      <c r="BG39" s="103" t="s">
        <v>49</v>
      </c>
      <c r="BH39" s="99" t="s">
        <v>49</v>
      </c>
      <c r="BI39" s="100" t="s">
        <v>49</v>
      </c>
      <c r="BJ39" s="100" t="s">
        <v>49</v>
      </c>
      <c r="BK39" s="101" t="s">
        <v>49</v>
      </c>
      <c r="BL39" s="102" t="s">
        <v>49</v>
      </c>
      <c r="BM39" s="103" t="s">
        <v>49</v>
      </c>
      <c r="BN39" s="103" t="s">
        <v>49</v>
      </c>
      <c r="BO39" s="113" t="s">
        <v>49</v>
      </c>
      <c r="BP39" s="111" t="s">
        <v>49</v>
      </c>
      <c r="BQ39" s="100" t="s">
        <v>49</v>
      </c>
      <c r="BR39" s="101" t="s">
        <v>49</v>
      </c>
      <c r="BS39" s="114" t="s">
        <v>49</v>
      </c>
      <c r="BT39" s="103" t="s">
        <v>49</v>
      </c>
      <c r="BU39" s="103" t="s">
        <v>49</v>
      </c>
      <c r="BV39" s="99" t="s">
        <v>49</v>
      </c>
      <c r="BW39" s="100" t="s">
        <v>49</v>
      </c>
      <c r="BX39" s="100" t="s">
        <v>49</v>
      </c>
      <c r="BY39" s="101" t="s">
        <v>49</v>
      </c>
      <c r="BZ39" s="102" t="s">
        <v>49</v>
      </c>
      <c r="CA39" s="103" t="s">
        <v>49</v>
      </c>
      <c r="CB39" s="103" t="s">
        <v>49</v>
      </c>
      <c r="CC39" s="110" t="s">
        <v>49</v>
      </c>
      <c r="CD39" s="111" t="s">
        <v>49</v>
      </c>
      <c r="CE39" s="100" t="s">
        <v>49</v>
      </c>
      <c r="CF39" s="106" t="s">
        <v>49</v>
      </c>
      <c r="CG39" s="114" t="s">
        <v>49</v>
      </c>
      <c r="CH39" s="103" t="s">
        <v>49</v>
      </c>
      <c r="CI39" s="103" t="s">
        <v>49</v>
      </c>
      <c r="CJ39" s="110" t="s">
        <v>49</v>
      </c>
      <c r="CK39" s="111" t="s">
        <v>49</v>
      </c>
      <c r="CL39" s="100" t="s">
        <v>49</v>
      </c>
      <c r="CM39" s="101" t="s">
        <v>49</v>
      </c>
      <c r="CN39" s="111" t="s">
        <v>49</v>
      </c>
      <c r="CO39" s="103" t="s">
        <v>49</v>
      </c>
      <c r="CP39" s="103" t="s">
        <v>49</v>
      </c>
      <c r="CQ39" s="110" t="s">
        <v>49</v>
      </c>
      <c r="CR39" s="111" t="s">
        <v>49</v>
      </c>
      <c r="CS39" s="100" t="s">
        <v>49</v>
      </c>
      <c r="CT39" s="101" t="s">
        <v>49</v>
      </c>
      <c r="CU39" s="111" t="s">
        <v>49</v>
      </c>
      <c r="CV39" s="103" t="s">
        <v>49</v>
      </c>
      <c r="CW39" s="103" t="s">
        <v>49</v>
      </c>
      <c r="CX39" s="147"/>
      <c r="CY39" s="147"/>
      <c r="CZ39" s="147"/>
      <c r="DA39" s="147"/>
      <c r="DB39" s="147"/>
    </row>
    <row r="40" spans="1:99" ht="13.5" thickBot="1" thickTop="1">
      <c r="A40" s="139"/>
      <c r="D40" s="3"/>
      <c r="E40" s="30"/>
      <c r="F40" s="30"/>
      <c r="H40" s="3"/>
      <c r="K40" s="30"/>
      <c r="L40" s="29"/>
      <c r="M40" s="30"/>
      <c r="N40" s="125"/>
      <c r="O40" s="29"/>
      <c r="R40" s="5"/>
      <c r="S40" s="126"/>
      <c r="T40" s="30"/>
      <c r="V40" s="5"/>
      <c r="Y40" s="5"/>
      <c r="Z40" s="126"/>
      <c r="AA40" s="30"/>
      <c r="AC40" s="5"/>
      <c r="AF40" s="71"/>
      <c r="AG40" s="71"/>
      <c r="AH40" s="30"/>
      <c r="AJ40" s="71"/>
      <c r="AM40" s="71"/>
      <c r="AN40" s="71"/>
      <c r="AO40" s="30"/>
      <c r="AQ40" s="71"/>
      <c r="AT40" s="71"/>
      <c r="AU40" s="71"/>
      <c r="AV40" s="30"/>
      <c r="AX40" s="71"/>
      <c r="BA40" s="3"/>
      <c r="BB40" s="30"/>
      <c r="BC40" s="30"/>
      <c r="BE40" s="3"/>
      <c r="BH40" s="3"/>
      <c r="BI40" s="30"/>
      <c r="BJ40" s="30"/>
      <c r="BL40" s="3"/>
      <c r="BO40" s="6"/>
      <c r="BP40" s="71"/>
      <c r="BQ40" s="30"/>
      <c r="BS40" s="6"/>
      <c r="BV40" s="3"/>
      <c r="BW40" s="30"/>
      <c r="BX40" s="30"/>
      <c r="BZ40" s="3"/>
      <c r="CC40" s="71"/>
      <c r="CD40" s="71"/>
      <c r="CE40" s="30"/>
      <c r="CF40" s="125"/>
      <c r="CG40" s="6"/>
      <c r="CJ40" s="71"/>
      <c r="CK40" s="71"/>
      <c r="CL40" s="30"/>
      <c r="CN40" s="71"/>
      <c r="CQ40" s="71"/>
      <c r="CR40" s="71"/>
      <c r="CS40" s="30"/>
      <c r="CU40" s="71"/>
    </row>
    <row r="41" spans="1:101" ht="13.5" thickBot="1" thickTop="1">
      <c r="A41" s="139" t="s">
        <v>42</v>
      </c>
      <c r="B41" s="138" t="s">
        <v>3</v>
      </c>
      <c r="C41" s="2" t="s">
        <v>14</v>
      </c>
      <c r="D41" s="36"/>
      <c r="E41" s="37"/>
      <c r="F41" s="37"/>
      <c r="G41" s="38"/>
      <c r="H41" s="39"/>
      <c r="I41" s="131"/>
      <c r="J41" s="44"/>
      <c r="K41" s="41"/>
      <c r="L41" s="42"/>
      <c r="M41" s="37"/>
      <c r="N41" s="43"/>
      <c r="O41" s="42"/>
      <c r="P41" s="135"/>
      <c r="Q41" s="44"/>
      <c r="R41" s="45"/>
      <c r="S41" s="46"/>
      <c r="T41" s="37"/>
      <c r="U41" s="38"/>
      <c r="V41" s="47"/>
      <c r="W41" s="40"/>
      <c r="X41" s="44"/>
      <c r="Y41" s="45"/>
      <c r="Z41" s="46"/>
      <c r="AA41" s="37"/>
      <c r="AB41" s="38"/>
      <c r="AC41" s="47"/>
      <c r="AD41" s="40"/>
      <c r="AE41" s="44"/>
      <c r="AF41" s="50"/>
      <c r="AG41" s="49"/>
      <c r="AH41" s="37"/>
      <c r="AI41" s="38"/>
      <c r="AJ41" s="49"/>
      <c r="AK41" s="40"/>
      <c r="AL41" s="44"/>
      <c r="AM41" s="50"/>
      <c r="AN41" s="49"/>
      <c r="AO41" s="37"/>
      <c r="AP41" s="38"/>
      <c r="AQ41" s="49"/>
      <c r="AR41" s="40"/>
      <c r="AS41" s="44"/>
      <c r="AT41" s="50"/>
      <c r="AU41" s="49"/>
      <c r="AV41" s="37"/>
      <c r="AW41" s="38"/>
      <c r="AX41" s="49"/>
      <c r="AY41" s="40"/>
      <c r="AZ41" s="44"/>
      <c r="BA41" s="36"/>
      <c r="BB41" s="37"/>
      <c r="BC41" s="37"/>
      <c r="BD41" s="38"/>
      <c r="BE41" s="39"/>
      <c r="BF41" s="40"/>
      <c r="BG41" s="44"/>
      <c r="BH41" s="36"/>
      <c r="BI41" s="37"/>
      <c r="BJ41" s="37"/>
      <c r="BK41" s="38"/>
      <c r="BL41" s="39"/>
      <c r="BM41" s="44"/>
      <c r="BN41" s="44"/>
      <c r="BO41" s="53"/>
      <c r="BP41" s="49"/>
      <c r="BQ41" s="37"/>
      <c r="BR41" s="38"/>
      <c r="BS41" s="54"/>
      <c r="BT41" s="40"/>
      <c r="BU41" s="44"/>
      <c r="BV41" s="36"/>
      <c r="BW41" s="37"/>
      <c r="BX41" s="37"/>
      <c r="BY41" s="38"/>
      <c r="BZ41" s="39"/>
      <c r="CA41" s="40"/>
      <c r="CB41" s="44"/>
      <c r="CC41" s="50"/>
      <c r="CD41" s="49"/>
      <c r="CE41" s="37"/>
      <c r="CF41" s="43"/>
      <c r="CG41" s="54"/>
      <c r="CH41" s="40"/>
      <c r="CI41" s="44"/>
      <c r="CJ41" s="50"/>
      <c r="CK41" s="49"/>
      <c r="CL41" s="37"/>
      <c r="CM41" s="38"/>
      <c r="CN41" s="49"/>
      <c r="CO41" s="40"/>
      <c r="CP41" s="44"/>
      <c r="CQ41" s="50"/>
      <c r="CR41" s="49"/>
      <c r="CS41" s="37"/>
      <c r="CT41" s="38"/>
      <c r="CU41" s="49"/>
      <c r="CV41" s="40"/>
      <c r="CW41" s="44"/>
    </row>
    <row r="42" spans="1:106" ht="13.5" thickBot="1" thickTop="1">
      <c r="A42" s="139"/>
      <c r="C42" s="2" t="s">
        <v>15</v>
      </c>
      <c r="D42" s="36"/>
      <c r="E42" s="37"/>
      <c r="F42" s="37"/>
      <c r="G42" s="38"/>
      <c r="H42" s="39"/>
      <c r="I42" s="131"/>
      <c r="J42" s="44"/>
      <c r="K42" s="41"/>
      <c r="L42" s="42"/>
      <c r="M42" s="37"/>
      <c r="N42" s="43"/>
      <c r="O42" s="42"/>
      <c r="P42" s="135"/>
      <c r="Q42" s="44"/>
      <c r="R42" s="45"/>
      <c r="S42" s="46"/>
      <c r="T42" s="37"/>
      <c r="U42" s="38"/>
      <c r="V42" s="47"/>
      <c r="W42" s="40"/>
      <c r="X42" s="44"/>
      <c r="Y42" s="45"/>
      <c r="Z42" s="46"/>
      <c r="AA42" s="37"/>
      <c r="AB42" s="38"/>
      <c r="AC42" s="47"/>
      <c r="AD42" s="40"/>
      <c r="AE42" s="44"/>
      <c r="AF42" s="50"/>
      <c r="AG42" s="49"/>
      <c r="AH42" s="37"/>
      <c r="AI42" s="38"/>
      <c r="AJ42" s="48"/>
      <c r="AK42" s="40"/>
      <c r="AL42" s="44"/>
      <c r="AM42" s="50"/>
      <c r="AN42" s="49"/>
      <c r="AO42" s="37"/>
      <c r="AP42" s="38"/>
      <c r="AQ42" s="49"/>
      <c r="AR42" s="40"/>
      <c r="AS42" s="44"/>
      <c r="AT42" s="50"/>
      <c r="AU42" s="49"/>
      <c r="AV42" s="37"/>
      <c r="AW42" s="38"/>
      <c r="AX42" s="49"/>
      <c r="AY42" s="40"/>
      <c r="AZ42" s="44"/>
      <c r="BA42" s="36"/>
      <c r="BB42" s="37"/>
      <c r="BC42" s="37"/>
      <c r="BD42" s="38"/>
      <c r="BE42" s="39"/>
      <c r="BF42" s="40"/>
      <c r="BG42" s="44"/>
      <c r="BH42" s="36"/>
      <c r="BI42" s="37"/>
      <c r="BJ42" s="37"/>
      <c r="BK42" s="38"/>
      <c r="BL42" s="39"/>
      <c r="BM42" s="44"/>
      <c r="BN42" s="44"/>
      <c r="BO42" s="53"/>
      <c r="BP42" s="49"/>
      <c r="BQ42" s="37"/>
      <c r="BR42" s="38"/>
      <c r="BS42" s="54"/>
      <c r="BT42" s="40"/>
      <c r="BU42" s="44"/>
      <c r="BV42" s="36"/>
      <c r="BW42" s="37"/>
      <c r="BX42" s="37"/>
      <c r="BY42" s="38"/>
      <c r="BZ42" s="39"/>
      <c r="CA42" s="40"/>
      <c r="CB42" s="44"/>
      <c r="CC42" s="48"/>
      <c r="CD42" s="49"/>
      <c r="CE42" s="37"/>
      <c r="CF42" s="43"/>
      <c r="CG42" s="55"/>
      <c r="CH42" s="40"/>
      <c r="CI42" s="44"/>
      <c r="CJ42" s="50"/>
      <c r="CK42" s="49"/>
      <c r="CL42" s="37"/>
      <c r="CM42" s="38"/>
      <c r="CN42" s="48"/>
      <c r="CO42" s="40"/>
      <c r="CP42" s="44"/>
      <c r="CQ42" s="50"/>
      <c r="CR42" s="49"/>
      <c r="CS42" s="37"/>
      <c r="CT42" s="38"/>
      <c r="CU42" s="48"/>
      <c r="CV42" s="40"/>
      <c r="CW42" s="44"/>
      <c r="CX42" s="147"/>
      <c r="CY42" s="147"/>
      <c r="CZ42" s="147"/>
      <c r="DA42" s="147"/>
      <c r="DB42" s="147"/>
    </row>
    <row r="43" spans="1:106" ht="12.75" thickTop="1">
      <c r="A43" s="139"/>
      <c r="B43" s="138" t="s">
        <v>36</v>
      </c>
      <c r="C43" s="2" t="s">
        <v>14</v>
      </c>
      <c r="D43" s="58">
        <v>178.34</v>
      </c>
      <c r="E43" s="59">
        <f>H43*SQRT(G43)</f>
        <v>12.664655542098254</v>
      </c>
      <c r="F43" s="59">
        <f>E43/D43*100</f>
        <v>7.101410531624007</v>
      </c>
      <c r="G43" s="60">
        <v>15</v>
      </c>
      <c r="H43" s="61">
        <v>3.27</v>
      </c>
      <c r="I43" s="132" t="s">
        <v>49</v>
      </c>
      <c r="J43" s="62" t="s">
        <v>49</v>
      </c>
      <c r="K43" s="63">
        <v>118.76</v>
      </c>
      <c r="L43" s="64">
        <f>O43*SQRT(N43)</f>
        <v>9.54869100875794</v>
      </c>
      <c r="M43" s="59">
        <f>L43/K43*100</f>
        <v>8.040325874669872</v>
      </c>
      <c r="N43" s="65">
        <v>15</v>
      </c>
      <c r="O43" s="64">
        <v>2.465461417</v>
      </c>
      <c r="P43" s="132" t="s">
        <v>49</v>
      </c>
      <c r="Q43" s="141" t="s">
        <v>49</v>
      </c>
      <c r="R43" s="66">
        <v>10.7657</v>
      </c>
      <c r="S43" s="67">
        <f>V43*SQRT(U43)</f>
        <v>1.160733108858363</v>
      </c>
      <c r="T43" s="59">
        <f>S43/R43*100</f>
        <v>10.781770891427058</v>
      </c>
      <c r="U43" s="60">
        <v>15</v>
      </c>
      <c r="V43" s="68">
        <v>0.2997</v>
      </c>
      <c r="W43" s="62" t="s">
        <v>49</v>
      </c>
      <c r="X43" s="62" t="s">
        <v>48</v>
      </c>
      <c r="Y43" s="66">
        <v>1.9571</v>
      </c>
      <c r="Z43" s="67">
        <f>AC43*SQRT(AB43)</f>
        <v>0.20100783566816496</v>
      </c>
      <c r="AA43" s="59">
        <f>Z43/Y43*100</f>
        <v>10.270698261109036</v>
      </c>
      <c r="AB43" s="60">
        <v>15</v>
      </c>
      <c r="AC43" s="68">
        <v>0.0519</v>
      </c>
      <c r="AD43" s="62" t="s">
        <v>49</v>
      </c>
      <c r="AE43" s="62" t="s">
        <v>49</v>
      </c>
      <c r="AF43" s="124">
        <v>79.9</v>
      </c>
      <c r="AG43" s="70">
        <f>AJ43*SQRT(AI43)</f>
        <v>15.104635050208927</v>
      </c>
      <c r="AH43" s="59">
        <f>AG43/AF43*100</f>
        <v>18.904424343190147</v>
      </c>
      <c r="AI43" s="60">
        <v>15</v>
      </c>
      <c r="AJ43" s="71">
        <v>3.9</v>
      </c>
      <c r="AK43" s="62" t="s">
        <v>48</v>
      </c>
      <c r="AL43" s="62" t="s">
        <v>48</v>
      </c>
      <c r="AM43" s="72" t="s">
        <v>49</v>
      </c>
      <c r="AN43" s="70" t="s">
        <v>49</v>
      </c>
      <c r="AO43" s="59" t="s">
        <v>49</v>
      </c>
      <c r="AP43" s="60" t="s">
        <v>49</v>
      </c>
      <c r="AQ43" s="70" t="s">
        <v>49</v>
      </c>
      <c r="AR43" s="62" t="s">
        <v>49</v>
      </c>
      <c r="AS43" s="62" t="s">
        <v>49</v>
      </c>
      <c r="AT43" s="124">
        <v>14.7</v>
      </c>
      <c r="AU43" s="70">
        <f>AX43*SQRT(AW43)</f>
        <v>1.9364916731037085</v>
      </c>
      <c r="AV43" s="59">
        <f>AU43/AT43*100</f>
        <v>13.173412742202098</v>
      </c>
      <c r="AW43" s="60">
        <v>15</v>
      </c>
      <c r="AX43" s="71">
        <v>0.5</v>
      </c>
      <c r="AY43" s="62" t="s">
        <v>49</v>
      </c>
      <c r="AZ43" s="62" t="s">
        <v>49</v>
      </c>
      <c r="BA43" s="58">
        <v>4.97</v>
      </c>
      <c r="BB43" s="59">
        <f>BE43*SQRT(BD43)</f>
        <v>0.6196773353931867</v>
      </c>
      <c r="BC43" s="59">
        <f>BB43/BA43*100</f>
        <v>12.468356848957479</v>
      </c>
      <c r="BD43" s="60">
        <v>15</v>
      </c>
      <c r="BE43" s="61">
        <v>0.16</v>
      </c>
      <c r="BF43" s="62" t="s">
        <v>49</v>
      </c>
      <c r="BG43" s="62" t="s">
        <v>49</v>
      </c>
      <c r="BH43" s="58">
        <v>8.91</v>
      </c>
      <c r="BI43" s="59">
        <f>BL43*SQRT(BK43)</f>
        <v>3.1758463438900817</v>
      </c>
      <c r="BJ43" s="59">
        <f>BI43/BH43*100</f>
        <v>35.643617776544126</v>
      </c>
      <c r="BK43" s="60">
        <v>15</v>
      </c>
      <c r="BL43" s="61">
        <v>0.82</v>
      </c>
      <c r="BM43" s="62" t="s">
        <v>49</v>
      </c>
      <c r="BN43" s="62" t="s">
        <v>49</v>
      </c>
      <c r="BO43" s="73">
        <v>33</v>
      </c>
      <c r="BP43" s="70">
        <f>BS43*SQRT(BR43)</f>
        <v>1.5491933384829668</v>
      </c>
      <c r="BQ43" s="59">
        <f>BP43/BO43*100</f>
        <v>4.694525268130202</v>
      </c>
      <c r="BR43" s="60">
        <v>15</v>
      </c>
      <c r="BS43" s="74">
        <v>0.4</v>
      </c>
      <c r="BT43" s="62" t="s">
        <v>49</v>
      </c>
      <c r="BU43" s="62" t="s">
        <v>49</v>
      </c>
      <c r="BV43" s="58">
        <v>126.54</v>
      </c>
      <c r="BW43" s="59">
        <f>BZ43*SQRT(BY43)</f>
        <v>9.83737769936684</v>
      </c>
      <c r="BX43" s="59">
        <f>BW43/BV43*100</f>
        <v>7.77412494022984</v>
      </c>
      <c r="BY43" s="60">
        <v>15</v>
      </c>
      <c r="BZ43" s="61">
        <v>2.54</v>
      </c>
      <c r="CA43" s="62" t="s">
        <v>49</v>
      </c>
      <c r="CB43" s="62" t="s">
        <v>49</v>
      </c>
      <c r="CC43" s="71">
        <v>96.8</v>
      </c>
      <c r="CD43" s="70">
        <f>CG43*SQRT(CF43)</f>
        <v>19.0824526725471</v>
      </c>
      <c r="CE43" s="59">
        <f>CD43/CC43*100</f>
        <v>19.713277554284193</v>
      </c>
      <c r="CF43" s="65">
        <v>14</v>
      </c>
      <c r="CG43" s="6">
        <v>5.1</v>
      </c>
      <c r="CH43" s="62" t="s">
        <v>49</v>
      </c>
      <c r="CI43" s="62" t="s">
        <v>49</v>
      </c>
      <c r="CJ43" s="124">
        <v>298.1</v>
      </c>
      <c r="CK43" s="70">
        <f>CN43*SQRT(CM43)</f>
        <v>92.56430197435726</v>
      </c>
      <c r="CL43" s="59">
        <f>CK43/CJ43*100</f>
        <v>31.051426358388884</v>
      </c>
      <c r="CM43" s="60">
        <v>15</v>
      </c>
      <c r="CN43" s="71">
        <v>23.9</v>
      </c>
      <c r="CO43" s="62" t="s">
        <v>49</v>
      </c>
      <c r="CP43" s="62" t="s">
        <v>49</v>
      </c>
      <c r="CQ43" s="124">
        <v>273</v>
      </c>
      <c r="CR43" s="70">
        <f>CU43*SQRT(CT43)</f>
        <v>66.61531355476757</v>
      </c>
      <c r="CS43" s="59">
        <f>CR43/CQ43*100</f>
        <v>24.401213756325117</v>
      </c>
      <c r="CT43" s="60">
        <v>15</v>
      </c>
      <c r="CU43" s="71">
        <v>17.2</v>
      </c>
      <c r="CV43" s="62" t="s">
        <v>49</v>
      </c>
      <c r="CW43" s="62" t="s">
        <v>49</v>
      </c>
      <c r="CX43" s="147"/>
      <c r="CY43" s="147"/>
      <c r="CZ43" s="147"/>
      <c r="DA43" s="147"/>
      <c r="DB43" s="147"/>
    </row>
    <row r="44" spans="1:106" ht="12.75" thickBot="1">
      <c r="A44" s="139"/>
      <c r="C44" s="2" t="s">
        <v>15</v>
      </c>
      <c r="D44" s="75" t="s">
        <v>49</v>
      </c>
      <c r="E44" s="76" t="s">
        <v>49</v>
      </c>
      <c r="F44" s="76" t="s">
        <v>49</v>
      </c>
      <c r="G44" s="77" t="s">
        <v>49</v>
      </c>
      <c r="H44" s="78" t="s">
        <v>49</v>
      </c>
      <c r="I44" s="133" t="s">
        <v>49</v>
      </c>
      <c r="J44" s="79" t="s">
        <v>49</v>
      </c>
      <c r="K44" s="80" t="s">
        <v>49</v>
      </c>
      <c r="L44" s="81" t="s">
        <v>49</v>
      </c>
      <c r="M44" s="76" t="s">
        <v>49</v>
      </c>
      <c r="N44" s="82" t="s">
        <v>49</v>
      </c>
      <c r="O44" s="81" t="s">
        <v>49</v>
      </c>
      <c r="P44" s="133" t="s">
        <v>49</v>
      </c>
      <c r="Q44" s="142" t="s">
        <v>49</v>
      </c>
      <c r="R44" s="83" t="s">
        <v>49</v>
      </c>
      <c r="S44" s="84" t="s">
        <v>49</v>
      </c>
      <c r="T44" s="76" t="s">
        <v>49</v>
      </c>
      <c r="U44" s="77" t="s">
        <v>49</v>
      </c>
      <c r="V44" s="85" t="s">
        <v>49</v>
      </c>
      <c r="W44" s="79" t="s">
        <v>49</v>
      </c>
      <c r="X44" s="79" t="s">
        <v>49</v>
      </c>
      <c r="Y44" s="83" t="s">
        <v>49</v>
      </c>
      <c r="Z44" s="84" t="s">
        <v>49</v>
      </c>
      <c r="AA44" s="76" t="s">
        <v>49</v>
      </c>
      <c r="AB44" s="77" t="s">
        <v>49</v>
      </c>
      <c r="AC44" s="85" t="s">
        <v>49</v>
      </c>
      <c r="AD44" s="79" t="s">
        <v>49</v>
      </c>
      <c r="AE44" s="79" t="s">
        <v>49</v>
      </c>
      <c r="AF44" s="88" t="s">
        <v>49</v>
      </c>
      <c r="AG44" s="89" t="s">
        <v>49</v>
      </c>
      <c r="AH44" s="76" t="s">
        <v>49</v>
      </c>
      <c r="AI44" s="77" t="s">
        <v>49</v>
      </c>
      <c r="AJ44" s="89" t="s">
        <v>49</v>
      </c>
      <c r="AK44" s="79" t="s">
        <v>49</v>
      </c>
      <c r="AL44" s="79" t="s">
        <v>49</v>
      </c>
      <c r="AM44" s="91">
        <v>8.8</v>
      </c>
      <c r="AN44" s="127">
        <f>AQ44*SQRT(AP44)</f>
        <v>1.8708286933869707</v>
      </c>
      <c r="AO44" s="86">
        <f>AN44/AM44*100</f>
        <v>21.259416970306482</v>
      </c>
      <c r="AP44" s="87">
        <v>14</v>
      </c>
      <c r="AQ44" s="128">
        <v>0.5</v>
      </c>
      <c r="AR44" s="79" t="s">
        <v>49</v>
      </c>
      <c r="AS44" s="79" t="s">
        <v>49</v>
      </c>
      <c r="AT44" s="88" t="s">
        <v>49</v>
      </c>
      <c r="AU44" s="89" t="s">
        <v>49</v>
      </c>
      <c r="AV44" s="76" t="s">
        <v>49</v>
      </c>
      <c r="AW44" s="77" t="s">
        <v>49</v>
      </c>
      <c r="AX44" s="89" t="s">
        <v>49</v>
      </c>
      <c r="AY44" s="79" t="s">
        <v>49</v>
      </c>
      <c r="AZ44" s="79" t="s">
        <v>49</v>
      </c>
      <c r="BA44" s="75" t="s">
        <v>49</v>
      </c>
      <c r="BB44" s="76" t="s">
        <v>49</v>
      </c>
      <c r="BC44" s="76" t="s">
        <v>49</v>
      </c>
      <c r="BD44" s="77" t="s">
        <v>49</v>
      </c>
      <c r="BE44" s="78" t="s">
        <v>49</v>
      </c>
      <c r="BF44" s="79" t="s">
        <v>49</v>
      </c>
      <c r="BG44" s="79" t="s">
        <v>49</v>
      </c>
      <c r="BH44" s="75" t="s">
        <v>49</v>
      </c>
      <c r="BI44" s="76" t="s">
        <v>49</v>
      </c>
      <c r="BJ44" s="76" t="s">
        <v>49</v>
      </c>
      <c r="BK44" s="77" t="s">
        <v>49</v>
      </c>
      <c r="BL44" s="78" t="s">
        <v>49</v>
      </c>
      <c r="BM44" s="79" t="s">
        <v>49</v>
      </c>
      <c r="BN44" s="79" t="s">
        <v>49</v>
      </c>
      <c r="BO44" s="92" t="s">
        <v>49</v>
      </c>
      <c r="BP44" s="89" t="s">
        <v>49</v>
      </c>
      <c r="BQ44" s="76" t="s">
        <v>49</v>
      </c>
      <c r="BR44" s="77" t="s">
        <v>49</v>
      </c>
      <c r="BS44" s="93" t="s">
        <v>49</v>
      </c>
      <c r="BT44" s="79" t="s">
        <v>49</v>
      </c>
      <c r="BU44" s="79" t="s">
        <v>49</v>
      </c>
      <c r="BV44" s="75" t="s">
        <v>49</v>
      </c>
      <c r="BW44" s="76" t="s">
        <v>49</v>
      </c>
      <c r="BX44" s="76" t="s">
        <v>49</v>
      </c>
      <c r="BY44" s="77" t="s">
        <v>49</v>
      </c>
      <c r="BZ44" s="78" t="s">
        <v>49</v>
      </c>
      <c r="CA44" s="79" t="s">
        <v>49</v>
      </c>
      <c r="CB44" s="79" t="s">
        <v>49</v>
      </c>
      <c r="CC44" s="88" t="s">
        <v>49</v>
      </c>
      <c r="CD44" s="89" t="s">
        <v>49</v>
      </c>
      <c r="CE44" s="76" t="s">
        <v>49</v>
      </c>
      <c r="CF44" s="82" t="s">
        <v>49</v>
      </c>
      <c r="CG44" s="93" t="s">
        <v>49</v>
      </c>
      <c r="CH44" s="79" t="s">
        <v>49</v>
      </c>
      <c r="CI44" s="79" t="s">
        <v>49</v>
      </c>
      <c r="CJ44" s="88" t="s">
        <v>49</v>
      </c>
      <c r="CK44" s="89" t="s">
        <v>49</v>
      </c>
      <c r="CL44" s="76" t="s">
        <v>49</v>
      </c>
      <c r="CM44" s="77" t="s">
        <v>49</v>
      </c>
      <c r="CN44" s="89" t="s">
        <v>49</v>
      </c>
      <c r="CO44" s="79" t="s">
        <v>49</v>
      </c>
      <c r="CP44" s="79" t="s">
        <v>49</v>
      </c>
      <c r="CQ44" s="88" t="s">
        <v>49</v>
      </c>
      <c r="CR44" s="89" t="s">
        <v>49</v>
      </c>
      <c r="CS44" s="76" t="s">
        <v>49</v>
      </c>
      <c r="CT44" s="77" t="s">
        <v>49</v>
      </c>
      <c r="CU44" s="89" t="s">
        <v>49</v>
      </c>
      <c r="CV44" s="79" t="s">
        <v>49</v>
      </c>
      <c r="CW44" s="79" t="s">
        <v>49</v>
      </c>
      <c r="CX44" s="147"/>
      <c r="CY44" s="147"/>
      <c r="CZ44" s="147"/>
      <c r="DA44" s="147"/>
      <c r="DB44" s="147"/>
    </row>
    <row r="45" spans="1:106" ht="12.75" thickTop="1">
      <c r="A45" s="139"/>
      <c r="B45" s="138" t="s">
        <v>37</v>
      </c>
      <c r="C45" s="2" t="s">
        <v>14</v>
      </c>
      <c r="D45" s="58">
        <v>166.37</v>
      </c>
      <c r="E45" s="59">
        <f>H45*SQRT(G45)</f>
        <v>13.632901378650107</v>
      </c>
      <c r="F45" s="59">
        <f>E45/D45*100</f>
        <v>8.19432672876727</v>
      </c>
      <c r="G45" s="60">
        <v>15</v>
      </c>
      <c r="H45" s="61">
        <v>3.52</v>
      </c>
      <c r="I45" s="132" t="s">
        <v>48</v>
      </c>
      <c r="J45" s="62" t="s">
        <v>48</v>
      </c>
      <c r="K45" s="63">
        <v>107.41</v>
      </c>
      <c r="L45" s="64">
        <f>O45*SQRT(N45)</f>
        <v>9.991996795673154</v>
      </c>
      <c r="M45" s="59">
        <f>L45/K45*100</f>
        <v>9.30266902120208</v>
      </c>
      <c r="N45" s="65">
        <v>15</v>
      </c>
      <c r="O45" s="64">
        <v>2.579922479</v>
      </c>
      <c r="P45" s="144" t="s">
        <v>48</v>
      </c>
      <c r="Q45" s="141" t="s">
        <v>49</v>
      </c>
      <c r="R45" s="66">
        <v>10.5637</v>
      </c>
      <c r="S45" s="67">
        <f>V45*SQRT(U45)</f>
        <v>1.5422219684597935</v>
      </c>
      <c r="T45" s="59">
        <f>S45/R45*100</f>
        <v>14.599259430500613</v>
      </c>
      <c r="U45" s="60">
        <v>15</v>
      </c>
      <c r="V45" s="68">
        <v>0.3982</v>
      </c>
      <c r="W45" s="62" t="s">
        <v>49</v>
      </c>
      <c r="X45" s="62" t="s">
        <v>48</v>
      </c>
      <c r="Y45" s="66">
        <v>1.9827</v>
      </c>
      <c r="Z45" s="67">
        <f>AC45*SQRT(AB45)</f>
        <v>0.22502033241465091</v>
      </c>
      <c r="AA45" s="59">
        <f>Z45/Y45*100</f>
        <v>11.349187089052853</v>
      </c>
      <c r="AB45" s="60">
        <v>15</v>
      </c>
      <c r="AC45" s="68">
        <v>0.0581</v>
      </c>
      <c r="AD45" s="145" t="s">
        <v>49</v>
      </c>
      <c r="AE45" s="62" t="s">
        <v>48</v>
      </c>
      <c r="AF45" s="69">
        <v>78.5</v>
      </c>
      <c r="AG45" s="70">
        <f>AJ45*SQRT(AI45)</f>
        <v>13.844132331063584</v>
      </c>
      <c r="AH45" s="59">
        <f>AG45/AF45*100</f>
        <v>17.635837364412208</v>
      </c>
      <c r="AI45" s="60">
        <v>14</v>
      </c>
      <c r="AJ45" s="71">
        <v>3.7</v>
      </c>
      <c r="AK45" s="62" t="s">
        <v>48</v>
      </c>
      <c r="AL45" s="62" t="s">
        <v>48</v>
      </c>
      <c r="AM45" s="69">
        <v>8</v>
      </c>
      <c r="AN45" s="70">
        <f>AQ45*SQRT(AP45)</f>
        <v>1.5491933384829668</v>
      </c>
      <c r="AO45" s="59">
        <f>AN45/AM45*100</f>
        <v>19.364916731037084</v>
      </c>
      <c r="AP45" s="60">
        <v>15</v>
      </c>
      <c r="AQ45" s="71">
        <v>0.4</v>
      </c>
      <c r="AR45" s="62" t="s">
        <v>49</v>
      </c>
      <c r="AS45" s="62" t="s">
        <v>49</v>
      </c>
      <c r="AT45" s="69">
        <v>14.4</v>
      </c>
      <c r="AU45" s="70">
        <f>AX45*SQRT(AW45)</f>
        <v>2.711088342345192</v>
      </c>
      <c r="AV45" s="59">
        <f>AU45/AT45*100</f>
        <v>18.827002377397164</v>
      </c>
      <c r="AW45" s="60">
        <v>15</v>
      </c>
      <c r="AX45" s="71">
        <v>0.7</v>
      </c>
      <c r="AY45" s="62" t="s">
        <v>49</v>
      </c>
      <c r="AZ45" s="62" t="s">
        <v>49</v>
      </c>
      <c r="BA45" s="58">
        <v>4.79</v>
      </c>
      <c r="BB45" s="59">
        <f>BE45*SQRT(BD45)</f>
        <v>0.7358668357794093</v>
      </c>
      <c r="BC45" s="59">
        <f>BB45/BA45*100</f>
        <v>15.362564421282029</v>
      </c>
      <c r="BD45" s="60">
        <v>15</v>
      </c>
      <c r="BE45" s="61">
        <v>0.19</v>
      </c>
      <c r="BF45" s="62" t="s">
        <v>49</v>
      </c>
      <c r="BG45" s="62" t="s">
        <v>49</v>
      </c>
      <c r="BH45" s="58">
        <v>8.24</v>
      </c>
      <c r="BI45" s="59">
        <f>BL45*SQRT(BK45)</f>
        <v>1.7585789717837523</v>
      </c>
      <c r="BJ45" s="59">
        <f>BI45/BH45*100</f>
        <v>21.341977812909615</v>
      </c>
      <c r="BK45" s="60">
        <v>14</v>
      </c>
      <c r="BL45" s="61">
        <v>0.47</v>
      </c>
      <c r="BM45" s="62" t="s">
        <v>49</v>
      </c>
      <c r="BN45" s="62" t="s">
        <v>49</v>
      </c>
      <c r="BO45" s="73">
        <v>33.7</v>
      </c>
      <c r="BP45" s="70">
        <f>BS45*SQRT(BR45)</f>
        <v>2.32379000772445</v>
      </c>
      <c r="BQ45" s="59">
        <f>BP45/BO45*100</f>
        <v>6.895519310755044</v>
      </c>
      <c r="BR45" s="60">
        <v>15</v>
      </c>
      <c r="BS45" s="74">
        <v>0.6</v>
      </c>
      <c r="BT45" s="62" t="s">
        <v>49</v>
      </c>
      <c r="BU45" s="62" t="s">
        <v>49</v>
      </c>
      <c r="BV45" s="58">
        <v>122.6</v>
      </c>
      <c r="BW45" s="59">
        <f>BZ45*SQRT(BY45)</f>
        <v>14.136389213657072</v>
      </c>
      <c r="BX45" s="59">
        <f>BW45/BV45*100</f>
        <v>11.530496911628934</v>
      </c>
      <c r="BY45" s="60">
        <v>15</v>
      </c>
      <c r="BZ45" s="61">
        <v>3.65</v>
      </c>
      <c r="CA45" s="62" t="s">
        <v>49</v>
      </c>
      <c r="CB45" s="62" t="s">
        <v>49</v>
      </c>
      <c r="CC45" s="71">
        <v>84.3</v>
      </c>
      <c r="CD45" s="70">
        <f>CG45*SQRT(CF45)</f>
        <v>14.330038380967444</v>
      </c>
      <c r="CE45" s="59">
        <f>CD45/CC45*100</f>
        <v>16.99885928940385</v>
      </c>
      <c r="CF45" s="65">
        <v>15</v>
      </c>
      <c r="CG45" s="6">
        <v>3.7</v>
      </c>
      <c r="CH45" s="62" t="s">
        <v>48</v>
      </c>
      <c r="CI45" s="62" t="s">
        <v>48</v>
      </c>
      <c r="CJ45" s="69">
        <v>239</v>
      </c>
      <c r="CK45" s="70">
        <f>CN45*SQRT(CM45)</f>
        <v>61.19313687007719</v>
      </c>
      <c r="CL45" s="59">
        <f>CK45/CJ45*100</f>
        <v>25.60382295819129</v>
      </c>
      <c r="CM45" s="60">
        <v>15</v>
      </c>
      <c r="CN45" s="71">
        <v>15.8</v>
      </c>
      <c r="CO45" s="62" t="s">
        <v>48</v>
      </c>
      <c r="CP45" s="62" t="s">
        <v>48</v>
      </c>
      <c r="CQ45" s="69">
        <v>221.7</v>
      </c>
      <c r="CR45" s="70">
        <f>CU45*SQRT(CT45)</f>
        <v>58.869346862352735</v>
      </c>
      <c r="CS45" s="59">
        <f>CR45/CQ45*100</f>
        <v>26.553607064660685</v>
      </c>
      <c r="CT45" s="60">
        <v>15</v>
      </c>
      <c r="CU45" s="71">
        <v>15.2</v>
      </c>
      <c r="CV45" s="62" t="s">
        <v>48</v>
      </c>
      <c r="CW45" s="62" t="s">
        <v>48</v>
      </c>
      <c r="CX45" s="147"/>
      <c r="CY45" s="147"/>
      <c r="CZ45" s="147"/>
      <c r="DA45" s="147"/>
      <c r="DB45" s="147"/>
    </row>
    <row r="46" spans="1:106" ht="12.75" thickBot="1">
      <c r="A46" s="139"/>
      <c r="C46" s="2" t="s">
        <v>15</v>
      </c>
      <c r="D46" s="99" t="s">
        <v>49</v>
      </c>
      <c r="E46" s="100" t="s">
        <v>49</v>
      </c>
      <c r="F46" s="100" t="s">
        <v>49</v>
      </c>
      <c r="G46" s="101" t="s">
        <v>49</v>
      </c>
      <c r="H46" s="102" t="s">
        <v>49</v>
      </c>
      <c r="I46" s="134" t="s">
        <v>49</v>
      </c>
      <c r="J46" s="103" t="s">
        <v>49</v>
      </c>
      <c r="K46" s="104" t="s">
        <v>49</v>
      </c>
      <c r="L46" s="105" t="s">
        <v>49</v>
      </c>
      <c r="M46" s="100" t="s">
        <v>49</v>
      </c>
      <c r="N46" s="106" t="s">
        <v>49</v>
      </c>
      <c r="O46" s="105" t="s">
        <v>49</v>
      </c>
      <c r="P46" s="134" t="s">
        <v>49</v>
      </c>
      <c r="Q46" s="143" t="s">
        <v>49</v>
      </c>
      <c r="R46" s="107" t="s">
        <v>49</v>
      </c>
      <c r="S46" s="108" t="s">
        <v>49</v>
      </c>
      <c r="T46" s="100" t="s">
        <v>49</v>
      </c>
      <c r="U46" s="101" t="s">
        <v>49</v>
      </c>
      <c r="V46" s="109" t="s">
        <v>49</v>
      </c>
      <c r="W46" s="103" t="s">
        <v>49</v>
      </c>
      <c r="X46" s="103" t="s">
        <v>49</v>
      </c>
      <c r="Y46" s="107" t="s">
        <v>49</v>
      </c>
      <c r="Z46" s="108" t="s">
        <v>49</v>
      </c>
      <c r="AA46" s="100" t="s">
        <v>49</v>
      </c>
      <c r="AB46" s="101" t="s">
        <v>49</v>
      </c>
      <c r="AC46" s="109" t="s">
        <v>49</v>
      </c>
      <c r="AD46" s="103" t="s">
        <v>49</v>
      </c>
      <c r="AE46" s="103" t="s">
        <v>49</v>
      </c>
      <c r="AF46" s="110" t="s">
        <v>49</v>
      </c>
      <c r="AG46" s="111" t="s">
        <v>49</v>
      </c>
      <c r="AH46" s="100" t="s">
        <v>49</v>
      </c>
      <c r="AI46" s="101" t="s">
        <v>49</v>
      </c>
      <c r="AJ46" s="111" t="s">
        <v>49</v>
      </c>
      <c r="AK46" s="103" t="s">
        <v>49</v>
      </c>
      <c r="AL46" s="103" t="s">
        <v>49</v>
      </c>
      <c r="AM46" s="110" t="s">
        <v>49</v>
      </c>
      <c r="AN46" s="111" t="s">
        <v>49</v>
      </c>
      <c r="AO46" s="100" t="s">
        <v>49</v>
      </c>
      <c r="AP46" s="101" t="s">
        <v>49</v>
      </c>
      <c r="AQ46" s="111" t="s">
        <v>49</v>
      </c>
      <c r="AR46" s="103" t="s">
        <v>49</v>
      </c>
      <c r="AS46" s="103" t="s">
        <v>49</v>
      </c>
      <c r="AT46" s="110" t="s">
        <v>49</v>
      </c>
      <c r="AU46" s="111" t="s">
        <v>49</v>
      </c>
      <c r="AV46" s="100" t="s">
        <v>49</v>
      </c>
      <c r="AW46" s="101" t="s">
        <v>49</v>
      </c>
      <c r="AX46" s="111" t="s">
        <v>49</v>
      </c>
      <c r="AY46" s="103" t="s">
        <v>49</v>
      </c>
      <c r="AZ46" s="103" t="s">
        <v>49</v>
      </c>
      <c r="BA46" s="99" t="s">
        <v>49</v>
      </c>
      <c r="BB46" s="100" t="s">
        <v>49</v>
      </c>
      <c r="BC46" s="100" t="s">
        <v>49</v>
      </c>
      <c r="BD46" s="101" t="s">
        <v>49</v>
      </c>
      <c r="BE46" s="102" t="s">
        <v>49</v>
      </c>
      <c r="BF46" s="103" t="s">
        <v>49</v>
      </c>
      <c r="BG46" s="103" t="s">
        <v>49</v>
      </c>
      <c r="BH46" s="99" t="s">
        <v>49</v>
      </c>
      <c r="BI46" s="100" t="s">
        <v>49</v>
      </c>
      <c r="BJ46" s="100" t="s">
        <v>49</v>
      </c>
      <c r="BK46" s="101" t="s">
        <v>49</v>
      </c>
      <c r="BL46" s="102" t="s">
        <v>49</v>
      </c>
      <c r="BM46" s="103" t="s">
        <v>49</v>
      </c>
      <c r="BN46" s="103" t="s">
        <v>49</v>
      </c>
      <c r="BO46" s="113" t="s">
        <v>49</v>
      </c>
      <c r="BP46" s="111" t="s">
        <v>49</v>
      </c>
      <c r="BQ46" s="100" t="s">
        <v>49</v>
      </c>
      <c r="BR46" s="101" t="s">
        <v>49</v>
      </c>
      <c r="BS46" s="114" t="s">
        <v>49</v>
      </c>
      <c r="BT46" s="103" t="s">
        <v>49</v>
      </c>
      <c r="BU46" s="103" t="s">
        <v>49</v>
      </c>
      <c r="BV46" s="99" t="s">
        <v>49</v>
      </c>
      <c r="BW46" s="100" t="s">
        <v>49</v>
      </c>
      <c r="BX46" s="100" t="s">
        <v>49</v>
      </c>
      <c r="BY46" s="101" t="s">
        <v>49</v>
      </c>
      <c r="BZ46" s="102" t="s">
        <v>49</v>
      </c>
      <c r="CA46" s="103" t="s">
        <v>49</v>
      </c>
      <c r="CB46" s="103" t="s">
        <v>49</v>
      </c>
      <c r="CC46" s="110" t="s">
        <v>49</v>
      </c>
      <c r="CD46" s="111" t="s">
        <v>49</v>
      </c>
      <c r="CE46" s="100" t="s">
        <v>49</v>
      </c>
      <c r="CF46" s="106" t="s">
        <v>49</v>
      </c>
      <c r="CG46" s="114" t="s">
        <v>49</v>
      </c>
      <c r="CH46" s="103" t="s">
        <v>49</v>
      </c>
      <c r="CI46" s="103" t="s">
        <v>49</v>
      </c>
      <c r="CJ46" s="110" t="s">
        <v>49</v>
      </c>
      <c r="CK46" s="111" t="s">
        <v>49</v>
      </c>
      <c r="CL46" s="100" t="s">
        <v>49</v>
      </c>
      <c r="CM46" s="101" t="s">
        <v>49</v>
      </c>
      <c r="CN46" s="111" t="s">
        <v>49</v>
      </c>
      <c r="CO46" s="103" t="s">
        <v>49</v>
      </c>
      <c r="CP46" s="103" t="s">
        <v>49</v>
      </c>
      <c r="CQ46" s="110" t="s">
        <v>49</v>
      </c>
      <c r="CR46" s="111" t="s">
        <v>49</v>
      </c>
      <c r="CS46" s="100" t="s">
        <v>49</v>
      </c>
      <c r="CT46" s="101" t="s">
        <v>49</v>
      </c>
      <c r="CU46" s="111" t="s">
        <v>49</v>
      </c>
      <c r="CV46" s="103" t="s">
        <v>49</v>
      </c>
      <c r="CW46" s="103" t="s">
        <v>49</v>
      </c>
      <c r="CX46" s="147"/>
      <c r="CY46" s="147"/>
      <c r="CZ46" s="147"/>
      <c r="DA46" s="147"/>
      <c r="DB46" s="147"/>
    </row>
    <row r="47" spans="1:99" ht="13.5" thickBot="1" thickTop="1">
      <c r="A47" s="139"/>
      <c r="D47" s="3"/>
      <c r="E47" s="30"/>
      <c r="F47" s="30"/>
      <c r="H47" s="3"/>
      <c r="K47" s="30"/>
      <c r="L47" s="29"/>
      <c r="M47" s="30"/>
      <c r="N47" s="125"/>
      <c r="O47" s="29"/>
      <c r="R47" s="5"/>
      <c r="S47" s="126"/>
      <c r="T47" s="30"/>
      <c r="V47" s="5"/>
      <c r="Y47" s="5"/>
      <c r="Z47" s="126"/>
      <c r="AA47" s="30"/>
      <c r="AC47" s="5"/>
      <c r="AF47" s="71"/>
      <c r="AG47" s="71"/>
      <c r="AH47" s="30"/>
      <c r="AJ47" s="71"/>
      <c r="AM47" s="71"/>
      <c r="AN47" s="71"/>
      <c r="AO47" s="30"/>
      <c r="AQ47" s="71"/>
      <c r="AT47" s="71"/>
      <c r="AU47" s="71"/>
      <c r="AV47" s="30"/>
      <c r="AX47" s="71"/>
      <c r="BA47" s="3"/>
      <c r="BB47" s="30"/>
      <c r="BC47" s="30"/>
      <c r="BE47" s="3"/>
      <c r="BH47" s="3"/>
      <c r="BI47" s="30"/>
      <c r="BJ47" s="30"/>
      <c r="BL47" s="3"/>
      <c r="BO47" s="6"/>
      <c r="BP47" s="71"/>
      <c r="BQ47" s="30"/>
      <c r="BS47" s="6"/>
      <c r="BV47" s="3"/>
      <c r="BW47" s="30"/>
      <c r="BX47" s="30"/>
      <c r="BZ47" s="3"/>
      <c r="CC47" s="71"/>
      <c r="CD47" s="71"/>
      <c r="CE47" s="30"/>
      <c r="CF47" s="125"/>
      <c r="CG47" s="6"/>
      <c r="CJ47" s="71"/>
      <c r="CK47" s="71"/>
      <c r="CL47" s="30"/>
      <c r="CN47" s="71"/>
      <c r="CQ47" s="71"/>
      <c r="CR47" s="71"/>
      <c r="CS47" s="30"/>
      <c r="CU47" s="71"/>
    </row>
    <row r="48" spans="1:101" ht="13.5" thickBot="1" thickTop="1">
      <c r="A48" s="139" t="s">
        <v>40</v>
      </c>
      <c r="B48" s="138" t="s">
        <v>3</v>
      </c>
      <c r="C48" s="2" t="s">
        <v>14</v>
      </c>
      <c r="D48" s="36"/>
      <c r="E48" s="37"/>
      <c r="F48" s="37"/>
      <c r="G48" s="38"/>
      <c r="H48" s="39"/>
      <c r="I48" s="131"/>
      <c r="J48" s="44"/>
      <c r="K48" s="41"/>
      <c r="L48" s="42"/>
      <c r="M48" s="37"/>
      <c r="N48" s="43"/>
      <c r="O48" s="42"/>
      <c r="P48" s="135"/>
      <c r="Q48" s="44"/>
      <c r="R48" s="45"/>
      <c r="S48" s="46"/>
      <c r="T48" s="37"/>
      <c r="U48" s="38"/>
      <c r="V48" s="47"/>
      <c r="W48" s="40"/>
      <c r="X48" s="44"/>
      <c r="Y48" s="45"/>
      <c r="Z48" s="46"/>
      <c r="AA48" s="37"/>
      <c r="AB48" s="38"/>
      <c r="AC48" s="47"/>
      <c r="AD48" s="40"/>
      <c r="AE48" s="44"/>
      <c r="AF48" s="50"/>
      <c r="AG48" s="49"/>
      <c r="AH48" s="37"/>
      <c r="AI48" s="38"/>
      <c r="AJ48" s="49"/>
      <c r="AK48" s="40"/>
      <c r="AL48" s="44"/>
      <c r="AM48" s="50"/>
      <c r="AN48" s="49"/>
      <c r="AO48" s="37"/>
      <c r="AP48" s="38"/>
      <c r="AQ48" s="49"/>
      <c r="AR48" s="40"/>
      <c r="AS48" s="44"/>
      <c r="AT48" s="50"/>
      <c r="AU48" s="49"/>
      <c r="AV48" s="37"/>
      <c r="AW48" s="38"/>
      <c r="AX48" s="49"/>
      <c r="AY48" s="40"/>
      <c r="AZ48" s="44"/>
      <c r="BA48" s="36"/>
      <c r="BB48" s="37"/>
      <c r="BC48" s="37"/>
      <c r="BD48" s="38"/>
      <c r="BE48" s="39"/>
      <c r="BF48" s="40"/>
      <c r="BG48" s="44"/>
      <c r="BH48" s="36"/>
      <c r="BI48" s="37"/>
      <c r="BJ48" s="37"/>
      <c r="BK48" s="38"/>
      <c r="BL48" s="39"/>
      <c r="BM48" s="44"/>
      <c r="BN48" s="44"/>
      <c r="BO48" s="53"/>
      <c r="BP48" s="49"/>
      <c r="BQ48" s="37"/>
      <c r="BR48" s="38"/>
      <c r="BS48" s="54"/>
      <c r="BT48" s="40"/>
      <c r="BU48" s="44"/>
      <c r="BV48" s="36"/>
      <c r="BW48" s="37"/>
      <c r="BX48" s="37"/>
      <c r="BY48" s="38"/>
      <c r="BZ48" s="39"/>
      <c r="CA48" s="40"/>
      <c r="CB48" s="44"/>
      <c r="CC48" s="50"/>
      <c r="CD48" s="49"/>
      <c r="CE48" s="37"/>
      <c r="CF48" s="43"/>
      <c r="CG48" s="54"/>
      <c r="CH48" s="40"/>
      <c r="CI48" s="44"/>
      <c r="CJ48" s="50"/>
      <c r="CK48" s="49"/>
      <c r="CL48" s="37"/>
      <c r="CM48" s="38"/>
      <c r="CN48" s="49"/>
      <c r="CO48" s="40"/>
      <c r="CP48" s="44"/>
      <c r="CQ48" s="50"/>
      <c r="CR48" s="49"/>
      <c r="CS48" s="37"/>
      <c r="CT48" s="38"/>
      <c r="CU48" s="49"/>
      <c r="CV48" s="40"/>
      <c r="CW48" s="44"/>
    </row>
    <row r="49" spans="1:106" ht="13.5" thickBot="1" thickTop="1">
      <c r="A49" s="139"/>
      <c r="C49" s="2" t="s">
        <v>15</v>
      </c>
      <c r="D49" s="36"/>
      <c r="E49" s="37"/>
      <c r="F49" s="37"/>
      <c r="G49" s="38"/>
      <c r="H49" s="39"/>
      <c r="I49" s="131"/>
      <c r="J49" s="44"/>
      <c r="K49" s="41"/>
      <c r="L49" s="42"/>
      <c r="M49" s="37"/>
      <c r="N49" s="43"/>
      <c r="O49" s="42"/>
      <c r="P49" s="135"/>
      <c r="Q49" s="44"/>
      <c r="R49" s="45"/>
      <c r="S49" s="46"/>
      <c r="T49" s="37"/>
      <c r="U49" s="38"/>
      <c r="V49" s="47"/>
      <c r="W49" s="40"/>
      <c r="X49" s="44"/>
      <c r="Y49" s="45"/>
      <c r="Z49" s="46"/>
      <c r="AA49" s="37"/>
      <c r="AB49" s="38"/>
      <c r="AC49" s="47"/>
      <c r="AD49" s="40"/>
      <c r="AE49" s="44"/>
      <c r="AF49" s="50"/>
      <c r="AG49" s="49"/>
      <c r="AH49" s="37"/>
      <c r="AI49" s="38"/>
      <c r="AJ49" s="48"/>
      <c r="AK49" s="40"/>
      <c r="AL49" s="44"/>
      <c r="AM49" s="50"/>
      <c r="AN49" s="49"/>
      <c r="AO49" s="37"/>
      <c r="AP49" s="38"/>
      <c r="AQ49" s="49"/>
      <c r="AR49" s="40"/>
      <c r="AS49" s="44"/>
      <c r="AT49" s="50"/>
      <c r="AU49" s="49"/>
      <c r="AV49" s="37"/>
      <c r="AW49" s="38"/>
      <c r="AX49" s="49"/>
      <c r="AY49" s="40"/>
      <c r="AZ49" s="44"/>
      <c r="BA49" s="36"/>
      <c r="BB49" s="37"/>
      <c r="BC49" s="37"/>
      <c r="BD49" s="38"/>
      <c r="BE49" s="39"/>
      <c r="BF49" s="40"/>
      <c r="BG49" s="44"/>
      <c r="BH49" s="36"/>
      <c r="BI49" s="37"/>
      <c r="BJ49" s="37"/>
      <c r="BK49" s="38"/>
      <c r="BL49" s="39"/>
      <c r="BM49" s="44"/>
      <c r="BN49" s="44"/>
      <c r="BO49" s="53"/>
      <c r="BP49" s="49"/>
      <c r="BQ49" s="37"/>
      <c r="BR49" s="38"/>
      <c r="BS49" s="54"/>
      <c r="BT49" s="40"/>
      <c r="BU49" s="44"/>
      <c r="BV49" s="36"/>
      <c r="BW49" s="37"/>
      <c r="BX49" s="37"/>
      <c r="BY49" s="38"/>
      <c r="BZ49" s="39"/>
      <c r="CA49" s="40"/>
      <c r="CB49" s="44"/>
      <c r="CC49" s="48"/>
      <c r="CD49" s="49"/>
      <c r="CE49" s="37"/>
      <c r="CF49" s="43"/>
      <c r="CG49" s="55"/>
      <c r="CH49" s="40"/>
      <c r="CI49" s="44"/>
      <c r="CJ49" s="50"/>
      <c r="CK49" s="49"/>
      <c r="CL49" s="37"/>
      <c r="CM49" s="38"/>
      <c r="CN49" s="48"/>
      <c r="CO49" s="40"/>
      <c r="CP49" s="44"/>
      <c r="CQ49" s="50"/>
      <c r="CR49" s="49"/>
      <c r="CS49" s="37"/>
      <c r="CT49" s="38"/>
      <c r="CU49" s="48"/>
      <c r="CV49" s="40"/>
      <c r="CW49" s="44"/>
      <c r="CX49" s="147"/>
      <c r="CY49" s="147"/>
      <c r="CZ49" s="147"/>
      <c r="DA49" s="147"/>
      <c r="DB49" s="147"/>
    </row>
    <row r="50" spans="2:106" ht="12.75" thickTop="1">
      <c r="B50" s="138" t="s">
        <v>41</v>
      </c>
      <c r="C50" s="2" t="s">
        <v>14</v>
      </c>
      <c r="D50" s="58">
        <v>175.25</v>
      </c>
      <c r="E50" s="59">
        <f>H50*SQRT(G50)</f>
        <v>9.682458365518542</v>
      </c>
      <c r="F50" s="59">
        <f>E50/D50*100</f>
        <v>5.524940579468498</v>
      </c>
      <c r="G50" s="60">
        <v>15</v>
      </c>
      <c r="H50" s="61">
        <v>2.5</v>
      </c>
      <c r="I50" s="132" t="s">
        <v>49</v>
      </c>
      <c r="J50" s="62" t="s">
        <v>49</v>
      </c>
      <c r="K50" s="63">
        <v>116.41</v>
      </c>
      <c r="L50" s="64">
        <f>O50*SQRT(N50)</f>
        <v>7.314506134590244</v>
      </c>
      <c r="M50" s="59">
        <f>L50/K50*100</f>
        <v>6.283400167159388</v>
      </c>
      <c r="N50" s="65">
        <v>15</v>
      </c>
      <c r="O50" s="64">
        <v>1.888597363</v>
      </c>
      <c r="P50" s="132" t="s">
        <v>49</v>
      </c>
      <c r="Q50" s="141" t="s">
        <v>49</v>
      </c>
      <c r="R50" s="66">
        <v>9.0381</v>
      </c>
      <c r="S50" s="67">
        <f>V50*SQRT(U50)</f>
        <v>1.0054264766754455</v>
      </c>
      <c r="T50" s="59">
        <f>S50/R50*100</f>
        <v>11.124312374010529</v>
      </c>
      <c r="U50" s="60">
        <v>15</v>
      </c>
      <c r="V50" s="68">
        <v>0.2596</v>
      </c>
      <c r="W50" s="62" t="s">
        <v>49</v>
      </c>
      <c r="X50" s="62" t="s">
        <v>49</v>
      </c>
      <c r="Y50" s="66">
        <v>1.7156</v>
      </c>
      <c r="Z50" s="67">
        <f>AC50*SQRT(AB50)</f>
        <v>0.16266530054071152</v>
      </c>
      <c r="AA50" s="59">
        <f>Z50/Y50*100</f>
        <v>9.481540017528067</v>
      </c>
      <c r="AB50" s="60">
        <v>15</v>
      </c>
      <c r="AC50" s="68">
        <v>0.042</v>
      </c>
      <c r="AD50" s="62" t="s">
        <v>49</v>
      </c>
      <c r="AE50" s="62" t="s">
        <v>49</v>
      </c>
      <c r="AF50" s="124">
        <v>42</v>
      </c>
      <c r="AG50" s="70">
        <f>AJ50*SQRT(AI50)</f>
        <v>7.745966692414834</v>
      </c>
      <c r="AH50" s="59">
        <f>AG50/AF50*100</f>
        <v>18.44277783908294</v>
      </c>
      <c r="AI50" s="60">
        <v>15</v>
      </c>
      <c r="AJ50" s="71">
        <v>2</v>
      </c>
      <c r="AK50" s="62" t="s">
        <v>49</v>
      </c>
      <c r="AL50" s="62" t="s">
        <v>49</v>
      </c>
      <c r="AM50" s="69">
        <v>8.5</v>
      </c>
      <c r="AN50" s="70">
        <f>AQ50*SQRT(AP50)</f>
        <v>2.32379000772445</v>
      </c>
      <c r="AO50" s="59">
        <f>AN50/AM50*100</f>
        <v>27.338705973228826</v>
      </c>
      <c r="AP50" s="60">
        <v>15</v>
      </c>
      <c r="AQ50" s="71">
        <v>0.6</v>
      </c>
      <c r="AR50" s="62" t="s">
        <v>49</v>
      </c>
      <c r="AS50" s="62" t="s">
        <v>49</v>
      </c>
      <c r="AT50" s="124">
        <v>38.5</v>
      </c>
      <c r="AU50" s="70">
        <f>AX50*SQRT(AW50)</f>
        <v>6.196773353931867</v>
      </c>
      <c r="AV50" s="59">
        <f>AU50/AT50*100</f>
        <v>16.095515205017836</v>
      </c>
      <c r="AW50" s="60">
        <v>15</v>
      </c>
      <c r="AX50" s="71">
        <v>1.6</v>
      </c>
      <c r="AY50" s="62" t="s">
        <v>48</v>
      </c>
      <c r="AZ50" s="62" t="s">
        <v>48</v>
      </c>
      <c r="BA50" s="58">
        <v>1.97</v>
      </c>
      <c r="BB50" s="59">
        <f>BE50*SQRT(BD50)</f>
        <v>1.0102474944289643</v>
      </c>
      <c r="BC50" s="59">
        <f>BB50/BA50*100</f>
        <v>51.281598701977885</v>
      </c>
      <c r="BD50" s="60">
        <v>14</v>
      </c>
      <c r="BE50" s="61">
        <v>0.27</v>
      </c>
      <c r="BF50" s="62" t="s">
        <v>48</v>
      </c>
      <c r="BG50" s="62" t="s">
        <v>49</v>
      </c>
      <c r="BH50" s="58">
        <v>42.36</v>
      </c>
      <c r="BI50" s="59">
        <f>BL50*SQRT(BK50)</f>
        <v>23.78011774571354</v>
      </c>
      <c r="BJ50" s="59">
        <f>BI50/BH50*100</f>
        <v>56.13814387562215</v>
      </c>
      <c r="BK50" s="60">
        <v>15</v>
      </c>
      <c r="BL50" s="61">
        <v>6.14</v>
      </c>
      <c r="BM50" s="62" t="s">
        <v>48</v>
      </c>
      <c r="BN50" s="62" t="s">
        <v>49</v>
      </c>
      <c r="BO50" s="73">
        <v>33.3</v>
      </c>
      <c r="BP50" s="70">
        <f>BS50*SQRT(BR50)</f>
        <v>1.9364916731037085</v>
      </c>
      <c r="BQ50" s="59">
        <f>BP50/BO50*100</f>
        <v>5.815290309620746</v>
      </c>
      <c r="BR50" s="60">
        <v>15</v>
      </c>
      <c r="BS50" s="74">
        <v>0.5</v>
      </c>
      <c r="BT50" s="62" t="s">
        <v>49</v>
      </c>
      <c r="BU50" s="62" t="s">
        <v>49</v>
      </c>
      <c r="BV50" s="58">
        <v>127.35</v>
      </c>
      <c r="BW50" s="59">
        <f>BZ50*SQRT(BY50)</f>
        <v>9.798647865904764</v>
      </c>
      <c r="BX50" s="59">
        <f>BW50/BV50*100</f>
        <v>7.694266090227534</v>
      </c>
      <c r="BY50" s="60">
        <v>15</v>
      </c>
      <c r="BZ50" s="61">
        <v>2.53</v>
      </c>
      <c r="CA50" s="62" t="s">
        <v>49</v>
      </c>
      <c r="CB50" s="62" t="s">
        <v>49</v>
      </c>
      <c r="CC50" s="71">
        <v>89.3</v>
      </c>
      <c r="CD50" s="70">
        <f>CG50*SQRT(CF50)</f>
        <v>14.330038380967444</v>
      </c>
      <c r="CE50" s="59">
        <f>CD50/CC50*100</f>
        <v>16.047075454610802</v>
      </c>
      <c r="CF50" s="65">
        <v>15</v>
      </c>
      <c r="CG50" s="6">
        <v>3.7</v>
      </c>
      <c r="CH50" s="62" t="s">
        <v>49</v>
      </c>
      <c r="CI50" s="62" t="s">
        <v>49</v>
      </c>
      <c r="CJ50" s="124">
        <v>344.9</v>
      </c>
      <c r="CK50" s="70">
        <f>CN50*SQRT(CM50)</f>
        <v>104.57055034760026</v>
      </c>
      <c r="CL50" s="59">
        <f>CK50/CJ50*100</f>
        <v>30.31909259135989</v>
      </c>
      <c r="CM50" s="60">
        <v>15</v>
      </c>
      <c r="CN50" s="71">
        <v>27</v>
      </c>
      <c r="CO50" s="62" t="s">
        <v>49</v>
      </c>
      <c r="CP50" s="62" t="s">
        <v>49</v>
      </c>
      <c r="CQ50" s="124">
        <v>319.2</v>
      </c>
      <c r="CR50" s="70">
        <f>CU50*SQRT(CT50)</f>
        <v>88.69131862814984</v>
      </c>
      <c r="CS50" s="59">
        <f>CR50/CQ50*100</f>
        <v>27.785500823355214</v>
      </c>
      <c r="CT50" s="60">
        <v>15</v>
      </c>
      <c r="CU50" s="71">
        <v>22.9</v>
      </c>
      <c r="CV50" s="62" t="s">
        <v>49</v>
      </c>
      <c r="CW50" s="62" t="s">
        <v>49</v>
      </c>
      <c r="CX50" s="147"/>
      <c r="CY50" s="147"/>
      <c r="CZ50" s="147"/>
      <c r="DA50" s="147"/>
      <c r="DB50" s="147"/>
    </row>
    <row r="51" spans="3:106" ht="12.75" thickBot="1">
      <c r="C51" s="2" t="s">
        <v>15</v>
      </c>
      <c r="D51" s="75" t="s">
        <v>49</v>
      </c>
      <c r="E51" s="76" t="s">
        <v>49</v>
      </c>
      <c r="F51" s="76" t="s">
        <v>49</v>
      </c>
      <c r="G51" s="77" t="s">
        <v>49</v>
      </c>
      <c r="H51" s="78" t="s">
        <v>49</v>
      </c>
      <c r="I51" s="133" t="s">
        <v>49</v>
      </c>
      <c r="J51" s="79" t="s">
        <v>49</v>
      </c>
      <c r="K51" s="80" t="s">
        <v>49</v>
      </c>
      <c r="L51" s="81" t="s">
        <v>49</v>
      </c>
      <c r="M51" s="76" t="s">
        <v>49</v>
      </c>
      <c r="N51" s="82" t="s">
        <v>49</v>
      </c>
      <c r="O51" s="81" t="s">
        <v>49</v>
      </c>
      <c r="P51" s="133" t="s">
        <v>49</v>
      </c>
      <c r="Q51" s="142" t="s">
        <v>49</v>
      </c>
      <c r="R51" s="83" t="s">
        <v>49</v>
      </c>
      <c r="S51" s="84" t="s">
        <v>49</v>
      </c>
      <c r="T51" s="76" t="s">
        <v>49</v>
      </c>
      <c r="U51" s="77" t="s">
        <v>49</v>
      </c>
      <c r="V51" s="85" t="s">
        <v>49</v>
      </c>
      <c r="W51" s="79" t="s">
        <v>49</v>
      </c>
      <c r="X51" s="79" t="s">
        <v>49</v>
      </c>
      <c r="Y51" s="83" t="s">
        <v>49</v>
      </c>
      <c r="Z51" s="84" t="s">
        <v>49</v>
      </c>
      <c r="AA51" s="76" t="s">
        <v>49</v>
      </c>
      <c r="AB51" s="77" t="s">
        <v>49</v>
      </c>
      <c r="AC51" s="85" t="s">
        <v>49</v>
      </c>
      <c r="AD51" s="79" t="s">
        <v>49</v>
      </c>
      <c r="AE51" s="79" t="s">
        <v>49</v>
      </c>
      <c r="AF51" s="88" t="s">
        <v>49</v>
      </c>
      <c r="AG51" s="89" t="s">
        <v>49</v>
      </c>
      <c r="AH51" s="76" t="s">
        <v>49</v>
      </c>
      <c r="AI51" s="77" t="s">
        <v>49</v>
      </c>
      <c r="AJ51" s="89" t="s">
        <v>49</v>
      </c>
      <c r="AK51" s="79" t="s">
        <v>49</v>
      </c>
      <c r="AL51" s="79" t="s">
        <v>49</v>
      </c>
      <c r="AM51" s="88" t="s">
        <v>49</v>
      </c>
      <c r="AN51" s="89" t="s">
        <v>49</v>
      </c>
      <c r="AO51" s="76" t="s">
        <v>49</v>
      </c>
      <c r="AP51" s="77" t="s">
        <v>49</v>
      </c>
      <c r="AQ51" s="89" t="s">
        <v>49</v>
      </c>
      <c r="AR51" s="79" t="s">
        <v>49</v>
      </c>
      <c r="AS51" s="79" t="s">
        <v>49</v>
      </c>
      <c r="AT51" s="88" t="s">
        <v>49</v>
      </c>
      <c r="AU51" s="89" t="s">
        <v>49</v>
      </c>
      <c r="AV51" s="76" t="s">
        <v>49</v>
      </c>
      <c r="AW51" s="77" t="s">
        <v>49</v>
      </c>
      <c r="AX51" s="89" t="s">
        <v>49</v>
      </c>
      <c r="AY51" s="79" t="s">
        <v>49</v>
      </c>
      <c r="AZ51" s="79" t="s">
        <v>49</v>
      </c>
      <c r="BA51" s="75" t="s">
        <v>49</v>
      </c>
      <c r="BB51" s="76" t="s">
        <v>49</v>
      </c>
      <c r="BC51" s="76" t="s">
        <v>49</v>
      </c>
      <c r="BD51" s="77" t="s">
        <v>49</v>
      </c>
      <c r="BE51" s="78" t="s">
        <v>49</v>
      </c>
      <c r="BF51" s="79" t="s">
        <v>49</v>
      </c>
      <c r="BG51" s="79" t="s">
        <v>49</v>
      </c>
      <c r="BH51" s="75" t="s">
        <v>49</v>
      </c>
      <c r="BI51" s="76" t="s">
        <v>49</v>
      </c>
      <c r="BJ51" s="76" t="s">
        <v>49</v>
      </c>
      <c r="BK51" s="77" t="s">
        <v>49</v>
      </c>
      <c r="BL51" s="78" t="s">
        <v>49</v>
      </c>
      <c r="BM51" s="79" t="s">
        <v>49</v>
      </c>
      <c r="BN51" s="79" t="s">
        <v>49</v>
      </c>
      <c r="BO51" s="92" t="s">
        <v>49</v>
      </c>
      <c r="BP51" s="89" t="s">
        <v>49</v>
      </c>
      <c r="BQ51" s="76" t="s">
        <v>49</v>
      </c>
      <c r="BR51" s="77" t="s">
        <v>49</v>
      </c>
      <c r="BS51" s="93" t="s">
        <v>49</v>
      </c>
      <c r="BT51" s="79" t="s">
        <v>49</v>
      </c>
      <c r="BU51" s="79" t="s">
        <v>49</v>
      </c>
      <c r="BV51" s="75" t="s">
        <v>49</v>
      </c>
      <c r="BW51" s="76" t="s">
        <v>49</v>
      </c>
      <c r="BX51" s="76" t="s">
        <v>49</v>
      </c>
      <c r="BY51" s="77" t="s">
        <v>49</v>
      </c>
      <c r="BZ51" s="78" t="s">
        <v>49</v>
      </c>
      <c r="CA51" s="79" t="s">
        <v>49</v>
      </c>
      <c r="CB51" s="79" t="s">
        <v>49</v>
      </c>
      <c r="CC51" s="88" t="s">
        <v>49</v>
      </c>
      <c r="CD51" s="89" t="s">
        <v>49</v>
      </c>
      <c r="CE51" s="76" t="s">
        <v>49</v>
      </c>
      <c r="CF51" s="82" t="s">
        <v>49</v>
      </c>
      <c r="CG51" s="93" t="s">
        <v>49</v>
      </c>
      <c r="CH51" s="79" t="s">
        <v>49</v>
      </c>
      <c r="CI51" s="79" t="s">
        <v>49</v>
      </c>
      <c r="CJ51" s="88" t="s">
        <v>49</v>
      </c>
      <c r="CK51" s="89" t="s">
        <v>49</v>
      </c>
      <c r="CL51" s="76" t="s">
        <v>49</v>
      </c>
      <c r="CM51" s="77" t="s">
        <v>49</v>
      </c>
      <c r="CN51" s="89" t="s">
        <v>49</v>
      </c>
      <c r="CO51" s="79" t="s">
        <v>49</v>
      </c>
      <c r="CP51" s="79" t="s">
        <v>49</v>
      </c>
      <c r="CQ51" s="88" t="s">
        <v>49</v>
      </c>
      <c r="CR51" s="89" t="s">
        <v>49</v>
      </c>
      <c r="CS51" s="76" t="s">
        <v>49</v>
      </c>
      <c r="CT51" s="77" t="s">
        <v>49</v>
      </c>
      <c r="CU51" s="89" t="s">
        <v>49</v>
      </c>
      <c r="CV51" s="79" t="s">
        <v>49</v>
      </c>
      <c r="CW51" s="79" t="s">
        <v>49</v>
      </c>
      <c r="CX51" s="147"/>
      <c r="CY51" s="147"/>
      <c r="CZ51" s="147"/>
      <c r="DA51" s="147"/>
      <c r="DB51" s="147"/>
    </row>
    <row r="52" spans="2:106" ht="12.75" thickTop="1">
      <c r="B52" s="138" t="s">
        <v>39</v>
      </c>
      <c r="C52" s="2" t="s">
        <v>14</v>
      </c>
      <c r="D52" s="58">
        <v>130.32</v>
      </c>
      <c r="E52" s="59">
        <f>H52*SQRT(G52)</f>
        <v>10.069756700139285</v>
      </c>
      <c r="F52" s="59">
        <f>E52/D52*100</f>
        <v>7.726946516374529</v>
      </c>
      <c r="G52" s="60">
        <v>15</v>
      </c>
      <c r="H52" s="61">
        <v>2.6</v>
      </c>
      <c r="I52" s="132" t="s">
        <v>48</v>
      </c>
      <c r="J52" s="62" t="s">
        <v>49</v>
      </c>
      <c r="K52" s="63">
        <v>70.78</v>
      </c>
      <c r="L52" s="64">
        <f>O52*SQRT(N52)</f>
        <v>7.508445245052862</v>
      </c>
      <c r="M52" s="59">
        <f>L52/K52*100</f>
        <v>10.608145302419981</v>
      </c>
      <c r="N52" s="65">
        <v>15</v>
      </c>
      <c r="O52" s="64">
        <v>1.938672226</v>
      </c>
      <c r="P52" s="144" t="s">
        <v>48</v>
      </c>
      <c r="Q52" s="141" t="s">
        <v>49</v>
      </c>
      <c r="R52" s="66">
        <v>5.802</v>
      </c>
      <c r="S52" s="67">
        <f>V52*SQRT(U52)</f>
        <v>0.8113900110304538</v>
      </c>
      <c r="T52" s="59">
        <f>S52/R52*100</f>
        <v>13.984660652024369</v>
      </c>
      <c r="U52" s="60">
        <v>15</v>
      </c>
      <c r="V52" s="68">
        <v>0.2095</v>
      </c>
      <c r="W52" s="62" t="s">
        <v>48</v>
      </c>
      <c r="X52" s="62" t="s">
        <v>48</v>
      </c>
      <c r="Y52" s="66">
        <v>1.2506</v>
      </c>
      <c r="Z52" s="67">
        <f>AC52*SQRT(AB52)</f>
        <v>0.3648350312127387</v>
      </c>
      <c r="AA52" s="59">
        <f>Z52/Y52*100</f>
        <v>29.172799553233546</v>
      </c>
      <c r="AB52" s="60">
        <v>15</v>
      </c>
      <c r="AC52" s="68">
        <v>0.0942</v>
      </c>
      <c r="AD52" s="62" t="s">
        <v>48</v>
      </c>
      <c r="AE52" s="62" t="s">
        <v>48</v>
      </c>
      <c r="AF52" s="72" t="s">
        <v>49</v>
      </c>
      <c r="AG52" s="70" t="s">
        <v>49</v>
      </c>
      <c r="AH52" s="59" t="s">
        <v>49</v>
      </c>
      <c r="AI52" s="60" t="s">
        <v>49</v>
      </c>
      <c r="AJ52" s="70" t="s">
        <v>49</v>
      </c>
      <c r="AK52" s="62" t="s">
        <v>49</v>
      </c>
      <c r="AL52" s="62" t="s">
        <v>49</v>
      </c>
      <c r="AM52" s="69">
        <v>7.5</v>
      </c>
      <c r="AN52" s="70">
        <f>AQ52*SQRT(AP52)</f>
        <v>1.9364916731037085</v>
      </c>
      <c r="AO52" s="59">
        <f>AN52/AM52*100</f>
        <v>25.819888974716115</v>
      </c>
      <c r="AP52" s="60">
        <v>15</v>
      </c>
      <c r="AQ52" s="71">
        <v>0.5</v>
      </c>
      <c r="AR52" s="62" t="s">
        <v>49</v>
      </c>
      <c r="AS52" s="62" t="s">
        <v>49</v>
      </c>
      <c r="AT52" s="69">
        <v>62</v>
      </c>
      <c r="AU52" s="70">
        <f>AX52*SQRT(AW52)</f>
        <v>18.5903200617956</v>
      </c>
      <c r="AV52" s="59">
        <f>AU52/AT52*100</f>
        <v>29.984387196444516</v>
      </c>
      <c r="AW52" s="60">
        <v>15</v>
      </c>
      <c r="AX52" s="71">
        <v>4.8</v>
      </c>
      <c r="AY52" s="62" t="s">
        <v>48</v>
      </c>
      <c r="AZ52" s="62" t="s">
        <v>48</v>
      </c>
      <c r="BA52" s="58">
        <v>0.66</v>
      </c>
      <c r="BB52" s="59">
        <f>BE52*SQRT(BD52)</f>
        <v>0.028284271247461905</v>
      </c>
      <c r="BC52" s="59">
        <f>BB52/BA52*100</f>
        <v>4.285495643554834</v>
      </c>
      <c r="BD52" s="60">
        <v>2</v>
      </c>
      <c r="BE52" s="61">
        <v>0.02</v>
      </c>
      <c r="BF52" s="62" t="s">
        <v>48</v>
      </c>
      <c r="BG52" s="62" t="s">
        <v>49</v>
      </c>
      <c r="BH52" s="58">
        <v>99.41</v>
      </c>
      <c r="BI52" s="59">
        <f>BL52*SQRT(BK52)</f>
        <v>21.959815572996053</v>
      </c>
      <c r="BJ52" s="59">
        <f>BI52/BH52*100</f>
        <v>22.09014744290922</v>
      </c>
      <c r="BK52" s="60">
        <v>15</v>
      </c>
      <c r="BL52" s="61">
        <v>5.67</v>
      </c>
      <c r="BM52" s="62" t="s">
        <v>48</v>
      </c>
      <c r="BN52" s="62" t="s">
        <v>49</v>
      </c>
      <c r="BO52" s="73">
        <v>33.1</v>
      </c>
      <c r="BP52" s="70">
        <f>BS52*SQRT(BR52)</f>
        <v>1.5491933384829668</v>
      </c>
      <c r="BQ52" s="59">
        <f>BP52/BO52*100</f>
        <v>4.680342412335247</v>
      </c>
      <c r="BR52" s="60">
        <v>15</v>
      </c>
      <c r="BS52" s="74">
        <v>0.4</v>
      </c>
      <c r="BT52" s="62" t="s">
        <v>49</v>
      </c>
      <c r="BU52" s="62" t="s">
        <v>49</v>
      </c>
      <c r="BV52" s="58">
        <v>117.71</v>
      </c>
      <c r="BW52" s="59">
        <f>BZ52*SQRT(BY52)</f>
        <v>7.203749023945796</v>
      </c>
      <c r="BX52" s="59">
        <f>BW52/BV52*100</f>
        <v>6.119912517157248</v>
      </c>
      <c r="BY52" s="60">
        <v>15</v>
      </c>
      <c r="BZ52" s="61">
        <v>1.86</v>
      </c>
      <c r="CA52" s="62" t="s">
        <v>49</v>
      </c>
      <c r="CB52" s="62" t="s">
        <v>49</v>
      </c>
      <c r="CC52" s="71">
        <v>75.6</v>
      </c>
      <c r="CD52" s="70">
        <f>CG52*SQRT(CF52)</f>
        <v>14.330038380967444</v>
      </c>
      <c r="CE52" s="59">
        <f>CD52/CC52*100</f>
        <v>18.955077223501913</v>
      </c>
      <c r="CF52" s="65">
        <v>15</v>
      </c>
      <c r="CG52" s="6">
        <v>3.7</v>
      </c>
      <c r="CH52" s="62" t="s">
        <v>48</v>
      </c>
      <c r="CI52" s="62" t="s">
        <v>48</v>
      </c>
      <c r="CJ52" s="69">
        <v>340.8</v>
      </c>
      <c r="CK52" s="70">
        <f>CN52*SQRT(CM52)</f>
        <v>140.58929546732924</v>
      </c>
      <c r="CL52" s="59">
        <f>CK52/CJ52*100</f>
        <v>41.252727543230414</v>
      </c>
      <c r="CM52" s="60">
        <v>15</v>
      </c>
      <c r="CN52" s="71">
        <v>36.3</v>
      </c>
      <c r="CO52" s="62" t="s">
        <v>49</v>
      </c>
      <c r="CP52" s="62" t="s">
        <v>49</v>
      </c>
      <c r="CQ52" s="69">
        <v>301.5</v>
      </c>
      <c r="CR52" s="70">
        <f>CU52*SQRT(CT52)</f>
        <v>80.55805360111428</v>
      </c>
      <c r="CS52" s="59">
        <f>CR52/CQ52*100</f>
        <v>26.71908908826344</v>
      </c>
      <c r="CT52" s="60">
        <v>15</v>
      </c>
      <c r="CU52" s="71">
        <v>20.8</v>
      </c>
      <c r="CV52" s="62" t="s">
        <v>49</v>
      </c>
      <c r="CW52" s="62" t="s">
        <v>49</v>
      </c>
      <c r="CX52" s="147"/>
      <c r="CY52" s="147"/>
      <c r="CZ52" s="147"/>
      <c r="DA52" s="147"/>
      <c r="DB52" s="147"/>
    </row>
    <row r="53" spans="3:106" ht="12.75" thickBot="1">
      <c r="C53" s="2" t="s">
        <v>15</v>
      </c>
      <c r="D53" s="99" t="s">
        <v>49</v>
      </c>
      <c r="E53" s="100" t="s">
        <v>49</v>
      </c>
      <c r="F53" s="100" t="s">
        <v>49</v>
      </c>
      <c r="G53" s="101" t="s">
        <v>49</v>
      </c>
      <c r="H53" s="102" t="s">
        <v>49</v>
      </c>
      <c r="I53" s="134" t="s">
        <v>49</v>
      </c>
      <c r="J53" s="103" t="s">
        <v>49</v>
      </c>
      <c r="K53" s="104" t="s">
        <v>49</v>
      </c>
      <c r="L53" s="105" t="s">
        <v>49</v>
      </c>
      <c r="M53" s="100" t="s">
        <v>49</v>
      </c>
      <c r="N53" s="106" t="s">
        <v>49</v>
      </c>
      <c r="O53" s="105" t="s">
        <v>49</v>
      </c>
      <c r="P53" s="134" t="s">
        <v>49</v>
      </c>
      <c r="Q53" s="143" t="s">
        <v>49</v>
      </c>
      <c r="R53" s="107" t="s">
        <v>49</v>
      </c>
      <c r="S53" s="108" t="s">
        <v>49</v>
      </c>
      <c r="T53" s="100" t="s">
        <v>49</v>
      </c>
      <c r="U53" s="101" t="s">
        <v>49</v>
      </c>
      <c r="V53" s="109" t="s">
        <v>49</v>
      </c>
      <c r="W53" s="103" t="s">
        <v>49</v>
      </c>
      <c r="X53" s="103" t="s">
        <v>49</v>
      </c>
      <c r="Y53" s="107" t="s">
        <v>49</v>
      </c>
      <c r="Z53" s="108" t="s">
        <v>49</v>
      </c>
      <c r="AA53" s="100" t="s">
        <v>49</v>
      </c>
      <c r="AB53" s="101" t="s">
        <v>49</v>
      </c>
      <c r="AC53" s="109" t="s">
        <v>49</v>
      </c>
      <c r="AD53" s="103" t="s">
        <v>49</v>
      </c>
      <c r="AE53" s="103" t="s">
        <v>49</v>
      </c>
      <c r="AF53" s="110">
        <v>27.7</v>
      </c>
      <c r="AG53" s="111">
        <f>AJ53*SQRT(AI53)</f>
        <v>3.605551275463989</v>
      </c>
      <c r="AH53" s="100">
        <f>AG53/AF53*100</f>
        <v>13.016430597342922</v>
      </c>
      <c r="AI53" s="101">
        <v>13</v>
      </c>
      <c r="AJ53" s="112">
        <v>1</v>
      </c>
      <c r="AK53" s="103" t="s">
        <v>48</v>
      </c>
      <c r="AL53" s="103" t="s">
        <v>48</v>
      </c>
      <c r="AM53" s="110" t="s">
        <v>49</v>
      </c>
      <c r="AN53" s="111" t="s">
        <v>49</v>
      </c>
      <c r="AO53" s="100" t="s">
        <v>49</v>
      </c>
      <c r="AP53" s="101" t="s">
        <v>49</v>
      </c>
      <c r="AQ53" s="111" t="s">
        <v>49</v>
      </c>
      <c r="AR53" s="103" t="s">
        <v>49</v>
      </c>
      <c r="AS53" s="103" t="s">
        <v>49</v>
      </c>
      <c r="AT53" s="110" t="s">
        <v>49</v>
      </c>
      <c r="AU53" s="111" t="s">
        <v>49</v>
      </c>
      <c r="AV53" s="100" t="s">
        <v>49</v>
      </c>
      <c r="AW53" s="101" t="s">
        <v>49</v>
      </c>
      <c r="AX53" s="111" t="s">
        <v>49</v>
      </c>
      <c r="AY53" s="103" t="s">
        <v>49</v>
      </c>
      <c r="AZ53" s="103" t="s">
        <v>49</v>
      </c>
      <c r="BA53" s="99" t="s">
        <v>49</v>
      </c>
      <c r="BB53" s="100" t="s">
        <v>49</v>
      </c>
      <c r="BC53" s="100" t="s">
        <v>49</v>
      </c>
      <c r="BD53" s="101" t="s">
        <v>49</v>
      </c>
      <c r="BE53" s="102" t="s">
        <v>49</v>
      </c>
      <c r="BF53" s="103" t="s">
        <v>49</v>
      </c>
      <c r="BG53" s="103" t="s">
        <v>49</v>
      </c>
      <c r="BH53" s="99" t="s">
        <v>49</v>
      </c>
      <c r="BI53" s="100" t="s">
        <v>49</v>
      </c>
      <c r="BJ53" s="100" t="s">
        <v>49</v>
      </c>
      <c r="BK53" s="101" t="s">
        <v>49</v>
      </c>
      <c r="BL53" s="102" t="s">
        <v>49</v>
      </c>
      <c r="BM53" s="103" t="s">
        <v>49</v>
      </c>
      <c r="BN53" s="103" t="s">
        <v>49</v>
      </c>
      <c r="BO53" s="113" t="s">
        <v>49</v>
      </c>
      <c r="BP53" s="111" t="s">
        <v>49</v>
      </c>
      <c r="BQ53" s="100" t="s">
        <v>49</v>
      </c>
      <c r="BR53" s="101" t="s">
        <v>49</v>
      </c>
      <c r="BS53" s="114" t="s">
        <v>49</v>
      </c>
      <c r="BT53" s="103" t="s">
        <v>49</v>
      </c>
      <c r="BU53" s="103" t="s">
        <v>49</v>
      </c>
      <c r="BV53" s="99" t="s">
        <v>49</v>
      </c>
      <c r="BW53" s="100" t="s">
        <v>49</v>
      </c>
      <c r="BX53" s="100" t="s">
        <v>49</v>
      </c>
      <c r="BY53" s="101" t="s">
        <v>49</v>
      </c>
      <c r="BZ53" s="102" t="s">
        <v>49</v>
      </c>
      <c r="CA53" s="103" t="s">
        <v>49</v>
      </c>
      <c r="CB53" s="103" t="s">
        <v>49</v>
      </c>
      <c r="CC53" s="110" t="s">
        <v>49</v>
      </c>
      <c r="CD53" s="111" t="s">
        <v>49</v>
      </c>
      <c r="CE53" s="100" t="s">
        <v>49</v>
      </c>
      <c r="CF53" s="106" t="s">
        <v>49</v>
      </c>
      <c r="CG53" s="114" t="s">
        <v>49</v>
      </c>
      <c r="CH53" s="103" t="s">
        <v>49</v>
      </c>
      <c r="CI53" s="103" t="s">
        <v>49</v>
      </c>
      <c r="CJ53" s="110" t="s">
        <v>49</v>
      </c>
      <c r="CK53" s="111" t="s">
        <v>49</v>
      </c>
      <c r="CL53" s="100" t="s">
        <v>49</v>
      </c>
      <c r="CM53" s="101" t="s">
        <v>49</v>
      </c>
      <c r="CN53" s="111" t="s">
        <v>49</v>
      </c>
      <c r="CO53" s="103" t="s">
        <v>49</v>
      </c>
      <c r="CP53" s="103" t="s">
        <v>49</v>
      </c>
      <c r="CQ53" s="110" t="s">
        <v>49</v>
      </c>
      <c r="CR53" s="111" t="s">
        <v>49</v>
      </c>
      <c r="CS53" s="100" t="s">
        <v>49</v>
      </c>
      <c r="CT53" s="101" t="s">
        <v>49</v>
      </c>
      <c r="CU53" s="111" t="s">
        <v>49</v>
      </c>
      <c r="CV53" s="103" t="s">
        <v>49</v>
      </c>
      <c r="CW53" s="103" t="s">
        <v>49</v>
      </c>
      <c r="CX53" s="147"/>
      <c r="CY53" s="147"/>
      <c r="CZ53" s="147"/>
      <c r="DA53" s="147"/>
      <c r="DB53" s="147"/>
    </row>
    <row r="54" spans="4:99" ht="12.75" thickTop="1">
      <c r="D54" s="3"/>
      <c r="E54" s="30"/>
      <c r="F54" s="30"/>
      <c r="H54" s="3"/>
      <c r="L54" s="29"/>
      <c r="M54" s="30"/>
      <c r="O54" s="4"/>
      <c r="R54" s="5"/>
      <c r="S54" s="126"/>
      <c r="T54" s="30"/>
      <c r="V54" s="5"/>
      <c r="Y54" s="5"/>
      <c r="Z54" s="126"/>
      <c r="AA54" s="30"/>
      <c r="AC54" s="5"/>
      <c r="AF54" s="71"/>
      <c r="AG54" s="71"/>
      <c r="AH54" s="30"/>
      <c r="AJ54" s="71"/>
      <c r="AM54" s="71"/>
      <c r="AN54" s="71"/>
      <c r="AO54" s="30"/>
      <c r="AQ54" s="71"/>
      <c r="AT54" s="71"/>
      <c r="AU54" s="71"/>
      <c r="AV54" s="30"/>
      <c r="AX54" s="71"/>
      <c r="BA54" s="3"/>
      <c r="BB54" s="30"/>
      <c r="BC54" s="30"/>
      <c r="BE54" s="3"/>
      <c r="BH54" s="3"/>
      <c r="BI54" s="30"/>
      <c r="BJ54" s="30"/>
      <c r="BL54" s="3"/>
      <c r="BO54" s="6"/>
      <c r="BP54" s="71"/>
      <c r="BQ54" s="30"/>
      <c r="BS54" s="6"/>
      <c r="BV54" s="3"/>
      <c r="BW54" s="3"/>
      <c r="BX54" s="3"/>
      <c r="BZ54" s="3"/>
      <c r="CC54" s="71"/>
      <c r="CD54" s="71"/>
      <c r="CE54" s="30"/>
      <c r="CF54" s="125"/>
      <c r="CG54" s="6"/>
      <c r="CJ54" s="71"/>
      <c r="CK54" s="71"/>
      <c r="CL54" s="30"/>
      <c r="CN54" s="71"/>
      <c r="CQ54" s="71"/>
      <c r="CR54" s="71"/>
      <c r="CS54" s="30"/>
      <c r="CU54" s="71"/>
    </row>
    <row r="55" spans="4:99" ht="12">
      <c r="D55" s="3"/>
      <c r="E55" s="30"/>
      <c r="F55" s="30"/>
      <c r="H55" s="3"/>
      <c r="L55" s="29"/>
      <c r="M55" s="30"/>
      <c r="O55" s="4"/>
      <c r="R55" s="5"/>
      <c r="S55" s="126"/>
      <c r="T55" s="30"/>
      <c r="V55" s="5"/>
      <c r="Y55" s="5"/>
      <c r="Z55" s="126"/>
      <c r="AA55" s="30"/>
      <c r="AC55" s="5"/>
      <c r="AF55" s="71"/>
      <c r="AG55" s="71"/>
      <c r="AH55" s="30"/>
      <c r="AJ55" s="71"/>
      <c r="AM55" s="71"/>
      <c r="AN55" s="71"/>
      <c r="AO55" s="30"/>
      <c r="AQ55" s="71"/>
      <c r="AT55" s="71"/>
      <c r="AU55" s="71"/>
      <c r="AV55" s="30"/>
      <c r="AX55" s="71"/>
      <c r="BA55" s="3"/>
      <c r="BB55" s="30"/>
      <c r="BC55" s="30"/>
      <c r="BE55" s="3"/>
      <c r="BH55" s="3"/>
      <c r="BI55" s="30"/>
      <c r="BJ55" s="30"/>
      <c r="BL55" s="3"/>
      <c r="BO55" s="6"/>
      <c r="BP55" s="71"/>
      <c r="BQ55" s="30"/>
      <c r="BS55" s="6"/>
      <c r="BV55" s="3"/>
      <c r="BW55" s="3"/>
      <c r="BX55" s="3"/>
      <c r="BZ55" s="3"/>
      <c r="CC55" s="71"/>
      <c r="CD55" s="71"/>
      <c r="CE55" s="30"/>
      <c r="CF55" s="125"/>
      <c r="CG55" s="6"/>
      <c r="CJ55" s="71"/>
      <c r="CK55" s="71"/>
      <c r="CL55" s="30"/>
      <c r="CN55" s="71"/>
      <c r="CQ55" s="71"/>
      <c r="CR55" s="71"/>
      <c r="CS55" s="30"/>
      <c r="CU55" s="71"/>
    </row>
    <row r="56" spans="4:99" ht="12">
      <c r="D56" s="3"/>
      <c r="E56" s="3"/>
      <c r="F56" s="3"/>
      <c r="H56" s="3"/>
      <c r="L56" s="4"/>
      <c r="M56" s="3"/>
      <c r="O56" s="4"/>
      <c r="R56" s="5"/>
      <c r="S56" s="5"/>
      <c r="T56" s="3"/>
      <c r="V56" s="5"/>
      <c r="Y56" s="5"/>
      <c r="Z56" s="5"/>
      <c r="AA56" s="3"/>
      <c r="AC56" s="5"/>
      <c r="AF56" s="6"/>
      <c r="AG56" s="6"/>
      <c r="AH56" s="3"/>
      <c r="AJ56" s="6"/>
      <c r="AM56" s="6"/>
      <c r="AN56" s="6"/>
      <c r="AO56" s="3"/>
      <c r="AQ56" s="6"/>
      <c r="AT56" s="6"/>
      <c r="AU56" s="6"/>
      <c r="AV56" s="3"/>
      <c r="AX56" s="6"/>
      <c r="BA56" s="3"/>
      <c r="BB56" s="3"/>
      <c r="BC56" s="3"/>
      <c r="BE56" s="3"/>
      <c r="BH56" s="3"/>
      <c r="BI56" s="3"/>
      <c r="BJ56" s="3"/>
      <c r="BL56" s="3"/>
      <c r="BO56" s="6"/>
      <c r="BP56" s="6"/>
      <c r="BQ56" s="3"/>
      <c r="BS56" s="6"/>
      <c r="BV56" s="3"/>
      <c r="BW56" s="3"/>
      <c r="BX56" s="3"/>
      <c r="BZ56" s="3"/>
      <c r="CC56" s="6"/>
      <c r="CD56" s="6"/>
      <c r="CE56" s="3"/>
      <c r="CG56" s="6"/>
      <c r="CJ56" s="6"/>
      <c r="CK56" s="6"/>
      <c r="CL56" s="3"/>
      <c r="CN56" s="6"/>
      <c r="CQ56" s="6"/>
      <c r="CR56" s="6"/>
      <c r="CS56" s="3"/>
      <c r="CU56" s="6"/>
    </row>
    <row r="57" spans="4:99" ht="12">
      <c r="D57" s="3"/>
      <c r="E57" s="3"/>
      <c r="F57" s="3"/>
      <c r="H57" s="3"/>
      <c r="L57" s="4"/>
      <c r="M57" s="3"/>
      <c r="O57" s="4"/>
      <c r="R57" s="5"/>
      <c r="S57" s="5"/>
      <c r="T57" s="3"/>
      <c r="V57" s="5"/>
      <c r="Y57" s="5"/>
      <c r="Z57" s="5"/>
      <c r="AA57" s="3"/>
      <c r="AC57" s="5"/>
      <c r="AF57" s="6"/>
      <c r="AG57" s="6"/>
      <c r="AH57" s="3"/>
      <c r="AJ57" s="6"/>
      <c r="AM57" s="6"/>
      <c r="AN57" s="6"/>
      <c r="AO57" s="3"/>
      <c r="AQ57" s="6"/>
      <c r="AT57" s="6"/>
      <c r="AU57" s="6"/>
      <c r="AV57" s="3"/>
      <c r="AX57" s="6"/>
      <c r="BA57" s="3"/>
      <c r="BB57" s="3"/>
      <c r="BC57" s="3"/>
      <c r="BE57" s="3"/>
      <c r="BH57" s="3"/>
      <c r="BI57" s="3"/>
      <c r="BJ57" s="3"/>
      <c r="BL57" s="3"/>
      <c r="BO57" s="6"/>
      <c r="BP57" s="6"/>
      <c r="BQ57" s="3"/>
      <c r="BS57" s="6"/>
      <c r="BV57" s="3"/>
      <c r="BW57" s="3"/>
      <c r="BX57" s="3"/>
      <c r="BZ57" s="3"/>
      <c r="CC57" s="6"/>
      <c r="CD57" s="6"/>
      <c r="CE57" s="3"/>
      <c r="CG57" s="6"/>
      <c r="CJ57" s="6"/>
      <c r="CK57" s="6"/>
      <c r="CL57" s="3"/>
      <c r="CN57" s="6"/>
      <c r="CQ57" s="6"/>
      <c r="CR57" s="6"/>
      <c r="CS57" s="3"/>
      <c r="CU57" s="6"/>
    </row>
    <row r="58" spans="4:99" ht="12">
      <c r="D58" s="3"/>
      <c r="E58" s="3"/>
      <c r="F58" s="3"/>
      <c r="H58" s="3"/>
      <c r="L58" s="4"/>
      <c r="M58" s="3"/>
      <c r="O58" s="4"/>
      <c r="R58" s="5"/>
      <c r="S58" s="5"/>
      <c r="T58" s="3"/>
      <c r="V58" s="5"/>
      <c r="Y58" s="5"/>
      <c r="Z58" s="5"/>
      <c r="AA58" s="3"/>
      <c r="AC58" s="5"/>
      <c r="AF58" s="6"/>
      <c r="AG58" s="6"/>
      <c r="AH58" s="3"/>
      <c r="AJ58" s="6"/>
      <c r="AM58" s="6"/>
      <c r="AN58" s="6"/>
      <c r="AO58" s="3"/>
      <c r="AQ58" s="6"/>
      <c r="AT58" s="6"/>
      <c r="AU58" s="6"/>
      <c r="AV58" s="3"/>
      <c r="AX58" s="6"/>
      <c r="BA58" s="3"/>
      <c r="BB58" s="3"/>
      <c r="BC58" s="3"/>
      <c r="BE58" s="3"/>
      <c r="BH58" s="3"/>
      <c r="BI58" s="3"/>
      <c r="BJ58" s="3"/>
      <c r="BL58" s="3"/>
      <c r="BO58" s="6"/>
      <c r="BP58" s="6"/>
      <c r="BQ58" s="3"/>
      <c r="BS58" s="6"/>
      <c r="BV58" s="3"/>
      <c r="BW58" s="3"/>
      <c r="BX58" s="3"/>
      <c r="BZ58" s="3"/>
      <c r="CC58" s="6"/>
      <c r="CD58" s="6"/>
      <c r="CE58" s="3"/>
      <c r="CG58" s="6"/>
      <c r="CJ58" s="6"/>
      <c r="CK58" s="6"/>
      <c r="CL58" s="3"/>
      <c r="CN58" s="6"/>
      <c r="CQ58" s="6"/>
      <c r="CR58" s="6"/>
      <c r="CS58" s="3"/>
      <c r="CU58" s="6"/>
    </row>
    <row r="59" spans="4:99" ht="12">
      <c r="D59" s="3"/>
      <c r="E59" s="3"/>
      <c r="F59" s="3"/>
      <c r="H59" s="3"/>
      <c r="L59" s="4"/>
      <c r="M59" s="3"/>
      <c r="O59" s="4"/>
      <c r="R59" s="5"/>
      <c r="S59" s="5"/>
      <c r="T59" s="3"/>
      <c r="V59" s="5"/>
      <c r="Y59" s="5"/>
      <c r="Z59" s="5"/>
      <c r="AA59" s="3"/>
      <c r="AC59" s="5"/>
      <c r="AF59" s="6"/>
      <c r="AG59" s="6"/>
      <c r="AH59" s="3"/>
      <c r="AJ59" s="6"/>
      <c r="AM59" s="6"/>
      <c r="AN59" s="6"/>
      <c r="AO59" s="3"/>
      <c r="AQ59" s="6"/>
      <c r="AT59" s="6"/>
      <c r="AU59" s="6"/>
      <c r="AV59" s="3"/>
      <c r="AX59" s="6"/>
      <c r="BA59" s="3"/>
      <c r="BB59" s="3"/>
      <c r="BC59" s="3"/>
      <c r="BE59" s="3"/>
      <c r="BH59" s="3"/>
      <c r="BI59" s="3"/>
      <c r="BJ59" s="3"/>
      <c r="BL59" s="3"/>
      <c r="BO59" s="6"/>
      <c r="BP59" s="6"/>
      <c r="BQ59" s="3"/>
      <c r="BS59" s="6"/>
      <c r="BV59" s="3"/>
      <c r="BW59" s="3"/>
      <c r="BX59" s="3"/>
      <c r="BZ59" s="3"/>
      <c r="CC59" s="6"/>
      <c r="CD59" s="6"/>
      <c r="CE59" s="3"/>
      <c r="CG59" s="6"/>
      <c r="CJ59" s="6"/>
      <c r="CK59" s="6"/>
      <c r="CL59" s="3"/>
      <c r="CN59" s="6"/>
      <c r="CQ59" s="6"/>
      <c r="CR59" s="6"/>
      <c r="CS59" s="3"/>
      <c r="CU59" s="6"/>
    </row>
    <row r="60" spans="4:99" ht="12">
      <c r="D60" s="3"/>
      <c r="E60" s="3"/>
      <c r="F60" s="3"/>
      <c r="H60" s="3"/>
      <c r="L60" s="4"/>
      <c r="M60" s="3"/>
      <c r="O60" s="4"/>
      <c r="R60" s="5"/>
      <c r="S60" s="5"/>
      <c r="T60" s="3"/>
      <c r="V60" s="5"/>
      <c r="Y60" s="5"/>
      <c r="Z60" s="5"/>
      <c r="AA60" s="3"/>
      <c r="AC60" s="5"/>
      <c r="AF60" s="6"/>
      <c r="AG60" s="6"/>
      <c r="AH60" s="3"/>
      <c r="AJ60" s="6"/>
      <c r="AM60" s="6"/>
      <c r="AN60" s="6"/>
      <c r="AO60" s="3"/>
      <c r="AQ60" s="6"/>
      <c r="AT60" s="6"/>
      <c r="AU60" s="6"/>
      <c r="AV60" s="3"/>
      <c r="AX60" s="6"/>
      <c r="BA60" s="3"/>
      <c r="BB60" s="3"/>
      <c r="BC60" s="3"/>
      <c r="BE60" s="3"/>
      <c r="BH60" s="3"/>
      <c r="BI60" s="3"/>
      <c r="BJ60" s="3"/>
      <c r="BL60" s="3"/>
      <c r="BO60" s="6"/>
      <c r="BP60" s="6"/>
      <c r="BQ60" s="3"/>
      <c r="BS60" s="6"/>
      <c r="BV60" s="3"/>
      <c r="BW60" s="3"/>
      <c r="BX60" s="3"/>
      <c r="BZ60" s="3"/>
      <c r="CC60" s="6"/>
      <c r="CD60" s="6"/>
      <c r="CE60" s="3"/>
      <c r="CG60" s="6"/>
      <c r="CJ60" s="6"/>
      <c r="CK60" s="6"/>
      <c r="CL60" s="3"/>
      <c r="CN60" s="6"/>
      <c r="CQ60" s="6"/>
      <c r="CR60" s="6"/>
      <c r="CS60" s="3"/>
      <c r="CU60" s="6"/>
    </row>
    <row r="61" spans="4:99" ht="12">
      <c r="D61" s="3"/>
      <c r="E61" s="3"/>
      <c r="F61" s="3"/>
      <c r="H61" s="3"/>
      <c r="L61" s="4"/>
      <c r="M61" s="3"/>
      <c r="O61" s="4"/>
      <c r="R61" s="5"/>
      <c r="S61" s="5"/>
      <c r="T61" s="3"/>
      <c r="V61" s="5"/>
      <c r="Y61" s="5"/>
      <c r="Z61" s="5"/>
      <c r="AA61" s="3"/>
      <c r="AC61" s="5"/>
      <c r="AF61" s="6"/>
      <c r="AG61" s="6"/>
      <c r="AH61" s="3"/>
      <c r="AJ61" s="6"/>
      <c r="AM61" s="6"/>
      <c r="AN61" s="6"/>
      <c r="AO61" s="3"/>
      <c r="AQ61" s="6"/>
      <c r="AT61" s="6"/>
      <c r="AU61" s="6"/>
      <c r="AV61" s="3"/>
      <c r="AX61" s="6"/>
      <c r="BA61" s="3"/>
      <c r="BB61" s="3"/>
      <c r="BC61" s="3"/>
      <c r="BE61" s="3"/>
      <c r="BH61" s="3"/>
      <c r="BI61" s="3"/>
      <c r="BJ61" s="3"/>
      <c r="BL61" s="3"/>
      <c r="BO61" s="6"/>
      <c r="BP61" s="6"/>
      <c r="BQ61" s="3"/>
      <c r="BS61" s="6"/>
      <c r="BV61" s="3"/>
      <c r="BW61" s="3"/>
      <c r="BX61" s="3"/>
      <c r="BZ61" s="3"/>
      <c r="CC61" s="6"/>
      <c r="CD61" s="6"/>
      <c r="CE61" s="3"/>
      <c r="CG61" s="6"/>
      <c r="CJ61" s="6"/>
      <c r="CK61" s="6"/>
      <c r="CL61" s="3"/>
      <c r="CN61" s="6"/>
      <c r="CQ61" s="6"/>
      <c r="CR61" s="6"/>
      <c r="CS61" s="3"/>
      <c r="CU61" s="6"/>
    </row>
    <row r="62" spans="4:99" ht="12">
      <c r="D62" s="3"/>
      <c r="E62" s="3"/>
      <c r="F62" s="3"/>
      <c r="H62" s="3"/>
      <c r="L62" s="4"/>
      <c r="M62" s="3"/>
      <c r="O62" s="4"/>
      <c r="R62" s="5"/>
      <c r="S62" s="5"/>
      <c r="T62" s="3"/>
      <c r="V62" s="5"/>
      <c r="Y62" s="5"/>
      <c r="Z62" s="5"/>
      <c r="AA62" s="3"/>
      <c r="AC62" s="5"/>
      <c r="AF62" s="6"/>
      <c r="AG62" s="6"/>
      <c r="AH62" s="3"/>
      <c r="AJ62" s="6"/>
      <c r="AM62" s="6"/>
      <c r="AN62" s="6"/>
      <c r="AO62" s="3"/>
      <c r="AQ62" s="6"/>
      <c r="AT62" s="6"/>
      <c r="AU62" s="6"/>
      <c r="AV62" s="3"/>
      <c r="AX62" s="6"/>
      <c r="BA62" s="3"/>
      <c r="BB62" s="3"/>
      <c r="BC62" s="3"/>
      <c r="BE62" s="3"/>
      <c r="BH62" s="3"/>
      <c r="BI62" s="3"/>
      <c r="BJ62" s="3"/>
      <c r="BL62" s="3"/>
      <c r="BO62" s="6"/>
      <c r="BP62" s="6"/>
      <c r="BQ62" s="3"/>
      <c r="BS62" s="6"/>
      <c r="BV62" s="3"/>
      <c r="BW62" s="3"/>
      <c r="BX62" s="3"/>
      <c r="BZ62" s="3"/>
      <c r="CC62" s="6"/>
      <c r="CD62" s="6"/>
      <c r="CE62" s="3"/>
      <c r="CG62" s="6"/>
      <c r="CJ62" s="6"/>
      <c r="CK62" s="6"/>
      <c r="CL62" s="3"/>
      <c r="CN62" s="6"/>
      <c r="CQ62" s="6"/>
      <c r="CR62" s="6"/>
      <c r="CS62" s="3"/>
      <c r="CU62" s="6"/>
    </row>
    <row r="63" spans="4:99" ht="12">
      <c r="D63" s="3"/>
      <c r="E63" s="3"/>
      <c r="F63" s="3"/>
      <c r="H63" s="3"/>
      <c r="L63" s="4"/>
      <c r="M63" s="3"/>
      <c r="O63" s="4"/>
      <c r="R63" s="5"/>
      <c r="S63" s="5"/>
      <c r="T63" s="3"/>
      <c r="V63" s="5"/>
      <c r="Y63" s="5"/>
      <c r="Z63" s="5"/>
      <c r="AA63" s="3"/>
      <c r="AC63" s="5"/>
      <c r="AF63" s="6"/>
      <c r="AG63" s="6"/>
      <c r="AH63" s="3"/>
      <c r="AJ63" s="6"/>
      <c r="AM63" s="6"/>
      <c r="AN63" s="6"/>
      <c r="AO63" s="3"/>
      <c r="AQ63" s="6"/>
      <c r="AT63" s="6"/>
      <c r="AU63" s="6"/>
      <c r="AV63" s="3"/>
      <c r="AX63" s="6"/>
      <c r="BA63" s="3"/>
      <c r="BB63" s="3"/>
      <c r="BC63" s="3"/>
      <c r="BE63" s="3"/>
      <c r="BH63" s="3"/>
      <c r="BI63" s="3"/>
      <c r="BJ63" s="3"/>
      <c r="BL63" s="3"/>
      <c r="BO63" s="6"/>
      <c r="BP63" s="6"/>
      <c r="BQ63" s="3"/>
      <c r="BS63" s="6"/>
      <c r="BV63" s="3"/>
      <c r="BW63" s="3"/>
      <c r="BX63" s="3"/>
      <c r="BZ63" s="3"/>
      <c r="CC63" s="6"/>
      <c r="CD63" s="6"/>
      <c r="CE63" s="3"/>
      <c r="CG63" s="6"/>
      <c r="CJ63" s="6"/>
      <c r="CK63" s="6"/>
      <c r="CL63" s="3"/>
      <c r="CN63" s="6"/>
      <c r="CQ63" s="6"/>
      <c r="CR63" s="6"/>
      <c r="CS63" s="3"/>
      <c r="CU63" s="6"/>
    </row>
    <row r="64" spans="4:99" ht="12">
      <c r="D64" s="3"/>
      <c r="E64" s="3"/>
      <c r="F64" s="3"/>
      <c r="H64" s="3"/>
      <c r="L64" s="4"/>
      <c r="M64" s="3"/>
      <c r="O64" s="4"/>
      <c r="R64" s="5"/>
      <c r="S64" s="5"/>
      <c r="T64" s="3"/>
      <c r="V64" s="5"/>
      <c r="Y64" s="5"/>
      <c r="Z64" s="5"/>
      <c r="AA64" s="3"/>
      <c r="AC64" s="5"/>
      <c r="AF64" s="6"/>
      <c r="AG64" s="6"/>
      <c r="AH64" s="3"/>
      <c r="AJ64" s="6"/>
      <c r="AM64" s="6"/>
      <c r="AN64" s="6"/>
      <c r="AO64" s="3"/>
      <c r="AQ64" s="6"/>
      <c r="AT64" s="6"/>
      <c r="AU64" s="6"/>
      <c r="AV64" s="3"/>
      <c r="AX64" s="6"/>
      <c r="BA64" s="3"/>
      <c r="BB64" s="3"/>
      <c r="BC64" s="3"/>
      <c r="BE64" s="3"/>
      <c r="BH64" s="3"/>
      <c r="BI64" s="3"/>
      <c r="BJ64" s="3"/>
      <c r="BL64" s="3"/>
      <c r="BO64" s="6"/>
      <c r="BP64" s="6"/>
      <c r="BQ64" s="3"/>
      <c r="BS64" s="6"/>
      <c r="BV64" s="3"/>
      <c r="BW64" s="3"/>
      <c r="BX64" s="3"/>
      <c r="BZ64" s="3"/>
      <c r="CC64" s="6"/>
      <c r="CD64" s="6"/>
      <c r="CE64" s="3"/>
      <c r="CG64" s="6"/>
      <c r="CJ64" s="6"/>
      <c r="CK64" s="6"/>
      <c r="CL64" s="3"/>
      <c r="CN64" s="6"/>
      <c r="CQ64" s="6"/>
      <c r="CR64" s="6"/>
      <c r="CS64" s="3"/>
      <c r="CU64" s="6"/>
    </row>
    <row r="65" spans="4:99" ht="12">
      <c r="D65" s="3"/>
      <c r="E65" s="3"/>
      <c r="F65" s="3"/>
      <c r="H65" s="3"/>
      <c r="L65" s="4"/>
      <c r="M65" s="3"/>
      <c r="O65" s="4"/>
      <c r="R65" s="5"/>
      <c r="S65" s="5"/>
      <c r="T65" s="3"/>
      <c r="V65" s="5"/>
      <c r="Y65" s="5"/>
      <c r="Z65" s="5"/>
      <c r="AA65" s="3"/>
      <c r="AC65" s="5"/>
      <c r="AF65" s="6"/>
      <c r="AG65" s="6"/>
      <c r="AH65" s="3"/>
      <c r="AJ65" s="6"/>
      <c r="AM65" s="6"/>
      <c r="AN65" s="6"/>
      <c r="AO65" s="3"/>
      <c r="AQ65" s="6"/>
      <c r="AT65" s="6"/>
      <c r="AU65" s="6"/>
      <c r="AV65" s="3"/>
      <c r="AX65" s="6"/>
      <c r="BA65" s="3"/>
      <c r="BB65" s="3"/>
      <c r="BC65" s="3"/>
      <c r="BE65" s="3"/>
      <c r="BH65" s="3"/>
      <c r="BI65" s="3"/>
      <c r="BJ65" s="3"/>
      <c r="BL65" s="3"/>
      <c r="BO65" s="6"/>
      <c r="BP65" s="6"/>
      <c r="BQ65" s="3"/>
      <c r="BS65" s="6"/>
      <c r="BV65" s="3"/>
      <c r="BW65" s="3"/>
      <c r="BX65" s="3"/>
      <c r="BZ65" s="3"/>
      <c r="CC65" s="6"/>
      <c r="CD65" s="6"/>
      <c r="CE65" s="3"/>
      <c r="CG65" s="6"/>
      <c r="CJ65" s="6"/>
      <c r="CK65" s="6"/>
      <c r="CL65" s="3"/>
      <c r="CN65" s="6"/>
      <c r="CQ65" s="6"/>
      <c r="CR65" s="6"/>
      <c r="CS65" s="3"/>
      <c r="CU65" s="6"/>
    </row>
    <row r="66" spans="4:99" ht="12">
      <c r="D66" s="3"/>
      <c r="E66" s="3"/>
      <c r="F66" s="3"/>
      <c r="H66" s="3"/>
      <c r="L66" s="4"/>
      <c r="M66" s="3"/>
      <c r="O66" s="4"/>
      <c r="R66" s="5"/>
      <c r="S66" s="5"/>
      <c r="T66" s="3"/>
      <c r="V66" s="5"/>
      <c r="Y66" s="5"/>
      <c r="Z66" s="5"/>
      <c r="AA66" s="3"/>
      <c r="AC66" s="5"/>
      <c r="AF66" s="6"/>
      <c r="AG66" s="6"/>
      <c r="AH66" s="3"/>
      <c r="AJ66" s="6"/>
      <c r="AM66" s="6"/>
      <c r="AN66" s="6"/>
      <c r="AO66" s="3"/>
      <c r="AQ66" s="6"/>
      <c r="AT66" s="6"/>
      <c r="AU66" s="6"/>
      <c r="AV66" s="3"/>
      <c r="AX66" s="6"/>
      <c r="BA66" s="3"/>
      <c r="BB66" s="3"/>
      <c r="BC66" s="3"/>
      <c r="BE66" s="3"/>
      <c r="BH66" s="3"/>
      <c r="BI66" s="3"/>
      <c r="BJ66" s="3"/>
      <c r="BL66" s="3"/>
      <c r="BO66" s="6"/>
      <c r="BP66" s="6"/>
      <c r="BQ66" s="3"/>
      <c r="BS66" s="6"/>
      <c r="BV66" s="3"/>
      <c r="BW66" s="3"/>
      <c r="BX66" s="3"/>
      <c r="BZ66" s="3"/>
      <c r="CC66" s="6"/>
      <c r="CD66" s="6"/>
      <c r="CE66" s="3"/>
      <c r="CG66" s="6"/>
      <c r="CJ66" s="6"/>
      <c r="CK66" s="6"/>
      <c r="CL66" s="3"/>
      <c r="CN66" s="6"/>
      <c r="CQ66" s="6"/>
      <c r="CR66" s="6"/>
      <c r="CS66" s="3"/>
      <c r="CU66" s="6"/>
    </row>
    <row r="67" spans="4:99" ht="12">
      <c r="D67" s="3"/>
      <c r="E67" s="3"/>
      <c r="F67" s="3"/>
      <c r="H67" s="3"/>
      <c r="L67" s="4"/>
      <c r="M67" s="3"/>
      <c r="O67" s="4"/>
      <c r="R67" s="5"/>
      <c r="S67" s="5"/>
      <c r="T67" s="3"/>
      <c r="V67" s="5"/>
      <c r="Y67" s="5"/>
      <c r="Z67" s="5"/>
      <c r="AA67" s="3"/>
      <c r="AC67" s="5"/>
      <c r="AF67" s="6"/>
      <c r="AG67" s="6"/>
      <c r="AH67" s="3"/>
      <c r="AJ67" s="6"/>
      <c r="AM67" s="6"/>
      <c r="AN67" s="6"/>
      <c r="AO67" s="3"/>
      <c r="AQ67" s="6"/>
      <c r="AT67" s="6"/>
      <c r="AU67" s="6"/>
      <c r="AV67" s="3"/>
      <c r="AX67" s="6"/>
      <c r="BA67" s="3"/>
      <c r="BB67" s="3"/>
      <c r="BC67" s="3"/>
      <c r="BE67" s="3"/>
      <c r="BH67" s="3"/>
      <c r="BI67" s="3"/>
      <c r="BJ67" s="3"/>
      <c r="BL67" s="3"/>
      <c r="BO67" s="6"/>
      <c r="BP67" s="6"/>
      <c r="BQ67" s="3"/>
      <c r="BS67" s="6"/>
      <c r="BV67" s="3"/>
      <c r="BW67" s="3"/>
      <c r="BX67" s="3"/>
      <c r="BZ67" s="3"/>
      <c r="CC67" s="6"/>
      <c r="CD67" s="6"/>
      <c r="CE67" s="3"/>
      <c r="CG67" s="6"/>
      <c r="CJ67" s="6"/>
      <c r="CK67" s="6"/>
      <c r="CL67" s="3"/>
      <c r="CN67" s="6"/>
      <c r="CQ67" s="6"/>
      <c r="CR67" s="6"/>
      <c r="CS67" s="3"/>
      <c r="CU67" s="6"/>
    </row>
    <row r="68" spans="4:99" ht="12">
      <c r="D68" s="3"/>
      <c r="E68" s="3"/>
      <c r="F68" s="3"/>
      <c r="H68" s="3"/>
      <c r="L68" s="4"/>
      <c r="M68" s="3"/>
      <c r="O68" s="4"/>
      <c r="R68" s="5"/>
      <c r="S68" s="5"/>
      <c r="T68" s="3"/>
      <c r="V68" s="5"/>
      <c r="Y68" s="5"/>
      <c r="Z68" s="5"/>
      <c r="AA68" s="3"/>
      <c r="AC68" s="5"/>
      <c r="AF68" s="6"/>
      <c r="AG68" s="6"/>
      <c r="AH68" s="3"/>
      <c r="AJ68" s="6"/>
      <c r="AM68" s="6"/>
      <c r="AN68" s="6"/>
      <c r="AO68" s="3"/>
      <c r="AQ68" s="6"/>
      <c r="AT68" s="6"/>
      <c r="AU68" s="6"/>
      <c r="AV68" s="3"/>
      <c r="AX68" s="6"/>
      <c r="BA68" s="3"/>
      <c r="BB68" s="3"/>
      <c r="BC68" s="3"/>
      <c r="BE68" s="3"/>
      <c r="BH68" s="3"/>
      <c r="BI68" s="3"/>
      <c r="BJ68" s="3"/>
      <c r="BL68" s="3"/>
      <c r="BO68" s="6"/>
      <c r="BP68" s="6"/>
      <c r="BQ68" s="3"/>
      <c r="BS68" s="6"/>
      <c r="BV68" s="3"/>
      <c r="BW68" s="3"/>
      <c r="BX68" s="3"/>
      <c r="BZ68" s="3"/>
      <c r="CC68" s="6"/>
      <c r="CD68" s="6"/>
      <c r="CE68" s="3"/>
      <c r="CG68" s="6"/>
      <c r="CJ68" s="6"/>
      <c r="CK68" s="6"/>
      <c r="CL68" s="3"/>
      <c r="CN68" s="6"/>
      <c r="CQ68" s="6"/>
      <c r="CR68" s="6"/>
      <c r="CS68" s="3"/>
      <c r="CU68" s="6"/>
    </row>
    <row r="69" spans="4:99" ht="12">
      <c r="D69" s="3"/>
      <c r="E69" s="3"/>
      <c r="F69" s="3"/>
      <c r="H69" s="3"/>
      <c r="L69" s="4"/>
      <c r="M69" s="3"/>
      <c r="O69" s="4"/>
      <c r="R69" s="5"/>
      <c r="S69" s="5"/>
      <c r="T69" s="3"/>
      <c r="V69" s="5"/>
      <c r="Y69" s="5"/>
      <c r="Z69" s="5"/>
      <c r="AA69" s="3"/>
      <c r="AC69" s="5"/>
      <c r="AF69" s="6"/>
      <c r="AG69" s="6"/>
      <c r="AH69" s="3"/>
      <c r="AJ69" s="6"/>
      <c r="AM69" s="6"/>
      <c r="AN69" s="6"/>
      <c r="AO69" s="3"/>
      <c r="AQ69" s="6"/>
      <c r="AT69" s="6"/>
      <c r="AU69" s="6"/>
      <c r="AV69" s="3"/>
      <c r="AX69" s="6"/>
      <c r="BA69" s="3"/>
      <c r="BB69" s="3"/>
      <c r="BC69" s="3"/>
      <c r="BE69" s="3"/>
      <c r="BH69" s="3"/>
      <c r="BI69" s="3"/>
      <c r="BJ69" s="3"/>
      <c r="BL69" s="3"/>
      <c r="BO69" s="6"/>
      <c r="BP69" s="6"/>
      <c r="BQ69" s="3"/>
      <c r="BS69" s="6"/>
      <c r="BV69" s="3"/>
      <c r="BW69" s="3"/>
      <c r="BX69" s="3"/>
      <c r="BZ69" s="3"/>
      <c r="CC69" s="6"/>
      <c r="CD69" s="6"/>
      <c r="CE69" s="3"/>
      <c r="CG69" s="6"/>
      <c r="CJ69" s="6"/>
      <c r="CK69" s="6"/>
      <c r="CL69" s="3"/>
      <c r="CN69" s="6"/>
      <c r="CQ69" s="6"/>
      <c r="CR69" s="6"/>
      <c r="CS69" s="3"/>
      <c r="CU69" s="6"/>
    </row>
    <row r="70" spans="4:99" ht="12">
      <c r="D70" s="3"/>
      <c r="E70" s="3"/>
      <c r="F70" s="3"/>
      <c r="H70" s="3"/>
      <c r="L70" s="4"/>
      <c r="M70" s="3"/>
      <c r="O70" s="4"/>
      <c r="R70" s="5"/>
      <c r="S70" s="5"/>
      <c r="T70" s="3"/>
      <c r="V70" s="5"/>
      <c r="Y70" s="5"/>
      <c r="Z70" s="5"/>
      <c r="AA70" s="3"/>
      <c r="AC70" s="5"/>
      <c r="AF70" s="6"/>
      <c r="AG70" s="6"/>
      <c r="AH70" s="3"/>
      <c r="AJ70" s="6"/>
      <c r="AM70" s="6"/>
      <c r="AN70" s="6"/>
      <c r="AO70" s="3"/>
      <c r="AQ70" s="6"/>
      <c r="AT70" s="6"/>
      <c r="AU70" s="6"/>
      <c r="AV70" s="3"/>
      <c r="AX70" s="6"/>
      <c r="BA70" s="3"/>
      <c r="BB70" s="3"/>
      <c r="BC70" s="3"/>
      <c r="BE70" s="3"/>
      <c r="BH70" s="3"/>
      <c r="BI70" s="3"/>
      <c r="BJ70" s="3"/>
      <c r="BL70" s="3"/>
      <c r="BO70" s="6"/>
      <c r="BP70" s="6"/>
      <c r="BQ70" s="3"/>
      <c r="BS70" s="6"/>
      <c r="BV70" s="3"/>
      <c r="BW70" s="3"/>
      <c r="BX70" s="3"/>
      <c r="BZ70" s="3"/>
      <c r="CC70" s="6"/>
      <c r="CD70" s="6"/>
      <c r="CE70" s="3"/>
      <c r="CG70" s="6"/>
      <c r="CJ70" s="6"/>
      <c r="CK70" s="6"/>
      <c r="CL70" s="3"/>
      <c r="CN70" s="6"/>
      <c r="CQ70" s="6"/>
      <c r="CR70" s="6"/>
      <c r="CS70" s="3"/>
      <c r="CU70" s="6"/>
    </row>
    <row r="71" spans="4:99" ht="12">
      <c r="D71" s="3"/>
      <c r="E71" s="3"/>
      <c r="F71" s="3"/>
      <c r="H71" s="3"/>
      <c r="L71" s="4"/>
      <c r="M71" s="3"/>
      <c r="O71" s="4"/>
      <c r="R71" s="5"/>
      <c r="S71" s="5"/>
      <c r="T71" s="3"/>
      <c r="V71" s="5"/>
      <c r="Y71" s="5"/>
      <c r="Z71" s="5"/>
      <c r="AA71" s="3"/>
      <c r="AC71" s="5"/>
      <c r="AF71" s="6"/>
      <c r="AG71" s="6"/>
      <c r="AH71" s="3"/>
      <c r="AJ71" s="6"/>
      <c r="AM71" s="6"/>
      <c r="AN71" s="6"/>
      <c r="AO71" s="3"/>
      <c r="AQ71" s="6"/>
      <c r="AT71" s="6"/>
      <c r="AU71" s="6"/>
      <c r="AV71" s="3"/>
      <c r="AX71" s="6"/>
      <c r="BA71" s="3"/>
      <c r="BB71" s="3"/>
      <c r="BC71" s="3"/>
      <c r="BE71" s="3"/>
      <c r="BH71" s="3"/>
      <c r="BI71" s="3"/>
      <c r="BJ71" s="3"/>
      <c r="BL71" s="3"/>
      <c r="BO71" s="6"/>
      <c r="BP71" s="6"/>
      <c r="BQ71" s="3"/>
      <c r="BS71" s="6"/>
      <c r="BV71" s="3"/>
      <c r="BW71" s="3"/>
      <c r="BX71" s="3"/>
      <c r="BZ71" s="3"/>
      <c r="CC71" s="6"/>
      <c r="CD71" s="6"/>
      <c r="CE71" s="3"/>
      <c r="CG71" s="6"/>
      <c r="CJ71" s="6"/>
      <c r="CK71" s="6"/>
      <c r="CL71" s="3"/>
      <c r="CN71" s="6"/>
      <c r="CQ71" s="6"/>
      <c r="CR71" s="6"/>
      <c r="CS71" s="3"/>
      <c r="CU71" s="6"/>
    </row>
    <row r="72" spans="4:99" ht="12">
      <c r="D72" s="3"/>
      <c r="E72" s="3"/>
      <c r="F72" s="3"/>
      <c r="H72" s="3"/>
      <c r="L72" s="4"/>
      <c r="M72" s="3"/>
      <c r="O72" s="4"/>
      <c r="R72" s="5"/>
      <c r="S72" s="5"/>
      <c r="T72" s="3"/>
      <c r="V72" s="5"/>
      <c r="Y72" s="5"/>
      <c r="Z72" s="5"/>
      <c r="AA72" s="3"/>
      <c r="AC72" s="5"/>
      <c r="AF72" s="6"/>
      <c r="AG72" s="6"/>
      <c r="AH72" s="3"/>
      <c r="AJ72" s="6"/>
      <c r="AM72" s="6"/>
      <c r="AN72" s="6"/>
      <c r="AO72" s="3"/>
      <c r="AQ72" s="6"/>
      <c r="AT72" s="6"/>
      <c r="AU72" s="6"/>
      <c r="AV72" s="3"/>
      <c r="AX72" s="6"/>
      <c r="BA72" s="3"/>
      <c r="BB72" s="3"/>
      <c r="BC72" s="3"/>
      <c r="BE72" s="3"/>
      <c r="BH72" s="3"/>
      <c r="BI72" s="3"/>
      <c r="BJ72" s="3"/>
      <c r="BL72" s="3"/>
      <c r="BO72" s="6"/>
      <c r="BP72" s="6"/>
      <c r="BQ72" s="3"/>
      <c r="BS72" s="6"/>
      <c r="BV72" s="3"/>
      <c r="BW72" s="3"/>
      <c r="BX72" s="3"/>
      <c r="BZ72" s="3"/>
      <c r="CC72" s="6"/>
      <c r="CD72" s="6"/>
      <c r="CE72" s="3"/>
      <c r="CG72" s="6"/>
      <c r="CJ72" s="6"/>
      <c r="CK72" s="6"/>
      <c r="CL72" s="3"/>
      <c r="CN72" s="6"/>
      <c r="CQ72" s="6"/>
      <c r="CR72" s="6"/>
      <c r="CS72" s="3"/>
      <c r="CU72" s="6"/>
    </row>
    <row r="73" spans="4:99" ht="12">
      <c r="D73" s="3"/>
      <c r="E73" s="3"/>
      <c r="F73" s="3"/>
      <c r="H73" s="3"/>
      <c r="L73" s="4"/>
      <c r="M73" s="3"/>
      <c r="O73" s="4"/>
      <c r="R73" s="5"/>
      <c r="S73" s="5"/>
      <c r="T73" s="3"/>
      <c r="V73" s="5"/>
      <c r="Y73" s="5"/>
      <c r="Z73" s="5"/>
      <c r="AA73" s="3"/>
      <c r="AC73" s="5"/>
      <c r="AF73" s="6"/>
      <c r="AG73" s="6"/>
      <c r="AH73" s="3"/>
      <c r="AJ73" s="6"/>
      <c r="AM73" s="6"/>
      <c r="AN73" s="6"/>
      <c r="AO73" s="3"/>
      <c r="AQ73" s="6"/>
      <c r="AT73" s="6"/>
      <c r="AU73" s="6"/>
      <c r="AV73" s="3"/>
      <c r="AX73" s="6"/>
      <c r="BA73" s="3"/>
      <c r="BB73" s="3"/>
      <c r="BC73" s="3"/>
      <c r="BE73" s="3"/>
      <c r="BH73" s="3"/>
      <c r="BI73" s="3"/>
      <c r="BJ73" s="3"/>
      <c r="BL73" s="3"/>
      <c r="BO73" s="6"/>
      <c r="BP73" s="6"/>
      <c r="BQ73" s="3"/>
      <c r="BS73" s="6"/>
      <c r="BV73" s="3"/>
      <c r="BW73" s="3"/>
      <c r="BX73" s="3"/>
      <c r="BZ73" s="3"/>
      <c r="CC73" s="6"/>
      <c r="CD73" s="6"/>
      <c r="CE73" s="3"/>
      <c r="CG73" s="6"/>
      <c r="CJ73" s="6"/>
      <c r="CK73" s="6"/>
      <c r="CL73" s="3"/>
      <c r="CN73" s="6"/>
      <c r="CQ73" s="6"/>
      <c r="CR73" s="6"/>
      <c r="CS73" s="3"/>
      <c r="CU73" s="6"/>
    </row>
    <row r="74" spans="4:99" ht="12">
      <c r="D74" s="3"/>
      <c r="E74" s="3"/>
      <c r="F74" s="3"/>
      <c r="H74" s="3"/>
      <c r="L74" s="4"/>
      <c r="M74" s="3"/>
      <c r="O74" s="4"/>
      <c r="R74" s="5"/>
      <c r="S74" s="5"/>
      <c r="T74" s="3"/>
      <c r="V74" s="5"/>
      <c r="Y74" s="5"/>
      <c r="Z74" s="5"/>
      <c r="AA74" s="3"/>
      <c r="AC74" s="5"/>
      <c r="AF74" s="6"/>
      <c r="AG74" s="6"/>
      <c r="AH74" s="3"/>
      <c r="AJ74" s="6"/>
      <c r="AM74" s="6"/>
      <c r="AN74" s="6"/>
      <c r="AO74" s="3"/>
      <c r="AQ74" s="6"/>
      <c r="AT74" s="6"/>
      <c r="AU74" s="6"/>
      <c r="AV74" s="3"/>
      <c r="AX74" s="6"/>
      <c r="BA74" s="3"/>
      <c r="BB74" s="3"/>
      <c r="BC74" s="3"/>
      <c r="BE74" s="3"/>
      <c r="BH74" s="3"/>
      <c r="BI74" s="3"/>
      <c r="BJ74" s="3"/>
      <c r="BL74" s="3"/>
      <c r="BO74" s="6"/>
      <c r="BP74" s="6"/>
      <c r="BQ74" s="3"/>
      <c r="BS74" s="6"/>
      <c r="BV74" s="3"/>
      <c r="BW74" s="3"/>
      <c r="BX74" s="3"/>
      <c r="BZ74" s="3"/>
      <c r="CC74" s="6"/>
      <c r="CD74" s="6"/>
      <c r="CE74" s="3"/>
      <c r="CG74" s="6"/>
      <c r="CJ74" s="6"/>
      <c r="CK74" s="6"/>
      <c r="CL74" s="3"/>
      <c r="CN74" s="6"/>
      <c r="CQ74" s="6"/>
      <c r="CR74" s="6"/>
      <c r="CS74" s="3"/>
      <c r="CU74" s="6"/>
    </row>
    <row r="75" spans="4:99" ht="12">
      <c r="D75" s="3"/>
      <c r="E75" s="3"/>
      <c r="F75" s="3"/>
      <c r="H75" s="3"/>
      <c r="L75" s="4"/>
      <c r="M75" s="3"/>
      <c r="O75" s="4"/>
      <c r="R75" s="5"/>
      <c r="S75" s="5"/>
      <c r="T75" s="3"/>
      <c r="V75" s="5"/>
      <c r="Y75" s="5"/>
      <c r="Z75" s="5"/>
      <c r="AA75" s="3"/>
      <c r="AC75" s="5"/>
      <c r="AF75" s="6"/>
      <c r="AG75" s="6"/>
      <c r="AH75" s="3"/>
      <c r="AJ75" s="6"/>
      <c r="AM75" s="6"/>
      <c r="AN75" s="6"/>
      <c r="AO75" s="3"/>
      <c r="AQ75" s="6"/>
      <c r="AT75" s="6"/>
      <c r="AU75" s="6"/>
      <c r="AV75" s="3"/>
      <c r="AX75" s="6"/>
      <c r="BA75" s="3"/>
      <c r="BB75" s="3"/>
      <c r="BC75" s="3"/>
      <c r="BE75" s="3"/>
      <c r="BH75" s="3"/>
      <c r="BI75" s="3"/>
      <c r="BJ75" s="3"/>
      <c r="BL75" s="3"/>
      <c r="BO75" s="6"/>
      <c r="BP75" s="6"/>
      <c r="BQ75" s="3"/>
      <c r="BS75" s="6"/>
      <c r="BV75" s="3"/>
      <c r="BW75" s="3"/>
      <c r="BX75" s="3"/>
      <c r="BZ75" s="3"/>
      <c r="CC75" s="6"/>
      <c r="CD75" s="6"/>
      <c r="CE75" s="3"/>
      <c r="CG75" s="6"/>
      <c r="CJ75" s="6"/>
      <c r="CK75" s="6"/>
      <c r="CL75" s="3"/>
      <c r="CN75" s="6"/>
      <c r="CQ75" s="6"/>
      <c r="CR75" s="6"/>
      <c r="CS75" s="3"/>
      <c r="CU75" s="6"/>
    </row>
    <row r="76" spans="4:99" ht="12">
      <c r="D76" s="3"/>
      <c r="E76" s="3"/>
      <c r="F76" s="3"/>
      <c r="H76" s="3"/>
      <c r="L76" s="4"/>
      <c r="M76" s="3"/>
      <c r="O76" s="4"/>
      <c r="R76" s="5"/>
      <c r="S76" s="5"/>
      <c r="T76" s="3"/>
      <c r="V76" s="5"/>
      <c r="Y76" s="5"/>
      <c r="Z76" s="5"/>
      <c r="AA76" s="3"/>
      <c r="AC76" s="5"/>
      <c r="AF76" s="6"/>
      <c r="AG76" s="6"/>
      <c r="AH76" s="3"/>
      <c r="AJ76" s="6"/>
      <c r="AM76" s="6"/>
      <c r="AN76" s="6"/>
      <c r="AO76" s="3"/>
      <c r="AQ76" s="6"/>
      <c r="AT76" s="6"/>
      <c r="AU76" s="6"/>
      <c r="AV76" s="3"/>
      <c r="AX76" s="6"/>
      <c r="BA76" s="3"/>
      <c r="BB76" s="3"/>
      <c r="BC76" s="3"/>
      <c r="BE76" s="3"/>
      <c r="BH76" s="3"/>
      <c r="BI76" s="3"/>
      <c r="BJ76" s="3"/>
      <c r="BL76" s="3"/>
      <c r="BO76" s="6"/>
      <c r="BP76" s="6"/>
      <c r="BQ76" s="3"/>
      <c r="BS76" s="6"/>
      <c r="BV76" s="3"/>
      <c r="BW76" s="3"/>
      <c r="BX76" s="3"/>
      <c r="BZ76" s="3"/>
      <c r="CC76" s="6"/>
      <c r="CD76" s="6"/>
      <c r="CE76" s="3"/>
      <c r="CG76" s="6"/>
      <c r="CJ76" s="6"/>
      <c r="CK76" s="6"/>
      <c r="CL76" s="3"/>
      <c r="CN76" s="6"/>
      <c r="CQ76" s="6"/>
      <c r="CR76" s="6"/>
      <c r="CS76" s="3"/>
      <c r="CU76" s="6"/>
    </row>
    <row r="77" spans="4:99" ht="12">
      <c r="D77" s="3"/>
      <c r="E77" s="3"/>
      <c r="F77" s="3"/>
      <c r="H77" s="3"/>
      <c r="L77" s="4"/>
      <c r="M77" s="3"/>
      <c r="O77" s="4"/>
      <c r="R77" s="5"/>
      <c r="S77" s="5"/>
      <c r="T77" s="3"/>
      <c r="V77" s="5"/>
      <c r="Y77" s="5"/>
      <c r="Z77" s="5"/>
      <c r="AA77" s="3"/>
      <c r="AC77" s="5"/>
      <c r="AF77" s="6"/>
      <c r="AG77" s="6"/>
      <c r="AH77" s="3"/>
      <c r="AJ77" s="6"/>
      <c r="AM77" s="6"/>
      <c r="AN77" s="6"/>
      <c r="AO77" s="3"/>
      <c r="AQ77" s="6"/>
      <c r="AT77" s="6"/>
      <c r="AU77" s="6"/>
      <c r="AV77" s="3"/>
      <c r="AX77" s="6"/>
      <c r="BA77" s="3"/>
      <c r="BB77" s="3"/>
      <c r="BC77" s="3"/>
      <c r="BE77" s="3"/>
      <c r="BH77" s="3"/>
      <c r="BI77" s="3"/>
      <c r="BJ77" s="3"/>
      <c r="BL77" s="3"/>
      <c r="BO77" s="6"/>
      <c r="BP77" s="6"/>
      <c r="BQ77" s="3"/>
      <c r="BS77" s="6"/>
      <c r="BV77" s="3"/>
      <c r="BW77" s="3"/>
      <c r="BX77" s="3"/>
      <c r="BZ77" s="3"/>
      <c r="CC77" s="6"/>
      <c r="CD77" s="6"/>
      <c r="CE77" s="3"/>
      <c r="CG77" s="6"/>
      <c r="CJ77" s="6"/>
      <c r="CK77" s="6"/>
      <c r="CL77" s="3"/>
      <c r="CN77" s="6"/>
      <c r="CQ77" s="6"/>
      <c r="CR77" s="6"/>
      <c r="CS77" s="3"/>
      <c r="CU77" s="6"/>
    </row>
    <row r="78" spans="4:99" ht="12">
      <c r="D78" s="3"/>
      <c r="E78" s="3"/>
      <c r="F78" s="3"/>
      <c r="H78" s="3"/>
      <c r="L78" s="4"/>
      <c r="M78" s="3"/>
      <c r="O78" s="4"/>
      <c r="R78" s="5"/>
      <c r="S78" s="5"/>
      <c r="T78" s="3"/>
      <c r="V78" s="5"/>
      <c r="Y78" s="5"/>
      <c r="Z78" s="5"/>
      <c r="AA78" s="3"/>
      <c r="AC78" s="5"/>
      <c r="AF78" s="6"/>
      <c r="AG78" s="6"/>
      <c r="AH78" s="3"/>
      <c r="AJ78" s="6"/>
      <c r="AM78" s="6"/>
      <c r="AN78" s="6"/>
      <c r="AO78" s="3"/>
      <c r="AQ78" s="6"/>
      <c r="AT78" s="6"/>
      <c r="AU78" s="6"/>
      <c r="AV78" s="3"/>
      <c r="AX78" s="6"/>
      <c r="BA78" s="3"/>
      <c r="BB78" s="3"/>
      <c r="BC78" s="3"/>
      <c r="BE78" s="3"/>
      <c r="BH78" s="3"/>
      <c r="BI78" s="3"/>
      <c r="BJ78" s="3"/>
      <c r="BL78" s="3"/>
      <c r="BO78" s="6"/>
      <c r="BP78" s="6"/>
      <c r="BQ78" s="3"/>
      <c r="BS78" s="6"/>
      <c r="BV78" s="3"/>
      <c r="BW78" s="3"/>
      <c r="BX78" s="3"/>
      <c r="BZ78" s="3"/>
      <c r="CC78" s="6"/>
      <c r="CD78" s="6"/>
      <c r="CE78" s="3"/>
      <c r="CG78" s="6"/>
      <c r="CJ78" s="6"/>
      <c r="CK78" s="6"/>
      <c r="CL78" s="3"/>
      <c r="CN78" s="6"/>
      <c r="CQ78" s="6"/>
      <c r="CR78" s="6"/>
      <c r="CS78" s="3"/>
      <c r="CU78" s="6"/>
    </row>
    <row r="79" spans="4:99" ht="12">
      <c r="D79" s="3"/>
      <c r="E79" s="3"/>
      <c r="F79" s="3"/>
      <c r="H79" s="3"/>
      <c r="L79" s="4"/>
      <c r="M79" s="3"/>
      <c r="O79" s="4"/>
      <c r="R79" s="5"/>
      <c r="S79" s="5"/>
      <c r="T79" s="3"/>
      <c r="V79" s="5"/>
      <c r="Y79" s="5"/>
      <c r="Z79" s="5"/>
      <c r="AA79" s="3"/>
      <c r="AC79" s="5"/>
      <c r="AF79" s="6"/>
      <c r="AG79" s="6"/>
      <c r="AH79" s="3"/>
      <c r="AJ79" s="6"/>
      <c r="AM79" s="6"/>
      <c r="AN79" s="6"/>
      <c r="AO79" s="3"/>
      <c r="AQ79" s="6"/>
      <c r="AT79" s="6"/>
      <c r="AU79" s="6"/>
      <c r="AV79" s="3"/>
      <c r="AX79" s="6"/>
      <c r="BA79" s="3"/>
      <c r="BB79" s="3"/>
      <c r="BC79" s="3"/>
      <c r="BE79" s="3"/>
      <c r="BH79" s="3"/>
      <c r="BI79" s="3"/>
      <c r="BJ79" s="3"/>
      <c r="BL79" s="3"/>
      <c r="BO79" s="6"/>
      <c r="BP79" s="6"/>
      <c r="BQ79" s="3"/>
      <c r="BS79" s="6"/>
      <c r="BV79" s="3"/>
      <c r="BW79" s="3"/>
      <c r="BX79" s="3"/>
      <c r="BZ79" s="3"/>
      <c r="CC79" s="6"/>
      <c r="CD79" s="6"/>
      <c r="CE79" s="3"/>
      <c r="CG79" s="6"/>
      <c r="CJ79" s="6"/>
      <c r="CK79" s="6"/>
      <c r="CL79" s="3"/>
      <c r="CN79" s="6"/>
      <c r="CQ79" s="6"/>
      <c r="CR79" s="6"/>
      <c r="CS79" s="3"/>
      <c r="CU79" s="6"/>
    </row>
    <row r="80" spans="4:99" ht="12">
      <c r="D80" s="3"/>
      <c r="E80" s="3"/>
      <c r="F80" s="3"/>
      <c r="H80" s="3"/>
      <c r="L80" s="4"/>
      <c r="M80" s="3"/>
      <c r="O80" s="4"/>
      <c r="R80" s="5"/>
      <c r="S80" s="5"/>
      <c r="T80" s="3"/>
      <c r="V80" s="5"/>
      <c r="Y80" s="5"/>
      <c r="Z80" s="5"/>
      <c r="AA80" s="3"/>
      <c r="AC80" s="5"/>
      <c r="AF80" s="6"/>
      <c r="AG80" s="6"/>
      <c r="AH80" s="3"/>
      <c r="AJ80" s="6"/>
      <c r="AM80" s="6"/>
      <c r="AN80" s="6"/>
      <c r="AO80" s="3"/>
      <c r="AQ80" s="6"/>
      <c r="AT80" s="6"/>
      <c r="AU80" s="6"/>
      <c r="AV80" s="3"/>
      <c r="AX80" s="6"/>
      <c r="BA80" s="3"/>
      <c r="BB80" s="3"/>
      <c r="BC80" s="3"/>
      <c r="BE80" s="3"/>
      <c r="BH80" s="3"/>
      <c r="BI80" s="3"/>
      <c r="BJ80" s="3"/>
      <c r="BL80" s="3"/>
      <c r="BO80" s="6"/>
      <c r="BP80" s="6"/>
      <c r="BQ80" s="3"/>
      <c r="BS80" s="6"/>
      <c r="BV80" s="3"/>
      <c r="BW80" s="3"/>
      <c r="BX80" s="3"/>
      <c r="BZ80" s="3"/>
      <c r="CC80" s="6"/>
      <c r="CD80" s="6"/>
      <c r="CE80" s="3"/>
      <c r="CG80" s="6"/>
      <c r="CJ80" s="6"/>
      <c r="CK80" s="6"/>
      <c r="CL80" s="3"/>
      <c r="CN80" s="6"/>
      <c r="CQ80" s="6"/>
      <c r="CR80" s="6"/>
      <c r="CS80" s="3"/>
      <c r="CU80" s="6"/>
    </row>
    <row r="81" spans="4:99" ht="12">
      <c r="D81" s="3"/>
      <c r="E81" s="3"/>
      <c r="F81" s="3"/>
      <c r="H81" s="3"/>
      <c r="L81" s="4"/>
      <c r="M81" s="3"/>
      <c r="O81" s="4"/>
      <c r="R81" s="5"/>
      <c r="S81" s="5"/>
      <c r="T81" s="3"/>
      <c r="V81" s="5"/>
      <c r="Y81" s="5"/>
      <c r="Z81" s="5"/>
      <c r="AA81" s="3"/>
      <c r="AC81" s="5"/>
      <c r="AF81" s="6"/>
      <c r="AG81" s="6"/>
      <c r="AH81" s="3"/>
      <c r="AJ81" s="6"/>
      <c r="AM81" s="6"/>
      <c r="AN81" s="6"/>
      <c r="AO81" s="3"/>
      <c r="AQ81" s="6"/>
      <c r="AT81" s="6"/>
      <c r="AU81" s="6"/>
      <c r="AV81" s="3"/>
      <c r="AX81" s="6"/>
      <c r="BA81" s="3"/>
      <c r="BB81" s="3"/>
      <c r="BC81" s="3"/>
      <c r="BE81" s="3"/>
      <c r="BH81" s="3"/>
      <c r="BI81" s="3"/>
      <c r="BJ81" s="3"/>
      <c r="BL81" s="3"/>
      <c r="BO81" s="6"/>
      <c r="BP81" s="6"/>
      <c r="BQ81" s="3"/>
      <c r="BS81" s="6"/>
      <c r="BV81" s="3"/>
      <c r="BW81" s="3"/>
      <c r="BX81" s="3"/>
      <c r="BZ81" s="3"/>
      <c r="CC81" s="6"/>
      <c r="CD81" s="6"/>
      <c r="CE81" s="3"/>
      <c r="CG81" s="6"/>
      <c r="CJ81" s="6"/>
      <c r="CK81" s="6"/>
      <c r="CL81" s="3"/>
      <c r="CN81" s="6"/>
      <c r="CQ81" s="6"/>
      <c r="CR81" s="6"/>
      <c r="CS81" s="3"/>
      <c r="CU81" s="6"/>
    </row>
    <row r="82" spans="4:99" ht="12">
      <c r="D82" s="3"/>
      <c r="E82" s="3"/>
      <c r="F82" s="3"/>
      <c r="H82" s="3"/>
      <c r="L82" s="4"/>
      <c r="M82" s="3"/>
      <c r="O82" s="4"/>
      <c r="R82" s="5"/>
      <c r="S82" s="5"/>
      <c r="T82" s="3"/>
      <c r="V82" s="5"/>
      <c r="Y82" s="5"/>
      <c r="Z82" s="5"/>
      <c r="AA82" s="3"/>
      <c r="AC82" s="5"/>
      <c r="AF82" s="6"/>
      <c r="AG82" s="6"/>
      <c r="AH82" s="3"/>
      <c r="AJ82" s="6"/>
      <c r="AM82" s="6"/>
      <c r="AN82" s="6"/>
      <c r="AO82" s="3"/>
      <c r="AQ82" s="6"/>
      <c r="AT82" s="6"/>
      <c r="AU82" s="6"/>
      <c r="AV82" s="3"/>
      <c r="AX82" s="6"/>
      <c r="BA82" s="3"/>
      <c r="BB82" s="3"/>
      <c r="BC82" s="3"/>
      <c r="BE82" s="3"/>
      <c r="BH82" s="3"/>
      <c r="BI82" s="3"/>
      <c r="BJ82" s="3"/>
      <c r="BL82" s="3"/>
      <c r="BO82" s="6"/>
      <c r="BP82" s="6"/>
      <c r="BQ82" s="3"/>
      <c r="BS82" s="6"/>
      <c r="BV82" s="3"/>
      <c r="BW82" s="3"/>
      <c r="BX82" s="3"/>
      <c r="BZ82" s="3"/>
      <c r="CC82" s="6"/>
      <c r="CD82" s="6"/>
      <c r="CE82" s="3"/>
      <c r="CG82" s="6"/>
      <c r="CJ82" s="6"/>
      <c r="CK82" s="6"/>
      <c r="CL82" s="3"/>
      <c r="CN82" s="6"/>
      <c r="CQ82" s="6"/>
      <c r="CR82" s="6"/>
      <c r="CS82" s="3"/>
      <c r="CU82" s="6"/>
    </row>
    <row r="83" spans="4:99" ht="12">
      <c r="D83" s="3"/>
      <c r="E83" s="3"/>
      <c r="F83" s="3"/>
      <c r="H83" s="3"/>
      <c r="L83" s="4"/>
      <c r="M83" s="3"/>
      <c r="O83" s="4"/>
      <c r="R83" s="5"/>
      <c r="S83" s="5"/>
      <c r="T83" s="3"/>
      <c r="V83" s="5"/>
      <c r="Y83" s="5"/>
      <c r="Z83" s="5"/>
      <c r="AA83" s="3"/>
      <c r="AC83" s="5"/>
      <c r="AF83" s="6"/>
      <c r="AG83" s="6"/>
      <c r="AH83" s="3"/>
      <c r="AJ83" s="6"/>
      <c r="AM83" s="6"/>
      <c r="AN83" s="6"/>
      <c r="AO83" s="3"/>
      <c r="AQ83" s="6"/>
      <c r="AT83" s="6"/>
      <c r="AU83" s="6"/>
      <c r="AV83" s="3"/>
      <c r="AX83" s="6"/>
      <c r="BA83" s="3"/>
      <c r="BB83" s="3"/>
      <c r="BC83" s="3"/>
      <c r="BE83" s="3"/>
      <c r="BH83" s="3"/>
      <c r="BI83" s="3"/>
      <c r="BJ83" s="3"/>
      <c r="BL83" s="3"/>
      <c r="BO83" s="6"/>
      <c r="BP83" s="6"/>
      <c r="BQ83" s="3"/>
      <c r="BS83" s="6"/>
      <c r="BV83" s="3"/>
      <c r="BW83" s="3"/>
      <c r="BX83" s="3"/>
      <c r="BZ83" s="3"/>
      <c r="CC83" s="6"/>
      <c r="CD83" s="6"/>
      <c r="CE83" s="3"/>
      <c r="CG83" s="6"/>
      <c r="CJ83" s="6"/>
      <c r="CK83" s="6"/>
      <c r="CL83" s="3"/>
      <c r="CN83" s="6"/>
      <c r="CQ83" s="6"/>
      <c r="CR83" s="6"/>
      <c r="CS83" s="3"/>
      <c r="CU83" s="6"/>
    </row>
    <row r="84" spans="4:99" ht="12">
      <c r="D84" s="3"/>
      <c r="E84" s="3"/>
      <c r="F84" s="3"/>
      <c r="H84" s="3"/>
      <c r="L84" s="4"/>
      <c r="M84" s="3"/>
      <c r="O84" s="4"/>
      <c r="R84" s="5"/>
      <c r="S84" s="5"/>
      <c r="T84" s="3"/>
      <c r="V84" s="5"/>
      <c r="Y84" s="5"/>
      <c r="Z84" s="5"/>
      <c r="AA84" s="3"/>
      <c r="AC84" s="5"/>
      <c r="AF84" s="6"/>
      <c r="AG84" s="6"/>
      <c r="AH84" s="3"/>
      <c r="AJ84" s="6"/>
      <c r="AM84" s="6"/>
      <c r="AN84" s="6"/>
      <c r="AO84" s="3"/>
      <c r="AQ84" s="6"/>
      <c r="AT84" s="6"/>
      <c r="AU84" s="6"/>
      <c r="AV84" s="3"/>
      <c r="AX84" s="6"/>
      <c r="BA84" s="3"/>
      <c r="BB84" s="3"/>
      <c r="BC84" s="3"/>
      <c r="BE84" s="3"/>
      <c r="BH84" s="3"/>
      <c r="BI84" s="3"/>
      <c r="BJ84" s="3"/>
      <c r="BL84" s="3"/>
      <c r="BO84" s="6"/>
      <c r="BP84" s="6"/>
      <c r="BQ84" s="3"/>
      <c r="BS84" s="6"/>
      <c r="BV84" s="3"/>
      <c r="BW84" s="3"/>
      <c r="BX84" s="3"/>
      <c r="BZ84" s="3"/>
      <c r="CC84" s="6"/>
      <c r="CD84" s="6"/>
      <c r="CE84" s="3"/>
      <c r="CG84" s="6"/>
      <c r="CJ84" s="6"/>
      <c r="CK84" s="6"/>
      <c r="CL84" s="3"/>
      <c r="CN84" s="6"/>
      <c r="CQ84" s="6"/>
      <c r="CR84" s="6"/>
      <c r="CS84" s="3"/>
      <c r="CU84" s="6"/>
    </row>
    <row r="85" spans="4:99" ht="12">
      <c r="D85" s="3"/>
      <c r="E85" s="3"/>
      <c r="F85" s="3"/>
      <c r="H85" s="3"/>
      <c r="L85" s="4"/>
      <c r="M85" s="3"/>
      <c r="O85" s="4"/>
      <c r="R85" s="5"/>
      <c r="S85" s="5"/>
      <c r="T85" s="3"/>
      <c r="V85" s="5"/>
      <c r="Y85" s="5"/>
      <c r="Z85" s="5"/>
      <c r="AA85" s="3"/>
      <c r="AC85" s="5"/>
      <c r="AF85" s="6"/>
      <c r="AG85" s="6"/>
      <c r="AH85" s="3"/>
      <c r="AJ85" s="6"/>
      <c r="AM85" s="6"/>
      <c r="AN85" s="6"/>
      <c r="AO85" s="3"/>
      <c r="AQ85" s="6"/>
      <c r="AT85" s="6"/>
      <c r="AU85" s="6"/>
      <c r="AV85" s="3"/>
      <c r="AX85" s="6"/>
      <c r="BA85" s="3"/>
      <c r="BB85" s="3"/>
      <c r="BC85" s="3"/>
      <c r="BE85" s="3"/>
      <c r="BH85" s="3"/>
      <c r="BI85" s="3"/>
      <c r="BJ85" s="3"/>
      <c r="BL85" s="3"/>
      <c r="BO85" s="6"/>
      <c r="BP85" s="6"/>
      <c r="BQ85" s="3"/>
      <c r="BS85" s="6"/>
      <c r="BV85" s="3"/>
      <c r="BW85" s="3"/>
      <c r="BX85" s="3"/>
      <c r="BZ85" s="3"/>
      <c r="CC85" s="6"/>
      <c r="CD85" s="6"/>
      <c r="CE85" s="3"/>
      <c r="CG85" s="6"/>
      <c r="CJ85" s="6"/>
      <c r="CK85" s="6"/>
      <c r="CL85" s="3"/>
      <c r="CN85" s="6"/>
      <c r="CQ85" s="6"/>
      <c r="CR85" s="6"/>
      <c r="CS85" s="3"/>
      <c r="CU85" s="6"/>
    </row>
    <row r="86" spans="4:99" ht="12">
      <c r="D86" s="3"/>
      <c r="E86" s="3"/>
      <c r="F86" s="3"/>
      <c r="H86" s="3"/>
      <c r="L86" s="4"/>
      <c r="M86" s="3"/>
      <c r="O86" s="4"/>
      <c r="R86" s="5"/>
      <c r="S86" s="5"/>
      <c r="T86" s="3"/>
      <c r="V86" s="5"/>
      <c r="Y86" s="5"/>
      <c r="Z86" s="5"/>
      <c r="AA86" s="3"/>
      <c r="AC86" s="5"/>
      <c r="AF86" s="6"/>
      <c r="AG86" s="6"/>
      <c r="AH86" s="3"/>
      <c r="AJ86" s="6"/>
      <c r="AM86" s="6"/>
      <c r="AN86" s="6"/>
      <c r="AO86" s="3"/>
      <c r="AQ86" s="6"/>
      <c r="AT86" s="6"/>
      <c r="AU86" s="6"/>
      <c r="AV86" s="3"/>
      <c r="AX86" s="6"/>
      <c r="BA86" s="3"/>
      <c r="BB86" s="3"/>
      <c r="BC86" s="3"/>
      <c r="BE86" s="3"/>
      <c r="BH86" s="3"/>
      <c r="BI86" s="3"/>
      <c r="BJ86" s="3"/>
      <c r="BL86" s="3"/>
      <c r="BO86" s="6"/>
      <c r="BP86" s="6"/>
      <c r="BQ86" s="3"/>
      <c r="BS86" s="6"/>
      <c r="BV86" s="3"/>
      <c r="BW86" s="3"/>
      <c r="BX86" s="3"/>
      <c r="BZ86" s="3"/>
      <c r="CC86" s="6"/>
      <c r="CD86" s="6"/>
      <c r="CE86" s="3"/>
      <c r="CG86" s="6"/>
      <c r="CJ86" s="6"/>
      <c r="CK86" s="6"/>
      <c r="CL86" s="3"/>
      <c r="CN86" s="6"/>
      <c r="CQ86" s="6"/>
      <c r="CR86" s="6"/>
      <c r="CS86" s="3"/>
      <c r="CU86" s="6"/>
    </row>
  </sheetData>
  <mergeCells count="15">
    <mergeCell ref="AT4:AY4"/>
    <mergeCell ref="BA4:BF4"/>
    <mergeCell ref="CJ4:CO4"/>
    <mergeCell ref="CQ4:CV4"/>
    <mergeCell ref="BH4:BM4"/>
    <mergeCell ref="BO4:BT4"/>
    <mergeCell ref="BV4:CA4"/>
    <mergeCell ref="CC4:CH4"/>
    <mergeCell ref="AF4:AK4"/>
    <mergeCell ref="AM4:AR4"/>
    <mergeCell ref="Q2:Q3"/>
    <mergeCell ref="D4:I4"/>
    <mergeCell ref="K4:P4"/>
    <mergeCell ref="R4:W4"/>
    <mergeCell ref="Y4:AD4"/>
  </mergeCells>
  <printOptions horizontalCentered="1" verticalCentered="1"/>
  <pageMargins left="0.28" right="0.27" top="0.47" bottom="0.46" header="0.26" footer="0.2"/>
  <pageSetup fitToWidth="11" horizontalDpi="600" verticalDpi="600" orientation="landscape" scale="75" r:id="rId1"/>
  <headerFooter alignWithMargins="0">
    <oddHeader>&amp;C&amp;F</oddHeader>
    <oddFooter>&amp;C&amp;A&amp;RPage &amp;P</oddFooter>
  </headerFooter>
  <colBreaks count="10" manualBreakCount="10">
    <brk id="17" max="52" man="1"/>
    <brk id="24" max="52" man="1"/>
    <brk id="31" max="52" man="1"/>
    <brk id="38" max="52" man="1"/>
    <brk id="45" max="52" man="1"/>
    <brk id="52" max="52" man="1"/>
    <brk id="66" max="52" man="1"/>
    <brk id="80" max="52" man="1"/>
    <brk id="87" max="52" man="1"/>
    <brk id="94" max="52" man="1"/>
  </col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1901-01-01T04:00:00Z</cp:lastPrinted>
  <dcterms:created xsi:type="dcterms:W3CDTF">1901-01-01T04:00:00Z</dcterms:created>
  <dcterms:modified xsi:type="dcterms:W3CDTF">2007-10-01T14:25:38Z</dcterms:modified>
  <cp:category/>
  <cp:version/>
  <cp:contentType/>
  <cp:contentStatus/>
</cp:coreProperties>
</file>