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9720" windowHeight="7320" activeTab="0"/>
  </bookViews>
  <sheets>
    <sheet name="110608" sheetId="1" r:id="rId1"/>
    <sheet name="final carryorver 10-16-08" sheetId="2" r:id="rId2"/>
  </sheets>
  <definedNames>
    <definedName name="_xlnm.Print_Area" localSheetId="0">'110608'!$A$1:$E$36</definedName>
    <definedName name="_xlnm.Print_Area" localSheetId="1">'final carryorver 10-16-08'!$A$1:$E$39</definedName>
    <definedName name="_xlnm.Print_Titles" localSheetId="0">'110608'!$A:$E,'110608'!$1:$7</definedName>
    <definedName name="_xlnm.Print_Titles" localSheetId="1">'final carryorver 10-16-08'!$A:$E,'final carryorver 10-16-08'!$1:$7</definedName>
    <definedName name="top_doc" localSheetId="0">'110608'!#REF!</definedName>
    <definedName name="top_doc" localSheetId="1">'final carryorver 10-16-08'!#REF!</definedName>
  </definedNames>
  <calcPr fullCalcOnLoad="1"/>
</workbook>
</file>

<file path=xl/sharedStrings.xml><?xml version="1.0" encoding="utf-8"?>
<sst xmlns="http://schemas.openxmlformats.org/spreadsheetml/2006/main" count="163" uniqueCount="76">
  <si>
    <t>TX</t>
  </si>
  <si>
    <t>DE</t>
  </si>
  <si>
    <t>FEDERAL TRANSIT ADMINISTRATION</t>
  </si>
  <si>
    <t>NV</t>
  </si>
  <si>
    <t>RI</t>
  </si>
  <si>
    <t>NY</t>
  </si>
  <si>
    <t>Earmark ID</t>
  </si>
  <si>
    <t>State</t>
  </si>
  <si>
    <t>Project Location and Description</t>
  </si>
  <si>
    <t>Unobligated
Allocation</t>
  </si>
  <si>
    <t xml:space="preserve">TABLE </t>
  </si>
  <si>
    <t>Prior Year Unobligated Section 5308 Clean Fuels Allocations</t>
  </si>
  <si>
    <t>GA</t>
  </si>
  <si>
    <t xml:space="preserve">Transit Authority of Northern Kentucky-TANK Bus Replacement Project </t>
  </si>
  <si>
    <t xml:space="preserve">Transit Authority of River City-New Hybrid Electric Bus </t>
  </si>
  <si>
    <t xml:space="preserve">City of El Paso-Sun Metro-Bus Replacements </t>
  </si>
  <si>
    <t xml:space="preserve">Rhode Island, Statewide Bus and Van Replacement </t>
  </si>
  <si>
    <t>FY 2007 Unobligated Allocations</t>
  </si>
  <si>
    <t>FY 2008 Unobligated Allocations</t>
  </si>
  <si>
    <t>E2007-CLNF-006</t>
  </si>
  <si>
    <t>E2007-CLNF-007</t>
  </si>
  <si>
    <t>E2007-CLNF-012</t>
  </si>
  <si>
    <t>OH,KY</t>
  </si>
  <si>
    <t>OH, KY</t>
  </si>
  <si>
    <t>Total FY 2007 Unobligated Allocations…………………………………………………………………………………..</t>
  </si>
  <si>
    <t>Total FY 2008 Unobligated Allocations…………………………………………………………………………………..</t>
  </si>
  <si>
    <t>SAFETEA-LU Project No.</t>
  </si>
  <si>
    <t>D2008-CLNF-001</t>
  </si>
  <si>
    <t>D2008-CLNF-002</t>
  </si>
  <si>
    <t>D2008-CLNF-003</t>
  </si>
  <si>
    <t>D2008-CLNF-004</t>
  </si>
  <si>
    <t>D2008-CLNF-005</t>
  </si>
  <si>
    <t>D2008-CLNF-006</t>
  </si>
  <si>
    <t>D2008-CLNF-007</t>
  </si>
  <si>
    <t>D2008-CLNF-008</t>
  </si>
  <si>
    <t>D2008-CLNF-009</t>
  </si>
  <si>
    <t>D2008-CLNF-010</t>
  </si>
  <si>
    <t>Alameda-Contra Costa Transit District (AC Transit) - Facility</t>
  </si>
  <si>
    <t>Los Angeles County Metropolitan Transportation Authority (LACMTA) - Facility</t>
  </si>
  <si>
    <t>Metropolitan Atlanta Rapid Transit Authority (MARTA) - Facility</t>
  </si>
  <si>
    <t>Capital Area Transportation Authority (CATA) - Vehicles</t>
  </si>
  <si>
    <t>Metropolitan Suburban Bus Authority (MTA Long Island Bus) - Vehicles</t>
  </si>
  <si>
    <t>Niagara Frontier Transportation Authority (NFTA) - Vehicles</t>
  </si>
  <si>
    <t>Pennsylvania DOT for Centre Area Transportation Authority (CATA) - Vehicles</t>
  </si>
  <si>
    <t>Southeastern Pennsylvania Transportation Authority (SEPTA) - Vehicles</t>
  </si>
  <si>
    <t>Hampton Roads Transit (HRT)- Facility</t>
  </si>
  <si>
    <t>King County Department of Transportation - Metro Transit Division - Vehicles</t>
  </si>
  <si>
    <t>E2008-CLNF-001</t>
  </si>
  <si>
    <t>E2008-CLNF-016</t>
  </si>
  <si>
    <t>E2008-CLNF-008</t>
  </si>
  <si>
    <t>E2008-CLNF-006</t>
  </si>
  <si>
    <t>E2008-CLNF-007</t>
  </si>
  <si>
    <t>E2008-CLNF-014</t>
  </si>
  <si>
    <t>E2008-CLNF-009</t>
  </si>
  <si>
    <t>E2008-CLNF-003</t>
  </si>
  <si>
    <t>E2008-CLNF-012</t>
  </si>
  <si>
    <t>CA</t>
  </si>
  <si>
    <t>NM</t>
  </si>
  <si>
    <t>MI</t>
  </si>
  <si>
    <t>PA</t>
  </si>
  <si>
    <t>VA</t>
  </si>
  <si>
    <t>WA</t>
  </si>
  <si>
    <t xml:space="preserve">San Joaquin Region Transit District,California,Hybrid Diesel-Electric Replacement Buses </t>
  </si>
  <si>
    <t xml:space="preserve">The District,The Woodlands,TX-Bus Replacement Program </t>
  </si>
  <si>
    <t xml:space="preserve">Santa Fe,NM,Trails Bus and Bus Facilities </t>
  </si>
  <si>
    <t>Transit Authority of River City-New Hybrid Electric Buses</t>
  </si>
  <si>
    <t xml:space="preserve">Lake Tahoe,NV MPO Bus Replacement </t>
  </si>
  <si>
    <t>Delaware Statewide Bus and Bus Replacement (with Clean Fuel (hybrid) vehicles)</t>
  </si>
  <si>
    <t xml:space="preserve">Rhode Island,Statewide Bus and Van Replacement </t>
  </si>
  <si>
    <t>Grand Total FY 2007 and FY 2008 Unobligated Allocations…………………………………………………………………</t>
  </si>
  <si>
    <t>TABLE 7</t>
  </si>
  <si>
    <t>Subtotal FY 2007 Unobligated Allocations…………………………………………………………………………………..</t>
  </si>
  <si>
    <t>Subtotal FY 2008 Unobligated Allocations…………………………………………………………………………………..</t>
  </si>
  <si>
    <t>OH/KY</t>
  </si>
  <si>
    <t>Total Unobligated Allocations………………………………………………………………………………………………..</t>
  </si>
  <si>
    <t>KY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</si>
</sst>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2">
    <xf numFmtId="3" fontId="0" fillId="0" borderId="0" xfId="0" applyAlignment="1">
      <alignment/>
    </xf>
    <xf numFmtId="3" fontId="3" fillId="0" borderId="0" xfId="0" applyFont="1" applyAlignment="1">
      <alignment/>
    </xf>
    <xf numFmtId="3" fontId="1" fillId="0" borderId="0" xfId="0" applyFont="1" applyBorder="1" applyAlignment="1">
      <alignment horizontal="center" vertical="center"/>
    </xf>
    <xf numFmtId="3" fontId="3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Font="1" applyFill="1" applyBorder="1" applyAlignment="1">
      <alignment/>
    </xf>
    <xf numFmtId="3" fontId="2" fillId="0" borderId="0" xfId="0" applyFont="1" applyFill="1" applyBorder="1" applyAlignment="1">
      <alignment horizontal="left"/>
    </xf>
    <xf numFmtId="3" fontId="3" fillId="0" borderId="0" xfId="0" applyFont="1" applyAlignment="1">
      <alignment horizontal="center"/>
    </xf>
    <xf numFmtId="3" fontId="2" fillId="0" borderId="1" xfId="0" applyFont="1" applyBorder="1" applyAlignment="1">
      <alignment horizontal="left"/>
    </xf>
    <xf numFmtId="3" fontId="2" fillId="0" borderId="1" xfId="0" applyFont="1" applyFill="1" applyBorder="1" applyAlignment="1">
      <alignment horizontal="left"/>
    </xf>
    <xf numFmtId="3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0" xfId="0" applyFont="1" applyBorder="1" applyAlignment="1">
      <alignment horizontal="left"/>
    </xf>
    <xf numFmtId="3" fontId="2" fillId="0" borderId="0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1" xfId="0" applyFont="1" applyBorder="1" applyAlignment="1">
      <alignment horizontal="center" wrapText="1"/>
    </xf>
    <xf numFmtId="3" fontId="3" fillId="0" borderId="0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Font="1" applyBorder="1" applyAlignment="1">
      <alignment horizontal="left" wrapText="1"/>
    </xf>
    <xf numFmtId="3" fontId="3" fillId="0" borderId="0" xfId="0" applyFont="1" applyFill="1" applyBorder="1" applyAlignment="1">
      <alignment horizontal="left" wrapText="1"/>
    </xf>
    <xf numFmtId="3" fontId="0" fillId="0" borderId="0" xfId="0" applyFont="1" applyAlignment="1">
      <alignment vertical="center"/>
    </xf>
    <xf numFmtId="3" fontId="6" fillId="0" borderId="0" xfId="0" applyFont="1" applyFill="1" applyBorder="1" applyAlignment="1">
      <alignment horizontal="left"/>
    </xf>
    <xf numFmtId="3" fontId="3" fillId="0" borderId="0" xfId="0" applyFont="1" applyFill="1" applyAlignment="1">
      <alignment horizontal="center"/>
    </xf>
    <xf numFmtId="3" fontId="0" fillId="0" borderId="0" xfId="0" applyFont="1" applyAlignment="1">
      <alignment/>
    </xf>
    <xf numFmtId="0" fontId="3" fillId="0" borderId="0" xfId="22" applyFont="1" applyAlignment="1">
      <alignment horizontal="center"/>
      <protection/>
    </xf>
    <xf numFmtId="3" fontId="2" fillId="0" borderId="0" xfId="0" applyFont="1" applyFill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164" fontId="7" fillId="0" borderId="0" xfId="0" applyNumberFormat="1" applyFont="1" applyFill="1" applyBorder="1" applyAlignment="1">
      <alignment vertical="center"/>
    </xf>
    <xf numFmtId="3" fontId="2" fillId="0" borderId="0" xfId="0" applyFont="1" applyBorder="1" applyAlignment="1">
      <alignment vertical="center"/>
    </xf>
    <xf numFmtId="3" fontId="8" fillId="0" borderId="2" xfId="0" applyFont="1" applyBorder="1" applyAlignment="1">
      <alignment horizontal="center" vertical="center"/>
    </xf>
    <xf numFmtId="0" fontId="2" fillId="0" borderId="2" xfId="23" applyFont="1" applyBorder="1" applyAlignment="1" applyProtection="1">
      <alignment vertical="center"/>
      <protection/>
    </xf>
    <xf numFmtId="3" fontId="3" fillId="0" borderId="2" xfId="0" applyFont="1" applyBorder="1" applyAlignment="1">
      <alignment vertical="center"/>
    </xf>
    <xf numFmtId="164" fontId="2" fillId="0" borderId="2" xfId="17" applyNumberFormat="1" applyFont="1" applyBorder="1" applyAlignment="1">
      <alignment vertical="center"/>
    </xf>
    <xf numFmtId="3" fontId="8" fillId="0" borderId="0" xfId="0" applyFont="1" applyBorder="1" applyAlignment="1">
      <alignment horizontal="center" vertical="center"/>
    </xf>
    <xf numFmtId="0" fontId="2" fillId="0" borderId="0" xfId="23" applyFont="1" applyBorder="1" applyAlignment="1" applyProtection="1">
      <alignment vertical="center"/>
      <protection/>
    </xf>
    <xf numFmtId="3" fontId="3" fillId="0" borderId="0" xfId="0" applyFont="1" applyBorder="1" applyAlignment="1">
      <alignment vertical="center"/>
    </xf>
    <xf numFmtId="164" fontId="2" fillId="0" borderId="0" xfId="17" applyNumberFormat="1" applyFont="1" applyBorder="1" applyAlignment="1">
      <alignment vertical="center"/>
    </xf>
    <xf numFmtId="3" fontId="3" fillId="0" borderId="0" xfId="0" applyFont="1" applyAlignment="1">
      <alignment wrapText="1"/>
    </xf>
    <xf numFmtId="0" fontId="7" fillId="0" borderId="0" xfId="21" applyFont="1" applyBorder="1" applyAlignment="1">
      <alignment horizontal="center" vertical="center"/>
      <protection/>
    </xf>
    <xf numFmtId="3" fontId="0" fillId="0" borderId="0" xfId="0" applyFont="1" applyFill="1" applyAlignment="1">
      <alignment/>
    </xf>
    <xf numFmtId="3" fontId="3" fillId="0" borderId="2" xfId="0" applyFont="1" applyFill="1" applyBorder="1" applyAlignment="1">
      <alignment horizontal="center"/>
    </xf>
    <xf numFmtId="3" fontId="2" fillId="0" borderId="2" xfId="0" applyFont="1" applyFill="1" applyBorder="1" applyAlignment="1">
      <alignment horizontal="left"/>
    </xf>
    <xf numFmtId="3" fontId="3" fillId="0" borderId="2" xfId="0" applyFont="1" applyFill="1" applyBorder="1" applyAlignment="1">
      <alignment/>
    </xf>
    <xf numFmtId="166" fontId="2" fillId="0" borderId="2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Font="1" applyAlignment="1">
      <alignment vertical="center"/>
    </xf>
    <xf numFmtId="0" fontId="9" fillId="0" borderId="2" xfId="23" applyFont="1" applyBorder="1" applyAlignment="1" applyProtection="1">
      <alignment vertical="center"/>
      <protection/>
    </xf>
    <xf numFmtId="3" fontId="10" fillId="0" borderId="2" xfId="0" applyFont="1" applyBorder="1" applyAlignment="1">
      <alignment vertical="center"/>
    </xf>
    <xf numFmtId="164" fontId="9" fillId="0" borderId="2" xfId="17" applyNumberFormat="1" applyFont="1" applyBorder="1" applyAlignment="1">
      <alignment vertical="center"/>
    </xf>
    <xf numFmtId="3" fontId="10" fillId="0" borderId="2" xfId="0" applyFont="1" applyBorder="1" applyAlignment="1">
      <alignment horizontal="center" vertical="center"/>
    </xf>
    <xf numFmtId="3" fontId="10" fillId="0" borderId="0" xfId="0" applyFont="1" applyAlignment="1">
      <alignment/>
    </xf>
    <xf numFmtId="3" fontId="3" fillId="0" borderId="2" xfId="0" applyFont="1" applyFill="1" applyBorder="1" applyAlignment="1">
      <alignment horizontal="center" vertical="center"/>
    </xf>
    <xf numFmtId="3" fontId="2" fillId="0" borderId="2" xfId="0" applyFont="1" applyFill="1" applyBorder="1" applyAlignment="1">
      <alignment horizontal="left" vertical="center"/>
    </xf>
    <xf numFmtId="3" fontId="3" fillId="0" borderId="2" xfId="0" applyFont="1" applyFill="1" applyBorder="1" applyAlignment="1">
      <alignment vertical="center"/>
    </xf>
    <xf numFmtId="166" fontId="2" fillId="0" borderId="2" xfId="17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left" vertical="center"/>
    </xf>
    <xf numFmtId="3" fontId="0" fillId="0" borderId="0" xfId="0" applyFont="1" applyAlignment="1">
      <alignment vertical="top" wrapText="1"/>
    </xf>
    <xf numFmtId="164" fontId="3" fillId="0" borderId="0" xfId="0" applyNumberFormat="1" applyFont="1" applyAlignment="1">
      <alignment/>
    </xf>
    <xf numFmtId="3" fontId="1" fillId="0" borderId="2" xfId="0" applyFont="1" applyBorder="1" applyAlignment="1">
      <alignment horizontal="center" vertical="center"/>
    </xf>
    <xf numFmtId="3" fontId="1" fillId="0" borderId="0" xfId="0" applyFont="1" applyFill="1" applyAlignment="1">
      <alignment horizontal="center" vertical="center"/>
    </xf>
    <xf numFmtId="3" fontId="1" fillId="0" borderId="0" xfId="0" applyFont="1" applyAlignment="1">
      <alignment horizontal="center" vertical="center"/>
    </xf>
    <xf numFmtId="3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12-19-01" xfId="21"/>
    <cellStyle name="Normal_final ns carryorver 112005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75" zoomScaleNormal="75" workbookViewId="0" topLeftCell="A1">
      <selection activeCell="F14" sqref="F14"/>
    </sheetView>
  </sheetViews>
  <sheetFormatPr defaultColWidth="9.140625" defaultRowHeight="21" customHeight="1"/>
  <cols>
    <col min="1" max="1" width="8.421875" style="41" customWidth="1"/>
    <col min="2" max="2" width="20.8515625" style="41" bestFit="1" customWidth="1"/>
    <col min="3" max="3" width="16.28125" style="41" customWidth="1"/>
    <col min="4" max="4" width="76.8515625" style="25" customWidth="1"/>
    <col min="5" max="5" width="20.28125" style="41" customWidth="1"/>
    <col min="6" max="7" width="9.140625" style="25" customWidth="1"/>
    <col min="8" max="8" width="12.28125" style="25" bestFit="1" customWidth="1"/>
    <col min="9" max="16384" width="9.140625" style="25" customWidth="1"/>
  </cols>
  <sheetData>
    <row r="1" spans="1:5" s="22" customFormat="1" ht="21" customHeight="1">
      <c r="A1" s="68" t="s">
        <v>2</v>
      </c>
      <c r="B1" s="68"/>
      <c r="C1" s="68"/>
      <c r="D1" s="68"/>
      <c r="E1" s="68"/>
    </row>
    <row r="2" spans="1:5" s="22" customFormat="1" ht="24" customHeight="1">
      <c r="A2" s="67" t="s">
        <v>70</v>
      </c>
      <c r="B2" s="67"/>
      <c r="C2" s="67"/>
      <c r="D2" s="67"/>
      <c r="E2" s="67"/>
    </row>
    <row r="3" spans="1:5" s="22" customFormat="1" ht="21" customHeight="1">
      <c r="A3" s="66" t="s">
        <v>11</v>
      </c>
      <c r="B3" s="66"/>
      <c r="C3" s="66"/>
      <c r="D3" s="66"/>
      <c r="E3" s="66"/>
    </row>
    <row r="4" spans="1:5" s="22" customFormat="1" ht="9" customHeight="1">
      <c r="A4" s="2"/>
      <c r="B4" s="2"/>
      <c r="C4" s="2"/>
      <c r="D4" s="2"/>
      <c r="E4" s="2"/>
    </row>
    <row r="6" spans="1:5" s="7" customFormat="1" ht="32.25" customHeight="1">
      <c r="A6" s="9" t="s">
        <v>7</v>
      </c>
      <c r="B6" s="8" t="s">
        <v>6</v>
      </c>
      <c r="C6" s="15" t="s">
        <v>26</v>
      </c>
      <c r="D6" s="10" t="s">
        <v>8</v>
      </c>
      <c r="E6" s="11" t="s">
        <v>9</v>
      </c>
    </row>
    <row r="7" spans="1:5" s="51" customFormat="1" ht="26.25" customHeight="1">
      <c r="A7" s="63" t="s">
        <v>17</v>
      </c>
      <c r="B7" s="27"/>
      <c r="C7" s="27"/>
      <c r="D7" s="49"/>
      <c r="E7" s="50"/>
    </row>
    <row r="8" spans="1:5" ht="21" customHeight="1">
      <c r="A8" s="1" t="s">
        <v>73</v>
      </c>
      <c r="B8" s="1" t="s">
        <v>19</v>
      </c>
      <c r="C8" s="24">
        <v>640</v>
      </c>
      <c r="D8" s="1" t="s">
        <v>13</v>
      </c>
      <c r="E8" s="65">
        <v>476000</v>
      </c>
    </row>
    <row r="9" spans="1:5" s="3" customFormat="1" ht="21" customHeight="1">
      <c r="A9" s="1" t="s">
        <v>73</v>
      </c>
      <c r="B9" s="1" t="s">
        <v>20</v>
      </c>
      <c r="C9" s="26">
        <v>641</v>
      </c>
      <c r="D9" s="1" t="s">
        <v>14</v>
      </c>
      <c r="E9" s="1">
        <v>714000</v>
      </c>
    </row>
    <row r="10" spans="1:5" s="3" customFormat="1" ht="21" customHeight="1">
      <c r="A10" s="1" t="s">
        <v>4</v>
      </c>
      <c r="B10" s="1" t="s">
        <v>21</v>
      </c>
      <c r="C10" s="26">
        <v>605</v>
      </c>
      <c r="D10" s="1" t="s">
        <v>16</v>
      </c>
      <c r="E10" s="1">
        <v>5500000</v>
      </c>
    </row>
    <row r="11" spans="1:5" s="30" customFormat="1" ht="11.25" customHeight="1">
      <c r="A11" s="27"/>
      <c r="B11" s="28"/>
      <c r="C11" s="28"/>
      <c r="D11" s="27"/>
      <c r="E11" s="29"/>
    </row>
    <row r="12" spans="1:5" s="56" customFormat="1" ht="21" customHeight="1">
      <c r="A12" s="55"/>
      <c r="B12" s="52" t="s">
        <v>71</v>
      </c>
      <c r="C12" s="52"/>
      <c r="D12" s="53"/>
      <c r="E12" s="54">
        <f>SUM(E8:E11)</f>
        <v>6690000</v>
      </c>
    </row>
    <row r="13" spans="1:5" ht="20.25" customHeight="1">
      <c r="A13" s="35"/>
      <c r="B13" s="36"/>
      <c r="C13" s="36"/>
      <c r="D13" s="37"/>
      <c r="E13" s="38"/>
    </row>
    <row r="14" spans="1:5" s="22" customFormat="1" ht="26.25" customHeight="1">
      <c r="A14" s="63" t="s">
        <v>18</v>
      </c>
      <c r="B14" s="27"/>
      <c r="C14" s="27"/>
      <c r="D14" s="49"/>
      <c r="E14" s="50"/>
    </row>
    <row r="15" spans="1:5" s="64" customFormat="1" ht="15">
      <c r="A15" s="69" t="s">
        <v>56</v>
      </c>
      <c r="B15" s="69" t="s">
        <v>27</v>
      </c>
      <c r="C15" s="70"/>
      <c r="D15" s="69" t="s">
        <v>37</v>
      </c>
      <c r="E15" s="69">
        <v>4000000</v>
      </c>
    </row>
    <row r="16" spans="1:5" s="3" customFormat="1" ht="21" customHeight="1">
      <c r="A16" s="69" t="s">
        <v>56</v>
      </c>
      <c r="B16" s="69" t="s">
        <v>28</v>
      </c>
      <c r="C16" s="70"/>
      <c r="D16" s="69" t="s">
        <v>38</v>
      </c>
      <c r="E16" s="69">
        <v>5500000</v>
      </c>
    </row>
    <row r="17" spans="1:5" s="3" customFormat="1" ht="21" customHeight="1">
      <c r="A17" s="69" t="s">
        <v>56</v>
      </c>
      <c r="B17" s="69" t="s">
        <v>47</v>
      </c>
      <c r="C17" s="71">
        <v>611</v>
      </c>
      <c r="D17" s="69" t="s">
        <v>62</v>
      </c>
      <c r="E17" s="69">
        <v>250000</v>
      </c>
    </row>
    <row r="18" spans="1:5" s="3" customFormat="1" ht="21" customHeight="1">
      <c r="A18" s="69" t="s">
        <v>1</v>
      </c>
      <c r="B18" s="69" t="s">
        <v>54</v>
      </c>
      <c r="C18" s="71">
        <v>517</v>
      </c>
      <c r="D18" s="69" t="s">
        <v>67</v>
      </c>
      <c r="E18" s="69">
        <v>1141483</v>
      </c>
    </row>
    <row r="19" spans="1:5" s="3" customFormat="1" ht="21" customHeight="1">
      <c r="A19" s="69" t="s">
        <v>12</v>
      </c>
      <c r="B19" s="69" t="s">
        <v>29</v>
      </c>
      <c r="C19" s="70"/>
      <c r="D19" s="69" t="s">
        <v>39</v>
      </c>
      <c r="E19" s="69">
        <v>4000000</v>
      </c>
    </row>
    <row r="20" spans="1:5" s="3" customFormat="1" ht="21" customHeight="1">
      <c r="A20" s="69" t="s">
        <v>75</v>
      </c>
      <c r="B20" s="69" t="s">
        <v>50</v>
      </c>
      <c r="C20" s="71">
        <v>640</v>
      </c>
      <c r="D20" s="69" t="s">
        <v>13</v>
      </c>
      <c r="E20" s="69">
        <v>517000</v>
      </c>
    </row>
    <row r="21" spans="1:5" s="3" customFormat="1" ht="21" customHeight="1">
      <c r="A21" s="69" t="s">
        <v>75</v>
      </c>
      <c r="B21" s="69" t="s">
        <v>51</v>
      </c>
      <c r="C21" s="71">
        <v>641</v>
      </c>
      <c r="D21" s="69" t="s">
        <v>65</v>
      </c>
      <c r="E21" s="69">
        <v>776000</v>
      </c>
    </row>
    <row r="22" spans="1:5" s="64" customFormat="1" ht="15">
      <c r="A22" s="69" t="s">
        <v>58</v>
      </c>
      <c r="B22" s="69" t="s">
        <v>30</v>
      </c>
      <c r="C22" s="70"/>
      <c r="D22" s="69" t="s">
        <v>40</v>
      </c>
      <c r="E22" s="69">
        <v>1000000</v>
      </c>
    </row>
    <row r="23" spans="1:5" s="3" customFormat="1" ht="21" customHeight="1">
      <c r="A23" s="69" t="s">
        <v>57</v>
      </c>
      <c r="B23" s="69" t="s">
        <v>49</v>
      </c>
      <c r="C23" s="71">
        <v>612</v>
      </c>
      <c r="D23" s="69" t="s">
        <v>64</v>
      </c>
      <c r="E23" s="69">
        <v>500000</v>
      </c>
    </row>
    <row r="24" spans="1:5" s="3" customFormat="1" ht="21" customHeight="1">
      <c r="A24" s="69" t="s">
        <v>3</v>
      </c>
      <c r="B24" s="69" t="s">
        <v>53</v>
      </c>
      <c r="C24" s="71">
        <v>557</v>
      </c>
      <c r="D24" s="69" t="s">
        <v>66</v>
      </c>
      <c r="E24" s="69">
        <v>1000000</v>
      </c>
    </row>
    <row r="25" spans="1:5" s="64" customFormat="1" ht="15">
      <c r="A25" s="69" t="s">
        <v>5</v>
      </c>
      <c r="B25" s="69" t="s">
        <v>31</v>
      </c>
      <c r="C25" s="70"/>
      <c r="D25" s="69" t="s">
        <v>41</v>
      </c>
      <c r="E25" s="69">
        <v>3293000</v>
      </c>
    </row>
    <row r="26" spans="1:5" s="3" customFormat="1" ht="21" customHeight="1">
      <c r="A26" s="69" t="s">
        <v>5</v>
      </c>
      <c r="B26" s="69" t="s">
        <v>32</v>
      </c>
      <c r="C26" s="70"/>
      <c r="D26" s="69" t="s">
        <v>42</v>
      </c>
      <c r="E26" s="69">
        <v>2520000</v>
      </c>
    </row>
    <row r="27" spans="1:5" s="3" customFormat="1" ht="21" customHeight="1">
      <c r="A27" s="69" t="s">
        <v>59</v>
      </c>
      <c r="B27" s="69" t="s">
        <v>33</v>
      </c>
      <c r="C27" s="70"/>
      <c r="D27" s="69" t="s">
        <v>43</v>
      </c>
      <c r="E27" s="69">
        <v>540000</v>
      </c>
    </row>
    <row r="28" spans="1:5" s="3" customFormat="1" ht="21" customHeight="1">
      <c r="A28" s="69" t="s">
        <v>59</v>
      </c>
      <c r="B28" s="69" t="s">
        <v>34</v>
      </c>
      <c r="C28" s="70"/>
      <c r="D28" s="69" t="s">
        <v>44</v>
      </c>
      <c r="E28" s="69">
        <v>3000000</v>
      </c>
    </row>
    <row r="29" spans="1:5" s="3" customFormat="1" ht="21" customHeight="1">
      <c r="A29" s="69" t="s">
        <v>4</v>
      </c>
      <c r="B29" s="69" t="s">
        <v>55</v>
      </c>
      <c r="C29" s="71">
        <v>605</v>
      </c>
      <c r="D29" s="69" t="s">
        <v>68</v>
      </c>
      <c r="E29" s="69">
        <v>6200000</v>
      </c>
    </row>
    <row r="30" spans="1:5" s="64" customFormat="1" ht="15">
      <c r="A30" s="69" t="s">
        <v>0</v>
      </c>
      <c r="B30" s="69" t="s">
        <v>52</v>
      </c>
      <c r="C30" s="71">
        <v>497</v>
      </c>
      <c r="D30" s="69" t="s">
        <v>15</v>
      </c>
      <c r="E30" s="69">
        <v>776000</v>
      </c>
    </row>
    <row r="31" spans="1:5" s="3" customFormat="1" ht="21" customHeight="1">
      <c r="A31" s="69" t="s">
        <v>0</v>
      </c>
      <c r="B31" s="69" t="s">
        <v>48</v>
      </c>
      <c r="C31" s="71">
        <v>638</v>
      </c>
      <c r="D31" s="69" t="s">
        <v>63</v>
      </c>
      <c r="E31" s="69">
        <v>259000</v>
      </c>
    </row>
    <row r="32" spans="1:5" s="3" customFormat="1" ht="21" customHeight="1">
      <c r="A32" s="69" t="s">
        <v>60</v>
      </c>
      <c r="B32" s="69" t="s">
        <v>35</v>
      </c>
      <c r="C32" s="70"/>
      <c r="D32" s="69" t="s">
        <v>45</v>
      </c>
      <c r="E32" s="69">
        <v>2700000</v>
      </c>
    </row>
    <row r="33" spans="1:5" s="64" customFormat="1" ht="15">
      <c r="A33" s="69" t="s">
        <v>61</v>
      </c>
      <c r="B33" s="69" t="s">
        <v>36</v>
      </c>
      <c r="C33" s="70"/>
      <c r="D33" s="69" t="s">
        <v>46</v>
      </c>
      <c r="E33" s="69">
        <v>2200000</v>
      </c>
    </row>
    <row r="34" spans="1:5" s="56" customFormat="1" ht="24.75" customHeight="1">
      <c r="A34" s="55"/>
      <c r="B34" s="52" t="s">
        <v>72</v>
      </c>
      <c r="C34" s="52"/>
      <c r="D34" s="53"/>
      <c r="E34" s="54">
        <f>SUM(E15:E33)</f>
        <v>40172483</v>
      </c>
    </row>
    <row r="35" spans="1:12" s="62" customFormat="1" ht="31.5" customHeight="1">
      <c r="A35" s="57"/>
      <c r="B35" s="58" t="s">
        <v>74</v>
      </c>
      <c r="C35" s="58"/>
      <c r="D35" s="59"/>
      <c r="E35" s="60">
        <f>E34+E12</f>
        <v>46862483</v>
      </c>
      <c r="F35" s="61"/>
      <c r="G35" s="61"/>
      <c r="H35" s="61"/>
      <c r="I35" s="61"/>
      <c r="J35" s="61"/>
      <c r="K35" s="61"/>
      <c r="L35" s="61"/>
    </row>
    <row r="51" spans="1:5" s="30" customFormat="1" ht="23.25" customHeight="1">
      <c r="A51" s="41"/>
      <c r="B51" s="41"/>
      <c r="C51" s="41"/>
      <c r="D51" s="25"/>
      <c r="E51" s="41"/>
    </row>
    <row r="52" ht="8.25" customHeight="1"/>
    <row r="53" spans="1:8" s="47" customFormat="1" ht="22.5" customHeight="1">
      <c r="A53" s="41"/>
      <c r="B53" s="41"/>
      <c r="C53" s="41"/>
      <c r="D53" s="25"/>
      <c r="E53" s="41"/>
      <c r="H53" s="48"/>
    </row>
  </sheetData>
  <mergeCells count="3">
    <mergeCell ref="A3:E3"/>
    <mergeCell ref="A2:E2"/>
    <mergeCell ref="A1:E1"/>
  </mergeCells>
  <printOptions horizontalCentered="1"/>
  <pageMargins left="0.25" right="0.25" top="0.5" bottom="0.5" header="0.5" footer="0.5"/>
  <pageSetup horizontalDpi="300" verticalDpi="300" orientation="portrait" scale="70" r:id="rId1"/>
  <headerFooter alignWithMargins="0">
    <oddHeader>&amp;R&amp;"Arial,Bold"&amp;8&amp;P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1">
      <selection activeCell="B21" sqref="B21"/>
    </sheetView>
  </sheetViews>
  <sheetFormatPr defaultColWidth="9.140625" defaultRowHeight="21" customHeight="1"/>
  <cols>
    <col min="1" max="1" width="8.421875" style="41" customWidth="1"/>
    <col min="2" max="2" width="20.8515625" style="41" bestFit="1" customWidth="1"/>
    <col min="3" max="3" width="16.28125" style="41" customWidth="1"/>
    <col min="4" max="4" width="82.8515625" style="25" customWidth="1"/>
    <col min="5" max="5" width="20.28125" style="41" customWidth="1"/>
    <col min="6" max="16384" width="9.140625" style="25" customWidth="1"/>
  </cols>
  <sheetData>
    <row r="1" spans="1:5" s="22" customFormat="1" ht="21" customHeight="1">
      <c r="A1" s="68" t="s">
        <v>2</v>
      </c>
      <c r="B1" s="68"/>
      <c r="C1" s="68"/>
      <c r="D1" s="68"/>
      <c r="E1" s="68"/>
    </row>
    <row r="2" spans="1:5" s="22" customFormat="1" ht="24" customHeight="1">
      <c r="A2" s="67" t="s">
        <v>10</v>
      </c>
      <c r="B2" s="67"/>
      <c r="C2" s="67"/>
      <c r="D2" s="67"/>
      <c r="E2" s="67"/>
    </row>
    <row r="3" spans="1:5" s="22" customFormat="1" ht="21" customHeight="1">
      <c r="A3" s="66" t="s">
        <v>11</v>
      </c>
      <c r="B3" s="66"/>
      <c r="C3" s="66"/>
      <c r="D3" s="66"/>
      <c r="E3" s="66"/>
    </row>
    <row r="4" spans="1:5" s="22" customFormat="1" ht="9" customHeight="1">
      <c r="A4" s="2"/>
      <c r="B4" s="2"/>
      <c r="C4" s="2"/>
      <c r="D4" s="2"/>
      <c r="E4" s="2"/>
    </row>
    <row r="5" spans="1:5" s="1" customFormat="1" ht="20.25" customHeight="1">
      <c r="A5" s="23" t="s">
        <v>17</v>
      </c>
      <c r="B5" s="5"/>
      <c r="C5" s="5"/>
      <c r="D5" s="6"/>
      <c r="E5" s="4"/>
    </row>
    <row r="6" spans="1:5" s="7" customFormat="1" ht="32.25" customHeight="1">
      <c r="A6" s="9" t="s">
        <v>7</v>
      </c>
      <c r="B6" s="8" t="s">
        <v>6</v>
      </c>
      <c r="C6" s="15" t="s">
        <v>26</v>
      </c>
      <c r="D6" s="10" t="s">
        <v>8</v>
      </c>
      <c r="E6" s="11" t="s">
        <v>9</v>
      </c>
    </row>
    <row r="7" spans="1:5" s="7" customFormat="1" ht="4.5" customHeight="1">
      <c r="A7" s="6"/>
      <c r="B7" s="12"/>
      <c r="C7" s="12"/>
      <c r="D7" s="13"/>
      <c r="E7" s="14"/>
    </row>
    <row r="8" spans="1:5" ht="15">
      <c r="A8" s="1" t="s">
        <v>22</v>
      </c>
      <c r="B8" s="1" t="s">
        <v>19</v>
      </c>
      <c r="C8" s="24">
        <v>640</v>
      </c>
      <c r="D8" s="1" t="s">
        <v>13</v>
      </c>
      <c r="E8" s="1">
        <v>476000</v>
      </c>
    </row>
    <row r="9" spans="1:5" s="3" customFormat="1" ht="15">
      <c r="A9" s="1" t="s">
        <v>23</v>
      </c>
      <c r="B9" s="1" t="s">
        <v>20</v>
      </c>
      <c r="C9" s="26">
        <v>641</v>
      </c>
      <c r="D9" s="1" t="s">
        <v>14</v>
      </c>
      <c r="E9" s="1">
        <v>714000</v>
      </c>
    </row>
    <row r="10" spans="1:5" s="3" customFormat="1" ht="15">
      <c r="A10" s="1" t="s">
        <v>4</v>
      </c>
      <c r="B10" s="1" t="s">
        <v>21</v>
      </c>
      <c r="C10" s="26">
        <v>605</v>
      </c>
      <c r="D10" s="1" t="s">
        <v>16</v>
      </c>
      <c r="E10" s="1">
        <v>5500000</v>
      </c>
    </row>
    <row r="11" spans="1:5" s="30" customFormat="1" ht="11.25" customHeight="1">
      <c r="A11" s="27"/>
      <c r="B11" s="28"/>
      <c r="C11" s="28"/>
      <c r="D11" s="27"/>
      <c r="E11" s="29"/>
    </row>
    <row r="12" spans="1:5" ht="21" customHeight="1">
      <c r="A12" s="31"/>
      <c r="B12" s="32" t="s">
        <v>24</v>
      </c>
      <c r="C12" s="32"/>
      <c r="D12" s="33"/>
      <c r="E12" s="34">
        <f>SUM(E8:E11)</f>
        <v>6690000</v>
      </c>
    </row>
    <row r="13" spans="1:5" ht="20.25" customHeight="1">
      <c r="A13" s="35"/>
      <c r="B13" s="36"/>
      <c r="C13" s="36"/>
      <c r="D13" s="37"/>
      <c r="E13" s="38"/>
    </row>
    <row r="14" spans="1:5" ht="21" customHeight="1">
      <c r="A14" s="23" t="s">
        <v>18</v>
      </c>
      <c r="B14" s="5"/>
      <c r="C14" s="5"/>
      <c r="D14" s="6"/>
      <c r="E14" s="4"/>
    </row>
    <row r="15" spans="1:5" ht="36.75" customHeight="1">
      <c r="A15" s="9" t="s">
        <v>7</v>
      </c>
      <c r="B15" s="8" t="s">
        <v>6</v>
      </c>
      <c r="C15" s="15" t="s">
        <v>26</v>
      </c>
      <c r="D15" s="10" t="s">
        <v>8</v>
      </c>
      <c r="E15" s="11" t="s">
        <v>9</v>
      </c>
    </row>
    <row r="16" spans="1:5" ht="15" customHeight="1">
      <c r="A16" s="6"/>
      <c r="B16" s="12"/>
      <c r="C16" s="12"/>
      <c r="D16" s="13"/>
      <c r="E16" s="14"/>
    </row>
    <row r="17" spans="1:5" ht="30">
      <c r="A17" s="16" t="s">
        <v>56</v>
      </c>
      <c r="B17" s="17" t="s">
        <v>27</v>
      </c>
      <c r="C17" s="7"/>
      <c r="D17" s="39" t="s">
        <v>62</v>
      </c>
      <c r="E17" s="1">
        <v>250000</v>
      </c>
    </row>
    <row r="18" spans="1:5" ht="15">
      <c r="A18" s="16" t="s">
        <v>56</v>
      </c>
      <c r="B18" s="17" t="s">
        <v>28</v>
      </c>
      <c r="C18" s="7"/>
      <c r="D18" s="39" t="s">
        <v>63</v>
      </c>
      <c r="E18" s="1">
        <v>259000</v>
      </c>
    </row>
    <row r="19" spans="1:5" ht="15">
      <c r="A19" s="1" t="s">
        <v>56</v>
      </c>
      <c r="B19" s="1" t="s">
        <v>47</v>
      </c>
      <c r="C19" s="7">
        <v>611</v>
      </c>
      <c r="D19" s="39" t="s">
        <v>64</v>
      </c>
      <c r="E19" s="1">
        <v>500000</v>
      </c>
    </row>
    <row r="20" spans="1:5" ht="15">
      <c r="A20" s="1" t="s">
        <v>1</v>
      </c>
      <c r="B20" s="1" t="s">
        <v>54</v>
      </c>
      <c r="C20" s="7">
        <v>517</v>
      </c>
      <c r="D20" s="39" t="s">
        <v>13</v>
      </c>
      <c r="E20" s="1">
        <v>517000</v>
      </c>
    </row>
    <row r="21" spans="1:5" ht="15">
      <c r="A21" s="18" t="s">
        <v>12</v>
      </c>
      <c r="B21" s="17" t="s">
        <v>29</v>
      </c>
      <c r="C21" s="7"/>
      <c r="D21" s="39" t="s">
        <v>65</v>
      </c>
      <c r="E21" s="1">
        <v>776000</v>
      </c>
    </row>
    <row r="22" spans="1:5" ht="15">
      <c r="A22" s="18" t="s">
        <v>58</v>
      </c>
      <c r="B22" s="17" t="s">
        <v>30</v>
      </c>
      <c r="C22" s="7"/>
      <c r="D22" s="39" t="s">
        <v>15</v>
      </c>
      <c r="E22" s="1">
        <v>776000</v>
      </c>
    </row>
    <row r="23" spans="1:5" ht="15">
      <c r="A23" s="1" t="s">
        <v>57</v>
      </c>
      <c r="B23" s="1" t="s">
        <v>49</v>
      </c>
      <c r="C23" s="7">
        <v>612</v>
      </c>
      <c r="D23" s="39" t="s">
        <v>66</v>
      </c>
      <c r="E23" s="1">
        <v>1000000</v>
      </c>
    </row>
    <row r="24" spans="1:5" ht="30">
      <c r="A24" s="1" t="s">
        <v>3</v>
      </c>
      <c r="B24" s="1" t="s">
        <v>53</v>
      </c>
      <c r="C24" s="7">
        <v>557</v>
      </c>
      <c r="D24" s="39" t="s">
        <v>67</v>
      </c>
      <c r="E24" s="1">
        <v>1141483</v>
      </c>
    </row>
    <row r="25" spans="1:5" ht="15">
      <c r="A25" s="18" t="s">
        <v>5</v>
      </c>
      <c r="B25" s="17" t="s">
        <v>31</v>
      </c>
      <c r="C25" s="7"/>
      <c r="D25" s="39" t="s">
        <v>68</v>
      </c>
      <c r="E25" s="1">
        <v>6200000</v>
      </c>
    </row>
    <row r="26" spans="1:5" ht="15">
      <c r="A26" s="18" t="s">
        <v>5</v>
      </c>
      <c r="B26" s="17" t="s">
        <v>32</v>
      </c>
      <c r="C26" s="26"/>
      <c r="D26" s="20" t="s">
        <v>37</v>
      </c>
      <c r="E26" s="19">
        <v>4000000</v>
      </c>
    </row>
    <row r="27" spans="1:5" ht="15">
      <c r="A27" s="1" t="s">
        <v>23</v>
      </c>
      <c r="B27" s="1" t="s">
        <v>50</v>
      </c>
      <c r="C27" s="26">
        <v>640</v>
      </c>
      <c r="D27" s="20" t="s">
        <v>38</v>
      </c>
      <c r="E27" s="19">
        <v>5500000</v>
      </c>
    </row>
    <row r="28" spans="1:5" ht="15">
      <c r="A28" s="1" t="s">
        <v>23</v>
      </c>
      <c r="B28" s="1" t="s">
        <v>51</v>
      </c>
      <c r="C28" s="26">
        <v>641</v>
      </c>
      <c r="D28" s="20" t="s">
        <v>39</v>
      </c>
      <c r="E28" s="19">
        <v>4000000</v>
      </c>
    </row>
    <row r="29" spans="1:5" ht="15">
      <c r="A29" s="18" t="s">
        <v>59</v>
      </c>
      <c r="B29" s="17" t="s">
        <v>33</v>
      </c>
      <c r="C29" s="26"/>
      <c r="D29" s="20" t="s">
        <v>40</v>
      </c>
      <c r="E29" s="19">
        <v>1000000</v>
      </c>
    </row>
    <row r="30" spans="1:5" ht="15">
      <c r="A30" s="18" t="s">
        <v>59</v>
      </c>
      <c r="B30" s="17" t="s">
        <v>34</v>
      </c>
      <c r="C30" s="26"/>
      <c r="D30" s="20" t="s">
        <v>41</v>
      </c>
      <c r="E30" s="19">
        <f>3365650-72650</f>
        <v>3293000</v>
      </c>
    </row>
    <row r="31" spans="1:5" ht="15">
      <c r="A31" s="1" t="s">
        <v>4</v>
      </c>
      <c r="B31" s="1" t="s">
        <v>55</v>
      </c>
      <c r="C31" s="26">
        <v>605</v>
      </c>
      <c r="D31" s="20" t="s">
        <v>42</v>
      </c>
      <c r="E31" s="19">
        <v>2520000</v>
      </c>
    </row>
    <row r="32" spans="1:5" ht="15">
      <c r="A32" s="1" t="s">
        <v>0</v>
      </c>
      <c r="B32" s="1" t="s">
        <v>52</v>
      </c>
      <c r="C32" s="26">
        <v>497</v>
      </c>
      <c r="D32" s="21" t="s">
        <v>43</v>
      </c>
      <c r="E32" s="19">
        <v>540000</v>
      </c>
    </row>
    <row r="33" spans="1:5" ht="15">
      <c r="A33" s="1" t="s">
        <v>0</v>
      </c>
      <c r="B33" s="1" t="s">
        <v>48</v>
      </c>
      <c r="C33" s="26">
        <v>638</v>
      </c>
      <c r="D33" s="21" t="s">
        <v>44</v>
      </c>
      <c r="E33" s="19">
        <v>3000000</v>
      </c>
    </row>
    <row r="34" spans="1:5" ht="15">
      <c r="A34" s="18" t="s">
        <v>60</v>
      </c>
      <c r="B34" s="17" t="s">
        <v>35</v>
      </c>
      <c r="C34" s="40"/>
      <c r="D34" s="20" t="s">
        <v>45</v>
      </c>
      <c r="E34" s="19">
        <v>2700000</v>
      </c>
    </row>
    <row r="35" spans="1:5" ht="15">
      <c r="A35" s="18" t="s">
        <v>61</v>
      </c>
      <c r="B35" s="17" t="s">
        <v>36</v>
      </c>
      <c r="C35" s="40"/>
      <c r="D35" s="20" t="s">
        <v>46</v>
      </c>
      <c r="E35" s="19">
        <v>2200000</v>
      </c>
    </row>
    <row r="36" spans="1:5" ht="21" customHeight="1">
      <c r="A36" s="31"/>
      <c r="B36" s="32" t="s">
        <v>25</v>
      </c>
      <c r="C36" s="32"/>
      <c r="D36" s="33"/>
      <c r="E36" s="34">
        <f>SUM(E16:E35)</f>
        <v>40172483</v>
      </c>
    </row>
    <row r="37" ht="6.75" customHeight="1"/>
    <row r="38" spans="1:12" s="18" customFormat="1" ht="19.5" customHeight="1">
      <c r="A38" s="42"/>
      <c r="B38" s="43" t="s">
        <v>69</v>
      </c>
      <c r="C38" s="43"/>
      <c r="D38" s="44"/>
      <c r="E38" s="45">
        <f>E36+E12</f>
        <v>46862483</v>
      </c>
      <c r="F38" s="46"/>
      <c r="G38" s="46"/>
      <c r="H38" s="46"/>
      <c r="I38" s="46"/>
      <c r="J38" s="46"/>
      <c r="K38" s="46"/>
      <c r="L38" s="46"/>
    </row>
    <row r="54" spans="1:5" s="30" customFormat="1" ht="23.25" customHeight="1">
      <c r="A54" s="41"/>
      <c r="B54" s="41"/>
      <c r="C54" s="41"/>
      <c r="D54" s="25"/>
      <c r="E54" s="41"/>
    </row>
    <row r="55" ht="8.25" customHeight="1"/>
    <row r="56" spans="1:8" s="47" customFormat="1" ht="22.5" customHeight="1">
      <c r="A56" s="41"/>
      <c r="B56" s="41"/>
      <c r="C56" s="41"/>
      <c r="D56" s="25"/>
      <c r="E56" s="41"/>
      <c r="H56" s="48"/>
    </row>
  </sheetData>
  <mergeCells count="3">
    <mergeCell ref="A3:E3"/>
    <mergeCell ref="A2:E2"/>
    <mergeCell ref="A1:E1"/>
  </mergeCells>
  <printOptions horizontalCentered="1"/>
  <pageMargins left="0.5" right="0.5" top="0.75" bottom="0.5" header="0.5" footer="0.5"/>
  <pageSetup horizontalDpi="300" verticalDpi="300" orientation="portrait" scale="65" r:id="rId1"/>
  <headerFooter alignWithMargins="0">
    <oddHeader>&amp;R&amp;"Arial,Bold"&amp;8&amp;P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sledgek</cp:lastModifiedBy>
  <cp:lastPrinted>2008-11-06T20:51:43Z</cp:lastPrinted>
  <dcterms:created xsi:type="dcterms:W3CDTF">2000-10-06T12:40:40Z</dcterms:created>
  <dcterms:modified xsi:type="dcterms:W3CDTF">2008-12-01T14:21:41Z</dcterms:modified>
  <cp:category/>
  <cp:version/>
  <cp:contentType/>
  <cp:contentStatus/>
</cp:coreProperties>
</file>