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2_0.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2120" windowHeight="8445" tabRatio="961" activeTab="5"/>
  </bookViews>
  <sheets>
    <sheet name="RCN Sheet" sheetId="1" r:id="rId1"/>
    <sheet name="Hydrologic Groups - N Leaching" sheetId="2" r:id="rId2"/>
    <sheet name="Hyd Grp A Map" sheetId="3" r:id="rId3"/>
    <sheet name="Hyd Grp C Map" sheetId="4" r:id="rId4"/>
    <sheet name="Technical Committee" sheetId="5" r:id="rId5"/>
    <sheet name="Michigan PI Index Sheet" sheetId="6" r:id="rId6"/>
  </sheets>
  <externalReferences>
    <externalReference r:id="rId9"/>
  </externalReferences>
  <definedNames>
    <definedName name="_xlnm.Print_Area" localSheetId="5">'Michigan PI Index Sheet'!$B$1:$H$23</definedName>
    <definedName name="SoilN">'[1]Nitrate Leaching Table'!$A$6:$H$555</definedName>
    <definedName name="Soils">'Hydrologic Groups - N Leaching'!$A$8:$D$557</definedName>
    <definedName name="SoilsN">'Hydrologic Groups - N Leaching'!$A$8:$F$557</definedName>
    <definedName name="SoilsX">'Hydrologic Groups - N Leaching'!$A$8:$F$557</definedName>
  </definedNames>
  <calcPr fullCalcOnLoad="1"/>
</workbook>
</file>

<file path=xl/comments6.xml><?xml version="1.0" encoding="utf-8"?>
<comments xmlns="http://schemas.openxmlformats.org/spreadsheetml/2006/main">
  <authors>
    <author>mike.gangwer</author>
  </authors>
  <commentList>
    <comment ref="H4" authorId="0">
      <text>
        <r>
          <rPr>
            <b/>
            <sz val="8"/>
            <color indexed="10"/>
            <rFont val="Tahoma"/>
            <family val="2"/>
          </rPr>
          <t>Select column</t>
        </r>
        <r>
          <rPr>
            <sz val="8"/>
            <rFont val="Tahoma"/>
            <family val="0"/>
          </rPr>
          <t xml:space="preserve">
Chose the ranking value for each transport and source category and place the numerical value here; choices are 0, 1, 2, 4, and 8.  Exceptions are STP and
P</t>
        </r>
        <r>
          <rPr>
            <vertAlign val="subscript"/>
            <sz val="8"/>
            <rFont val="Tahoma"/>
            <family val="2"/>
          </rPr>
          <t>2</t>
        </r>
        <r>
          <rPr>
            <sz val="8"/>
            <rFont val="Tahoma"/>
            <family val="0"/>
          </rPr>
          <t>O</t>
        </r>
        <r>
          <rPr>
            <vertAlign val="subscript"/>
            <sz val="8"/>
            <rFont val="Tahoma"/>
            <family val="2"/>
          </rPr>
          <t>5</t>
        </r>
        <r>
          <rPr>
            <sz val="8"/>
            <rFont val="Tahoma"/>
            <family val="0"/>
          </rPr>
          <t xml:space="preserve"> rate all sources</t>
        </r>
      </text>
    </comment>
    <comment ref="C4" authorId="0">
      <text>
        <r>
          <rPr>
            <b/>
            <sz val="8"/>
            <color indexed="10"/>
            <rFont val="Tahoma"/>
            <family val="2"/>
          </rPr>
          <t>Ranking 0</t>
        </r>
        <r>
          <rPr>
            <sz val="8"/>
            <rFont val="Tahoma"/>
            <family val="0"/>
          </rPr>
          <t xml:space="preserve">
0 refers to no or minimal risk for categories in this column
</t>
        </r>
      </text>
    </comment>
    <comment ref="D4" authorId="0">
      <text>
        <r>
          <rPr>
            <b/>
            <sz val="8"/>
            <color indexed="10"/>
            <rFont val="Tahoma"/>
            <family val="2"/>
          </rPr>
          <t>Ranking 1</t>
        </r>
        <r>
          <rPr>
            <sz val="8"/>
            <rFont val="Tahoma"/>
            <family val="0"/>
          </rPr>
          <t xml:space="preserve">
1 refers to more risk than a zero but less than a 2, 4, or 8, based on a 2X scale.</t>
        </r>
      </text>
    </comment>
    <comment ref="E4" authorId="0">
      <text>
        <r>
          <rPr>
            <b/>
            <sz val="8"/>
            <color indexed="10"/>
            <rFont val="Tahoma"/>
            <family val="2"/>
          </rPr>
          <t>Ranking 2</t>
        </r>
        <r>
          <rPr>
            <sz val="8"/>
            <rFont val="Tahoma"/>
            <family val="0"/>
          </rPr>
          <t xml:space="preserve">
2 refers to a greater risk than 0 or 1 but less than 4 or 8, based on a 2X scale
</t>
        </r>
      </text>
    </comment>
    <comment ref="F4" authorId="0">
      <text>
        <r>
          <rPr>
            <b/>
            <sz val="8"/>
            <color indexed="10"/>
            <rFont val="Tahoma"/>
            <family val="2"/>
          </rPr>
          <t>Ranking 4</t>
        </r>
        <r>
          <rPr>
            <sz val="8"/>
            <rFont val="Tahoma"/>
            <family val="0"/>
          </rPr>
          <t xml:space="preserve">
4 refers to a greater risk than 0, 1, or 2 but less risk than 8, based on a 2X scale.
</t>
        </r>
      </text>
    </comment>
    <comment ref="G4" authorId="0">
      <text>
        <r>
          <rPr>
            <b/>
            <sz val="8"/>
            <color indexed="10"/>
            <rFont val="Tahoma"/>
            <family val="2"/>
          </rPr>
          <t>Ranking 8</t>
        </r>
        <r>
          <rPr>
            <sz val="8"/>
            <rFont val="Tahoma"/>
            <family val="0"/>
          </rPr>
          <t xml:space="preserve">
8 refers to the greatest risk for this category based on a 2X scale
</t>
        </r>
      </text>
    </comment>
    <comment ref="B5" authorId="0">
      <text>
        <r>
          <rPr>
            <sz val="8"/>
            <rFont val="Tahoma"/>
            <family val="0"/>
          </rPr>
          <t xml:space="preserve">
</t>
        </r>
        <r>
          <rPr>
            <b/>
            <sz val="10"/>
            <color indexed="10"/>
            <rFont val="Tahoma"/>
            <family val="2"/>
          </rPr>
          <t xml:space="preserve">RUSLE2
</t>
        </r>
        <r>
          <rPr>
            <sz val="8"/>
            <rFont val="Tahoma"/>
            <family val="0"/>
          </rPr>
          <t xml:space="preserve">
RUSLE2 software helps guide conservation planning, inventories erosion rates, and estimates sediment delivery.  Based on field and landowner inventory, users identify county and field location, soil map unit, predominant slope gradient and slope length, current crop including yield at the time of application, and any conservation practices installed (grassed waterway, buffer strips, contour planting).  Using the profile method, the field T is compared to the Soil Loss T identified in the Soil Survey for that soil map unit.  For conservation planning, users will mitigate field soil loss to T or less.  Users should NOT use the crop rotation method.</t>
        </r>
      </text>
    </comment>
    <comment ref="B6" authorId="0">
      <text>
        <r>
          <rPr>
            <b/>
            <sz val="10"/>
            <color indexed="10"/>
            <rFont val="Tahoma"/>
            <family val="2"/>
          </rPr>
          <t xml:space="preserve">
RCN</t>
        </r>
        <r>
          <rPr>
            <sz val="8"/>
            <rFont val="Tahoma"/>
            <family val="0"/>
          </rPr>
          <t xml:space="preserve">
Runoff Curve Number, RCN, is a combination of Hydraulic Soil Group and field land use.  The Soil Hydraulic Groups are rated according to the infiltration of water as saturated hydraulic conductivity (Ks).  The Groups are defined as A, Ks exceeds 0.3 inches per hour (h</t>
        </r>
        <r>
          <rPr>
            <vertAlign val="superscript"/>
            <sz val="8"/>
            <rFont val="Tahoma"/>
            <family val="2"/>
          </rPr>
          <t>-1</t>
        </r>
        <r>
          <rPr>
            <sz val="8"/>
            <rFont val="Tahoma"/>
            <family val="0"/>
          </rPr>
          <t>); B, Ks 0.15 - 0.3 in h</t>
        </r>
        <r>
          <rPr>
            <vertAlign val="superscript"/>
            <sz val="8"/>
            <rFont val="Tahoma"/>
            <family val="2"/>
          </rPr>
          <t>-1</t>
        </r>
        <r>
          <rPr>
            <sz val="8"/>
            <rFont val="Tahoma"/>
            <family val="0"/>
          </rPr>
          <t>; C, Ks 0.05 - 0.149 in h</t>
        </r>
        <r>
          <rPr>
            <vertAlign val="superscript"/>
            <sz val="8"/>
            <rFont val="Tahoma"/>
            <family val="2"/>
          </rPr>
          <t>-1</t>
        </r>
        <r>
          <rPr>
            <sz val="8"/>
            <rFont val="Tahoma"/>
            <family val="0"/>
          </rPr>
          <t>; and D, Ks is less than 0.05 in h</t>
        </r>
        <r>
          <rPr>
            <vertAlign val="superscript"/>
            <sz val="8"/>
            <rFont val="Tahoma"/>
            <family val="2"/>
          </rPr>
          <t>-1</t>
        </r>
        <r>
          <rPr>
            <sz val="8"/>
            <rFont val="Tahoma"/>
            <family val="0"/>
          </rPr>
          <t xml:space="preserve">. 
Generally, runoff potential is lowest in A soils and highest in D soils; however D soils can be drained using subsurface drainage.  The description of land use is based on field cover type and condition.  Users may modify the land use by designating the surface condition as </t>
        </r>
        <r>
          <rPr>
            <u val="single"/>
            <sz val="8"/>
            <rFont val="Tahoma"/>
            <family val="2"/>
          </rPr>
          <t>good</t>
        </r>
        <r>
          <rPr>
            <sz val="8"/>
            <rFont val="Tahoma"/>
            <family val="0"/>
          </rPr>
          <t xml:space="preserve"> if the field encourages infiltration, or </t>
        </r>
        <r>
          <rPr>
            <u val="single"/>
            <sz val="8"/>
            <rFont val="Tahoma"/>
            <family val="2"/>
          </rPr>
          <t>poor</t>
        </r>
        <r>
          <rPr>
            <sz val="8"/>
            <rFont val="Tahoma"/>
            <family val="0"/>
          </rPr>
          <t xml:space="preserve"> if compaction has increased bulk density and infiltration is discouraged, or, surface residue at the time of application is &lt; 20% cover.  
Users select the RCN from NRCS tables listed in the RCN sheet of this file; lower numbers indicate higher infiltration, less surface runoff potential, and therefore lower weight factor in the matrix. Users may refer to worksheet "RCN TR-55" in this file. </t>
        </r>
      </text>
    </comment>
    <comment ref="B7" authorId="0">
      <text>
        <r>
          <rPr>
            <sz val="8"/>
            <rFont val="Tahoma"/>
            <family val="0"/>
          </rPr>
          <t xml:space="preserve">
</t>
        </r>
        <r>
          <rPr>
            <b/>
            <sz val="10"/>
            <color indexed="10"/>
            <rFont val="Tahoma"/>
            <family val="2"/>
          </rPr>
          <t>Distance to surface water</t>
        </r>
        <r>
          <rPr>
            <sz val="8"/>
            <rFont val="Tahoma"/>
            <family val="0"/>
          </rPr>
          <t xml:space="preserve">
Users will measure the distance to surface water (ditches, creeks, rivers, or lakes) from the edge of the field boundary, in feet.  The greater the distance, the lower the potential for surface transport of P into surface waters.  This transport factor does not include an assessment of slope gradient; that is accounted for in RUSLE2.  Users may mitigate the distance to surface water by segmenting the crop field into that portion near surface water and that portion greater than 300 ft.</t>
        </r>
      </text>
    </comment>
    <comment ref="B8" authorId="0">
      <text>
        <r>
          <rPr>
            <sz val="8"/>
            <rFont val="Tahoma"/>
            <family val="0"/>
          </rPr>
          <t xml:space="preserve">
</t>
        </r>
        <r>
          <rPr>
            <b/>
            <sz val="10"/>
            <color indexed="10"/>
            <rFont val="Tahoma"/>
            <family val="2"/>
          </rPr>
          <t xml:space="preserve">Subsurface drainage
</t>
        </r>
        <r>
          <rPr>
            <sz val="8"/>
            <rFont val="Tahoma"/>
            <family val="0"/>
          </rPr>
          <t xml:space="preserve">
Subsurface drainage refers to a conveyance network at some depth (usually three ft. or one meter) in the soil profile that lowers the water table and increases soil water drainage above the vertical depth of the network.  In most Michigan fields the subsurface drainage will be patterned or random with an outlet to a surface ditch or creek.  A surface inlet provides another conveyance structure, usually a pipe, for directly transporting surface water to a ditch or creek from a depressional area.  The surface inlet may be mitigated with a buffered area, thereby lowering the matrix score in the buffer transport category.  If multiple surface inlets are mitigated by providing &gt; 35 ft. permanent buffer, then a rank of 2 or 4 in this category will be offset by a zero in the buffers category.  If the field edge is &gt; 300 ft. from surface water, then this category is scored a zero.  Similarly, if the landowner uses a 300 ft. manure application setback from surface water and/or surface inlets, then this category score is zero.</t>
        </r>
      </text>
    </comment>
    <comment ref="B9" authorId="0">
      <text>
        <r>
          <rPr>
            <b/>
            <sz val="10"/>
            <color indexed="10"/>
            <rFont val="Tahoma"/>
            <family val="2"/>
          </rPr>
          <t xml:space="preserve">
Buffers
</t>
        </r>
        <r>
          <rPr>
            <sz val="8"/>
            <color indexed="63"/>
            <rFont val="Tahoma"/>
            <family val="2"/>
          </rPr>
          <t xml:space="preserve">Buffers refer to native or established permanent vegetation that may or may not be a part of the field.  The ability of a buffer to reduce velocity of overland water flow, enhance sediment deposition, and treat soluble P by plant uptake is a function of width and buffer quality.  The user will select this category on width only; the quality of the buffer is field site specific.  No buffer is required if the field edge is &gt; 300 ft. from surface water; the category rank is zero.  If surface water is 300 ft. or less from the field edge, then the buffer width drives the category rank. </t>
        </r>
      </text>
    </comment>
    <comment ref="B13" authorId="0">
      <text>
        <r>
          <rPr>
            <sz val="8"/>
            <rFont val="Tahoma"/>
            <family val="0"/>
          </rPr>
          <t xml:space="preserve">
</t>
        </r>
        <r>
          <rPr>
            <b/>
            <sz val="10"/>
            <color indexed="10"/>
            <rFont val="Tahoma"/>
            <family val="2"/>
          </rPr>
          <t xml:space="preserve">Soil Test P
</t>
        </r>
        <r>
          <rPr>
            <sz val="8"/>
            <rFont val="Tahoma"/>
            <family val="2"/>
          </rPr>
          <t xml:space="preserve">The Soil Test Phosphorus, STP, is the concentration of labile P in the soil sampled at some depth that is expected to be available for plant uptake during the growing season in the soluble form.  The units are in ppm.  If the soil fertility sheet lists units of P as lbs./ac., and if the soil sampling depth is at the acre furrow slice depth of 7 inches, divide by two.  
Current NRCS Nutrient Management 590 Standard prohibits additional phosphate at 150 ppm or greater; a category ranking of 8 </t>
        </r>
        <r>
          <rPr>
            <u val="single"/>
            <sz val="8"/>
            <rFont val="Tahoma"/>
            <family val="2"/>
          </rPr>
          <t>cannot</t>
        </r>
        <r>
          <rPr>
            <sz val="8"/>
            <rFont val="Tahoma"/>
            <family val="2"/>
          </rPr>
          <t xml:space="preserve"> be used with this PI Version 1.0.  This language is consistent with MDA Nutrient and Manure GAAMPs).</t>
        </r>
      </text>
    </comment>
    <comment ref="B14" authorId="0">
      <text>
        <r>
          <rPr>
            <sz val="8"/>
            <rFont val="Tahoma"/>
            <family val="0"/>
          </rPr>
          <t xml:space="preserve">
</t>
        </r>
        <r>
          <rPr>
            <b/>
            <sz val="10"/>
            <color indexed="10"/>
            <rFont val="Tahoma"/>
            <family val="2"/>
          </rPr>
          <t>P fertilizer method</t>
        </r>
        <r>
          <rPr>
            <sz val="8"/>
            <rFont val="Tahoma"/>
            <family val="0"/>
          </rPr>
          <t xml:space="preserve">
Phosphate fertilizer refers to any blended or custom inorganic fertilizer containing phosphorus.  Based on landowner application method, users will select the placement (injected, incorporated, or surface application) and timing (less than 2 days, 3-7 days, 8-15 days, or &gt; 15 days before planting).  For most landowners, option 1 is the likely rank, unless the field STP does not require additional phosphate, then 0 will be selected.</t>
        </r>
      </text>
    </comment>
    <comment ref="B15" authorId="0">
      <text>
        <r>
          <rPr>
            <sz val="8"/>
            <rFont val="Tahoma"/>
            <family val="0"/>
          </rPr>
          <t xml:space="preserve">
</t>
        </r>
        <r>
          <rPr>
            <b/>
            <sz val="10"/>
            <color indexed="10"/>
            <rFont val="Tahoma"/>
            <family val="2"/>
          </rPr>
          <t xml:space="preserve">Manure method
</t>
        </r>
        <r>
          <rPr>
            <sz val="8"/>
            <rFont val="Tahoma"/>
            <family val="0"/>
          </rPr>
          <t xml:space="preserve">
Manure refers to solid or liquid, and all species of livestock.  Based on landowner application method, users will select the method of placement (inject, incorporate, or surface application), surface application resident time (within 2 days, 3-7 days, 8 to 30 days, and &gt; 30 days).  Landowner injecting or incorporating manure within two days will receive the lowest rank if manure is applied on a field.  The highest rank, therefore the greatest risk, is no incorporation &gt; 30 days after surface application.  
On no-till or perennial crops (alfalfa, pasture), manure surface applied during the crop growing period will score a 2 rank.  Manure applied during the fall after harvest season and is not incorporated until the next spring scores an 8; however, this manure timing can be mitigated by planting a cover crop, which drops the score to a rank of 2.  Irrigation of liquid manure (and/or processed wastewater) that is incorporated within 2 days scores a 1.  Irrigation of liquid manure on a growing crop, perennial crop, or cover crop scores a 2.  Irrigation of liquid manure on soils without a growing crop scores a 4 or 8 depending upon incorporation date after application.</t>
        </r>
      </text>
    </comment>
    <comment ref="B16" authorId="0">
      <text>
        <r>
          <rPr>
            <sz val="8"/>
            <rFont val="Tahoma"/>
            <family val="0"/>
          </rPr>
          <t xml:space="preserve">
</t>
        </r>
        <r>
          <rPr>
            <b/>
            <sz val="10"/>
            <color indexed="10"/>
            <rFont val="Tahoma"/>
            <family val="2"/>
          </rPr>
          <t xml:space="preserve">P rate all sources
</t>
        </r>
        <r>
          <rPr>
            <sz val="8"/>
            <rFont val="Tahoma"/>
            <family val="0"/>
          </rPr>
          <t xml:space="preserve">
Based upon landowner management decisions, users will select a ranking based on an annual crop removal value.  If the landowner applies no greater than one year's phosphate at one time, then select 0.  Landowners can mitigate a high ranking by reducing the application rate from multiple years to one or two year's crop removal.  Note that crop removal is field and yield goal specific.  
Note the current restriction of 3 and 4 year crop removal applications; these rates are acceptable if the field STP is &lt; 75 ppm according to the NRCS Nutrient Management 590 Standard.  
Note that the application of phosphate at a rate &gt; 4 year crop removal is </t>
        </r>
        <r>
          <rPr>
            <u val="single"/>
            <sz val="8"/>
            <rFont val="Tahoma"/>
            <family val="2"/>
          </rPr>
          <t>not</t>
        </r>
        <r>
          <rPr>
            <sz val="8"/>
            <rFont val="Tahoma"/>
            <family val="0"/>
          </rPr>
          <t xml:space="preserve"> allowed with this PI Version 1.0.  This language is consistent with MDA Nutrient and Manure GAAMPs).</t>
        </r>
      </text>
    </comment>
    <comment ref="H12" authorId="0">
      <text>
        <r>
          <rPr>
            <b/>
            <sz val="8"/>
            <color indexed="10"/>
            <rFont val="Tahoma"/>
            <family val="2"/>
          </rPr>
          <t>Select column</t>
        </r>
        <r>
          <rPr>
            <sz val="8"/>
            <rFont val="Tahoma"/>
            <family val="0"/>
          </rPr>
          <t xml:space="preserve">
Chose the ranking value for each transport and source category and place the numerical value here; choices are 0, 1, 2, 4, and 8</t>
        </r>
      </text>
    </comment>
    <comment ref="G3" authorId="0">
      <text>
        <r>
          <rPr>
            <b/>
            <sz val="8"/>
            <rFont val="Tahoma"/>
            <family val="0"/>
          </rPr>
          <t xml:space="preserve">Baseline or Planned
</t>
        </r>
        <r>
          <rPr>
            <sz val="8"/>
            <rFont val="Tahoma"/>
            <family val="2"/>
          </rPr>
          <t>Users will first evaluate the field as baseline conditions, or existing transport and source rankings.  Users can then chose to provide the landowner with alternatives or options in both the transport and source sections.  
For example the landowner may install a conservation buffer as part of transport mitigation, or, incorporate manure within two days of application rather than long term exposure thereby mitigating the source of P.  Landowners may chose a combination of both as well.</t>
        </r>
      </text>
    </comment>
    <comment ref="G2" authorId="0">
      <text>
        <r>
          <rPr>
            <b/>
            <sz val="8"/>
            <rFont val="Tahoma"/>
            <family val="0"/>
          </rPr>
          <t xml:space="preserve">Soil Test Date
</t>
        </r>
        <r>
          <rPr>
            <sz val="8"/>
            <rFont val="Tahoma"/>
            <family val="2"/>
          </rPr>
          <t>Enter date of recent most soil sampling for the crop field.</t>
        </r>
        <r>
          <rPr>
            <sz val="8"/>
            <rFont val="Tahoma"/>
            <family val="0"/>
          </rPr>
          <t xml:space="preserve">
</t>
        </r>
      </text>
    </comment>
    <comment ref="G1" authorId="0">
      <text>
        <r>
          <rPr>
            <b/>
            <sz val="8"/>
            <rFont val="Tahoma"/>
            <family val="0"/>
          </rPr>
          <t xml:space="preserve">Soil Test Phosphorus (STP)
</t>
        </r>
        <r>
          <rPr>
            <sz val="8"/>
            <rFont val="Tahoma"/>
            <family val="2"/>
          </rPr>
          <t>Enter the concentration of P in ppm.  If lbs./acre on the soil fertility sheet, divide by 2 at the acre furrow slice sampling depth of 7 inches</t>
        </r>
        <r>
          <rPr>
            <sz val="8"/>
            <rFont val="Tahoma"/>
            <family val="0"/>
          </rPr>
          <t xml:space="preserve">
</t>
        </r>
      </text>
    </comment>
    <comment ref="E2" authorId="0">
      <text>
        <r>
          <rPr>
            <b/>
            <sz val="8"/>
            <rFont val="Tahoma"/>
            <family val="0"/>
          </rPr>
          <t xml:space="preserve">Soil Map Unit
</t>
        </r>
        <r>
          <rPr>
            <sz val="8"/>
            <rFont val="Tahoma"/>
            <family val="2"/>
          </rPr>
          <t>Identify the dominant soil in the crop field, and then refer to the Hydrologic Groups - N Leaching worksheet.
Users will use the HGC A through D for determining RCN.</t>
        </r>
        <r>
          <rPr>
            <sz val="8"/>
            <rFont val="Tahoma"/>
            <family val="0"/>
          </rPr>
          <t xml:space="preserve">
</t>
        </r>
      </text>
    </comment>
    <comment ref="G13" authorId="0">
      <text>
        <r>
          <rPr>
            <b/>
            <sz val="8"/>
            <rFont val="Tahoma"/>
            <family val="0"/>
          </rPr>
          <t>Option not available for Version 1.0</t>
        </r>
        <r>
          <rPr>
            <sz val="8"/>
            <rFont val="Tahoma"/>
            <family val="0"/>
          </rPr>
          <t xml:space="preserve">
</t>
        </r>
      </text>
    </comment>
    <comment ref="G16" authorId="0">
      <text>
        <r>
          <rPr>
            <b/>
            <sz val="8"/>
            <rFont val="Tahoma"/>
            <family val="0"/>
          </rPr>
          <t>Option not available for Version 1.0</t>
        </r>
        <r>
          <rPr>
            <sz val="8"/>
            <rFont val="Tahoma"/>
            <family val="0"/>
          </rPr>
          <t xml:space="preserve">
</t>
        </r>
      </text>
    </comment>
    <comment ref="E16" authorId="0">
      <text>
        <r>
          <rPr>
            <b/>
            <sz val="8"/>
            <rFont val="Tahoma"/>
            <family val="0"/>
          </rPr>
          <t>Option available if STP is &lt; 75 ppm</t>
        </r>
        <r>
          <rPr>
            <sz val="8"/>
            <rFont val="Tahoma"/>
            <family val="0"/>
          </rPr>
          <t xml:space="preserve">
</t>
        </r>
      </text>
    </comment>
    <comment ref="F16" authorId="0">
      <text>
        <r>
          <rPr>
            <b/>
            <sz val="8"/>
            <rFont val="Tahoma"/>
            <family val="0"/>
          </rPr>
          <t>Option available if STP is &lt; 75 ppm</t>
        </r>
        <r>
          <rPr>
            <sz val="8"/>
            <rFont val="Tahoma"/>
            <family val="0"/>
          </rPr>
          <t xml:space="preserve">
</t>
        </r>
      </text>
    </comment>
  </commentList>
</comments>
</file>

<file path=xl/sharedStrings.xml><?xml version="1.0" encoding="utf-8"?>
<sst xmlns="http://schemas.openxmlformats.org/spreadsheetml/2006/main" count="2598" uniqueCount="890">
  <si>
    <t>Landowner:</t>
  </si>
  <si>
    <t>County:</t>
  </si>
  <si>
    <t>Soil Map Unit:</t>
  </si>
  <si>
    <t>Township:</t>
  </si>
  <si>
    <t xml:space="preserve">Section: </t>
  </si>
  <si>
    <t>Developed by:</t>
  </si>
  <si>
    <t>Transport</t>
  </si>
  <si>
    <t>Select column</t>
  </si>
  <si>
    <t>&lt; 1 ton/acre-yr</t>
  </si>
  <si>
    <t>1 - 2 tons/acre-yr</t>
  </si>
  <si>
    <t>2.1 - 4 tons/acre-yr</t>
  </si>
  <si>
    <t>4.1 - 6 tons/acre-yr</t>
  </si>
  <si>
    <t>&gt; 6 tons/acre-yr</t>
  </si>
  <si>
    <t>RCN</t>
  </si>
  <si>
    <t>&lt; 75</t>
  </si>
  <si>
    <t>75 - 78</t>
  </si>
  <si>
    <t>79 - 82</t>
  </si>
  <si>
    <t>83 - 86</t>
  </si>
  <si>
    <t>&gt; 86</t>
  </si>
  <si>
    <t>Distance to surface water and/or surface inlets</t>
  </si>
  <si>
    <t>&gt; 300 feet</t>
  </si>
  <si>
    <t>150 - 300 feet</t>
  </si>
  <si>
    <t xml:space="preserve">100 - 149 feet </t>
  </si>
  <si>
    <t>50 - 99 feet</t>
  </si>
  <si>
    <t>&lt; 50 feet</t>
  </si>
  <si>
    <t>Subsurface drainage</t>
  </si>
  <si>
    <t xml:space="preserve">no subsurface drainage </t>
  </si>
  <si>
    <t>random subsurface drainage present</t>
  </si>
  <si>
    <t xml:space="preserve">patterned subsurface drainage present </t>
  </si>
  <si>
    <t>random or patterned subsurface drainage present with broken and/or tile blowouts</t>
  </si>
  <si>
    <t>Buffers</t>
  </si>
  <si>
    <t>buffer is permanent vegetation &gt; 35 feet width from surface water and/or tile inlets, or &gt; 300 feet from surface water and/or surface inlets</t>
  </si>
  <si>
    <t>buffer is permanent vegetation 26 - 35 feet width from surface water and/or surface inlets</t>
  </si>
  <si>
    <t xml:space="preserve">buffer is permanent vegetation 20 - 25 feet width from surface water and/or surface inlets </t>
  </si>
  <si>
    <t>buffer is permanent vegetation &lt; 20 feet width from surface water and/or surface inlets</t>
  </si>
  <si>
    <t>no vegetative buffer from surface water and/or surface inlets</t>
  </si>
  <si>
    <t>Source</t>
  </si>
  <si>
    <t>Soil Test P</t>
  </si>
  <si>
    <t xml:space="preserve">&lt; 20 ppm </t>
  </si>
  <si>
    <t>20 - 40 ppm</t>
  </si>
  <si>
    <t>41 - 74 ppm</t>
  </si>
  <si>
    <t>75 - 149 ppm</t>
  </si>
  <si>
    <t>P fertilizer method</t>
  </si>
  <si>
    <t>no P fertilizer applied</t>
  </si>
  <si>
    <t>P fertilizer injected or surface applied and incorporated &lt; 2 days before planting</t>
  </si>
  <si>
    <t>P fertilizer surface applied and incorporated 3 - 7 days before planting</t>
  </si>
  <si>
    <t>P fertilizer surface applied and incorporated 8 - 15 days before planting</t>
  </si>
  <si>
    <t>P fertilizer surface applied or incorporated &gt; 15 days before planting, or no incorporation</t>
  </si>
  <si>
    <t>Manure method</t>
  </si>
  <si>
    <t>no manure applied</t>
  </si>
  <si>
    <t>inject or incorporate manure within 2 days of application</t>
  </si>
  <si>
    <t xml:space="preserve">incorporate manure 3 - 7 days after application, or surface applied on a growing crop </t>
  </si>
  <si>
    <t>incorporate manure 8 - 30 days after application</t>
  </si>
  <si>
    <t xml:space="preserve">incorporate manure &gt;30 days after application, or no incorporation </t>
  </si>
  <si>
    <t>PI Total</t>
  </si>
  <si>
    <r>
      <t>P</t>
    </r>
    <r>
      <rPr>
        <b/>
        <vertAlign val="subscript"/>
        <sz val="10"/>
        <rFont val="Arial"/>
        <family val="2"/>
      </rPr>
      <t>2</t>
    </r>
    <r>
      <rPr>
        <b/>
        <sz val="10"/>
        <rFont val="Arial"/>
        <family val="2"/>
      </rPr>
      <t>O</t>
    </r>
    <r>
      <rPr>
        <b/>
        <vertAlign val="subscript"/>
        <sz val="10"/>
        <rFont val="Arial"/>
        <family val="2"/>
      </rPr>
      <t>5</t>
    </r>
    <r>
      <rPr>
        <b/>
        <sz val="10"/>
        <rFont val="Arial"/>
        <family val="2"/>
      </rPr>
      <t xml:space="preserve"> rate all sources</t>
    </r>
  </si>
  <si>
    <r>
      <t>no P</t>
    </r>
    <r>
      <rPr>
        <vertAlign val="subscript"/>
        <sz val="10"/>
        <rFont val="Arial"/>
        <family val="2"/>
      </rPr>
      <t>2</t>
    </r>
    <r>
      <rPr>
        <sz val="10"/>
        <rFont val="Arial"/>
        <family val="0"/>
      </rPr>
      <t>O</t>
    </r>
    <r>
      <rPr>
        <vertAlign val="subscript"/>
        <sz val="10"/>
        <rFont val="Arial"/>
        <family val="2"/>
      </rPr>
      <t>5</t>
    </r>
    <r>
      <rPr>
        <sz val="10"/>
        <rFont val="Arial"/>
        <family val="0"/>
      </rPr>
      <t xml:space="preserve"> application (crop is harvested)</t>
    </r>
  </si>
  <si>
    <r>
      <t>1-2 year P</t>
    </r>
    <r>
      <rPr>
        <vertAlign val="subscript"/>
        <sz val="10"/>
        <rFont val="Arial"/>
        <family val="2"/>
      </rPr>
      <t>2</t>
    </r>
    <r>
      <rPr>
        <sz val="10"/>
        <rFont val="Arial"/>
        <family val="0"/>
      </rPr>
      <t>O</t>
    </r>
    <r>
      <rPr>
        <vertAlign val="subscript"/>
        <sz val="10"/>
        <rFont val="Arial"/>
        <family val="2"/>
      </rPr>
      <t>5</t>
    </r>
    <r>
      <rPr>
        <sz val="10"/>
        <rFont val="Arial"/>
        <family val="0"/>
      </rPr>
      <t xml:space="preserve"> crop removal application</t>
    </r>
  </si>
  <si>
    <t>Version 1.0</t>
  </si>
  <si>
    <t>Soil Test Phosphorus:</t>
  </si>
  <si>
    <t>Baseline or Planned?</t>
  </si>
  <si>
    <t>Transport total</t>
  </si>
  <si>
    <t>Source total</t>
  </si>
  <si>
    <r>
      <t>3 year P</t>
    </r>
    <r>
      <rPr>
        <vertAlign val="subscript"/>
        <sz val="10"/>
        <rFont val="Arial"/>
        <family val="2"/>
      </rPr>
      <t>2</t>
    </r>
    <r>
      <rPr>
        <sz val="10"/>
        <rFont val="Arial"/>
        <family val="0"/>
      </rPr>
      <t>O</t>
    </r>
    <r>
      <rPr>
        <vertAlign val="subscript"/>
        <sz val="10"/>
        <rFont val="Arial"/>
        <family val="2"/>
      </rPr>
      <t>5</t>
    </r>
    <r>
      <rPr>
        <sz val="10"/>
        <rFont val="Arial"/>
        <family val="0"/>
      </rPr>
      <t xml:space="preserve"> crop removal application </t>
    </r>
    <r>
      <rPr>
        <b/>
        <sz val="10"/>
        <rFont val="Arial"/>
        <family val="2"/>
      </rPr>
      <t>***</t>
    </r>
  </si>
  <si>
    <r>
      <t>4 year P</t>
    </r>
    <r>
      <rPr>
        <vertAlign val="subscript"/>
        <sz val="10"/>
        <rFont val="Arial"/>
        <family val="2"/>
      </rPr>
      <t>2</t>
    </r>
    <r>
      <rPr>
        <sz val="10"/>
        <rFont val="Arial"/>
        <family val="0"/>
      </rPr>
      <t>O</t>
    </r>
    <r>
      <rPr>
        <vertAlign val="subscript"/>
        <sz val="10"/>
        <rFont val="Arial"/>
        <family val="2"/>
      </rPr>
      <t>5</t>
    </r>
    <r>
      <rPr>
        <sz val="10"/>
        <rFont val="Arial"/>
        <family val="0"/>
      </rPr>
      <t xml:space="preserve"> crop removal application</t>
    </r>
    <r>
      <rPr>
        <b/>
        <sz val="10"/>
        <rFont val="Arial"/>
        <family val="2"/>
      </rPr>
      <t xml:space="preserve"> ***</t>
    </r>
  </si>
  <si>
    <t>Soil test date:</t>
  </si>
  <si>
    <t>Field ID:</t>
  </si>
  <si>
    <t>Water Erosion (RUSLE2) Single Year</t>
  </si>
  <si>
    <r>
      <t xml:space="preserve">Acceptable: </t>
    </r>
    <r>
      <rPr>
        <b/>
        <u val="single"/>
        <sz val="12"/>
        <rFont val="Arial"/>
        <family val="2"/>
      </rPr>
      <t>&lt;</t>
    </r>
    <r>
      <rPr>
        <b/>
        <sz val="12"/>
        <rFont val="Arial"/>
        <family val="2"/>
      </rPr>
      <t xml:space="preserve"> 17</t>
    </r>
  </si>
  <si>
    <r>
      <t xml:space="preserve">Not acceptable: </t>
    </r>
    <r>
      <rPr>
        <b/>
        <u val="single"/>
        <sz val="12"/>
        <rFont val="Arial"/>
        <family val="2"/>
      </rPr>
      <t>&gt;</t>
    </r>
    <r>
      <rPr>
        <b/>
        <sz val="12"/>
        <rFont val="Arial"/>
        <family val="2"/>
      </rPr>
      <t xml:space="preserve"> 18</t>
    </r>
  </si>
  <si>
    <t>Michigan PI Index</t>
  </si>
  <si>
    <t>Series</t>
  </si>
  <si>
    <t>Hydrologic</t>
  </si>
  <si>
    <t>Michigan Soil</t>
  </si>
  <si>
    <t xml:space="preserve">Nitrogen Leaching Index        </t>
  </si>
  <si>
    <t>No Tile</t>
  </si>
  <si>
    <t>Tile Drained</t>
  </si>
  <si>
    <t>Abbaye</t>
  </si>
  <si>
    <t>B</t>
  </si>
  <si>
    <t>3/Ra</t>
  </si>
  <si>
    <t>medium</t>
  </si>
  <si>
    <t>Abscota</t>
  </si>
  <si>
    <t>A</t>
  </si>
  <si>
    <t>L-4a</t>
  </si>
  <si>
    <t>see map</t>
  </si>
  <si>
    <t>Adams</t>
  </si>
  <si>
    <t>5a</t>
  </si>
  <si>
    <t>Adrian</t>
  </si>
  <si>
    <t>D/A</t>
  </si>
  <si>
    <t>M/4c</t>
  </si>
  <si>
    <t>low</t>
  </si>
  <si>
    <t>Alcona</t>
  </si>
  <si>
    <t>3a-s</t>
  </si>
  <si>
    <t>Algansee</t>
  </si>
  <si>
    <t>L-4c</t>
  </si>
  <si>
    <t>Algonquin</t>
  </si>
  <si>
    <t>D</t>
  </si>
  <si>
    <t>1b</t>
  </si>
  <si>
    <t>Allendale</t>
  </si>
  <si>
    <t>4/1b</t>
  </si>
  <si>
    <t>Allouez</t>
  </si>
  <si>
    <t>Ga</t>
  </si>
  <si>
    <t>Alpena</t>
  </si>
  <si>
    <t>Alstad</t>
  </si>
  <si>
    <t>C</t>
  </si>
  <si>
    <t>1.5b</t>
  </si>
  <si>
    <t>Altmar</t>
  </si>
  <si>
    <t>4b</t>
  </si>
  <si>
    <t>Alvin</t>
  </si>
  <si>
    <t>Amadon</t>
  </si>
  <si>
    <t>Ra</t>
  </si>
  <si>
    <t>Amasa</t>
  </si>
  <si>
    <t>3/5a-a</t>
  </si>
  <si>
    <t>Angelica</t>
  </si>
  <si>
    <t>D/B</t>
  </si>
  <si>
    <t>2.5c</t>
  </si>
  <si>
    <t>Arcadian</t>
  </si>
  <si>
    <t>Arkona</t>
  </si>
  <si>
    <t>Arkport</t>
  </si>
  <si>
    <t>Arnheim</t>
  </si>
  <si>
    <t>L-2c</t>
  </si>
  <si>
    <t>Assinins</t>
  </si>
  <si>
    <t>Au Gres</t>
  </si>
  <si>
    <t>5b</t>
  </si>
  <si>
    <t>Aubarque</t>
  </si>
  <si>
    <t>D/C</t>
  </si>
  <si>
    <t>2.5b-cd</t>
  </si>
  <si>
    <t>Aubbeenaubbee</t>
  </si>
  <si>
    <t>3/2b</t>
  </si>
  <si>
    <t>Auger</t>
  </si>
  <si>
    <t>3a</t>
  </si>
  <si>
    <t>Aurelius</t>
  </si>
  <si>
    <t>M/mc</t>
  </si>
  <si>
    <t>Ausable</t>
  </si>
  <si>
    <t>Avoca</t>
  </si>
  <si>
    <t>4/2b</t>
  </si>
  <si>
    <t>Bach</t>
  </si>
  <si>
    <t>2.5c-cs</t>
  </si>
  <si>
    <t>Badaxe</t>
  </si>
  <si>
    <t>3/2b-d</t>
  </si>
  <si>
    <t>Bamfield</t>
  </si>
  <si>
    <t>3/2a</t>
  </si>
  <si>
    <t>Banat</t>
  </si>
  <si>
    <t>3/5b</t>
  </si>
  <si>
    <t>Barry</t>
  </si>
  <si>
    <t>3c</t>
  </si>
  <si>
    <t>Battlefield</t>
  </si>
  <si>
    <t>Battydoe</t>
  </si>
  <si>
    <t>Beavertail</t>
  </si>
  <si>
    <t>Gbc</t>
  </si>
  <si>
    <t>Beechwood</t>
  </si>
  <si>
    <t>3b</t>
  </si>
  <si>
    <t>Belding</t>
  </si>
  <si>
    <t>Belleville</t>
  </si>
  <si>
    <t>4/2c</t>
  </si>
  <si>
    <t>Benona</t>
  </si>
  <si>
    <t>Benzonia</t>
  </si>
  <si>
    <t>Bergland</t>
  </si>
  <si>
    <t>0c</t>
  </si>
  <si>
    <t>Berville</t>
  </si>
  <si>
    <t>3/2c</t>
  </si>
  <si>
    <t>Biscuit</t>
  </si>
  <si>
    <t>3/1b</t>
  </si>
  <si>
    <t>Bixby</t>
  </si>
  <si>
    <t>3.5a</t>
  </si>
  <si>
    <t>Blount</t>
  </si>
  <si>
    <t>Blue Lake</t>
  </si>
  <si>
    <t>4a</t>
  </si>
  <si>
    <t>Bodi</t>
  </si>
  <si>
    <t>3a-a</t>
  </si>
  <si>
    <t>Bohemian</t>
  </si>
  <si>
    <t>2.5a-s</t>
  </si>
  <si>
    <t>Bonduel</t>
  </si>
  <si>
    <t>2/Rbc</t>
  </si>
  <si>
    <t>Bono</t>
  </si>
  <si>
    <t>1c</t>
  </si>
  <si>
    <t>Boots</t>
  </si>
  <si>
    <t>Mc</t>
  </si>
  <si>
    <t>Borgstrom</t>
  </si>
  <si>
    <t>4/2a-hs</t>
  </si>
  <si>
    <t>Bowers</t>
  </si>
  <si>
    <t>Bowstring</t>
  </si>
  <si>
    <t>L-Mc</t>
  </si>
  <si>
    <t>Boyer</t>
  </si>
  <si>
    <t>Brady</t>
  </si>
  <si>
    <t>Branch</t>
  </si>
  <si>
    <t>Breckenridge</t>
  </si>
  <si>
    <t>Brems</t>
  </si>
  <si>
    <t>Brethren</t>
  </si>
  <si>
    <t>Brevort</t>
  </si>
  <si>
    <t>Brimley</t>
  </si>
  <si>
    <t>2.5b-s</t>
  </si>
  <si>
    <t>Bronson</t>
  </si>
  <si>
    <t>Brookston</t>
  </si>
  <si>
    <t>Bruce</t>
  </si>
  <si>
    <t>2.5c-s</t>
  </si>
  <si>
    <t>Buckroe</t>
  </si>
  <si>
    <t>G/Ra</t>
  </si>
  <si>
    <t>Burleigh</t>
  </si>
  <si>
    <t>Burt</t>
  </si>
  <si>
    <t>Rbc</t>
  </si>
  <si>
    <t>Cadmus</t>
  </si>
  <si>
    <t>Caffey</t>
  </si>
  <si>
    <t>Capac</t>
  </si>
  <si>
    <t>Carbondale</t>
  </si>
  <si>
    <t>Carlisle</t>
  </si>
  <si>
    <t>Carlshend</t>
  </si>
  <si>
    <t>Cassopolis</t>
  </si>
  <si>
    <t xml:space="preserve">2.5a </t>
  </si>
  <si>
    <t>Cathro</t>
  </si>
  <si>
    <t>M/3c</t>
  </si>
  <si>
    <t>Ceresco</t>
  </si>
  <si>
    <t>Chabeneau</t>
  </si>
  <si>
    <t>3/5a</t>
  </si>
  <si>
    <t>Champion</t>
  </si>
  <si>
    <t>Channahon</t>
  </si>
  <si>
    <t>Channing</t>
  </si>
  <si>
    <t>Charity</t>
  </si>
  <si>
    <t>1c-c</t>
  </si>
  <si>
    <t>Charlevoix</t>
  </si>
  <si>
    <t>Chatham</t>
  </si>
  <si>
    <t>Cheboygan</t>
  </si>
  <si>
    <t xml:space="preserve">4/2a </t>
  </si>
  <si>
    <t>Chelsea</t>
  </si>
  <si>
    <t>Chesaning</t>
  </si>
  <si>
    <t>Chestonia</t>
  </si>
  <si>
    <t>Chinwhisker</t>
  </si>
  <si>
    <t>Chippeny</t>
  </si>
  <si>
    <t>M/Rc</t>
  </si>
  <si>
    <t>Chocolay</t>
  </si>
  <si>
    <t>Claybanks</t>
  </si>
  <si>
    <t>1a</t>
  </si>
  <si>
    <t>Cohoctah</t>
  </si>
  <si>
    <t>Coloma</t>
  </si>
  <si>
    <t>Colonville</t>
  </si>
  <si>
    <t>Colwood</t>
  </si>
  <si>
    <t>Conover</t>
  </si>
  <si>
    <t>2.5b</t>
  </si>
  <si>
    <t>Copemish</t>
  </si>
  <si>
    <t>Coppler</t>
  </si>
  <si>
    <t>Coral</t>
  </si>
  <si>
    <t>Corsair</t>
  </si>
  <si>
    <t>3b-s</t>
  </si>
  <si>
    <t>Corunna</t>
  </si>
  <si>
    <t>Cosad</t>
  </si>
  <si>
    <t>Coupee</t>
  </si>
  <si>
    <t>Covert</t>
  </si>
  <si>
    <t>Cozy</t>
  </si>
  <si>
    <t>Ga-d</t>
  </si>
  <si>
    <t>Crosier</t>
  </si>
  <si>
    <t>Croswell</t>
  </si>
  <si>
    <t>Crowell</t>
  </si>
  <si>
    <t>Cunard</t>
  </si>
  <si>
    <t>Curtisville</t>
  </si>
  <si>
    <t>1.5a</t>
  </si>
  <si>
    <t>Dair</t>
  </si>
  <si>
    <t>4c</t>
  </si>
  <si>
    <t>Dawson</t>
  </si>
  <si>
    <t>Mc-a</t>
  </si>
  <si>
    <t>Deer Park</t>
  </si>
  <si>
    <t>5.3a</t>
  </si>
  <si>
    <t>Deerheart</t>
  </si>
  <si>
    <t>1.5c</t>
  </si>
  <si>
    <t>Deerton</t>
  </si>
  <si>
    <t>4/Ra</t>
  </si>
  <si>
    <t>Deford</t>
  </si>
  <si>
    <t>Del Rey</t>
  </si>
  <si>
    <t>Detour</t>
  </si>
  <si>
    <t>Dighton</t>
  </si>
  <si>
    <t>2.5a</t>
  </si>
  <si>
    <t>Dinkey</t>
  </si>
  <si>
    <t>Dishno</t>
  </si>
  <si>
    <t>Dixboro</t>
  </si>
  <si>
    <t>Dora</t>
  </si>
  <si>
    <t>M/1c</t>
  </si>
  <si>
    <t>Dorval</t>
  </si>
  <si>
    <t>Dowagiac</t>
  </si>
  <si>
    <t>Dresden</t>
  </si>
  <si>
    <t>Dryburg</t>
  </si>
  <si>
    <t>3/1a</t>
  </si>
  <si>
    <t>Dryden</t>
  </si>
  <si>
    <t>Duel</t>
  </si>
  <si>
    <t>East Lake</t>
  </si>
  <si>
    <t>Eastport</t>
  </si>
  <si>
    <t>Edmore</t>
  </si>
  <si>
    <t>Edwards</t>
  </si>
  <si>
    <t>Eel</t>
  </si>
  <si>
    <t>L-2a</t>
  </si>
  <si>
    <t>Elcajon</t>
  </si>
  <si>
    <t>Eleva</t>
  </si>
  <si>
    <t>Elmdale</t>
  </si>
  <si>
    <t>Elston</t>
  </si>
  <si>
    <t>Elvers</t>
  </si>
  <si>
    <t>Emmet</t>
  </si>
  <si>
    <t>Engadine</t>
  </si>
  <si>
    <t>Ensign</t>
  </si>
  <si>
    <t>Ensley</t>
  </si>
  <si>
    <t>Epoufette</t>
  </si>
  <si>
    <t>Epworth</t>
  </si>
  <si>
    <t>Ermatinger</t>
  </si>
  <si>
    <t>Esau</t>
  </si>
  <si>
    <t>Escanaba</t>
  </si>
  <si>
    <t>4/2a-f</t>
  </si>
  <si>
    <t>Essexville</t>
  </si>
  <si>
    <t>4/2c-c</t>
  </si>
  <si>
    <t>Evart</t>
  </si>
  <si>
    <t>Fabius</t>
  </si>
  <si>
    <t>Fairport</t>
  </si>
  <si>
    <t>2/Ra</t>
  </si>
  <si>
    <t>Farquar</t>
  </si>
  <si>
    <t>Feldhauser</t>
  </si>
  <si>
    <t>Feldtmann</t>
  </si>
  <si>
    <t>5.7a</t>
  </si>
  <si>
    <t>Fence</t>
  </si>
  <si>
    <t>Fern</t>
  </si>
  <si>
    <t>Fibre</t>
  </si>
  <si>
    <t>4/1c</t>
  </si>
  <si>
    <t>Filion</t>
  </si>
  <si>
    <t>Gc-cd</t>
  </si>
  <si>
    <t>Finch</t>
  </si>
  <si>
    <t>5b-h</t>
  </si>
  <si>
    <t>Fox</t>
  </si>
  <si>
    <t>Frankenmuth</t>
  </si>
  <si>
    <t>Freda</t>
  </si>
  <si>
    <t>Freesoil</t>
  </si>
  <si>
    <t>Froberg</t>
  </si>
  <si>
    <t>Frohling</t>
  </si>
  <si>
    <t>Fulton</t>
  </si>
  <si>
    <t>Furlong</t>
  </si>
  <si>
    <t>Gaastra</t>
  </si>
  <si>
    <t>Gagetown</t>
  </si>
  <si>
    <t>2.5a-cs</t>
  </si>
  <si>
    <t>Garlic</t>
  </si>
  <si>
    <t>Gauld</t>
  </si>
  <si>
    <t>3c-s</t>
  </si>
  <si>
    <t>Gay</t>
  </si>
  <si>
    <t>Geels</t>
  </si>
  <si>
    <t>4/1a</t>
  </si>
  <si>
    <t>Genesee</t>
  </si>
  <si>
    <t>Gerrish</t>
  </si>
  <si>
    <t>Gilchrist</t>
  </si>
  <si>
    <t>Gilford</t>
  </si>
  <si>
    <t>Gladwin</t>
  </si>
  <si>
    <t>Glawe</t>
  </si>
  <si>
    <t>Glendora</t>
  </si>
  <si>
    <t>Glennie</t>
  </si>
  <si>
    <t>Glynwood</t>
  </si>
  <si>
    <t>Gogebic</t>
  </si>
  <si>
    <t>3a-af</t>
  </si>
  <si>
    <t>Gogomain</t>
  </si>
  <si>
    <t>Goodman</t>
  </si>
  <si>
    <t>Gowdy</t>
  </si>
  <si>
    <t>Grace</t>
  </si>
  <si>
    <t>Granby</t>
  </si>
  <si>
    <t>5c</t>
  </si>
  <si>
    <t>Grattan</t>
  </si>
  <si>
    <t>Graveraet</t>
  </si>
  <si>
    <t>2.5a-af</t>
  </si>
  <si>
    <t>Graycalm</t>
  </si>
  <si>
    <t>Grayling</t>
  </si>
  <si>
    <t>Greenwood</t>
  </si>
  <si>
    <t>Greylock</t>
  </si>
  <si>
    <t>Grindstone</t>
  </si>
  <si>
    <t>2.5a-d</t>
  </si>
  <si>
    <t>Grousehaven</t>
  </si>
  <si>
    <t>Guardlake</t>
  </si>
  <si>
    <t>Guelph</t>
  </si>
  <si>
    <t>Gutport</t>
  </si>
  <si>
    <t>1/Rbc</t>
  </si>
  <si>
    <t>Hagensville</t>
  </si>
  <si>
    <t>Halfaday</t>
  </si>
  <si>
    <t>Hartwick</t>
  </si>
  <si>
    <t>Hatmaker</t>
  </si>
  <si>
    <t>Healylake</t>
  </si>
  <si>
    <t>5a-h</t>
  </si>
  <si>
    <t>Heinz</t>
  </si>
  <si>
    <t>Hendrie</t>
  </si>
  <si>
    <t>Henrietta</t>
  </si>
  <si>
    <t>Hessel</t>
  </si>
  <si>
    <t>Hettinger</t>
  </si>
  <si>
    <t>Hillsdale</t>
  </si>
  <si>
    <t>Hixton</t>
  </si>
  <si>
    <t>Hodenpyl</t>
  </si>
  <si>
    <t>Hoist</t>
  </si>
  <si>
    <t>Horsehead</t>
  </si>
  <si>
    <t>Hottis</t>
  </si>
  <si>
    <t>Houghton</t>
  </si>
  <si>
    <t>Hoytville</t>
  </si>
  <si>
    <t>Huntington</t>
  </si>
  <si>
    <t>Iargo</t>
  </si>
  <si>
    <t>1.5a-s</t>
  </si>
  <si>
    <t>Ingalls</t>
  </si>
  <si>
    <t>Ingersoll</t>
  </si>
  <si>
    <t>Ionia</t>
  </si>
  <si>
    <t>Iosco</t>
  </si>
  <si>
    <t>Isabella</t>
  </si>
  <si>
    <t>Ishpeming</t>
  </si>
  <si>
    <t>Islandlake</t>
  </si>
  <si>
    <t>Ithaca</t>
  </si>
  <si>
    <t>Jacobsville</t>
  </si>
  <si>
    <t>3/Rbc</t>
  </si>
  <si>
    <t>Jebavy</t>
  </si>
  <si>
    <t>5c-h</t>
  </si>
  <si>
    <t>Jeddo</t>
  </si>
  <si>
    <t>Jeske</t>
  </si>
  <si>
    <t>4/Rbc</t>
  </si>
  <si>
    <t>Johnswood</t>
  </si>
  <si>
    <t>Kalamazoo</t>
  </si>
  <si>
    <t>Kaleva</t>
  </si>
  <si>
    <t>See map</t>
  </si>
  <si>
    <t>Kalkaska</t>
  </si>
  <si>
    <t>Kallio</t>
  </si>
  <si>
    <t>Kanotin</t>
  </si>
  <si>
    <t>Karlin</t>
  </si>
  <si>
    <t>Kawbawgam</t>
  </si>
  <si>
    <t>Kawkawlin</t>
  </si>
  <si>
    <t>Keewaydin</t>
  </si>
  <si>
    <t>Kellogg</t>
  </si>
  <si>
    <t>Kendallville</t>
  </si>
  <si>
    <t>Kent</t>
  </si>
  <si>
    <t>Keowns</t>
  </si>
  <si>
    <t>Kerston</t>
  </si>
  <si>
    <t>Keweenaw</t>
  </si>
  <si>
    <t>4a-a</t>
  </si>
  <si>
    <t>Kibbie</t>
  </si>
  <si>
    <t>Kidder</t>
  </si>
  <si>
    <t>Killmaster</t>
  </si>
  <si>
    <t>Kilmanagh</t>
  </si>
  <si>
    <t>Kingsville</t>
  </si>
  <si>
    <t>Kinross</t>
  </si>
  <si>
    <t>5c-a</t>
  </si>
  <si>
    <t>Kiva</t>
  </si>
  <si>
    <t>Klacking</t>
  </si>
  <si>
    <t>Kneff</t>
  </si>
  <si>
    <t>Kokomo</t>
  </si>
  <si>
    <t>Kokosing</t>
  </si>
  <si>
    <t>Krakow</t>
  </si>
  <si>
    <t>Lachine</t>
  </si>
  <si>
    <t>Lacota</t>
  </si>
  <si>
    <t>Lamson</t>
  </si>
  <si>
    <t>Landes</t>
  </si>
  <si>
    <t>Lapeer</t>
  </si>
  <si>
    <t>Latty</t>
  </si>
  <si>
    <t>Leafriver</t>
  </si>
  <si>
    <t>Leelanau</t>
  </si>
  <si>
    <t>Lenawee</t>
  </si>
  <si>
    <t>Leoni</t>
  </si>
  <si>
    <t>Liminga</t>
  </si>
  <si>
    <t>Lindquist</t>
  </si>
  <si>
    <t>Linwood</t>
  </si>
  <si>
    <t>Locke</t>
  </si>
  <si>
    <t>Lode</t>
  </si>
  <si>
    <t>Londo</t>
  </si>
  <si>
    <t>Longrie</t>
  </si>
  <si>
    <t>Loxley</t>
  </si>
  <si>
    <t>Lumley</t>
  </si>
  <si>
    <t>Lupton</t>
  </si>
  <si>
    <t>Mackinac</t>
  </si>
  <si>
    <t>Macomb</t>
  </si>
  <si>
    <t>Makinen</t>
  </si>
  <si>
    <t>M/4c-a</t>
  </si>
  <si>
    <t>see  map</t>
  </si>
  <si>
    <t>Manary</t>
  </si>
  <si>
    <t>1.5b-s</t>
  </si>
  <si>
    <t>Mancelona</t>
  </si>
  <si>
    <t>Manistee</t>
  </si>
  <si>
    <t>Manitowish</t>
  </si>
  <si>
    <t>Markey</t>
  </si>
  <si>
    <t>Marlette</t>
  </si>
  <si>
    <t>Martinsville</t>
  </si>
  <si>
    <t>Martisco</t>
  </si>
  <si>
    <t>Mashek</t>
  </si>
  <si>
    <t>Matherton</t>
  </si>
  <si>
    <t>Mattix</t>
  </si>
  <si>
    <t>Maumee</t>
  </si>
  <si>
    <t>Mcbride</t>
  </si>
  <si>
    <t>Mcginn</t>
  </si>
  <si>
    <t>Mcivor</t>
  </si>
  <si>
    <t>5/2b-h</t>
  </si>
  <si>
    <t>Mcmillan</t>
  </si>
  <si>
    <t>Mecosta</t>
  </si>
  <si>
    <t>Melita</t>
  </si>
  <si>
    <t>5/2a</t>
  </si>
  <si>
    <t>Menominee</t>
  </si>
  <si>
    <t>4/2a</t>
  </si>
  <si>
    <t>Merwin</t>
  </si>
  <si>
    <t>Metamora</t>
  </si>
  <si>
    <t>Metea</t>
  </si>
  <si>
    <t>Miami</t>
  </si>
  <si>
    <t>Michigamme</t>
  </si>
  <si>
    <t>Millecoquins</t>
  </si>
  <si>
    <t>Millersburg</t>
  </si>
  <si>
    <t>Millsdale</t>
  </si>
  <si>
    <t>Milton</t>
  </si>
  <si>
    <t>Minoa</t>
  </si>
  <si>
    <t>Minocqua</t>
  </si>
  <si>
    <t>Minong</t>
  </si>
  <si>
    <t>M/Ra</t>
  </si>
  <si>
    <t>Misery</t>
  </si>
  <si>
    <t>3b-af</t>
  </si>
  <si>
    <t>Misteguay</t>
  </si>
  <si>
    <t>Mitiwanga</t>
  </si>
  <si>
    <t>Moltke</t>
  </si>
  <si>
    <t>Mongo</t>
  </si>
  <si>
    <t>Monico</t>
  </si>
  <si>
    <t>3b-a</t>
  </si>
  <si>
    <t>Monitor</t>
  </si>
  <si>
    <t>Montcalm</t>
  </si>
  <si>
    <t>Moquah</t>
  </si>
  <si>
    <t>Morganlake</t>
  </si>
  <si>
    <t>Morley</t>
  </si>
  <si>
    <t>Morocco</t>
  </si>
  <si>
    <t>Mossback</t>
  </si>
  <si>
    <t>Munising</t>
  </si>
  <si>
    <t>Munuscong</t>
  </si>
  <si>
    <t>3/1c</t>
  </si>
  <si>
    <t>Mussey</t>
  </si>
  <si>
    <t>Nadeau</t>
  </si>
  <si>
    <t>Nahma</t>
  </si>
  <si>
    <t>Napoleon</t>
  </si>
  <si>
    <t>Nappanee</t>
  </si>
  <si>
    <t>Negwegon</t>
  </si>
  <si>
    <t>Nester</t>
  </si>
  <si>
    <t>Net</t>
  </si>
  <si>
    <t>Newaygo</t>
  </si>
  <si>
    <t>Nipissing</t>
  </si>
  <si>
    <t>Nordhouse</t>
  </si>
  <si>
    <t>Northland</t>
  </si>
  <si>
    <t>Nottawa</t>
  </si>
  <si>
    <t>Nunica</t>
  </si>
  <si>
    <t>Oakville</t>
  </si>
  <si>
    <t>Ockley</t>
  </si>
  <si>
    <t>Oconto</t>
  </si>
  <si>
    <t>Ocqueoc</t>
  </si>
  <si>
    <t>Ogemaw</t>
  </si>
  <si>
    <t>Okee</t>
  </si>
  <si>
    <t>Okeefe</t>
  </si>
  <si>
    <t>Oldman</t>
  </si>
  <si>
    <t>Ga-f</t>
  </si>
  <si>
    <t>Olentangy</t>
  </si>
  <si>
    <t>Omega</t>
  </si>
  <si>
    <t>Omena</t>
  </si>
  <si>
    <t>Onaway</t>
  </si>
  <si>
    <t>Onekama</t>
  </si>
  <si>
    <t>Onota</t>
  </si>
  <si>
    <t>Ontonagon</t>
  </si>
  <si>
    <t>0a</t>
  </si>
  <si>
    <t>Ormas</t>
  </si>
  <si>
    <t>Oshtemo</t>
  </si>
  <si>
    <t>Ossineke</t>
  </si>
  <si>
    <t>Otisco</t>
  </si>
  <si>
    <t>Ottokee</t>
  </si>
  <si>
    <t>Owosso</t>
  </si>
  <si>
    <t>Paavola</t>
  </si>
  <si>
    <t>Ga/3af</t>
  </si>
  <si>
    <t>Padus</t>
  </si>
  <si>
    <t>Padwet</t>
  </si>
  <si>
    <t>Palms</t>
  </si>
  <si>
    <t>Paquin</t>
  </si>
  <si>
    <t>Parkhill</t>
  </si>
  <si>
    <t>Paulding</t>
  </si>
  <si>
    <t>Peavy</t>
  </si>
  <si>
    <t>3/2a-d</t>
  </si>
  <si>
    <t>Pelissier</t>
  </si>
  <si>
    <t>Pelkie</t>
  </si>
  <si>
    <t>Pella</t>
  </si>
  <si>
    <t>Pemene</t>
  </si>
  <si>
    <t>Pence</t>
  </si>
  <si>
    <t>Perecheney</t>
  </si>
  <si>
    <t>Perrin</t>
  </si>
  <si>
    <t>Perrinton</t>
  </si>
  <si>
    <t>Pert</t>
  </si>
  <si>
    <t>Peshekee</t>
  </si>
  <si>
    <t>Petticoat</t>
  </si>
  <si>
    <t>Pewamo</t>
  </si>
  <si>
    <t>Pickford</t>
  </si>
  <si>
    <t>Pinconning</t>
  </si>
  <si>
    <t>Pinewood</t>
  </si>
  <si>
    <t>Pinnebog</t>
  </si>
  <si>
    <t>Pipestone</t>
  </si>
  <si>
    <t>Plainfield</t>
  </si>
  <si>
    <t>Platterville</t>
  </si>
  <si>
    <t>Pleine</t>
  </si>
  <si>
    <t>Posen</t>
  </si>
  <si>
    <t>Poseyville</t>
  </si>
  <si>
    <t>Potagannising</t>
  </si>
  <si>
    <t>Poy</t>
  </si>
  <si>
    <t>Proper</t>
  </si>
  <si>
    <t>Pullup</t>
  </si>
  <si>
    <t>Randolph</t>
  </si>
  <si>
    <t>Rapson</t>
  </si>
  <si>
    <t>4/2b-s</t>
  </si>
  <si>
    <t>Reade</t>
  </si>
  <si>
    <t>Remus</t>
  </si>
  <si>
    <t>Rensselaer</t>
  </si>
  <si>
    <t>Richter</t>
  </si>
  <si>
    <t>Riddles</t>
  </si>
  <si>
    <t>Rifle</t>
  </si>
  <si>
    <t>Riggsville</t>
  </si>
  <si>
    <t xml:space="preserve">3b </t>
  </si>
  <si>
    <t>Riverdale</t>
  </si>
  <si>
    <t>Rimer</t>
  </si>
  <si>
    <t>Rockbottom</t>
  </si>
  <si>
    <t>Rockcut</t>
  </si>
  <si>
    <t>Rollaway</t>
  </si>
  <si>
    <t>Rondeau</t>
  </si>
  <si>
    <t>Roscommon</t>
  </si>
  <si>
    <t>Roselms</t>
  </si>
  <si>
    <t>0b</t>
  </si>
  <si>
    <t>Roundhead</t>
  </si>
  <si>
    <t>B/D</t>
  </si>
  <si>
    <t>Rousseau</t>
  </si>
  <si>
    <t>Rubicon</t>
  </si>
  <si>
    <t>Rudyard</t>
  </si>
  <si>
    <t>Ruse</t>
  </si>
  <si>
    <t>Saganing</t>
  </si>
  <si>
    <t>Sagola</t>
  </si>
  <si>
    <t>Sanilac</t>
  </si>
  <si>
    <t>2.5b-cs</t>
  </si>
  <si>
    <t>Saranac</t>
  </si>
  <si>
    <t>Sarona</t>
  </si>
  <si>
    <t>Sarwet</t>
  </si>
  <si>
    <t>Satago</t>
  </si>
  <si>
    <t>Saugatuck</t>
  </si>
  <si>
    <t>Saylesville</t>
  </si>
  <si>
    <t>Sayner</t>
  </si>
  <si>
    <t>Scalley</t>
  </si>
  <si>
    <t>Schoolcraft</t>
  </si>
  <si>
    <t xml:space="preserve">3/5a </t>
  </si>
  <si>
    <t>Schweitzer</t>
  </si>
  <si>
    <t>Sebewa</t>
  </si>
  <si>
    <t>3/5c</t>
  </si>
  <si>
    <t>Selfridge</t>
  </si>
  <si>
    <t>Selkirk</t>
  </si>
  <si>
    <t>Seward</t>
  </si>
  <si>
    <t>Shag</t>
  </si>
  <si>
    <t>Shavenaugh</t>
  </si>
  <si>
    <t>Shebeon</t>
  </si>
  <si>
    <t>2.5b-d</t>
  </si>
  <si>
    <t>Shelldrake</t>
  </si>
  <si>
    <t>Shelter</t>
  </si>
  <si>
    <t>Shiawassee</t>
  </si>
  <si>
    <t>Shoals</t>
  </si>
  <si>
    <t>Shopac</t>
  </si>
  <si>
    <t xml:space="preserve"> </t>
  </si>
  <si>
    <t>Sickles</t>
  </si>
  <si>
    <t>Sims</t>
  </si>
  <si>
    <t>Sisson</t>
  </si>
  <si>
    <t>Skandia</t>
  </si>
  <si>
    <t>Skanee</t>
  </si>
  <si>
    <t>Skeel</t>
  </si>
  <si>
    <t>Slade</t>
  </si>
  <si>
    <t>Sleeth</t>
  </si>
  <si>
    <t>Sloan</t>
  </si>
  <si>
    <t>Solona</t>
  </si>
  <si>
    <t>Soo</t>
  </si>
  <si>
    <t>Soperton</t>
  </si>
  <si>
    <t>2a-af'</t>
  </si>
  <si>
    <t>Sparta</t>
  </si>
  <si>
    <t>Spear</t>
  </si>
  <si>
    <t>Spinks</t>
  </si>
  <si>
    <t>Sporley</t>
  </si>
  <si>
    <t>Spot</t>
  </si>
  <si>
    <t>Springlake</t>
  </si>
  <si>
    <t>Springport</t>
  </si>
  <si>
    <t>Sprinkler</t>
  </si>
  <si>
    <t>St. Clair</t>
  </si>
  <si>
    <t>St. Ignace</t>
  </si>
  <si>
    <t>Stambaugh</t>
  </si>
  <si>
    <t>Steamburg</t>
  </si>
  <si>
    <t>Steuben</t>
  </si>
  <si>
    <t>Strawn</t>
  </si>
  <si>
    <t>Sturgeon</t>
  </si>
  <si>
    <t>L-2b</t>
  </si>
  <si>
    <t>Sugar</t>
  </si>
  <si>
    <t>Sumava</t>
  </si>
  <si>
    <t xml:space="preserve">3/2b </t>
  </si>
  <si>
    <t>Summerville</t>
  </si>
  <si>
    <t>Sundell</t>
  </si>
  <si>
    <t>Sundog</t>
  </si>
  <si>
    <t>Superior</t>
  </si>
  <si>
    <t>Tacoda</t>
  </si>
  <si>
    <t>Tacoosh</t>
  </si>
  <si>
    <t>Tappan</t>
  </si>
  <si>
    <t>2.5c-c</t>
  </si>
  <si>
    <t>Tawas</t>
  </si>
  <si>
    <t>Teasdale</t>
  </si>
  <si>
    <t>Tedrow</t>
  </si>
  <si>
    <t>Tekenink</t>
  </si>
  <si>
    <t>Thetford</t>
  </si>
  <si>
    <t>Thomas</t>
  </si>
  <si>
    <t>1.5c-c</t>
  </si>
  <si>
    <t>Thunderbay</t>
  </si>
  <si>
    <t>Tobico</t>
  </si>
  <si>
    <t>5c-c</t>
  </si>
  <si>
    <t>Tokiahok</t>
  </si>
  <si>
    <t xml:space="preserve">3a-a </t>
  </si>
  <si>
    <t>Toledo</t>
  </si>
  <si>
    <t>Tonkey</t>
  </si>
  <si>
    <t>Toogood</t>
  </si>
  <si>
    <t xml:space="preserve">4a </t>
  </si>
  <si>
    <t>Traunik</t>
  </si>
  <si>
    <t>Trenary</t>
  </si>
  <si>
    <t>Trimountain</t>
  </si>
  <si>
    <t>Tula</t>
  </si>
  <si>
    <t>Tuscola</t>
  </si>
  <si>
    <t>Tustin</t>
  </si>
  <si>
    <t>Twining</t>
  </si>
  <si>
    <t>Tyre</t>
  </si>
  <si>
    <t>Ubly</t>
  </si>
  <si>
    <t>Vanriper</t>
  </si>
  <si>
    <t>Velvet</t>
  </si>
  <si>
    <t>Vestaburg</t>
  </si>
  <si>
    <t xml:space="preserve">5c </t>
  </si>
  <si>
    <t>Vilas</t>
  </si>
  <si>
    <t>Voelker</t>
  </si>
  <si>
    <t>Wabeno</t>
  </si>
  <si>
    <t>2a-af</t>
  </si>
  <si>
    <t>Wabun</t>
  </si>
  <si>
    <t>Wainola</t>
  </si>
  <si>
    <t>Waiska</t>
  </si>
  <si>
    <t>Wakefield</t>
  </si>
  <si>
    <t>2.5a-a</t>
  </si>
  <si>
    <t>Wakeley</t>
  </si>
  <si>
    <t>Wallace</t>
  </si>
  <si>
    <t>Wallkill</t>
  </si>
  <si>
    <t>Warners</t>
  </si>
  <si>
    <t>Wasepi</t>
  </si>
  <si>
    <t>Washtenaw</t>
  </si>
  <si>
    <t>Watseka</t>
  </si>
  <si>
    <t>Watton</t>
  </si>
  <si>
    <t>Waucedah</t>
  </si>
  <si>
    <t>Wauseon</t>
  </si>
  <si>
    <t>Wega</t>
  </si>
  <si>
    <t>Westbury</t>
  </si>
  <si>
    <t>Gbc-af</t>
  </si>
  <si>
    <t>Whalan</t>
  </si>
  <si>
    <t>Wheatley</t>
  </si>
  <si>
    <t>Whitaker</t>
  </si>
  <si>
    <t>Whittemore</t>
  </si>
  <si>
    <t>C/D</t>
  </si>
  <si>
    <t>Widgeon</t>
  </si>
  <si>
    <t>Willette</t>
  </si>
  <si>
    <t>Williamston</t>
  </si>
  <si>
    <t>Winneshiek</t>
  </si>
  <si>
    <t>Winterfield</t>
  </si>
  <si>
    <t>Wisner</t>
  </si>
  <si>
    <t>Witbeck</t>
  </si>
  <si>
    <t>B/B</t>
  </si>
  <si>
    <t>Wixom</t>
  </si>
  <si>
    <t>Wolcott</t>
  </si>
  <si>
    <t>Woodbeck</t>
  </si>
  <si>
    <t>1/5a</t>
  </si>
  <si>
    <t>Woodman</t>
  </si>
  <si>
    <t>Wurtsmith</t>
  </si>
  <si>
    <t xml:space="preserve">5a </t>
  </si>
  <si>
    <t>Yalmer</t>
  </si>
  <si>
    <t>Yellowdog</t>
  </si>
  <si>
    <t>Ypsi</t>
  </si>
  <si>
    <t>Zeba</t>
  </si>
  <si>
    <t>Zela</t>
  </si>
  <si>
    <t>Ziegenfuss</t>
  </si>
  <si>
    <t xml:space="preserve">1.5c </t>
  </si>
  <si>
    <t>Zilwaukee</t>
  </si>
  <si>
    <t>Zimmerman</t>
  </si>
  <si>
    <t>Interpretive Groups based on Soil Series</t>
  </si>
  <si>
    <t>Management Group</t>
  </si>
  <si>
    <t xml:space="preserve">First </t>
  </si>
  <si>
    <t>Digit</t>
  </si>
  <si>
    <t>RCN: Runoff Curve Numbers</t>
  </si>
  <si>
    <t>Cover Type</t>
  </si>
  <si>
    <t>Treatment</t>
  </si>
  <si>
    <t>Curve Numbers for Hydrologic Soil Type</t>
  </si>
  <si>
    <t xml:space="preserve">CULTIVATED AGRICULTURAL LANDS   </t>
  </si>
  <si>
    <t>hydrologic condition</t>
  </si>
  <si>
    <t xml:space="preserve">  </t>
  </si>
  <si>
    <t>Fallow</t>
  </si>
  <si>
    <t xml:space="preserve">              Bare soil</t>
  </si>
  <si>
    <t>----</t>
  </si>
  <si>
    <t xml:space="preserve">              Crop residue (CR)</t>
  </si>
  <si>
    <t>poor</t>
  </si>
  <si>
    <t>good</t>
  </si>
  <si>
    <t>Row Crops</t>
  </si>
  <si>
    <t xml:space="preserve">              Straight row (SR)</t>
  </si>
  <si>
    <t xml:space="preserve">              SR + Crop residue</t>
  </si>
  <si>
    <t>a</t>
  </si>
  <si>
    <t>a  Smooth Surface</t>
  </si>
  <si>
    <t>b</t>
  </si>
  <si>
    <t>b fallow (no residue)</t>
  </si>
  <si>
    <t xml:space="preserve">              Contoured (C)</t>
  </si>
  <si>
    <t>c</t>
  </si>
  <si>
    <t>c cultivated &lt; 20% Res.</t>
  </si>
  <si>
    <t>d</t>
  </si>
  <si>
    <t>d cultivated &gt; 20% Res.</t>
  </si>
  <si>
    <t xml:space="preserve">              C + Crop residue</t>
  </si>
  <si>
    <t>e</t>
  </si>
  <si>
    <t>e grass - range, short</t>
  </si>
  <si>
    <t>f</t>
  </si>
  <si>
    <t>f grass, dense</t>
  </si>
  <si>
    <t xml:space="preserve">              Cont &amp; terraced(C&amp;T)</t>
  </si>
  <si>
    <t>g</t>
  </si>
  <si>
    <t>g grass, bermuda</t>
  </si>
  <si>
    <t>h</t>
  </si>
  <si>
    <t>h woods, light</t>
  </si>
  <si>
    <t xml:space="preserve">              C&amp;T + Crop residue</t>
  </si>
  <si>
    <t>I</t>
  </si>
  <si>
    <t>I woods, dense</t>
  </si>
  <si>
    <t>j</t>
  </si>
  <si>
    <t>j range, natural</t>
  </si>
  <si>
    <t>Small Grain</t>
  </si>
  <si>
    <t>2yr 24hr rain event</t>
  </si>
  <si>
    <t xml:space="preserve">              Cont &amp; terraces(C&amp;T)</t>
  </si>
  <si>
    <t>Close-seeded</t>
  </si>
  <si>
    <t xml:space="preserve">              Straight row</t>
  </si>
  <si>
    <t>or broadcast</t>
  </si>
  <si>
    <t>legumes or</t>
  </si>
  <si>
    <t xml:space="preserve">              Contoured</t>
  </si>
  <si>
    <t>rotation</t>
  </si>
  <si>
    <t>meadow</t>
  </si>
  <si>
    <t xml:space="preserve">              Cont &amp; terraced</t>
  </si>
  <si>
    <t xml:space="preserve">OTHER AGRICULTURAL LANDS       </t>
  </si>
  <si>
    <t xml:space="preserve">Pasture, grassland or range </t>
  </si>
  <si>
    <t xml:space="preserve">                            </t>
  </si>
  <si>
    <t>fair</t>
  </si>
  <si>
    <t xml:space="preserve">Meadow -cont. grass (non grazed) </t>
  </si>
  <si>
    <t xml:space="preserve">Brush - brush, weed, grass mix </t>
  </si>
  <si>
    <t xml:space="preserve">                               </t>
  </si>
  <si>
    <t xml:space="preserve">Woods - grass combination </t>
  </si>
  <si>
    <t xml:space="preserve">                          </t>
  </si>
  <si>
    <t xml:space="preserve">Woods </t>
  </si>
  <si>
    <t xml:space="preserve">      </t>
  </si>
  <si>
    <t xml:space="preserve">Farmsteads </t>
  </si>
  <si>
    <t>FULLY DEVELOPED URBAN AREAS (Veg Established)</t>
  </si>
  <si>
    <t xml:space="preserve">Open space (Lawns,parks etc.)   </t>
  </si>
  <si>
    <t xml:space="preserve">   Poor condition; grass cover &lt; 50%</t>
  </si>
  <si>
    <t xml:space="preserve">   Fair condition; grass cover 50% to 75 %</t>
  </si>
  <si>
    <t xml:space="preserve">   Good condition; grass cover &gt; 75%</t>
  </si>
  <si>
    <t xml:space="preserve">Impervious Areas      </t>
  </si>
  <si>
    <t xml:space="preserve">  Paved parking lots, roofs, driveways</t>
  </si>
  <si>
    <t xml:space="preserve">  Streets and roads      </t>
  </si>
  <si>
    <t xml:space="preserve">      Paved; curbs and storm sewers</t>
  </si>
  <si>
    <t/>
  </si>
  <si>
    <t xml:space="preserve">     Paved; open ditches (w/right-of-way)</t>
  </si>
  <si>
    <t xml:space="preserve">     Gravel (w/ right-of-way)</t>
  </si>
  <si>
    <t xml:space="preserve">     Dirt   (w/ right-of-way)</t>
  </si>
  <si>
    <t>Urban Districts</t>
  </si>
  <si>
    <t>Avg % impervious</t>
  </si>
  <si>
    <t xml:space="preserve">     Commercial &amp; business</t>
  </si>
  <si>
    <t xml:space="preserve">     Industrial</t>
  </si>
  <si>
    <t>Residential districts by average lot size</t>
  </si>
  <si>
    <t xml:space="preserve">   1/8 acre (town houses)</t>
  </si>
  <si>
    <t xml:space="preserve">   1/4 acre</t>
  </si>
  <si>
    <t xml:space="preserve">   1/3 acre</t>
  </si>
  <si>
    <t xml:space="preserve">   1/2 acre</t>
  </si>
  <si>
    <t xml:space="preserve">     1 acre</t>
  </si>
  <si>
    <t xml:space="preserve">     2 acre</t>
  </si>
  <si>
    <t>DEVELOPING URBAN AREA (No Vegetation)</t>
  </si>
  <si>
    <t xml:space="preserve">Newly graded area (pervious only) </t>
  </si>
  <si>
    <t>Michigan Phosphorus Index</t>
  </si>
  <si>
    <t>From MSU Crops and Soils Department</t>
  </si>
  <si>
    <t>Lee Jacobs</t>
  </si>
  <si>
    <t>Del Mokma</t>
  </si>
  <si>
    <t>Darryl Warncke</t>
  </si>
  <si>
    <t>Natalie Rector</t>
  </si>
  <si>
    <t>From MDEQ</t>
  </si>
  <si>
    <t>Thad Cleary</t>
  </si>
  <si>
    <t>From MDA</t>
  </si>
  <si>
    <t>Michelle Crook</t>
  </si>
  <si>
    <t>Joe Kelpinski</t>
  </si>
  <si>
    <t>Jerry Grigar</t>
  </si>
  <si>
    <t>Ruth Shaffer</t>
  </si>
  <si>
    <t>Kevin Wickey</t>
  </si>
  <si>
    <t>Mike Gangwer</t>
  </si>
  <si>
    <t>Doug Buhler</t>
  </si>
  <si>
    <t>From MSU Extension</t>
  </si>
  <si>
    <t xml:space="preserve">The Michigan PI Technical Committee began their work in November of 2004.  </t>
  </si>
  <si>
    <t>poor *</t>
  </si>
  <si>
    <t>*Note: use poor condition for fields that at the time of manure application, crop residue is &lt; 20% cover</t>
  </si>
  <si>
    <t>poor*</t>
  </si>
  <si>
    <t>Group Class</t>
  </si>
  <si>
    <t>The original Technical Committee:</t>
  </si>
  <si>
    <t>From Michigan NRCS</t>
  </si>
  <si>
    <r>
      <t>*</t>
    </r>
    <r>
      <rPr>
        <sz val="10"/>
        <rFont val="Arial"/>
        <family val="0"/>
      </rPr>
      <t xml:space="preserve"> STP: if field STP is </t>
    </r>
    <r>
      <rPr>
        <u val="single"/>
        <sz val="10"/>
        <rFont val="Arial"/>
        <family val="2"/>
      </rPr>
      <t>&gt;</t>
    </r>
    <r>
      <rPr>
        <sz val="10"/>
        <rFont val="Arial"/>
        <family val="0"/>
      </rPr>
      <t xml:space="preserve"> 150 ppm, then no manure application allowed (MDA Nutrient and Manure GAAMPs).</t>
    </r>
  </si>
  <si>
    <r>
      <t>**</t>
    </r>
    <r>
      <rPr>
        <sz val="10"/>
        <rFont val="Arial"/>
        <family val="0"/>
      </rPr>
      <t xml:space="preserve"> No P</t>
    </r>
    <r>
      <rPr>
        <vertAlign val="subscript"/>
        <sz val="10"/>
        <rFont val="Arial"/>
        <family val="2"/>
      </rPr>
      <t>2</t>
    </r>
    <r>
      <rPr>
        <sz val="10"/>
        <rFont val="Arial"/>
        <family val="0"/>
      </rPr>
      <t>O</t>
    </r>
    <r>
      <rPr>
        <vertAlign val="subscript"/>
        <sz val="10"/>
        <rFont val="Arial"/>
        <family val="2"/>
      </rPr>
      <t>5</t>
    </r>
    <r>
      <rPr>
        <sz val="10"/>
        <rFont val="Arial"/>
        <family val="0"/>
      </rPr>
      <t xml:space="preserve"> application greater than four year crop removal (MDA Nutrient and Manure GAAMPs).</t>
    </r>
  </si>
  <si>
    <r>
      <t>***</t>
    </r>
    <r>
      <rPr>
        <sz val="10"/>
        <rFont val="Arial"/>
        <family val="0"/>
      </rPr>
      <t xml:space="preserve"> P</t>
    </r>
    <r>
      <rPr>
        <vertAlign val="subscript"/>
        <sz val="10"/>
        <rFont val="Arial"/>
        <family val="2"/>
      </rPr>
      <t>2</t>
    </r>
    <r>
      <rPr>
        <sz val="10"/>
        <rFont val="Arial"/>
        <family val="0"/>
      </rPr>
      <t>O</t>
    </r>
    <r>
      <rPr>
        <vertAlign val="subscript"/>
        <sz val="10"/>
        <rFont val="Arial"/>
        <family val="2"/>
      </rPr>
      <t>5</t>
    </r>
    <r>
      <rPr>
        <sz val="10"/>
        <rFont val="Arial"/>
        <family val="0"/>
      </rPr>
      <t xml:space="preserve"> rate: manure application allowed this rate (3 - 4 years) only if field STP &lt; 75 ppm (NRCS Nutrient Management 590).</t>
    </r>
  </si>
  <si>
    <t>January 2008</t>
  </si>
  <si>
    <t xml:space="preserve">Version 1.0 was developed over a three year period, and was </t>
  </si>
  <si>
    <t xml:space="preserve">placed in NRCS eFOTG January, 2008. </t>
  </si>
  <si>
    <r>
      <t xml:space="preserve"> </t>
    </r>
    <r>
      <rPr>
        <u val="single"/>
        <sz val="10"/>
        <rFont val="Arial"/>
        <family val="2"/>
      </rPr>
      <t>&gt;</t>
    </r>
    <r>
      <rPr>
        <sz val="10"/>
        <rFont val="Arial"/>
        <family val="2"/>
      </rPr>
      <t xml:space="preserve"> 150 ppm *</t>
    </r>
  </si>
  <si>
    <r>
      <t xml:space="preserve"> &gt; 4 year P</t>
    </r>
    <r>
      <rPr>
        <vertAlign val="subscript"/>
        <sz val="10"/>
        <rFont val="Arial"/>
        <family val="2"/>
      </rPr>
      <t>2</t>
    </r>
    <r>
      <rPr>
        <sz val="10"/>
        <rFont val="Arial"/>
        <family val="2"/>
      </rPr>
      <t>O</t>
    </r>
    <r>
      <rPr>
        <vertAlign val="subscript"/>
        <sz val="10"/>
        <rFont val="Arial"/>
        <family val="2"/>
      </rPr>
      <t>5</t>
    </r>
    <r>
      <rPr>
        <sz val="10"/>
        <rFont val="Arial"/>
        <family val="2"/>
      </rPr>
      <t xml:space="preserve"> crop removal application  **</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</si>
</sst>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m/d"/>
    <numFmt numFmtId="168" formatCode="0.0"/>
    <numFmt numFmtId="169" formatCode="&quot;Yes&quot;;&quot;Yes&quot;;&quot;No&quot;"/>
    <numFmt numFmtId="170" formatCode="&quot;True&quot;;&quot;True&quot;;&quot;False&quot;"/>
    <numFmt numFmtId="171" formatCode="&quot;On&quot;;&quot;On&quot;;&quot;Off&quot;"/>
    <numFmt numFmtId="172" formatCode="[$€-2]\ #,##0.00_);[Red]\([$€-2]\ #,##0.00\)"/>
    <numFmt numFmtId="173" formatCode="[$-409]mmmmm\-yy;@"/>
    <numFmt numFmtId="174" formatCode="[$-409]mmm\-yy;@"/>
    <numFmt numFmtId="175" formatCode="General_)"/>
  </numFmts>
  <fonts count="25">
    <font>
      <sz val="10"/>
      <name val="Arial"/>
      <family val="0"/>
    </font>
    <font>
      <sz val="8"/>
      <name val="Arial"/>
      <family val="0"/>
    </font>
    <font>
      <b/>
      <sz val="12"/>
      <name val="Arial"/>
      <family val="2"/>
    </font>
    <font>
      <b/>
      <sz val="12"/>
      <color indexed="8"/>
      <name val="Arial"/>
      <family val="2"/>
    </font>
    <font>
      <b/>
      <sz val="10"/>
      <name val="Arial"/>
      <family val="2"/>
    </font>
    <font>
      <u val="single"/>
      <sz val="10"/>
      <name val="Arial"/>
      <family val="2"/>
    </font>
    <font>
      <b/>
      <vertAlign val="subscript"/>
      <sz val="10"/>
      <name val="Arial"/>
      <family val="2"/>
    </font>
    <font>
      <vertAlign val="subscript"/>
      <sz val="10"/>
      <name val="Arial"/>
      <family val="2"/>
    </font>
    <font>
      <b/>
      <sz val="8"/>
      <color indexed="10"/>
      <name val="Tahoma"/>
      <family val="2"/>
    </font>
    <font>
      <sz val="8"/>
      <name val="Tahoma"/>
      <family val="0"/>
    </font>
    <font>
      <b/>
      <sz val="10"/>
      <color indexed="10"/>
      <name val="Tahoma"/>
      <family val="2"/>
    </font>
    <font>
      <sz val="8"/>
      <color indexed="63"/>
      <name val="Tahoma"/>
      <family val="2"/>
    </font>
    <font>
      <u val="single"/>
      <sz val="10"/>
      <color indexed="12"/>
      <name val="Arial"/>
      <family val="0"/>
    </font>
    <font>
      <u val="single"/>
      <sz val="10"/>
      <color indexed="36"/>
      <name val="Arial"/>
      <family val="0"/>
    </font>
    <font>
      <b/>
      <u val="single"/>
      <sz val="12"/>
      <name val="Arial"/>
      <family val="2"/>
    </font>
    <font>
      <vertAlign val="subscript"/>
      <sz val="8"/>
      <name val="Tahoma"/>
      <family val="2"/>
    </font>
    <font>
      <vertAlign val="superscript"/>
      <sz val="8"/>
      <name val="Tahoma"/>
      <family val="2"/>
    </font>
    <font>
      <u val="single"/>
      <sz val="8"/>
      <name val="Tahoma"/>
      <family val="2"/>
    </font>
    <font>
      <b/>
      <sz val="8"/>
      <name val="Tahoma"/>
      <family val="0"/>
    </font>
    <font>
      <i/>
      <sz val="10"/>
      <name val="Arial"/>
      <family val="2"/>
    </font>
    <font>
      <b/>
      <sz val="10"/>
      <color indexed="10"/>
      <name val="Arial"/>
      <family val="0"/>
    </font>
    <font>
      <sz val="10"/>
      <color indexed="10"/>
      <name val="Arial"/>
      <family val="2"/>
    </font>
    <font>
      <sz val="12"/>
      <color indexed="9"/>
      <name val="Arial"/>
      <family val="0"/>
    </font>
    <font>
      <vertAlign val="superscript"/>
      <sz val="10"/>
      <name val="Arial"/>
      <family val="2"/>
    </font>
    <font>
      <b/>
      <sz val="8"/>
      <name val="Arial"/>
      <family val="2"/>
    </font>
  </fonts>
  <fills count="11">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57"/>
        <bgColor indexed="64"/>
      </patternFill>
    </fill>
    <fill>
      <patternFill patternType="solid">
        <fgColor indexed="13"/>
        <bgColor indexed="64"/>
      </patternFill>
    </fill>
    <fill>
      <patternFill patternType="solid">
        <fgColor indexed="51"/>
        <bgColor indexed="64"/>
      </patternFill>
    </fill>
  </fills>
  <borders count="28">
    <border>
      <left/>
      <right/>
      <top/>
      <bottom/>
      <diagonal/>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style="thin"/>
      <top>
        <color indexed="63"/>
      </top>
      <bottom style="thin"/>
    </border>
    <border>
      <left style="medium"/>
      <right style="thin"/>
      <top>
        <color indexed="63"/>
      </top>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color indexed="63"/>
      </top>
      <bottom style="medium"/>
    </border>
    <border>
      <left style="thin"/>
      <right style="thin"/>
      <top style="thin"/>
      <bottom style="medium"/>
    </border>
    <border>
      <left style="thin"/>
      <right style="thin"/>
      <top>
        <color indexed="63"/>
      </top>
      <bottom style="thin"/>
    </border>
    <border>
      <left style="thin"/>
      <right style="thin"/>
      <top style="thin"/>
      <bottom>
        <color indexed="63"/>
      </bottom>
    </border>
    <border>
      <left style="medium"/>
      <right style="thin"/>
      <top style="medium"/>
      <bottom style="thin"/>
    </border>
    <border>
      <left style="thin"/>
      <right style="thin"/>
      <top>
        <color indexed="63"/>
      </top>
      <bottom style="medium"/>
    </border>
    <border>
      <left style="thin"/>
      <right style="medium"/>
      <top>
        <color indexed="63"/>
      </top>
      <bottom style="thin"/>
    </border>
    <border>
      <left style="medium"/>
      <right style="thin"/>
      <top style="medium"/>
      <bottom>
        <color indexed="63"/>
      </bottom>
    </border>
    <border>
      <left style="thin"/>
      <right>
        <color indexed="63"/>
      </right>
      <top style="thin"/>
      <bottom style="medium"/>
    </border>
    <border>
      <left>
        <color indexed="63"/>
      </left>
      <right>
        <color indexed="63"/>
      </right>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101">
    <xf numFmtId="0" fontId="0" fillId="0" borderId="0" xfId="0" applyAlignment="1">
      <alignment/>
    </xf>
    <xf numFmtId="0" fontId="3" fillId="2" borderId="1" xfId="0" applyFont="1" applyFill="1" applyBorder="1" applyAlignment="1">
      <alignment/>
    </xf>
    <xf numFmtId="165" fontId="2" fillId="2" borderId="2" xfId="0" applyNumberFormat="1" applyFont="1" applyFill="1" applyBorder="1" applyAlignment="1">
      <alignment horizontal="left"/>
    </xf>
    <xf numFmtId="0" fontId="0" fillId="3" borderId="3" xfId="0" applyFill="1" applyBorder="1" applyAlignment="1">
      <alignment/>
    </xf>
    <xf numFmtId="0" fontId="0" fillId="3" borderId="4" xfId="0" applyFill="1" applyBorder="1" applyAlignment="1">
      <alignment/>
    </xf>
    <xf numFmtId="0" fontId="0" fillId="0" borderId="0" xfId="0" applyBorder="1" applyAlignment="1">
      <alignment/>
    </xf>
    <xf numFmtId="0" fontId="0" fillId="3" borderId="5" xfId="0" applyFill="1" applyBorder="1" applyAlignment="1">
      <alignment/>
    </xf>
    <xf numFmtId="0" fontId="0" fillId="3" borderId="6" xfId="0" applyFill="1" applyBorder="1" applyAlignment="1">
      <alignment/>
    </xf>
    <xf numFmtId="0" fontId="0" fillId="3" borderId="7" xfId="0" applyFill="1" applyBorder="1" applyAlignment="1">
      <alignment/>
    </xf>
    <xf numFmtId="0" fontId="0" fillId="0" borderId="0" xfId="0" applyAlignment="1">
      <alignment vertical="top" wrapText="1"/>
    </xf>
    <xf numFmtId="0" fontId="2" fillId="2" borderId="8" xfId="0" applyFont="1" applyFill="1" applyBorder="1" applyAlignment="1">
      <alignment vertical="center" wrapText="1"/>
    </xf>
    <xf numFmtId="0" fontId="2" fillId="4" borderId="9" xfId="0" applyFont="1" applyFill="1" applyBorder="1" applyAlignment="1">
      <alignment horizontal="center" vertical="center" wrapText="1"/>
    </xf>
    <xf numFmtId="0" fontId="0" fillId="0" borderId="0" xfId="0" applyFill="1" applyBorder="1" applyAlignment="1">
      <alignment vertical="top" wrapText="1"/>
    </xf>
    <xf numFmtId="0" fontId="0" fillId="0" borderId="0" xfId="0" applyBorder="1" applyAlignment="1">
      <alignment vertical="top" wrapText="1"/>
    </xf>
    <xf numFmtId="0" fontId="4" fillId="5" borderId="10" xfId="0" applyFont="1" applyFill="1" applyBorder="1" applyAlignment="1">
      <alignment vertical="center" wrapText="1"/>
    </xf>
    <xf numFmtId="0" fontId="0" fillId="5" borderId="11" xfId="0" applyFill="1" applyBorder="1" applyAlignment="1">
      <alignment vertical="top" wrapText="1"/>
    </xf>
    <xf numFmtId="16" fontId="0" fillId="5" borderId="11" xfId="0" applyNumberFormat="1" applyFill="1" applyBorder="1" applyAlignment="1">
      <alignment vertical="top" wrapText="1"/>
    </xf>
    <xf numFmtId="0" fontId="0" fillId="5" borderId="11" xfId="0" applyFont="1" applyFill="1" applyBorder="1" applyAlignment="1">
      <alignment vertical="top" wrapText="1"/>
    </xf>
    <xf numFmtId="0" fontId="0" fillId="5" borderId="0" xfId="0" applyFill="1" applyBorder="1" applyAlignment="1">
      <alignment vertical="top" wrapText="1"/>
    </xf>
    <xf numFmtId="0" fontId="4" fillId="5" borderId="12" xfId="0" applyFont="1" applyFill="1" applyBorder="1" applyAlignment="1">
      <alignment vertical="center" wrapText="1"/>
    </xf>
    <xf numFmtId="0" fontId="0" fillId="5" borderId="13" xfId="0" applyFill="1" applyBorder="1" applyAlignment="1">
      <alignment vertical="top" wrapText="1"/>
    </xf>
    <xf numFmtId="0" fontId="4" fillId="0" borderId="14" xfId="0" applyFont="1" applyFill="1" applyBorder="1" applyAlignment="1">
      <alignment vertical="top" wrapText="1"/>
    </xf>
    <xf numFmtId="0" fontId="0" fillId="0" borderId="14" xfId="0" applyFill="1" applyBorder="1" applyAlignment="1">
      <alignment vertical="top"/>
    </xf>
    <xf numFmtId="0" fontId="4" fillId="2" borderId="14" xfId="0" applyFont="1" applyFill="1" applyBorder="1" applyAlignment="1">
      <alignment/>
    </xf>
    <xf numFmtId="0" fontId="4" fillId="2" borderId="7" xfId="0" applyFont="1" applyFill="1" applyBorder="1" applyAlignment="1">
      <alignment horizontal="center"/>
    </xf>
    <xf numFmtId="0" fontId="4" fillId="0" borderId="15" xfId="0" applyFont="1" applyFill="1" applyBorder="1" applyAlignment="1">
      <alignment vertical="top" wrapText="1"/>
    </xf>
    <xf numFmtId="0" fontId="0" fillId="0" borderId="15" xfId="0" applyFill="1" applyBorder="1" applyAlignment="1">
      <alignment vertical="top"/>
    </xf>
    <xf numFmtId="0" fontId="2" fillId="2" borderId="16" xfId="0" applyFont="1" applyFill="1" applyBorder="1" applyAlignment="1">
      <alignment vertical="center" wrapText="1"/>
    </xf>
    <xf numFmtId="0" fontId="4" fillId="6" borderId="10" xfId="0" applyFont="1" applyFill="1" applyBorder="1" applyAlignment="1">
      <alignment vertical="center" wrapText="1"/>
    </xf>
    <xf numFmtId="0" fontId="0" fillId="6" borderId="11" xfId="0" applyFont="1" applyFill="1" applyBorder="1" applyAlignment="1">
      <alignment vertical="top" wrapText="1"/>
    </xf>
    <xf numFmtId="0" fontId="0" fillId="6" borderId="11" xfId="0" applyFill="1" applyBorder="1" applyAlignment="1">
      <alignment vertical="top" wrapText="1"/>
    </xf>
    <xf numFmtId="0" fontId="4" fillId="6" borderId="12" xfId="0" applyFont="1" applyFill="1" applyBorder="1" applyAlignment="1">
      <alignment vertical="center" wrapText="1"/>
    </xf>
    <xf numFmtId="0" fontId="0" fillId="6" borderId="17" xfId="0" applyFill="1" applyBorder="1" applyAlignment="1">
      <alignment vertical="top" wrapText="1"/>
    </xf>
    <xf numFmtId="0" fontId="4" fillId="2" borderId="14" xfId="0" applyFont="1" applyFill="1" applyBorder="1" applyAlignment="1">
      <alignment/>
    </xf>
    <xf numFmtId="0" fontId="0" fillId="0" borderId="4" xfId="0" applyFill="1" applyBorder="1" applyAlignment="1">
      <alignment vertical="top" wrapText="1"/>
    </xf>
    <xf numFmtId="0" fontId="2" fillId="4" borderId="14" xfId="0" applyFont="1" applyFill="1" applyBorder="1" applyAlignment="1">
      <alignment horizontal="center" vertical="center" wrapText="1"/>
    </xf>
    <xf numFmtId="0" fontId="4" fillId="4" borderId="18" xfId="0" applyFont="1" applyFill="1" applyBorder="1" applyAlignment="1">
      <alignment vertical="top" wrapText="1"/>
    </xf>
    <xf numFmtId="0" fontId="2" fillId="2" borderId="19" xfId="0" applyFont="1" applyFill="1" applyBorder="1" applyAlignment="1">
      <alignment/>
    </xf>
    <xf numFmtId="49" fontId="2" fillId="7" borderId="15" xfId="0" applyNumberFormat="1" applyFont="1" applyFill="1" applyBorder="1" applyAlignment="1">
      <alignment/>
    </xf>
    <xf numFmtId="14" fontId="2" fillId="7" borderId="14" xfId="0" applyNumberFormat="1" applyFont="1" applyFill="1" applyBorder="1" applyAlignment="1">
      <alignment/>
    </xf>
    <xf numFmtId="0" fontId="0" fillId="2" borderId="11" xfId="0" applyFill="1" applyBorder="1" applyAlignment="1">
      <alignment horizontal="center" wrapText="1"/>
    </xf>
    <xf numFmtId="0" fontId="0" fillId="3" borderId="17" xfId="0" applyFill="1" applyBorder="1" applyAlignment="1">
      <alignment vertical="top" wrapText="1"/>
    </xf>
    <xf numFmtId="0" fontId="4" fillId="3" borderId="6" xfId="0" applyFont="1" applyFill="1" applyBorder="1" applyAlignment="1">
      <alignment/>
    </xf>
    <xf numFmtId="0" fontId="0" fillId="2" borderId="13" xfId="0" applyFill="1" applyBorder="1" applyAlignment="1">
      <alignment horizontal="center" wrapText="1"/>
    </xf>
    <xf numFmtId="0" fontId="0" fillId="2" borderId="13" xfId="0" applyFill="1" applyBorder="1" applyAlignment="1">
      <alignment horizontal="center"/>
    </xf>
    <xf numFmtId="0" fontId="0" fillId="3" borderId="20" xfId="0" applyFill="1" applyBorder="1" applyAlignment="1">
      <alignment/>
    </xf>
    <xf numFmtId="0" fontId="0" fillId="0" borderId="13" xfId="0" applyFill="1" applyBorder="1" applyAlignment="1">
      <alignment vertical="top"/>
    </xf>
    <xf numFmtId="0" fontId="0" fillId="0" borderId="21" xfId="0" applyBorder="1" applyAlignment="1">
      <alignment/>
    </xf>
    <xf numFmtId="0" fontId="2" fillId="2" borderId="15" xfId="0" applyFont="1" applyFill="1" applyBorder="1" applyAlignment="1">
      <alignment wrapText="1"/>
    </xf>
    <xf numFmtId="0" fontId="2" fillId="2" borderId="15" xfId="0" applyFont="1" applyFill="1" applyBorder="1" applyAlignment="1">
      <alignment horizontal="center"/>
    </xf>
    <xf numFmtId="0" fontId="2" fillId="2" borderId="22" xfId="0" applyFont="1" applyFill="1" applyBorder="1" applyAlignment="1">
      <alignment/>
    </xf>
    <xf numFmtId="0" fontId="0" fillId="2" borderId="23" xfId="0" applyFill="1" applyBorder="1" applyAlignment="1">
      <alignment/>
    </xf>
    <xf numFmtId="0" fontId="2" fillId="2" borderId="24" xfId="0" applyFont="1" applyFill="1" applyBorder="1" applyAlignment="1">
      <alignment/>
    </xf>
    <xf numFmtId="0" fontId="0" fillId="2" borderId="25" xfId="0" applyFill="1" applyBorder="1" applyAlignment="1">
      <alignment/>
    </xf>
    <xf numFmtId="0" fontId="0" fillId="3" borderId="11" xfId="0" applyFill="1" applyBorder="1" applyAlignment="1">
      <alignment/>
    </xf>
    <xf numFmtId="0" fontId="19" fillId="0" borderId="0" xfId="0" applyFont="1" applyAlignment="1">
      <alignment/>
    </xf>
    <xf numFmtId="0" fontId="0" fillId="0" borderId="0" xfId="0" applyAlignment="1">
      <alignment horizontal="center"/>
    </xf>
    <xf numFmtId="16" fontId="0" fillId="0" borderId="0" xfId="0" applyNumberFormat="1" applyAlignment="1">
      <alignment horizontal="center"/>
    </xf>
    <xf numFmtId="0" fontId="2" fillId="0" borderId="6" xfId="0" applyFont="1" applyBorder="1" applyAlignment="1">
      <alignment/>
    </xf>
    <xf numFmtId="0" fontId="2" fillId="0" borderId="3" xfId="0" applyFont="1" applyBorder="1" applyAlignment="1">
      <alignment/>
    </xf>
    <xf numFmtId="0" fontId="2" fillId="0" borderId="4" xfId="0" applyFont="1" applyBorder="1" applyAlignment="1">
      <alignment/>
    </xf>
    <xf numFmtId="0" fontId="4" fillId="0" borderId="11" xfId="0" applyFont="1" applyBorder="1" applyAlignment="1">
      <alignment/>
    </xf>
    <xf numFmtId="0" fontId="4" fillId="0" borderId="11" xfId="0" applyFont="1" applyFill="1" applyBorder="1" applyAlignment="1">
      <alignment/>
    </xf>
    <xf numFmtId="0" fontId="20" fillId="0" borderId="0" xfId="0" applyFont="1" applyAlignment="1">
      <alignment/>
    </xf>
    <xf numFmtId="0" fontId="0" fillId="0" borderId="11" xfId="0" applyBorder="1" applyAlignment="1">
      <alignment/>
    </xf>
    <xf numFmtId="0" fontId="0" fillId="0" borderId="0" xfId="0" applyAlignment="1" quotePrefix="1">
      <alignment horizontal="left"/>
    </xf>
    <xf numFmtId="0" fontId="21" fillId="0" borderId="0" xfId="0" applyFont="1" applyAlignment="1" quotePrefix="1">
      <alignment horizontal="left"/>
    </xf>
    <xf numFmtId="0" fontId="0" fillId="0" borderId="11" xfId="0" applyBorder="1" applyAlignment="1" quotePrefix="1">
      <alignment horizontal="left"/>
    </xf>
    <xf numFmtId="0" fontId="0" fillId="0" borderId="11" xfId="0" applyBorder="1" applyAlignment="1" quotePrefix="1">
      <alignment horizontal="center"/>
    </xf>
    <xf numFmtId="1" fontId="0" fillId="0" borderId="0" xfId="0" applyNumberFormat="1" applyAlignment="1" quotePrefix="1">
      <alignment horizontal="left"/>
    </xf>
    <xf numFmtId="1" fontId="0" fillId="0" borderId="0" xfId="0" applyNumberFormat="1" applyAlignment="1">
      <alignment horizontal="left"/>
    </xf>
    <xf numFmtId="0" fontId="0" fillId="0" borderId="15" xfId="0" applyBorder="1" applyAlignment="1" quotePrefix="1">
      <alignment horizontal="left"/>
    </xf>
    <xf numFmtId="0" fontId="0" fillId="0" borderId="26" xfId="0" applyBorder="1" applyAlignment="1" quotePrefix="1">
      <alignment horizontal="left"/>
    </xf>
    <xf numFmtId="0" fontId="0" fillId="0" borderId="0" xfId="0" applyBorder="1" applyAlignment="1" quotePrefix="1">
      <alignment horizontal="center"/>
    </xf>
    <xf numFmtId="0" fontId="0" fillId="0" borderId="0" xfId="0" applyBorder="1" applyAlignment="1" quotePrefix="1">
      <alignment horizontal="left"/>
    </xf>
    <xf numFmtId="0" fontId="0" fillId="0" borderId="11" xfId="0" applyBorder="1" applyAlignment="1">
      <alignment horizontal="center"/>
    </xf>
    <xf numFmtId="0" fontId="22" fillId="8" borderId="6" xfId="0" applyFont="1" applyFill="1" applyBorder="1" applyAlignment="1">
      <alignment/>
    </xf>
    <xf numFmtId="0" fontId="22" fillId="8" borderId="3" xfId="0" applyFont="1" applyFill="1" applyBorder="1" applyAlignment="1">
      <alignment/>
    </xf>
    <xf numFmtId="0" fontId="22" fillId="8" borderId="4" xfId="0" applyFont="1" applyFill="1" applyBorder="1" applyAlignment="1">
      <alignment/>
    </xf>
    <xf numFmtId="0" fontId="0" fillId="0" borderId="0" xfId="0" applyFill="1" applyBorder="1" applyAlignment="1">
      <alignment horizontal="left"/>
    </xf>
    <xf numFmtId="0" fontId="4" fillId="0" borderId="0" xfId="0" applyFont="1" applyAlignment="1">
      <alignment/>
    </xf>
    <xf numFmtId="0" fontId="4" fillId="9" borderId="6" xfId="0" applyFont="1" applyFill="1" applyBorder="1" applyAlignment="1">
      <alignment/>
    </xf>
    <xf numFmtId="0" fontId="4" fillId="10" borderId="6" xfId="0" applyFont="1" applyFill="1" applyBorder="1" applyAlignment="1">
      <alignment/>
    </xf>
    <xf numFmtId="0" fontId="0" fillId="10" borderId="3" xfId="0" applyFill="1" applyBorder="1" applyAlignment="1">
      <alignment/>
    </xf>
    <xf numFmtId="1" fontId="0" fillId="3" borderId="11" xfId="0" applyNumberFormat="1" applyFill="1" applyBorder="1" applyAlignment="1" quotePrefix="1">
      <alignment horizontal="left"/>
    </xf>
    <xf numFmtId="0" fontId="0" fillId="3" borderId="11" xfId="0" applyFill="1" applyBorder="1" applyAlignment="1" quotePrefix="1">
      <alignment horizontal="left"/>
    </xf>
    <xf numFmtId="0" fontId="4" fillId="9" borderId="3" xfId="0" applyFont="1" applyFill="1" applyBorder="1" applyAlignment="1">
      <alignment/>
    </xf>
    <xf numFmtId="0" fontId="4" fillId="9" borderId="4" xfId="0" applyFont="1" applyFill="1" applyBorder="1" applyAlignment="1">
      <alignment/>
    </xf>
    <xf numFmtId="0" fontId="4" fillId="9" borderId="15" xfId="0" applyFont="1" applyFill="1" applyBorder="1" applyAlignment="1">
      <alignment/>
    </xf>
    <xf numFmtId="0" fontId="2" fillId="9" borderId="6" xfId="0" applyFont="1" applyFill="1" applyBorder="1" applyAlignment="1">
      <alignment/>
    </xf>
    <xf numFmtId="0" fontId="2" fillId="9" borderId="4" xfId="0" applyFont="1" applyFill="1" applyBorder="1" applyAlignment="1">
      <alignment/>
    </xf>
    <xf numFmtId="0" fontId="4" fillId="9" borderId="11" xfId="0" applyFont="1" applyFill="1" applyBorder="1" applyAlignment="1">
      <alignment/>
    </xf>
    <xf numFmtId="0" fontId="4" fillId="9" borderId="11" xfId="0" applyFont="1" applyFill="1" applyBorder="1" applyAlignment="1">
      <alignment horizontal="center"/>
    </xf>
    <xf numFmtId="0" fontId="4" fillId="9" borderId="11" xfId="0" applyFont="1" applyFill="1" applyBorder="1" applyAlignment="1" quotePrefix="1">
      <alignment horizontal="left"/>
    </xf>
    <xf numFmtId="0" fontId="4" fillId="9" borderId="3" xfId="0" applyFont="1" applyFill="1" applyBorder="1" applyAlignment="1">
      <alignment horizontal="center"/>
    </xf>
    <xf numFmtId="0" fontId="4" fillId="9" borderId="6" xfId="0" applyFont="1" applyFill="1" applyBorder="1" applyAlignment="1" quotePrefix="1">
      <alignment horizontal="left"/>
    </xf>
    <xf numFmtId="0" fontId="4" fillId="9" borderId="26" xfId="0" applyFont="1" applyFill="1" applyBorder="1" applyAlignment="1">
      <alignment/>
    </xf>
    <xf numFmtId="0" fontId="4" fillId="9" borderId="27" xfId="0" applyFont="1" applyFill="1" applyBorder="1" applyAlignment="1" quotePrefix="1">
      <alignment horizontal="left"/>
    </xf>
    <xf numFmtId="0" fontId="0" fillId="3" borderId="11" xfId="0" applyFill="1" applyBorder="1" applyAlignment="1">
      <alignment horizontal="left"/>
    </xf>
    <xf numFmtId="0" fontId="0" fillId="10" borderId="17" xfId="0" applyFont="1" applyFill="1" applyBorder="1" applyAlignment="1">
      <alignment vertical="top" wrapText="1"/>
    </xf>
    <xf numFmtId="0" fontId="23" fillId="10" borderId="11" xfId="0" applyFont="1" applyFill="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MARI%20Version%202%20April%202006%20unprotected%20fi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MARI Template"/>
      <sheetName val="Interpretation of MARI"/>
      <sheetName val=" Acreage summary"/>
      <sheetName val="Nitrate Leaching Table"/>
    </sheetNames>
    <sheetDataSet>
      <sheetData sheetId="4">
        <row r="6">
          <cell r="A6" t="str">
            <v>Abbaye</v>
          </cell>
          <cell r="B6" t="str">
            <v>B</v>
          </cell>
          <cell r="C6" t="str">
            <v>B</v>
          </cell>
          <cell r="E6" t="str">
            <v>3/Ra</v>
          </cell>
          <cell r="F6" t="str">
            <v>medium</v>
          </cell>
          <cell r="H6">
            <v>4</v>
          </cell>
        </row>
        <row r="7">
          <cell r="A7" t="str">
            <v>Abscota</v>
          </cell>
          <cell r="B7" t="str">
            <v>A</v>
          </cell>
          <cell r="C7" t="str">
            <v>A</v>
          </cell>
          <cell r="E7" t="str">
            <v>L-4a</v>
          </cell>
          <cell r="F7" t="str">
            <v>see map</v>
          </cell>
          <cell r="H7">
            <v>4</v>
          </cell>
        </row>
        <row r="8">
          <cell r="A8" t="str">
            <v>Adams</v>
          </cell>
          <cell r="B8" t="str">
            <v>A</v>
          </cell>
          <cell r="C8" t="str">
            <v>A</v>
          </cell>
          <cell r="E8" t="str">
            <v>5a</v>
          </cell>
          <cell r="F8" t="str">
            <v>see map</v>
          </cell>
          <cell r="H8">
            <v>1</v>
          </cell>
        </row>
        <row r="9">
          <cell r="A9" t="str">
            <v>Adrian</v>
          </cell>
          <cell r="B9" t="str">
            <v>D/A</v>
          </cell>
          <cell r="C9" t="str">
            <v>D</v>
          </cell>
          <cell r="D9" t="str">
            <v>A</v>
          </cell>
          <cell r="E9" t="str">
            <v>M/4c</v>
          </cell>
          <cell r="F9" t="str">
            <v>low</v>
          </cell>
          <cell r="G9" t="str">
            <v>see map</v>
          </cell>
          <cell r="H9">
            <v>8</v>
          </cell>
        </row>
        <row r="10">
          <cell r="A10" t="str">
            <v>Alcona</v>
          </cell>
          <cell r="B10" t="str">
            <v>B</v>
          </cell>
          <cell r="C10" t="str">
            <v>B</v>
          </cell>
          <cell r="E10" t="str">
            <v>3a-s</v>
          </cell>
          <cell r="F10" t="str">
            <v>medium</v>
          </cell>
          <cell r="H10">
            <v>2</v>
          </cell>
        </row>
        <row r="11">
          <cell r="A11" t="str">
            <v>Algansee</v>
          </cell>
          <cell r="B11" t="str">
            <v>B</v>
          </cell>
          <cell r="C11" t="str">
            <v>B</v>
          </cell>
          <cell r="E11" t="str">
            <v>L-4c</v>
          </cell>
          <cell r="F11" t="str">
            <v>medium</v>
          </cell>
          <cell r="H11">
            <v>8</v>
          </cell>
        </row>
        <row r="12">
          <cell r="A12" t="str">
            <v>Algonquin</v>
          </cell>
          <cell r="B12" t="str">
            <v>D</v>
          </cell>
          <cell r="C12" t="str">
            <v>D</v>
          </cell>
          <cell r="E12" t="str">
            <v>1b</v>
          </cell>
          <cell r="F12" t="str">
            <v>low</v>
          </cell>
          <cell r="H12">
            <v>8</v>
          </cell>
        </row>
        <row r="13">
          <cell r="A13" t="str">
            <v>Allendale</v>
          </cell>
          <cell r="B13" t="str">
            <v>B</v>
          </cell>
          <cell r="C13" t="str">
            <v>B</v>
          </cell>
          <cell r="E13" t="str">
            <v>4/1b</v>
          </cell>
          <cell r="F13" t="str">
            <v>medium</v>
          </cell>
          <cell r="H13">
            <v>2</v>
          </cell>
        </row>
        <row r="14">
          <cell r="A14" t="str">
            <v>Allouez</v>
          </cell>
          <cell r="B14" t="str">
            <v>B</v>
          </cell>
          <cell r="C14" t="str">
            <v>B</v>
          </cell>
          <cell r="E14" t="str">
            <v>Ga</v>
          </cell>
          <cell r="F14" t="str">
            <v>medium</v>
          </cell>
          <cell r="H14">
            <v>8</v>
          </cell>
        </row>
        <row r="15">
          <cell r="A15" t="str">
            <v>Alpena</v>
          </cell>
          <cell r="B15" t="str">
            <v>A</v>
          </cell>
          <cell r="C15" t="str">
            <v>A</v>
          </cell>
          <cell r="E15" t="str">
            <v>Ga</v>
          </cell>
          <cell r="F15" t="str">
            <v>see map</v>
          </cell>
          <cell r="H15">
            <v>8</v>
          </cell>
        </row>
        <row r="16">
          <cell r="A16" t="str">
            <v>Alstad</v>
          </cell>
          <cell r="B16" t="str">
            <v>C</v>
          </cell>
          <cell r="C16" t="str">
            <v>C</v>
          </cell>
          <cell r="E16" t="str">
            <v>1.5b</v>
          </cell>
          <cell r="F16" t="str">
            <v>see map</v>
          </cell>
          <cell r="H16">
            <v>4</v>
          </cell>
        </row>
        <row r="17">
          <cell r="A17" t="str">
            <v>Altmar</v>
          </cell>
          <cell r="B17" t="str">
            <v>B</v>
          </cell>
          <cell r="C17" t="str">
            <v>B</v>
          </cell>
          <cell r="E17" t="str">
            <v>4b</v>
          </cell>
          <cell r="F17" t="str">
            <v>medium</v>
          </cell>
          <cell r="H17">
            <v>2</v>
          </cell>
        </row>
        <row r="18">
          <cell r="A18" t="str">
            <v>Alvin</v>
          </cell>
          <cell r="B18" t="str">
            <v>B</v>
          </cell>
          <cell r="C18" t="str">
            <v>B</v>
          </cell>
          <cell r="E18">
            <v>3</v>
          </cell>
          <cell r="F18" t="str">
            <v>medium</v>
          </cell>
          <cell r="H18">
            <v>2</v>
          </cell>
        </row>
        <row r="19">
          <cell r="A19" t="str">
            <v>Amadon</v>
          </cell>
          <cell r="B19" t="str">
            <v>D/A</v>
          </cell>
          <cell r="C19" t="str">
            <v>D</v>
          </cell>
          <cell r="D19" t="str">
            <v>A</v>
          </cell>
          <cell r="E19" t="str">
            <v>Ra</v>
          </cell>
          <cell r="F19" t="str">
            <v>low</v>
          </cell>
          <cell r="G19" t="str">
            <v>see map</v>
          </cell>
          <cell r="H19">
            <v>8</v>
          </cell>
        </row>
        <row r="20">
          <cell r="A20" t="str">
            <v>Amasa</v>
          </cell>
          <cell r="B20" t="str">
            <v>B</v>
          </cell>
          <cell r="C20" t="str">
            <v>B</v>
          </cell>
          <cell r="E20" t="str">
            <v>3/5a-a</v>
          </cell>
          <cell r="F20" t="str">
            <v>medium</v>
          </cell>
          <cell r="H20">
            <v>2</v>
          </cell>
        </row>
        <row r="21">
          <cell r="A21" t="str">
            <v>Angelica</v>
          </cell>
          <cell r="B21" t="str">
            <v>D/B</v>
          </cell>
          <cell r="C21" t="str">
            <v>D</v>
          </cell>
          <cell r="D21" t="str">
            <v>B</v>
          </cell>
          <cell r="E21" t="str">
            <v>2.5c</v>
          </cell>
          <cell r="F21" t="str">
            <v>low</v>
          </cell>
          <cell r="G21" t="str">
            <v>medium</v>
          </cell>
          <cell r="H21">
            <v>2</v>
          </cell>
        </row>
        <row r="22">
          <cell r="A22" t="str">
            <v>Arcadian</v>
          </cell>
          <cell r="B22" t="str">
            <v>D</v>
          </cell>
          <cell r="C22" t="str">
            <v>D</v>
          </cell>
          <cell r="E22" t="str">
            <v>Ra</v>
          </cell>
          <cell r="F22" t="str">
            <v>low</v>
          </cell>
          <cell r="H22">
            <v>8</v>
          </cell>
        </row>
        <row r="23">
          <cell r="A23" t="str">
            <v>Arkona</v>
          </cell>
          <cell r="B23" t="str">
            <v>B</v>
          </cell>
          <cell r="C23" t="str">
            <v>B</v>
          </cell>
          <cell r="E23" t="str">
            <v>4/1b</v>
          </cell>
          <cell r="F23" t="str">
            <v>medium</v>
          </cell>
          <cell r="H23">
            <v>2</v>
          </cell>
        </row>
        <row r="24">
          <cell r="A24" t="str">
            <v>Arkport</v>
          </cell>
          <cell r="B24" t="str">
            <v>B</v>
          </cell>
          <cell r="C24" t="str">
            <v>B</v>
          </cell>
          <cell r="E24" t="str">
            <v>3a-s</v>
          </cell>
          <cell r="F24" t="str">
            <v>medium</v>
          </cell>
          <cell r="H24">
            <v>2</v>
          </cell>
        </row>
        <row r="25">
          <cell r="A25" t="str">
            <v>Arnheim</v>
          </cell>
          <cell r="B25" t="str">
            <v>D</v>
          </cell>
          <cell r="C25" t="str">
            <v>D</v>
          </cell>
          <cell r="E25" t="str">
            <v>L-2c</v>
          </cell>
          <cell r="F25" t="str">
            <v>low</v>
          </cell>
          <cell r="H25">
            <v>8</v>
          </cell>
        </row>
        <row r="26">
          <cell r="A26" t="str">
            <v>Assinins</v>
          </cell>
          <cell r="B26" t="str">
            <v>A</v>
          </cell>
          <cell r="C26" t="str">
            <v>A</v>
          </cell>
          <cell r="E26" t="str">
            <v>4b</v>
          </cell>
          <cell r="F26" t="str">
            <v>see map</v>
          </cell>
          <cell r="H26">
            <v>2</v>
          </cell>
        </row>
        <row r="27">
          <cell r="A27" t="str">
            <v>Au Gres</v>
          </cell>
          <cell r="B27" t="str">
            <v>B</v>
          </cell>
          <cell r="C27" t="str">
            <v>B</v>
          </cell>
          <cell r="E27" t="str">
            <v>5b</v>
          </cell>
          <cell r="F27" t="str">
            <v>medium</v>
          </cell>
          <cell r="H27">
            <v>1</v>
          </cell>
        </row>
        <row r="28">
          <cell r="A28" t="str">
            <v>Aubarque</v>
          </cell>
          <cell r="B28" t="str">
            <v>D/C</v>
          </cell>
          <cell r="C28" t="str">
            <v>D</v>
          </cell>
          <cell r="D28" t="str">
            <v>C</v>
          </cell>
          <cell r="E28" t="str">
            <v>2.5b-cd</v>
          </cell>
          <cell r="F28" t="str">
            <v>see map</v>
          </cell>
          <cell r="G28" t="str">
            <v>see map</v>
          </cell>
          <cell r="H28">
            <v>2</v>
          </cell>
        </row>
        <row r="29">
          <cell r="A29" t="str">
            <v>Aubbeenaubbee</v>
          </cell>
          <cell r="B29" t="str">
            <v>B</v>
          </cell>
          <cell r="C29" t="str">
            <v>B</v>
          </cell>
          <cell r="E29" t="str">
            <v>3/2b</v>
          </cell>
          <cell r="F29" t="str">
            <v>medium</v>
          </cell>
          <cell r="H29">
            <v>2</v>
          </cell>
        </row>
        <row r="30">
          <cell r="A30" t="str">
            <v>Auger</v>
          </cell>
          <cell r="B30" t="str">
            <v>B</v>
          </cell>
          <cell r="C30" t="str">
            <v>B</v>
          </cell>
          <cell r="E30" t="str">
            <v>3a</v>
          </cell>
          <cell r="F30" t="str">
            <v>medium</v>
          </cell>
          <cell r="H30">
            <v>2</v>
          </cell>
        </row>
        <row r="31">
          <cell r="A31" t="str">
            <v>Aurelius</v>
          </cell>
          <cell r="B31" t="str">
            <v>D/B</v>
          </cell>
          <cell r="C31" t="str">
            <v>D</v>
          </cell>
          <cell r="D31" t="str">
            <v>B</v>
          </cell>
          <cell r="E31" t="str">
            <v>M/mc</v>
          </cell>
          <cell r="F31" t="str">
            <v>low</v>
          </cell>
          <cell r="G31" t="str">
            <v>medium</v>
          </cell>
          <cell r="H31">
            <v>8</v>
          </cell>
        </row>
        <row r="32">
          <cell r="A32" t="str">
            <v>Ausable</v>
          </cell>
          <cell r="B32" t="str">
            <v>D</v>
          </cell>
          <cell r="C32" t="str">
            <v>D</v>
          </cell>
          <cell r="E32" t="str">
            <v>L-4c</v>
          </cell>
          <cell r="F32" t="str">
            <v>low</v>
          </cell>
          <cell r="H32">
            <v>8</v>
          </cell>
        </row>
        <row r="33">
          <cell r="A33" t="str">
            <v>Avoca</v>
          </cell>
          <cell r="B33" t="str">
            <v>B</v>
          </cell>
          <cell r="C33" t="str">
            <v>B</v>
          </cell>
          <cell r="E33" t="str">
            <v>4/2b</v>
          </cell>
          <cell r="F33" t="str">
            <v>medium</v>
          </cell>
          <cell r="H33">
            <v>2</v>
          </cell>
        </row>
        <row r="34">
          <cell r="A34" t="str">
            <v>Bach</v>
          </cell>
          <cell r="B34" t="str">
            <v>D/B</v>
          </cell>
          <cell r="C34" t="str">
            <v>D</v>
          </cell>
          <cell r="D34" t="str">
            <v>B</v>
          </cell>
          <cell r="E34" t="str">
            <v>2.5c-cs</v>
          </cell>
          <cell r="F34" t="str">
            <v>low</v>
          </cell>
          <cell r="G34" t="str">
            <v>medium</v>
          </cell>
          <cell r="H34">
            <v>2</v>
          </cell>
        </row>
        <row r="35">
          <cell r="A35" t="str">
            <v>Badaxe</v>
          </cell>
          <cell r="B35" t="str">
            <v>B</v>
          </cell>
          <cell r="C35" t="str">
            <v>B</v>
          </cell>
          <cell r="E35" t="str">
            <v>3/2b-d</v>
          </cell>
          <cell r="F35" t="str">
            <v>medium</v>
          </cell>
          <cell r="H35">
            <v>4</v>
          </cell>
        </row>
        <row r="36">
          <cell r="A36" t="str">
            <v>Bamfield</v>
          </cell>
          <cell r="B36" t="str">
            <v>B</v>
          </cell>
          <cell r="C36" t="str">
            <v>B</v>
          </cell>
          <cell r="E36" t="str">
            <v>3/2a</v>
          </cell>
          <cell r="F36" t="str">
            <v>medium</v>
          </cell>
          <cell r="H36">
            <v>4</v>
          </cell>
        </row>
        <row r="37">
          <cell r="A37" t="str">
            <v>Banat</v>
          </cell>
          <cell r="B37" t="str">
            <v>B</v>
          </cell>
          <cell r="C37" t="str">
            <v>B</v>
          </cell>
          <cell r="E37" t="str">
            <v>3/5b</v>
          </cell>
          <cell r="F37" t="str">
            <v>medium</v>
          </cell>
          <cell r="H37">
            <v>2</v>
          </cell>
        </row>
        <row r="38">
          <cell r="A38" t="str">
            <v>Barry</v>
          </cell>
          <cell r="B38" t="str">
            <v>D/B</v>
          </cell>
          <cell r="C38" t="str">
            <v>D</v>
          </cell>
          <cell r="D38" t="str">
            <v>B</v>
          </cell>
          <cell r="E38" t="str">
            <v>3c</v>
          </cell>
          <cell r="F38" t="str">
            <v>low</v>
          </cell>
          <cell r="G38" t="str">
            <v>medium</v>
          </cell>
          <cell r="H38">
            <v>2</v>
          </cell>
        </row>
        <row r="39">
          <cell r="A39" t="str">
            <v>Battlefield</v>
          </cell>
          <cell r="B39" t="str">
            <v>D/B</v>
          </cell>
          <cell r="C39" t="str">
            <v>D</v>
          </cell>
          <cell r="D39" t="str">
            <v>B</v>
          </cell>
          <cell r="E39" t="str">
            <v>5b</v>
          </cell>
          <cell r="F39" t="str">
            <v>low</v>
          </cell>
          <cell r="G39" t="str">
            <v>medium</v>
          </cell>
          <cell r="H39">
            <v>1</v>
          </cell>
        </row>
        <row r="40">
          <cell r="A40" t="str">
            <v>Battydoe</v>
          </cell>
          <cell r="B40" t="str">
            <v>B</v>
          </cell>
          <cell r="C40" t="str">
            <v>B</v>
          </cell>
          <cell r="E40" t="str">
            <v>3a</v>
          </cell>
          <cell r="F40" t="str">
            <v>medium</v>
          </cell>
          <cell r="H40">
            <v>2</v>
          </cell>
        </row>
        <row r="41">
          <cell r="A41" t="str">
            <v>Beavertail</v>
          </cell>
          <cell r="B41" t="str">
            <v>D</v>
          </cell>
          <cell r="C41" t="str">
            <v>D</v>
          </cell>
          <cell r="E41" t="str">
            <v>Gbc</v>
          </cell>
          <cell r="F41" t="str">
            <v>low</v>
          </cell>
          <cell r="H41">
            <v>8</v>
          </cell>
        </row>
        <row r="42">
          <cell r="A42" t="str">
            <v>Beechwood</v>
          </cell>
          <cell r="B42" t="str">
            <v>C</v>
          </cell>
          <cell r="C42" t="str">
            <v>C</v>
          </cell>
          <cell r="E42" t="str">
            <v>3b</v>
          </cell>
          <cell r="F42" t="str">
            <v>see map</v>
          </cell>
          <cell r="H42">
            <v>2</v>
          </cell>
        </row>
        <row r="43">
          <cell r="A43" t="str">
            <v>Belding</v>
          </cell>
          <cell r="B43" t="str">
            <v>B</v>
          </cell>
          <cell r="C43" t="str">
            <v>B</v>
          </cell>
          <cell r="E43" t="str">
            <v>3/2b</v>
          </cell>
          <cell r="F43" t="str">
            <v>medium</v>
          </cell>
          <cell r="H43">
            <v>4</v>
          </cell>
        </row>
        <row r="44">
          <cell r="A44" t="str">
            <v>Belleville</v>
          </cell>
          <cell r="B44" t="str">
            <v>D/B</v>
          </cell>
          <cell r="C44" t="str">
            <v>D</v>
          </cell>
          <cell r="D44" t="str">
            <v>B</v>
          </cell>
          <cell r="E44" t="str">
            <v>4/2c</v>
          </cell>
          <cell r="F44" t="str">
            <v>low</v>
          </cell>
          <cell r="G44" t="str">
            <v>medium</v>
          </cell>
          <cell r="H44">
            <v>2</v>
          </cell>
        </row>
        <row r="45">
          <cell r="A45" t="str">
            <v>Benona</v>
          </cell>
          <cell r="B45" t="str">
            <v>A</v>
          </cell>
          <cell r="C45" t="str">
            <v>A</v>
          </cell>
          <cell r="E45" t="str">
            <v>5a</v>
          </cell>
          <cell r="F45" t="str">
            <v>see map</v>
          </cell>
          <cell r="H45">
            <v>1</v>
          </cell>
        </row>
        <row r="46">
          <cell r="A46" t="str">
            <v>Benzonia</v>
          </cell>
          <cell r="B46" t="str">
            <v>A</v>
          </cell>
          <cell r="C46" t="str">
            <v>A</v>
          </cell>
          <cell r="E46" t="str">
            <v>5a</v>
          </cell>
          <cell r="F46" t="str">
            <v>see map</v>
          </cell>
          <cell r="H46">
            <v>1</v>
          </cell>
        </row>
        <row r="47">
          <cell r="A47" t="str">
            <v>Bergland</v>
          </cell>
          <cell r="B47" t="str">
            <v>D</v>
          </cell>
          <cell r="C47" t="str">
            <v>D</v>
          </cell>
          <cell r="E47" t="str">
            <v>0c</v>
          </cell>
          <cell r="F47" t="str">
            <v>low</v>
          </cell>
          <cell r="H47">
            <v>8</v>
          </cell>
        </row>
        <row r="48">
          <cell r="A48" t="str">
            <v>Berville</v>
          </cell>
          <cell r="B48" t="str">
            <v>D/B</v>
          </cell>
          <cell r="C48" t="str">
            <v>D</v>
          </cell>
          <cell r="D48" t="str">
            <v>B</v>
          </cell>
          <cell r="E48" t="str">
            <v>3/2c</v>
          </cell>
          <cell r="F48" t="str">
            <v>low</v>
          </cell>
          <cell r="G48" t="str">
            <v>medium</v>
          </cell>
          <cell r="H48">
            <v>2</v>
          </cell>
        </row>
        <row r="49">
          <cell r="A49" t="str">
            <v>Biscuit</v>
          </cell>
          <cell r="B49" t="str">
            <v>D/B</v>
          </cell>
          <cell r="C49" t="str">
            <v>D</v>
          </cell>
          <cell r="D49" t="str">
            <v>B</v>
          </cell>
          <cell r="E49" t="str">
            <v>3/1b</v>
          </cell>
          <cell r="F49" t="str">
            <v>low</v>
          </cell>
          <cell r="G49" t="str">
            <v>medium</v>
          </cell>
          <cell r="H49">
            <v>4</v>
          </cell>
        </row>
        <row r="50">
          <cell r="A50" t="str">
            <v>Bixby</v>
          </cell>
          <cell r="B50" t="str">
            <v>B</v>
          </cell>
          <cell r="C50" t="str">
            <v>B</v>
          </cell>
          <cell r="E50" t="str">
            <v>3/5a</v>
          </cell>
          <cell r="F50" t="str">
            <v>medium</v>
          </cell>
          <cell r="H50">
            <v>2</v>
          </cell>
        </row>
        <row r="51">
          <cell r="A51" t="str">
            <v>Blount</v>
          </cell>
          <cell r="B51" t="str">
            <v>C</v>
          </cell>
          <cell r="C51" t="str">
            <v>C</v>
          </cell>
          <cell r="E51" t="str">
            <v>1.5b</v>
          </cell>
          <cell r="F51" t="str">
            <v>see map</v>
          </cell>
          <cell r="H51">
            <v>4</v>
          </cell>
        </row>
        <row r="52">
          <cell r="A52" t="str">
            <v>Blue Lake</v>
          </cell>
          <cell r="B52" t="str">
            <v>A</v>
          </cell>
          <cell r="C52" t="str">
            <v>A</v>
          </cell>
          <cell r="E52" t="str">
            <v>4a</v>
          </cell>
          <cell r="F52" t="str">
            <v>see map</v>
          </cell>
          <cell r="H52">
            <v>2</v>
          </cell>
        </row>
        <row r="53">
          <cell r="A53" t="str">
            <v>Bodi</v>
          </cell>
          <cell r="B53" t="str">
            <v>B</v>
          </cell>
          <cell r="C53" t="str">
            <v>B</v>
          </cell>
          <cell r="E53" t="str">
            <v>3a-a</v>
          </cell>
          <cell r="F53" t="str">
            <v>medium</v>
          </cell>
          <cell r="H53">
            <v>2</v>
          </cell>
        </row>
        <row r="54">
          <cell r="A54" t="str">
            <v>Bohemian</v>
          </cell>
          <cell r="B54" t="str">
            <v>B</v>
          </cell>
          <cell r="C54" t="str">
            <v>B</v>
          </cell>
          <cell r="E54" t="str">
            <v>2.5a-s</v>
          </cell>
          <cell r="F54" t="str">
            <v>medium</v>
          </cell>
          <cell r="H54">
            <v>2</v>
          </cell>
        </row>
        <row r="55">
          <cell r="A55" t="str">
            <v>Bonduel</v>
          </cell>
          <cell r="B55" t="str">
            <v>C</v>
          </cell>
          <cell r="C55" t="str">
            <v>C</v>
          </cell>
          <cell r="E55" t="str">
            <v>2/Rbc</v>
          </cell>
          <cell r="F55" t="str">
            <v>see map</v>
          </cell>
          <cell r="H55">
            <v>8</v>
          </cell>
        </row>
        <row r="56">
          <cell r="A56" t="str">
            <v>Bono</v>
          </cell>
          <cell r="B56" t="str">
            <v>D</v>
          </cell>
          <cell r="C56" t="str">
            <v>D</v>
          </cell>
          <cell r="E56" t="str">
            <v>1c</v>
          </cell>
          <cell r="F56" t="str">
            <v>low</v>
          </cell>
          <cell r="H56">
            <v>8</v>
          </cell>
        </row>
        <row r="57">
          <cell r="A57" t="str">
            <v>Boots</v>
          </cell>
          <cell r="B57" t="str">
            <v>D/A</v>
          </cell>
          <cell r="C57" t="str">
            <v>D</v>
          </cell>
          <cell r="D57" t="str">
            <v>A</v>
          </cell>
          <cell r="E57" t="str">
            <v>Mc</v>
          </cell>
          <cell r="F57" t="str">
            <v>low</v>
          </cell>
          <cell r="G57" t="str">
            <v>see map</v>
          </cell>
          <cell r="H57">
            <v>8</v>
          </cell>
        </row>
        <row r="58">
          <cell r="A58" t="str">
            <v>Borgstrom</v>
          </cell>
          <cell r="B58" t="str">
            <v>B</v>
          </cell>
          <cell r="C58" t="str">
            <v>B</v>
          </cell>
          <cell r="E58" t="str">
            <v>4/2a-hs</v>
          </cell>
          <cell r="F58" t="str">
            <v>medium</v>
          </cell>
          <cell r="H58">
            <v>2</v>
          </cell>
        </row>
        <row r="59">
          <cell r="A59" t="str">
            <v>Bowers</v>
          </cell>
          <cell r="B59" t="str">
            <v>C</v>
          </cell>
          <cell r="C59" t="str">
            <v>C</v>
          </cell>
          <cell r="E59" t="str">
            <v>1.5b</v>
          </cell>
          <cell r="F59" t="str">
            <v>see map</v>
          </cell>
          <cell r="H59">
            <v>4</v>
          </cell>
        </row>
        <row r="60">
          <cell r="A60" t="str">
            <v>Bowstring</v>
          </cell>
          <cell r="B60" t="str">
            <v>D/A</v>
          </cell>
          <cell r="C60" t="str">
            <v>D</v>
          </cell>
          <cell r="D60" t="str">
            <v>A</v>
          </cell>
          <cell r="E60" t="str">
            <v>L-Mc</v>
          </cell>
          <cell r="F60" t="str">
            <v>low</v>
          </cell>
          <cell r="G60" t="str">
            <v>see map</v>
          </cell>
          <cell r="H60">
            <v>8</v>
          </cell>
        </row>
        <row r="61">
          <cell r="A61" t="str">
            <v>Boyer</v>
          </cell>
          <cell r="B61" t="str">
            <v>B</v>
          </cell>
          <cell r="C61" t="str">
            <v>B</v>
          </cell>
          <cell r="E61" t="str">
            <v>4a</v>
          </cell>
          <cell r="F61" t="str">
            <v>medium</v>
          </cell>
          <cell r="H61">
            <v>2</v>
          </cell>
        </row>
        <row r="62">
          <cell r="A62" t="str">
            <v>Brady</v>
          </cell>
          <cell r="B62" t="str">
            <v>B</v>
          </cell>
          <cell r="C62" t="str">
            <v>B</v>
          </cell>
          <cell r="E62" t="str">
            <v>4b</v>
          </cell>
          <cell r="F62" t="str">
            <v>medium</v>
          </cell>
          <cell r="H62">
            <v>2</v>
          </cell>
        </row>
        <row r="63">
          <cell r="A63" t="str">
            <v>Branch</v>
          </cell>
          <cell r="B63" t="str">
            <v>B</v>
          </cell>
          <cell r="C63" t="str">
            <v>B</v>
          </cell>
          <cell r="E63" t="str">
            <v>4a</v>
          </cell>
          <cell r="F63" t="str">
            <v>medium</v>
          </cell>
          <cell r="H63">
            <v>2</v>
          </cell>
        </row>
        <row r="64">
          <cell r="A64" t="str">
            <v>Breckenridge</v>
          </cell>
          <cell r="B64" t="str">
            <v>D/B</v>
          </cell>
          <cell r="C64" t="str">
            <v>D</v>
          </cell>
          <cell r="D64" t="str">
            <v>B</v>
          </cell>
          <cell r="E64" t="str">
            <v>3/2c</v>
          </cell>
          <cell r="F64" t="str">
            <v>low</v>
          </cell>
          <cell r="G64" t="str">
            <v>medium</v>
          </cell>
          <cell r="H64">
            <v>2</v>
          </cell>
        </row>
        <row r="65">
          <cell r="A65" t="str">
            <v>Brems</v>
          </cell>
          <cell r="B65" t="str">
            <v>A</v>
          </cell>
          <cell r="C65" t="str">
            <v>A</v>
          </cell>
          <cell r="E65" t="str">
            <v>5b</v>
          </cell>
          <cell r="F65" t="str">
            <v>see map</v>
          </cell>
          <cell r="H65">
            <v>1</v>
          </cell>
        </row>
        <row r="66">
          <cell r="A66" t="str">
            <v>Brethren</v>
          </cell>
          <cell r="B66" t="str">
            <v>A</v>
          </cell>
          <cell r="C66" t="str">
            <v>A</v>
          </cell>
          <cell r="E66" t="str">
            <v>5a</v>
          </cell>
          <cell r="F66" t="str">
            <v>see map</v>
          </cell>
          <cell r="H66">
            <v>1</v>
          </cell>
        </row>
        <row r="67">
          <cell r="A67" t="str">
            <v>Brevort</v>
          </cell>
          <cell r="B67" t="str">
            <v>D/B</v>
          </cell>
          <cell r="C67" t="str">
            <v>D</v>
          </cell>
          <cell r="D67" t="str">
            <v>B</v>
          </cell>
          <cell r="E67" t="str">
            <v>4/2c</v>
          </cell>
          <cell r="F67" t="str">
            <v>low</v>
          </cell>
          <cell r="G67" t="str">
            <v>medium</v>
          </cell>
          <cell r="H67">
            <v>2</v>
          </cell>
        </row>
        <row r="68">
          <cell r="A68" t="str">
            <v>Brimley</v>
          </cell>
          <cell r="B68" t="str">
            <v>B</v>
          </cell>
          <cell r="C68" t="str">
            <v>B</v>
          </cell>
          <cell r="E68" t="str">
            <v>2.5b-s</v>
          </cell>
          <cell r="F68" t="str">
            <v>medium</v>
          </cell>
          <cell r="H68">
            <v>2</v>
          </cell>
        </row>
        <row r="69">
          <cell r="A69" t="str">
            <v>Bronson</v>
          </cell>
          <cell r="B69" t="str">
            <v>B</v>
          </cell>
          <cell r="C69" t="str">
            <v>B</v>
          </cell>
          <cell r="E69" t="str">
            <v>4a</v>
          </cell>
          <cell r="F69" t="str">
            <v>medium</v>
          </cell>
          <cell r="H69">
            <v>2</v>
          </cell>
        </row>
        <row r="70">
          <cell r="A70" t="str">
            <v>Brookston</v>
          </cell>
          <cell r="B70" t="str">
            <v>D/B</v>
          </cell>
          <cell r="C70" t="str">
            <v>D</v>
          </cell>
          <cell r="D70" t="str">
            <v>B</v>
          </cell>
          <cell r="E70" t="str">
            <v>2.5c</v>
          </cell>
          <cell r="F70" t="str">
            <v>low</v>
          </cell>
          <cell r="G70" t="str">
            <v>medium</v>
          </cell>
          <cell r="H70">
            <v>2</v>
          </cell>
        </row>
        <row r="71">
          <cell r="A71" t="str">
            <v>Bruce</v>
          </cell>
          <cell r="B71" t="str">
            <v>D/B</v>
          </cell>
          <cell r="C71" t="str">
            <v>D</v>
          </cell>
          <cell r="D71" t="str">
            <v>B</v>
          </cell>
          <cell r="E71" t="str">
            <v>2.5c-s</v>
          </cell>
          <cell r="F71" t="str">
            <v>low</v>
          </cell>
          <cell r="G71" t="str">
            <v>medium</v>
          </cell>
          <cell r="H71">
            <v>2</v>
          </cell>
        </row>
        <row r="72">
          <cell r="A72" t="str">
            <v>Buckroe</v>
          </cell>
          <cell r="B72" t="str">
            <v>A</v>
          </cell>
          <cell r="C72" t="str">
            <v>A</v>
          </cell>
          <cell r="E72" t="str">
            <v>G/Ra</v>
          </cell>
          <cell r="F72" t="str">
            <v>see map</v>
          </cell>
          <cell r="H72">
            <v>8</v>
          </cell>
        </row>
        <row r="73">
          <cell r="A73" t="str">
            <v>Burleigh</v>
          </cell>
          <cell r="B73" t="str">
            <v>D/A</v>
          </cell>
          <cell r="C73" t="str">
            <v>D</v>
          </cell>
          <cell r="D73" t="str">
            <v>A</v>
          </cell>
          <cell r="E73" t="str">
            <v>4/2c</v>
          </cell>
          <cell r="F73" t="str">
            <v>low</v>
          </cell>
          <cell r="G73" t="str">
            <v>see map</v>
          </cell>
          <cell r="H73">
            <v>2</v>
          </cell>
        </row>
        <row r="74">
          <cell r="A74" t="str">
            <v>Burt</v>
          </cell>
          <cell r="B74" t="str">
            <v>D</v>
          </cell>
          <cell r="C74" t="str">
            <v>D</v>
          </cell>
          <cell r="E74" t="str">
            <v>Rbc</v>
          </cell>
          <cell r="F74" t="str">
            <v>low</v>
          </cell>
          <cell r="H74">
            <v>8</v>
          </cell>
        </row>
        <row r="75">
          <cell r="A75" t="str">
            <v>Cadmus</v>
          </cell>
          <cell r="B75" t="str">
            <v>B</v>
          </cell>
          <cell r="C75" t="str">
            <v>B</v>
          </cell>
          <cell r="E75" t="str">
            <v>3/2a</v>
          </cell>
          <cell r="F75" t="str">
            <v>medium</v>
          </cell>
          <cell r="H75">
            <v>4</v>
          </cell>
        </row>
        <row r="76">
          <cell r="A76" t="str">
            <v>Caffey</v>
          </cell>
          <cell r="B76" t="str">
            <v>C</v>
          </cell>
          <cell r="C76" t="str">
            <v>C</v>
          </cell>
          <cell r="E76" t="str">
            <v>4/2c</v>
          </cell>
          <cell r="F76" t="str">
            <v>see map</v>
          </cell>
          <cell r="H76">
            <v>2</v>
          </cell>
        </row>
        <row r="77">
          <cell r="A77" t="str">
            <v>Capac</v>
          </cell>
          <cell r="B77" t="str">
            <v>C</v>
          </cell>
          <cell r="C77" t="str">
            <v>C</v>
          </cell>
          <cell r="E77" t="str">
            <v>2.5b-s</v>
          </cell>
          <cell r="F77" t="str">
            <v>see map</v>
          </cell>
          <cell r="H77">
            <v>2</v>
          </cell>
        </row>
        <row r="78">
          <cell r="A78" t="str">
            <v>Carbondale</v>
          </cell>
          <cell r="B78" t="str">
            <v>D/A</v>
          </cell>
          <cell r="C78" t="str">
            <v>D</v>
          </cell>
          <cell r="D78" t="str">
            <v>A</v>
          </cell>
          <cell r="E78" t="str">
            <v>Mc</v>
          </cell>
          <cell r="F78" t="str">
            <v>low</v>
          </cell>
          <cell r="G78" t="str">
            <v>see map</v>
          </cell>
          <cell r="H78">
            <v>8</v>
          </cell>
        </row>
        <row r="79">
          <cell r="A79" t="str">
            <v>Carlisle</v>
          </cell>
          <cell r="B79" t="str">
            <v>D/A</v>
          </cell>
          <cell r="C79" t="str">
            <v>D</v>
          </cell>
          <cell r="D79" t="str">
            <v>A</v>
          </cell>
          <cell r="E79" t="str">
            <v>Mc</v>
          </cell>
          <cell r="F79" t="str">
            <v>low</v>
          </cell>
          <cell r="G79" t="str">
            <v>see map</v>
          </cell>
          <cell r="H79">
            <v>8</v>
          </cell>
        </row>
        <row r="80">
          <cell r="A80" t="str">
            <v>Carlshend</v>
          </cell>
          <cell r="B80" t="str">
            <v>B</v>
          </cell>
          <cell r="C80" t="str">
            <v>B</v>
          </cell>
          <cell r="E80" t="str">
            <v>Ra</v>
          </cell>
          <cell r="F80" t="str">
            <v>medium</v>
          </cell>
          <cell r="H80">
            <v>8</v>
          </cell>
        </row>
        <row r="81">
          <cell r="A81" t="str">
            <v>Cassopolis</v>
          </cell>
          <cell r="B81" t="str">
            <v>B</v>
          </cell>
          <cell r="C81" t="str">
            <v>B</v>
          </cell>
          <cell r="E81" t="str">
            <v>2.5a </v>
          </cell>
          <cell r="F81" t="str">
            <v>medium</v>
          </cell>
          <cell r="H81">
            <v>2</v>
          </cell>
        </row>
        <row r="82">
          <cell r="A82" t="str">
            <v>Cathro</v>
          </cell>
          <cell r="B82" t="str">
            <v>D/A</v>
          </cell>
          <cell r="C82" t="str">
            <v>D</v>
          </cell>
          <cell r="D82" t="str">
            <v>A</v>
          </cell>
          <cell r="E82" t="str">
            <v>M/3c</v>
          </cell>
          <cell r="F82" t="str">
            <v>low</v>
          </cell>
          <cell r="G82" t="str">
            <v>see map</v>
          </cell>
          <cell r="H82">
            <v>8</v>
          </cell>
        </row>
        <row r="83">
          <cell r="A83" t="str">
            <v>Ceresco</v>
          </cell>
          <cell r="B83" t="str">
            <v>B</v>
          </cell>
          <cell r="C83" t="str">
            <v>B</v>
          </cell>
          <cell r="E83" t="str">
            <v>L-2c</v>
          </cell>
          <cell r="F83" t="str">
            <v>medium</v>
          </cell>
          <cell r="H83">
            <v>8</v>
          </cell>
        </row>
        <row r="84">
          <cell r="A84" t="str">
            <v>Chabeneau</v>
          </cell>
          <cell r="B84" t="str">
            <v>B</v>
          </cell>
          <cell r="C84" t="str">
            <v>B</v>
          </cell>
          <cell r="E84" t="str">
            <v>3/5a</v>
          </cell>
          <cell r="F84" t="str">
            <v>medium</v>
          </cell>
          <cell r="H84">
            <v>2</v>
          </cell>
        </row>
        <row r="85">
          <cell r="A85" t="str">
            <v>Champion</v>
          </cell>
          <cell r="B85" t="str">
            <v>B</v>
          </cell>
          <cell r="C85" t="str">
            <v>B</v>
          </cell>
          <cell r="E85" t="str">
            <v>3a-a</v>
          </cell>
          <cell r="F85" t="str">
            <v>medium</v>
          </cell>
          <cell r="H85">
            <v>2</v>
          </cell>
        </row>
        <row r="86">
          <cell r="A86" t="str">
            <v>Channahon</v>
          </cell>
          <cell r="B86" t="str">
            <v>D</v>
          </cell>
          <cell r="C86" t="str">
            <v>D</v>
          </cell>
          <cell r="E86" t="str">
            <v>Ra</v>
          </cell>
          <cell r="F86" t="str">
            <v>low</v>
          </cell>
          <cell r="H86">
            <v>8</v>
          </cell>
        </row>
        <row r="87">
          <cell r="A87" t="str">
            <v>Channing</v>
          </cell>
          <cell r="B87" t="str">
            <v>B</v>
          </cell>
          <cell r="C87" t="str">
            <v>B</v>
          </cell>
          <cell r="E87" t="str">
            <v>3/5b</v>
          </cell>
          <cell r="F87" t="str">
            <v>medium</v>
          </cell>
          <cell r="H87">
            <v>2</v>
          </cell>
        </row>
        <row r="88">
          <cell r="A88" t="str">
            <v>Charity</v>
          </cell>
          <cell r="B88" t="str">
            <v>D</v>
          </cell>
          <cell r="C88" t="str">
            <v>D</v>
          </cell>
          <cell r="E88" t="str">
            <v>1c-c</v>
          </cell>
          <cell r="F88" t="str">
            <v>low</v>
          </cell>
          <cell r="H88">
            <v>8</v>
          </cell>
        </row>
        <row r="89">
          <cell r="A89" t="str">
            <v>Charlevoix</v>
          </cell>
          <cell r="B89" t="str">
            <v>B</v>
          </cell>
          <cell r="C89" t="str">
            <v>B</v>
          </cell>
          <cell r="E89" t="str">
            <v>3b</v>
          </cell>
          <cell r="F89" t="str">
            <v>medium</v>
          </cell>
          <cell r="H89">
            <v>2</v>
          </cell>
        </row>
        <row r="90">
          <cell r="A90" t="str">
            <v>Chatham</v>
          </cell>
          <cell r="B90" t="str">
            <v>B</v>
          </cell>
          <cell r="C90" t="str">
            <v>B</v>
          </cell>
          <cell r="E90" t="str">
            <v>3a-a</v>
          </cell>
          <cell r="F90" t="str">
            <v>medium</v>
          </cell>
          <cell r="H90">
            <v>2</v>
          </cell>
        </row>
        <row r="91">
          <cell r="A91" t="str">
            <v>Cheboygan</v>
          </cell>
          <cell r="B91" t="str">
            <v>B</v>
          </cell>
          <cell r="C91" t="str">
            <v>B</v>
          </cell>
          <cell r="E91" t="str">
            <v>4/2a </v>
          </cell>
          <cell r="F91" t="str">
            <v>medium</v>
          </cell>
          <cell r="H91">
            <v>2</v>
          </cell>
        </row>
        <row r="92">
          <cell r="A92" t="str">
            <v>Chelsea</v>
          </cell>
          <cell r="B92" t="str">
            <v>A</v>
          </cell>
          <cell r="C92" t="str">
            <v>A</v>
          </cell>
          <cell r="E92" t="str">
            <v>5a</v>
          </cell>
          <cell r="F92" t="str">
            <v>see map</v>
          </cell>
          <cell r="H92">
            <v>1</v>
          </cell>
        </row>
        <row r="93">
          <cell r="A93" t="str">
            <v>Chesaning</v>
          </cell>
          <cell r="B93" t="str">
            <v>B</v>
          </cell>
          <cell r="C93" t="str">
            <v>B</v>
          </cell>
          <cell r="E93" t="str">
            <v>L-2c</v>
          </cell>
          <cell r="F93" t="str">
            <v>medium</v>
          </cell>
          <cell r="H93">
            <v>8</v>
          </cell>
        </row>
        <row r="94">
          <cell r="A94" t="str">
            <v>Chestonia</v>
          </cell>
          <cell r="B94" t="str">
            <v>D</v>
          </cell>
          <cell r="C94" t="str">
            <v>D</v>
          </cell>
          <cell r="E94" t="str">
            <v>1.5b</v>
          </cell>
          <cell r="F94" t="str">
            <v>low</v>
          </cell>
          <cell r="H94">
            <v>4</v>
          </cell>
        </row>
        <row r="95">
          <cell r="A95" t="str">
            <v>Chinwhisker</v>
          </cell>
          <cell r="B95" t="str">
            <v>A</v>
          </cell>
          <cell r="C95" t="str">
            <v>A</v>
          </cell>
          <cell r="E95" t="str">
            <v>5a</v>
          </cell>
          <cell r="F95" t="str">
            <v>see map</v>
          </cell>
          <cell r="H95">
            <v>1</v>
          </cell>
        </row>
        <row r="96">
          <cell r="A96" t="str">
            <v>Chippeny</v>
          </cell>
          <cell r="B96" t="str">
            <v>D</v>
          </cell>
          <cell r="C96" t="str">
            <v>D</v>
          </cell>
          <cell r="E96" t="str">
            <v>M/Rc</v>
          </cell>
          <cell r="F96" t="str">
            <v>low</v>
          </cell>
          <cell r="H96">
            <v>8</v>
          </cell>
        </row>
        <row r="97">
          <cell r="A97" t="str">
            <v>Chocolay</v>
          </cell>
          <cell r="B97" t="str">
            <v>D/B</v>
          </cell>
          <cell r="C97" t="str">
            <v>D</v>
          </cell>
          <cell r="D97" t="str">
            <v>B</v>
          </cell>
          <cell r="E97" t="str">
            <v>3/Ra</v>
          </cell>
          <cell r="F97" t="str">
            <v>low</v>
          </cell>
          <cell r="G97" t="str">
            <v>medium</v>
          </cell>
          <cell r="H97">
            <v>4</v>
          </cell>
        </row>
        <row r="98">
          <cell r="A98" t="str">
            <v>Claybanks</v>
          </cell>
          <cell r="B98" t="str">
            <v>C</v>
          </cell>
          <cell r="C98" t="str">
            <v>C</v>
          </cell>
          <cell r="E98" t="str">
            <v>1a</v>
          </cell>
          <cell r="F98" t="str">
            <v>see map</v>
          </cell>
          <cell r="H98">
            <v>8</v>
          </cell>
        </row>
        <row r="99">
          <cell r="A99" t="str">
            <v>Cohoctah</v>
          </cell>
          <cell r="B99" t="str">
            <v>D/B</v>
          </cell>
          <cell r="C99" t="str">
            <v>D</v>
          </cell>
          <cell r="D99" t="str">
            <v>B</v>
          </cell>
          <cell r="E99" t="str">
            <v>L-2c</v>
          </cell>
          <cell r="F99" t="str">
            <v>low</v>
          </cell>
          <cell r="G99" t="str">
            <v>medium</v>
          </cell>
          <cell r="H99">
            <v>8</v>
          </cell>
        </row>
        <row r="100">
          <cell r="A100" t="str">
            <v>Coloma</v>
          </cell>
          <cell r="B100" t="str">
            <v>A</v>
          </cell>
          <cell r="C100" t="str">
            <v>A</v>
          </cell>
          <cell r="E100" t="str">
            <v>4a</v>
          </cell>
          <cell r="F100" t="str">
            <v>see map</v>
          </cell>
          <cell r="H100">
            <v>2</v>
          </cell>
        </row>
        <row r="101">
          <cell r="A101" t="str">
            <v>Colonville</v>
          </cell>
          <cell r="B101" t="str">
            <v>C</v>
          </cell>
          <cell r="C101" t="str">
            <v>C</v>
          </cell>
          <cell r="E101" t="str">
            <v>L-2c</v>
          </cell>
          <cell r="F101" t="str">
            <v>see map</v>
          </cell>
          <cell r="H101">
            <v>8</v>
          </cell>
        </row>
        <row r="102">
          <cell r="A102" t="str">
            <v>Colwood</v>
          </cell>
          <cell r="B102" t="str">
            <v>D/B</v>
          </cell>
          <cell r="C102" t="str">
            <v>D</v>
          </cell>
          <cell r="D102" t="str">
            <v>B</v>
          </cell>
          <cell r="E102" t="str">
            <v>2.5c-s</v>
          </cell>
          <cell r="F102" t="str">
            <v>low</v>
          </cell>
          <cell r="G102" t="str">
            <v>medium</v>
          </cell>
          <cell r="H102">
            <v>2</v>
          </cell>
        </row>
        <row r="103">
          <cell r="A103" t="str">
            <v>Conover</v>
          </cell>
          <cell r="B103" t="str">
            <v>C</v>
          </cell>
          <cell r="C103" t="str">
            <v>C</v>
          </cell>
          <cell r="E103" t="str">
            <v>2.5b</v>
          </cell>
          <cell r="F103" t="str">
            <v>see map</v>
          </cell>
          <cell r="H103">
            <v>2</v>
          </cell>
        </row>
        <row r="104">
          <cell r="A104" t="str">
            <v>Copemish</v>
          </cell>
          <cell r="B104" t="str">
            <v>A</v>
          </cell>
          <cell r="C104" t="str">
            <v>A</v>
          </cell>
          <cell r="E104" t="str">
            <v>5a</v>
          </cell>
          <cell r="F104" t="str">
            <v>see map</v>
          </cell>
          <cell r="H104">
            <v>1</v>
          </cell>
        </row>
        <row r="105">
          <cell r="A105" t="str">
            <v>Coppler</v>
          </cell>
          <cell r="B105" t="str">
            <v>A</v>
          </cell>
          <cell r="C105" t="str">
            <v>A</v>
          </cell>
          <cell r="E105" t="str">
            <v>4a</v>
          </cell>
          <cell r="F105" t="str">
            <v>see map</v>
          </cell>
          <cell r="H105">
            <v>2</v>
          </cell>
        </row>
        <row r="106">
          <cell r="A106" t="str">
            <v>Coral</v>
          </cell>
          <cell r="B106" t="str">
            <v>C</v>
          </cell>
          <cell r="C106" t="str">
            <v>C</v>
          </cell>
          <cell r="E106" t="str">
            <v>3b</v>
          </cell>
          <cell r="F106" t="str">
            <v>see map</v>
          </cell>
          <cell r="H106">
            <v>2</v>
          </cell>
        </row>
        <row r="107">
          <cell r="A107" t="str">
            <v>Corsair</v>
          </cell>
          <cell r="B107" t="str">
            <v>A</v>
          </cell>
          <cell r="C107" t="str">
            <v>A</v>
          </cell>
          <cell r="E107" t="str">
            <v>3b-s</v>
          </cell>
          <cell r="F107" t="str">
            <v>see map</v>
          </cell>
          <cell r="H107">
            <v>2</v>
          </cell>
        </row>
        <row r="108">
          <cell r="A108" t="str">
            <v>Corunna</v>
          </cell>
          <cell r="B108" t="str">
            <v>D/B</v>
          </cell>
          <cell r="C108" t="str">
            <v>D</v>
          </cell>
          <cell r="D108" t="str">
            <v>B</v>
          </cell>
          <cell r="E108" t="str">
            <v>3/2c</v>
          </cell>
          <cell r="F108" t="str">
            <v>low</v>
          </cell>
          <cell r="H108">
            <v>2</v>
          </cell>
        </row>
        <row r="109">
          <cell r="A109" t="str">
            <v>Cosad</v>
          </cell>
          <cell r="B109" t="str">
            <v>C</v>
          </cell>
          <cell r="C109" t="str">
            <v>C</v>
          </cell>
          <cell r="E109" t="str">
            <v>4/1b</v>
          </cell>
          <cell r="F109" t="str">
            <v>see map</v>
          </cell>
          <cell r="H109">
            <v>2</v>
          </cell>
        </row>
        <row r="110">
          <cell r="A110" t="str">
            <v>Coupee</v>
          </cell>
          <cell r="B110" t="str">
            <v>B</v>
          </cell>
          <cell r="C110" t="str">
            <v>B</v>
          </cell>
          <cell r="E110" t="str">
            <v>3/5a</v>
          </cell>
          <cell r="F110" t="str">
            <v>low</v>
          </cell>
          <cell r="G110" t="str">
            <v>medium</v>
          </cell>
          <cell r="H110">
            <v>2</v>
          </cell>
        </row>
        <row r="111">
          <cell r="A111" t="str">
            <v>Covert</v>
          </cell>
          <cell r="B111" t="str">
            <v>A</v>
          </cell>
          <cell r="C111" t="str">
            <v>A</v>
          </cell>
          <cell r="E111" t="str">
            <v>5a</v>
          </cell>
          <cell r="F111" t="str">
            <v>see map</v>
          </cell>
          <cell r="H111">
            <v>1</v>
          </cell>
        </row>
        <row r="112">
          <cell r="A112" t="str">
            <v>Cozy</v>
          </cell>
          <cell r="B112" t="str">
            <v>C</v>
          </cell>
          <cell r="C112" t="str">
            <v>C</v>
          </cell>
          <cell r="E112" t="str">
            <v>Ga-d</v>
          </cell>
          <cell r="F112" t="str">
            <v>see map</v>
          </cell>
          <cell r="H112">
            <v>8</v>
          </cell>
        </row>
        <row r="113">
          <cell r="A113" t="str">
            <v>Crosier</v>
          </cell>
          <cell r="B113" t="str">
            <v>C</v>
          </cell>
          <cell r="C113" t="str">
            <v>C</v>
          </cell>
          <cell r="E113" t="str">
            <v>2.5b</v>
          </cell>
          <cell r="F113" t="str">
            <v>see map</v>
          </cell>
          <cell r="H113">
            <v>2</v>
          </cell>
        </row>
        <row r="114">
          <cell r="A114" t="str">
            <v>Croswell</v>
          </cell>
          <cell r="B114" t="str">
            <v>A</v>
          </cell>
          <cell r="C114" t="str">
            <v>A</v>
          </cell>
          <cell r="E114" t="str">
            <v>5a</v>
          </cell>
          <cell r="F114" t="str">
            <v>see map</v>
          </cell>
          <cell r="H114">
            <v>1</v>
          </cell>
        </row>
        <row r="115">
          <cell r="A115" t="str">
            <v>Crowell</v>
          </cell>
          <cell r="B115" t="str">
            <v>A</v>
          </cell>
          <cell r="C115" t="str">
            <v>A</v>
          </cell>
          <cell r="E115" t="str">
            <v>5a</v>
          </cell>
          <cell r="F115" t="str">
            <v>see map</v>
          </cell>
          <cell r="H115">
            <v>1</v>
          </cell>
        </row>
        <row r="116">
          <cell r="A116" t="str">
            <v>Cunard</v>
          </cell>
          <cell r="B116" t="str">
            <v>B</v>
          </cell>
          <cell r="C116" t="str">
            <v>B</v>
          </cell>
          <cell r="E116" t="str">
            <v>3/Ra</v>
          </cell>
          <cell r="F116" t="str">
            <v>medium</v>
          </cell>
          <cell r="H116">
            <v>4</v>
          </cell>
        </row>
        <row r="117">
          <cell r="A117" t="str">
            <v>Curtisville</v>
          </cell>
          <cell r="B117" t="str">
            <v>D/B</v>
          </cell>
          <cell r="C117" t="str">
            <v>D</v>
          </cell>
          <cell r="D117" t="str">
            <v>B</v>
          </cell>
          <cell r="E117" t="str">
            <v>1.5a</v>
          </cell>
          <cell r="F117" t="str">
            <v>low</v>
          </cell>
          <cell r="G117" t="str">
            <v>medium</v>
          </cell>
          <cell r="H117">
            <v>4</v>
          </cell>
        </row>
        <row r="118">
          <cell r="A118" t="str">
            <v>Dair</v>
          </cell>
          <cell r="B118" t="str">
            <v>D/A</v>
          </cell>
          <cell r="C118" t="str">
            <v>D</v>
          </cell>
          <cell r="D118" t="str">
            <v>A</v>
          </cell>
          <cell r="E118" t="str">
            <v>4c</v>
          </cell>
          <cell r="F118" t="str">
            <v>low</v>
          </cell>
          <cell r="G118" t="str">
            <v>see map</v>
          </cell>
          <cell r="H118">
            <v>2</v>
          </cell>
        </row>
        <row r="119">
          <cell r="A119" t="str">
            <v>Dawson</v>
          </cell>
          <cell r="B119" t="str">
            <v>D/A</v>
          </cell>
          <cell r="C119" t="str">
            <v>D</v>
          </cell>
          <cell r="D119" t="str">
            <v>A</v>
          </cell>
          <cell r="E119" t="str">
            <v>Mc-a</v>
          </cell>
          <cell r="F119" t="str">
            <v>low</v>
          </cell>
          <cell r="G119" t="str">
            <v>see map</v>
          </cell>
          <cell r="H119">
            <v>8</v>
          </cell>
        </row>
        <row r="120">
          <cell r="A120" t="str">
            <v>Deer Park</v>
          </cell>
          <cell r="B120" t="str">
            <v>A</v>
          </cell>
          <cell r="C120" t="str">
            <v>A</v>
          </cell>
          <cell r="E120" t="str">
            <v>5.3a</v>
          </cell>
          <cell r="F120" t="str">
            <v>low</v>
          </cell>
          <cell r="H120">
            <v>1</v>
          </cell>
        </row>
        <row r="121">
          <cell r="A121" t="str">
            <v>Deerheart</v>
          </cell>
          <cell r="B121" t="str">
            <v>C</v>
          </cell>
          <cell r="C121" t="str">
            <v>C</v>
          </cell>
          <cell r="E121" t="str">
            <v>1.5c</v>
          </cell>
          <cell r="F121" t="str">
            <v>see map</v>
          </cell>
          <cell r="H121">
            <v>4</v>
          </cell>
        </row>
        <row r="122">
          <cell r="A122" t="str">
            <v>Deerton</v>
          </cell>
          <cell r="B122" t="str">
            <v>A</v>
          </cell>
          <cell r="C122" t="str">
            <v>A</v>
          </cell>
          <cell r="E122" t="str">
            <v>4/Ra</v>
          </cell>
          <cell r="F122" t="str">
            <v>low</v>
          </cell>
          <cell r="H122">
            <v>8</v>
          </cell>
        </row>
        <row r="123">
          <cell r="A123" t="str">
            <v>Deford</v>
          </cell>
          <cell r="B123" t="str">
            <v>D/A</v>
          </cell>
          <cell r="C123" t="str">
            <v>D</v>
          </cell>
          <cell r="D123" t="str">
            <v>A</v>
          </cell>
          <cell r="E123" t="str">
            <v>4c</v>
          </cell>
          <cell r="F123" t="str">
            <v>low</v>
          </cell>
          <cell r="G123" t="str">
            <v>see map</v>
          </cell>
          <cell r="H123">
            <v>2</v>
          </cell>
        </row>
        <row r="124">
          <cell r="A124" t="str">
            <v>Del Rey</v>
          </cell>
          <cell r="B124" t="str">
            <v>C</v>
          </cell>
          <cell r="C124" t="str">
            <v>C</v>
          </cell>
          <cell r="E124" t="str">
            <v>1.5b</v>
          </cell>
          <cell r="F124" t="str">
            <v>see map</v>
          </cell>
          <cell r="H124">
            <v>4</v>
          </cell>
        </row>
        <row r="125">
          <cell r="A125" t="str">
            <v>Detour</v>
          </cell>
          <cell r="B125" t="str">
            <v>B</v>
          </cell>
          <cell r="C125" t="str">
            <v>B</v>
          </cell>
          <cell r="E125" t="str">
            <v>Gbc</v>
          </cell>
          <cell r="F125" t="str">
            <v>medium</v>
          </cell>
          <cell r="H125">
            <v>8</v>
          </cell>
        </row>
        <row r="126">
          <cell r="A126" t="str">
            <v>Dighton</v>
          </cell>
          <cell r="B126" t="str">
            <v>B</v>
          </cell>
          <cell r="C126" t="str">
            <v>B</v>
          </cell>
          <cell r="E126" t="str">
            <v>2.5a</v>
          </cell>
          <cell r="F126" t="str">
            <v>medium</v>
          </cell>
          <cell r="H126">
            <v>2</v>
          </cell>
        </row>
        <row r="127">
          <cell r="A127" t="str">
            <v>Dinkey</v>
          </cell>
          <cell r="B127" t="str">
            <v>A</v>
          </cell>
          <cell r="C127" t="str">
            <v>A</v>
          </cell>
          <cell r="E127" t="str">
            <v>L-4a</v>
          </cell>
          <cell r="F127" t="str">
            <v>see map</v>
          </cell>
          <cell r="H127">
            <v>8</v>
          </cell>
        </row>
        <row r="128">
          <cell r="A128" t="str">
            <v>Dishno</v>
          </cell>
          <cell r="B128" t="str">
            <v>C</v>
          </cell>
          <cell r="C128" t="str">
            <v>C</v>
          </cell>
          <cell r="E128" t="str">
            <v>3a</v>
          </cell>
          <cell r="F128" t="str">
            <v>see map</v>
          </cell>
          <cell r="H128">
            <v>2</v>
          </cell>
        </row>
        <row r="129">
          <cell r="A129" t="str">
            <v>Dixboro</v>
          </cell>
          <cell r="B129" t="str">
            <v>B</v>
          </cell>
          <cell r="C129" t="str">
            <v>B</v>
          </cell>
          <cell r="E129" t="str">
            <v>3b-s</v>
          </cell>
          <cell r="F129" t="str">
            <v>medium</v>
          </cell>
          <cell r="H129">
            <v>2</v>
          </cell>
        </row>
        <row r="130">
          <cell r="A130" t="str">
            <v>Dora</v>
          </cell>
          <cell r="B130" t="str">
            <v>D/B</v>
          </cell>
          <cell r="C130" t="str">
            <v>D</v>
          </cell>
          <cell r="D130" t="str">
            <v>B</v>
          </cell>
          <cell r="E130" t="str">
            <v>M/1c</v>
          </cell>
          <cell r="F130" t="str">
            <v>low</v>
          </cell>
          <cell r="G130" t="str">
            <v>medium</v>
          </cell>
          <cell r="H130">
            <v>8</v>
          </cell>
        </row>
        <row r="131">
          <cell r="A131" t="str">
            <v>Dorval</v>
          </cell>
          <cell r="B131" t="str">
            <v>D/B</v>
          </cell>
          <cell r="C131" t="str">
            <v>D</v>
          </cell>
          <cell r="D131" t="str">
            <v>B</v>
          </cell>
          <cell r="E131" t="str">
            <v>M/1c</v>
          </cell>
          <cell r="F131" t="str">
            <v>low</v>
          </cell>
          <cell r="G131" t="str">
            <v>medium</v>
          </cell>
          <cell r="H131">
            <v>8</v>
          </cell>
        </row>
        <row r="132">
          <cell r="A132" t="str">
            <v>Dowagiac</v>
          </cell>
          <cell r="B132" t="str">
            <v>B</v>
          </cell>
          <cell r="C132" t="str">
            <v>B</v>
          </cell>
          <cell r="E132" t="str">
            <v>3/5a</v>
          </cell>
          <cell r="F132" t="str">
            <v>medium</v>
          </cell>
          <cell r="H132">
            <v>2</v>
          </cell>
        </row>
        <row r="133">
          <cell r="A133" t="str">
            <v>Dresden</v>
          </cell>
          <cell r="B133" t="str">
            <v>B</v>
          </cell>
          <cell r="C133" t="str">
            <v>B</v>
          </cell>
          <cell r="E133" t="str">
            <v>3/5a</v>
          </cell>
          <cell r="F133" t="str">
            <v>medium</v>
          </cell>
          <cell r="H133">
            <v>2</v>
          </cell>
        </row>
        <row r="134">
          <cell r="A134" t="str">
            <v>Dryburg</v>
          </cell>
          <cell r="B134" t="str">
            <v>B</v>
          </cell>
          <cell r="C134" t="str">
            <v>B</v>
          </cell>
          <cell r="E134" t="str">
            <v>3/1a</v>
          </cell>
          <cell r="F134" t="str">
            <v>medium</v>
          </cell>
          <cell r="H134">
            <v>2</v>
          </cell>
        </row>
        <row r="135">
          <cell r="A135" t="str">
            <v>Dryden</v>
          </cell>
          <cell r="B135" t="str">
            <v>B</v>
          </cell>
          <cell r="C135" t="str">
            <v>B</v>
          </cell>
          <cell r="E135" t="str">
            <v>3a</v>
          </cell>
          <cell r="F135" t="str">
            <v>medium</v>
          </cell>
          <cell r="H135">
            <v>2</v>
          </cell>
        </row>
        <row r="136">
          <cell r="A136" t="str">
            <v>Duel</v>
          </cell>
          <cell r="B136" t="str">
            <v>A</v>
          </cell>
          <cell r="C136" t="str">
            <v>A</v>
          </cell>
          <cell r="E136" t="str">
            <v>4/Ra</v>
          </cell>
          <cell r="F136" t="str">
            <v>see map</v>
          </cell>
          <cell r="H136">
            <v>8</v>
          </cell>
        </row>
        <row r="137">
          <cell r="A137" t="str">
            <v>East Lake</v>
          </cell>
          <cell r="B137" t="str">
            <v>A</v>
          </cell>
          <cell r="C137" t="str">
            <v>A</v>
          </cell>
          <cell r="E137" t="str">
            <v>5a</v>
          </cell>
          <cell r="F137" t="str">
            <v>see map</v>
          </cell>
          <cell r="H137">
            <v>1</v>
          </cell>
        </row>
        <row r="138">
          <cell r="A138" t="str">
            <v>Eastport</v>
          </cell>
          <cell r="B138" t="str">
            <v>A</v>
          </cell>
          <cell r="C138" t="str">
            <v>A</v>
          </cell>
          <cell r="E138" t="str">
            <v>5.3a</v>
          </cell>
          <cell r="F138" t="str">
            <v>see map</v>
          </cell>
          <cell r="H138">
            <v>1</v>
          </cell>
        </row>
        <row r="139">
          <cell r="A139" t="str">
            <v>Edmore</v>
          </cell>
          <cell r="B139" t="str">
            <v>D</v>
          </cell>
          <cell r="C139" t="str">
            <v>D</v>
          </cell>
          <cell r="E139" t="str">
            <v>4c</v>
          </cell>
          <cell r="F139" t="str">
            <v>low</v>
          </cell>
          <cell r="H139">
            <v>2</v>
          </cell>
        </row>
        <row r="140">
          <cell r="A140" t="str">
            <v>Edwards</v>
          </cell>
          <cell r="B140" t="str">
            <v>D/B</v>
          </cell>
          <cell r="C140" t="str">
            <v>D</v>
          </cell>
          <cell r="D140" t="str">
            <v>B</v>
          </cell>
          <cell r="E140" t="str">
            <v>M/mc</v>
          </cell>
          <cell r="F140" t="str">
            <v>low</v>
          </cell>
          <cell r="G140" t="str">
            <v>medium</v>
          </cell>
          <cell r="H140">
            <v>8</v>
          </cell>
        </row>
        <row r="141">
          <cell r="A141" t="str">
            <v>Eel</v>
          </cell>
          <cell r="B141" t="str">
            <v>B</v>
          </cell>
          <cell r="C141" t="str">
            <v>B</v>
          </cell>
          <cell r="E141" t="str">
            <v>L-2a</v>
          </cell>
          <cell r="F141" t="str">
            <v>medium</v>
          </cell>
          <cell r="H141">
            <v>4</v>
          </cell>
        </row>
        <row r="142">
          <cell r="A142" t="str">
            <v>Elcajon</v>
          </cell>
          <cell r="B142" t="str">
            <v>C</v>
          </cell>
          <cell r="C142" t="str">
            <v>C</v>
          </cell>
          <cell r="E142" t="str">
            <v>2/Rbc</v>
          </cell>
          <cell r="F142" t="str">
            <v>see map</v>
          </cell>
          <cell r="H142">
            <v>8</v>
          </cell>
        </row>
        <row r="143">
          <cell r="A143" t="str">
            <v>Eleva</v>
          </cell>
          <cell r="B143" t="str">
            <v>B</v>
          </cell>
          <cell r="C143" t="str">
            <v>B</v>
          </cell>
          <cell r="E143" t="str">
            <v>3/Ra</v>
          </cell>
          <cell r="F143" t="str">
            <v>medium</v>
          </cell>
          <cell r="H143">
            <v>4</v>
          </cell>
        </row>
        <row r="144">
          <cell r="A144" t="str">
            <v>Elmdale</v>
          </cell>
          <cell r="B144" t="str">
            <v>B</v>
          </cell>
          <cell r="C144" t="str">
            <v>B</v>
          </cell>
          <cell r="E144" t="str">
            <v>3a</v>
          </cell>
          <cell r="F144" t="str">
            <v>medium</v>
          </cell>
          <cell r="H144">
            <v>2</v>
          </cell>
        </row>
        <row r="145">
          <cell r="A145" t="str">
            <v>Elston</v>
          </cell>
          <cell r="B145" t="str">
            <v>B</v>
          </cell>
          <cell r="C145" t="str">
            <v>B</v>
          </cell>
          <cell r="E145" t="str">
            <v>4a</v>
          </cell>
          <cell r="F145" t="str">
            <v>medium</v>
          </cell>
          <cell r="H145">
            <v>2</v>
          </cell>
        </row>
        <row r="146">
          <cell r="A146" t="str">
            <v>Elvers</v>
          </cell>
          <cell r="B146" t="str">
            <v>D/B</v>
          </cell>
          <cell r="C146" t="str">
            <v>D</v>
          </cell>
          <cell r="D146" t="str">
            <v>B</v>
          </cell>
          <cell r="E146" t="str">
            <v>L-2c</v>
          </cell>
          <cell r="F146" t="str">
            <v>low</v>
          </cell>
          <cell r="G146" t="str">
            <v>medium</v>
          </cell>
          <cell r="H146">
            <v>8</v>
          </cell>
        </row>
        <row r="147">
          <cell r="A147" t="str">
            <v>Emmet</v>
          </cell>
          <cell r="B147" t="str">
            <v>B</v>
          </cell>
          <cell r="C147" t="str">
            <v>B</v>
          </cell>
          <cell r="E147" t="str">
            <v>3a</v>
          </cell>
          <cell r="F147" t="str">
            <v>medium</v>
          </cell>
          <cell r="H147">
            <v>2</v>
          </cell>
        </row>
        <row r="148">
          <cell r="A148" t="str">
            <v>Engadine</v>
          </cell>
          <cell r="B148" t="str">
            <v>D/B</v>
          </cell>
          <cell r="C148" t="str">
            <v>D</v>
          </cell>
          <cell r="D148" t="str">
            <v>B</v>
          </cell>
          <cell r="E148" t="str">
            <v>3/1b</v>
          </cell>
          <cell r="F148" t="str">
            <v>low</v>
          </cell>
          <cell r="G148" t="str">
            <v>medium</v>
          </cell>
          <cell r="H148">
            <v>2</v>
          </cell>
        </row>
        <row r="149">
          <cell r="A149" t="str">
            <v>Ensign</v>
          </cell>
          <cell r="B149" t="str">
            <v>D</v>
          </cell>
          <cell r="C149" t="str">
            <v>D</v>
          </cell>
          <cell r="E149" t="str">
            <v>Rbc</v>
          </cell>
          <cell r="F149" t="str">
            <v>low</v>
          </cell>
          <cell r="H149">
            <v>8</v>
          </cell>
        </row>
        <row r="150">
          <cell r="A150" t="str">
            <v>Ensley</v>
          </cell>
          <cell r="B150" t="str">
            <v>D</v>
          </cell>
          <cell r="C150" t="str">
            <v>D</v>
          </cell>
          <cell r="E150" t="str">
            <v>3c</v>
          </cell>
          <cell r="F150" t="str">
            <v>low</v>
          </cell>
          <cell r="H150">
            <v>2</v>
          </cell>
        </row>
        <row r="151">
          <cell r="A151" t="str">
            <v>Epoufette</v>
          </cell>
          <cell r="B151" t="str">
            <v>D/B</v>
          </cell>
          <cell r="C151" t="str">
            <v>D</v>
          </cell>
          <cell r="D151" t="str">
            <v>B</v>
          </cell>
          <cell r="E151" t="str">
            <v>4c</v>
          </cell>
          <cell r="F151" t="str">
            <v>low</v>
          </cell>
          <cell r="G151" t="str">
            <v>medium</v>
          </cell>
          <cell r="H151">
            <v>2</v>
          </cell>
        </row>
        <row r="152">
          <cell r="A152" t="str">
            <v>Epworth</v>
          </cell>
          <cell r="B152" t="str">
            <v>A</v>
          </cell>
          <cell r="C152" t="str">
            <v>A</v>
          </cell>
          <cell r="E152" t="str">
            <v>5a</v>
          </cell>
          <cell r="F152" t="str">
            <v>see map</v>
          </cell>
          <cell r="H152">
            <v>1</v>
          </cell>
        </row>
        <row r="153">
          <cell r="A153" t="str">
            <v>Ermatinger</v>
          </cell>
          <cell r="B153" t="str">
            <v>D/B</v>
          </cell>
          <cell r="C153" t="str">
            <v>D</v>
          </cell>
          <cell r="D153" t="str">
            <v>B</v>
          </cell>
          <cell r="E153" t="str">
            <v>3c</v>
          </cell>
          <cell r="F153" t="str">
            <v>low</v>
          </cell>
          <cell r="G153" t="str">
            <v>medium</v>
          </cell>
          <cell r="H153">
            <v>2</v>
          </cell>
        </row>
        <row r="154">
          <cell r="A154" t="str">
            <v>Esau</v>
          </cell>
          <cell r="B154" t="str">
            <v>A</v>
          </cell>
          <cell r="C154" t="str">
            <v>A</v>
          </cell>
          <cell r="E154" t="str">
            <v>Gbc</v>
          </cell>
          <cell r="F154" t="str">
            <v>see map</v>
          </cell>
          <cell r="H154">
            <v>8</v>
          </cell>
        </row>
        <row r="155">
          <cell r="A155" t="str">
            <v>Escanaba</v>
          </cell>
          <cell r="B155" t="str">
            <v>A</v>
          </cell>
          <cell r="C155" t="str">
            <v>A</v>
          </cell>
          <cell r="E155" t="str">
            <v>4/2a-f</v>
          </cell>
          <cell r="F155" t="str">
            <v>see map</v>
          </cell>
          <cell r="H155">
            <v>2</v>
          </cell>
        </row>
        <row r="156">
          <cell r="A156" t="str">
            <v>Essexville</v>
          </cell>
          <cell r="B156" t="str">
            <v>D/A</v>
          </cell>
          <cell r="C156" t="str">
            <v>D</v>
          </cell>
          <cell r="D156" t="str">
            <v>A</v>
          </cell>
          <cell r="E156" t="str">
            <v>4/2c-c</v>
          </cell>
          <cell r="F156" t="str">
            <v>low</v>
          </cell>
          <cell r="G156" t="str">
            <v>see map</v>
          </cell>
          <cell r="H156">
            <v>2</v>
          </cell>
        </row>
        <row r="157">
          <cell r="A157" t="str">
            <v>Evart</v>
          </cell>
          <cell r="B157" t="str">
            <v>D</v>
          </cell>
          <cell r="C157" t="str">
            <v>D</v>
          </cell>
          <cell r="E157" t="str">
            <v>L-4c</v>
          </cell>
          <cell r="F157" t="str">
            <v>low</v>
          </cell>
          <cell r="H157">
            <v>8</v>
          </cell>
        </row>
        <row r="158">
          <cell r="A158" t="str">
            <v>Fabius</v>
          </cell>
          <cell r="B158" t="str">
            <v>B</v>
          </cell>
          <cell r="C158" t="str">
            <v>B</v>
          </cell>
          <cell r="E158" t="str">
            <v>4b</v>
          </cell>
          <cell r="F158" t="str">
            <v>medium</v>
          </cell>
          <cell r="H158">
            <v>2</v>
          </cell>
        </row>
        <row r="159">
          <cell r="A159" t="str">
            <v>Fairport</v>
          </cell>
          <cell r="B159" t="str">
            <v>C</v>
          </cell>
          <cell r="C159" t="str">
            <v>C</v>
          </cell>
          <cell r="E159" t="str">
            <v>2/Ra</v>
          </cell>
          <cell r="F159" t="str">
            <v>see map</v>
          </cell>
          <cell r="H159">
            <v>4</v>
          </cell>
        </row>
        <row r="160">
          <cell r="A160" t="str">
            <v>Farquar</v>
          </cell>
          <cell r="B160" t="str">
            <v>B</v>
          </cell>
          <cell r="C160" t="str">
            <v>B</v>
          </cell>
          <cell r="E160" t="str">
            <v>Ga</v>
          </cell>
          <cell r="F160" t="str">
            <v>medium</v>
          </cell>
          <cell r="H160">
            <v>8</v>
          </cell>
        </row>
        <row r="161">
          <cell r="A161" t="str">
            <v>Feldhauser</v>
          </cell>
          <cell r="B161" t="str">
            <v>B</v>
          </cell>
          <cell r="C161" t="str">
            <v>B</v>
          </cell>
          <cell r="E161" t="str">
            <v>3/5a</v>
          </cell>
          <cell r="F161" t="str">
            <v>medium</v>
          </cell>
          <cell r="H161">
            <v>2</v>
          </cell>
        </row>
        <row r="162">
          <cell r="A162" t="str">
            <v>Feldtmann</v>
          </cell>
          <cell r="B162" t="str">
            <v>A</v>
          </cell>
          <cell r="C162" t="str">
            <v>A</v>
          </cell>
          <cell r="E162" t="str">
            <v>5.7a</v>
          </cell>
          <cell r="F162" t="str">
            <v>see map</v>
          </cell>
          <cell r="H162">
            <v>1</v>
          </cell>
        </row>
        <row r="163">
          <cell r="A163" t="str">
            <v>Fence</v>
          </cell>
          <cell r="B163" t="str">
            <v>B</v>
          </cell>
          <cell r="C163" t="str">
            <v>B</v>
          </cell>
          <cell r="E163" t="str">
            <v>3a-a</v>
          </cell>
          <cell r="F163" t="str">
            <v>medium</v>
          </cell>
          <cell r="H163">
            <v>2</v>
          </cell>
        </row>
        <row r="164">
          <cell r="A164" t="str">
            <v>Fern</v>
          </cell>
          <cell r="B164" t="str">
            <v>B</v>
          </cell>
          <cell r="C164" t="str">
            <v>B</v>
          </cell>
          <cell r="E164" t="str">
            <v>4/2a-f</v>
          </cell>
          <cell r="F164" t="str">
            <v>medium</v>
          </cell>
          <cell r="H164">
            <v>2</v>
          </cell>
        </row>
        <row r="165">
          <cell r="A165" t="str">
            <v>Fibre</v>
          </cell>
          <cell r="B165" t="str">
            <v>D/B</v>
          </cell>
          <cell r="C165" t="str">
            <v>D</v>
          </cell>
          <cell r="D165" t="str">
            <v>B</v>
          </cell>
          <cell r="E165" t="str">
            <v>4/1c</v>
          </cell>
          <cell r="F165" t="str">
            <v>low</v>
          </cell>
          <cell r="G165" t="str">
            <v>medium</v>
          </cell>
          <cell r="H165">
            <v>2</v>
          </cell>
        </row>
        <row r="166">
          <cell r="A166" t="str">
            <v>Filion</v>
          </cell>
          <cell r="B166" t="str">
            <v>D</v>
          </cell>
          <cell r="C166" t="str">
            <v>D</v>
          </cell>
          <cell r="E166" t="str">
            <v>Gc-cd</v>
          </cell>
          <cell r="F166" t="str">
            <v>low</v>
          </cell>
          <cell r="H166">
            <v>8</v>
          </cell>
        </row>
        <row r="167">
          <cell r="A167" t="str">
            <v>Finch</v>
          </cell>
          <cell r="B167" t="str">
            <v>C</v>
          </cell>
          <cell r="C167" t="str">
            <v>C</v>
          </cell>
          <cell r="E167" t="str">
            <v>5b-h</v>
          </cell>
          <cell r="F167" t="str">
            <v>see map</v>
          </cell>
          <cell r="H167">
            <v>1</v>
          </cell>
        </row>
        <row r="168">
          <cell r="A168" t="str">
            <v>Fox</v>
          </cell>
          <cell r="B168" t="str">
            <v>B</v>
          </cell>
          <cell r="C168" t="str">
            <v>B</v>
          </cell>
          <cell r="E168" t="str">
            <v>3/5a</v>
          </cell>
          <cell r="F168" t="str">
            <v>medium</v>
          </cell>
          <cell r="H168">
            <v>2</v>
          </cell>
        </row>
        <row r="169">
          <cell r="A169" t="str">
            <v>Frankenmuth</v>
          </cell>
          <cell r="B169" t="str">
            <v>C</v>
          </cell>
          <cell r="C169" t="str">
            <v>C</v>
          </cell>
          <cell r="E169" t="str">
            <v>2.5b-s</v>
          </cell>
          <cell r="F169" t="str">
            <v>see map</v>
          </cell>
          <cell r="H169">
            <v>2</v>
          </cell>
        </row>
        <row r="170">
          <cell r="A170" t="str">
            <v>Freda</v>
          </cell>
          <cell r="B170" t="str">
            <v>D</v>
          </cell>
          <cell r="C170" t="str">
            <v>D</v>
          </cell>
          <cell r="E170" t="str">
            <v>Ra</v>
          </cell>
          <cell r="F170" t="str">
            <v>low</v>
          </cell>
          <cell r="H170">
            <v>8</v>
          </cell>
        </row>
        <row r="171">
          <cell r="A171" t="str">
            <v>Freesoil</v>
          </cell>
          <cell r="B171" t="str">
            <v>B</v>
          </cell>
          <cell r="C171" t="str">
            <v>B</v>
          </cell>
          <cell r="E171" t="str">
            <v>3b-s</v>
          </cell>
          <cell r="F171" t="str">
            <v>medium</v>
          </cell>
          <cell r="H171">
            <v>2</v>
          </cell>
        </row>
        <row r="172">
          <cell r="A172" t="str">
            <v>Froberg</v>
          </cell>
          <cell r="B172" t="str">
            <v>D</v>
          </cell>
          <cell r="C172" t="str">
            <v>D</v>
          </cell>
          <cell r="E172" t="str">
            <v>1a</v>
          </cell>
          <cell r="F172" t="str">
            <v>low</v>
          </cell>
          <cell r="H172">
            <v>8</v>
          </cell>
        </row>
        <row r="173">
          <cell r="A173" t="str">
            <v>Frohling</v>
          </cell>
          <cell r="B173" t="str">
            <v>B</v>
          </cell>
          <cell r="C173" t="str">
            <v>B</v>
          </cell>
          <cell r="E173" t="str">
            <v>3a-a</v>
          </cell>
          <cell r="F173" t="str">
            <v>medium</v>
          </cell>
          <cell r="H173">
            <v>2</v>
          </cell>
        </row>
        <row r="174">
          <cell r="A174" t="str">
            <v>Fulton</v>
          </cell>
          <cell r="B174" t="str">
            <v>D</v>
          </cell>
          <cell r="C174" t="str">
            <v>D</v>
          </cell>
          <cell r="E174" t="str">
            <v>1b</v>
          </cell>
          <cell r="F174" t="str">
            <v>low</v>
          </cell>
          <cell r="H174">
            <v>8</v>
          </cell>
        </row>
        <row r="175">
          <cell r="A175" t="str">
            <v>Furlong</v>
          </cell>
          <cell r="B175" t="str">
            <v>A</v>
          </cell>
          <cell r="C175" t="str">
            <v>A</v>
          </cell>
          <cell r="E175" t="str">
            <v>4/Ra</v>
          </cell>
          <cell r="F175" t="str">
            <v>see map</v>
          </cell>
          <cell r="H175">
            <v>8</v>
          </cell>
        </row>
        <row r="176">
          <cell r="A176" t="str">
            <v>Gaastra</v>
          </cell>
          <cell r="B176" t="str">
            <v>C</v>
          </cell>
          <cell r="C176" t="str">
            <v>C</v>
          </cell>
          <cell r="E176" t="str">
            <v>2.5b</v>
          </cell>
          <cell r="F176" t="str">
            <v>see map</v>
          </cell>
          <cell r="H176">
            <v>2</v>
          </cell>
        </row>
        <row r="177">
          <cell r="A177" t="str">
            <v>Gagetown</v>
          </cell>
          <cell r="B177" t="str">
            <v>B</v>
          </cell>
          <cell r="C177" t="str">
            <v>B</v>
          </cell>
          <cell r="E177" t="str">
            <v>2.5a-cs</v>
          </cell>
          <cell r="F177" t="str">
            <v>medium</v>
          </cell>
          <cell r="H177">
            <v>2</v>
          </cell>
        </row>
        <row r="178">
          <cell r="A178" t="str">
            <v>Garlic</v>
          </cell>
          <cell r="B178" t="str">
            <v>A</v>
          </cell>
          <cell r="C178" t="str">
            <v>A</v>
          </cell>
          <cell r="E178" t="str">
            <v>4a</v>
          </cell>
          <cell r="F178" t="str">
            <v>see map</v>
          </cell>
          <cell r="H178">
            <v>2</v>
          </cell>
        </row>
        <row r="179">
          <cell r="A179" t="str">
            <v>Gauld</v>
          </cell>
          <cell r="B179" t="str">
            <v>D/B</v>
          </cell>
          <cell r="C179" t="str">
            <v>D</v>
          </cell>
          <cell r="D179" t="str">
            <v>B</v>
          </cell>
          <cell r="E179" t="str">
            <v>3c-s</v>
          </cell>
          <cell r="F179" t="str">
            <v>low</v>
          </cell>
          <cell r="G179" t="str">
            <v>medium</v>
          </cell>
          <cell r="H179">
            <v>2</v>
          </cell>
        </row>
        <row r="180">
          <cell r="A180" t="str">
            <v>Gay</v>
          </cell>
          <cell r="B180" t="str">
            <v>D/B</v>
          </cell>
          <cell r="C180" t="str">
            <v>D</v>
          </cell>
          <cell r="D180" t="str">
            <v>B</v>
          </cell>
          <cell r="E180" t="str">
            <v>3c</v>
          </cell>
          <cell r="F180" t="str">
            <v>low</v>
          </cell>
          <cell r="G180" t="str">
            <v>medium</v>
          </cell>
          <cell r="H180">
            <v>2</v>
          </cell>
        </row>
        <row r="181">
          <cell r="A181" t="str">
            <v>Geels</v>
          </cell>
          <cell r="B181" t="str">
            <v>A</v>
          </cell>
          <cell r="C181" t="str">
            <v>A</v>
          </cell>
          <cell r="E181" t="str">
            <v>4/1a</v>
          </cell>
          <cell r="F181" t="str">
            <v>see map</v>
          </cell>
          <cell r="H181">
            <v>2</v>
          </cell>
        </row>
        <row r="182">
          <cell r="A182" t="str">
            <v>Genesee</v>
          </cell>
          <cell r="B182" t="str">
            <v>B</v>
          </cell>
          <cell r="C182" t="str">
            <v>B</v>
          </cell>
          <cell r="E182" t="str">
            <v>L-2a</v>
          </cell>
          <cell r="F182" t="str">
            <v>medium</v>
          </cell>
          <cell r="H182">
            <v>8</v>
          </cell>
        </row>
        <row r="183">
          <cell r="A183" t="str">
            <v>Gerrish</v>
          </cell>
          <cell r="B183" t="str">
            <v>A</v>
          </cell>
          <cell r="C183" t="str">
            <v>A</v>
          </cell>
          <cell r="E183" t="str">
            <v>5a</v>
          </cell>
          <cell r="F183" t="str">
            <v>see map</v>
          </cell>
          <cell r="H183">
            <v>1</v>
          </cell>
        </row>
        <row r="184">
          <cell r="A184" t="str">
            <v>Gilchrist</v>
          </cell>
          <cell r="B184" t="str">
            <v>A</v>
          </cell>
          <cell r="C184" t="str">
            <v>A</v>
          </cell>
          <cell r="E184" t="str">
            <v>4a</v>
          </cell>
          <cell r="F184" t="str">
            <v>see map</v>
          </cell>
          <cell r="H184">
            <v>2</v>
          </cell>
        </row>
        <row r="185">
          <cell r="A185" t="str">
            <v>Gilford</v>
          </cell>
          <cell r="B185" t="str">
            <v>D/B</v>
          </cell>
          <cell r="C185" t="str">
            <v>D</v>
          </cell>
          <cell r="D185" t="str">
            <v>B</v>
          </cell>
          <cell r="E185" t="str">
            <v>4c</v>
          </cell>
          <cell r="F185" t="str">
            <v>medium</v>
          </cell>
          <cell r="H185">
            <v>2</v>
          </cell>
        </row>
        <row r="186">
          <cell r="A186" t="str">
            <v>Gladwin</v>
          </cell>
          <cell r="B186" t="str">
            <v>A</v>
          </cell>
          <cell r="C186" t="str">
            <v>A</v>
          </cell>
          <cell r="E186" t="str">
            <v>4b</v>
          </cell>
          <cell r="F186" t="str">
            <v>see map</v>
          </cell>
          <cell r="H186">
            <v>2</v>
          </cell>
        </row>
        <row r="187">
          <cell r="A187" t="str">
            <v>Glawe</v>
          </cell>
          <cell r="B187" t="str">
            <v>D/B</v>
          </cell>
          <cell r="C187" t="str">
            <v>D</v>
          </cell>
          <cell r="D187" t="str">
            <v>B</v>
          </cell>
          <cell r="E187" t="str">
            <v>2.5c-s</v>
          </cell>
          <cell r="F187" t="str">
            <v>low</v>
          </cell>
          <cell r="G187" t="str">
            <v>medium</v>
          </cell>
          <cell r="H187">
            <v>2</v>
          </cell>
        </row>
        <row r="188">
          <cell r="A188" t="str">
            <v>Glendora</v>
          </cell>
          <cell r="B188" t="str">
            <v>D/A</v>
          </cell>
          <cell r="C188" t="str">
            <v>D</v>
          </cell>
          <cell r="D188" t="str">
            <v>A</v>
          </cell>
          <cell r="E188" t="str">
            <v>L-4c</v>
          </cell>
          <cell r="F188" t="str">
            <v>low</v>
          </cell>
          <cell r="G188" t="str">
            <v>medium</v>
          </cell>
          <cell r="H188">
            <v>8</v>
          </cell>
        </row>
        <row r="189">
          <cell r="A189" t="str">
            <v>Glennie</v>
          </cell>
          <cell r="B189" t="str">
            <v>C</v>
          </cell>
          <cell r="C189" t="str">
            <v>C</v>
          </cell>
          <cell r="E189" t="str">
            <v>4/2a-f</v>
          </cell>
          <cell r="F189" t="str">
            <v>see map</v>
          </cell>
          <cell r="H189">
            <v>2</v>
          </cell>
        </row>
        <row r="190">
          <cell r="A190" t="str">
            <v>Glynwood</v>
          </cell>
          <cell r="B190" t="str">
            <v>C</v>
          </cell>
          <cell r="C190" t="str">
            <v>C</v>
          </cell>
          <cell r="E190" t="str">
            <v>1.5b</v>
          </cell>
          <cell r="F190" t="str">
            <v>see map</v>
          </cell>
          <cell r="H190">
            <v>4</v>
          </cell>
        </row>
        <row r="191">
          <cell r="A191" t="str">
            <v>Gogebic</v>
          </cell>
          <cell r="B191" t="str">
            <v>B</v>
          </cell>
          <cell r="C191" t="str">
            <v>B</v>
          </cell>
          <cell r="E191" t="str">
            <v>3a-af</v>
          </cell>
          <cell r="F191" t="str">
            <v>medium</v>
          </cell>
          <cell r="H191">
            <v>2</v>
          </cell>
        </row>
        <row r="192">
          <cell r="A192" t="str">
            <v>Gogomain</v>
          </cell>
          <cell r="B192" t="str">
            <v>D/B</v>
          </cell>
          <cell r="C192" t="str">
            <v>D</v>
          </cell>
          <cell r="D192" t="str">
            <v>B</v>
          </cell>
          <cell r="E192" t="str">
            <v>4/1c</v>
          </cell>
          <cell r="F192" t="str">
            <v>low</v>
          </cell>
          <cell r="G192" t="str">
            <v>medium</v>
          </cell>
          <cell r="H192">
            <v>2</v>
          </cell>
        </row>
        <row r="193">
          <cell r="A193" t="str">
            <v>Goodman</v>
          </cell>
          <cell r="B193" t="str">
            <v>B</v>
          </cell>
          <cell r="C193" t="str">
            <v>B</v>
          </cell>
          <cell r="E193" t="str">
            <v>2.5a-cs</v>
          </cell>
          <cell r="F193" t="str">
            <v>medium</v>
          </cell>
          <cell r="H193">
            <v>2</v>
          </cell>
        </row>
        <row r="194">
          <cell r="A194" t="str">
            <v>Gowdy</v>
          </cell>
          <cell r="B194" t="str">
            <v>B</v>
          </cell>
          <cell r="C194" t="str">
            <v>B</v>
          </cell>
          <cell r="E194" t="str">
            <v>4/2a </v>
          </cell>
          <cell r="F194" t="str">
            <v>medium</v>
          </cell>
          <cell r="H194">
            <v>2</v>
          </cell>
        </row>
        <row r="195">
          <cell r="A195" t="str">
            <v>Grace</v>
          </cell>
          <cell r="B195" t="str">
            <v>B</v>
          </cell>
          <cell r="C195" t="str">
            <v>B</v>
          </cell>
          <cell r="E195" t="str">
            <v>3a</v>
          </cell>
          <cell r="F195" t="str">
            <v>medium</v>
          </cell>
          <cell r="H195">
            <v>2</v>
          </cell>
        </row>
        <row r="196">
          <cell r="A196" t="str">
            <v>Granby</v>
          </cell>
          <cell r="B196" t="str">
            <v>D/A</v>
          </cell>
          <cell r="C196" t="str">
            <v>D</v>
          </cell>
          <cell r="D196" t="str">
            <v>A</v>
          </cell>
          <cell r="E196" t="str">
            <v>5c</v>
          </cell>
          <cell r="F196" t="str">
            <v>low</v>
          </cell>
          <cell r="G196" t="str">
            <v>see map</v>
          </cell>
          <cell r="H196">
            <v>1</v>
          </cell>
        </row>
        <row r="197">
          <cell r="A197" t="str">
            <v>Grattan</v>
          </cell>
          <cell r="B197" t="str">
            <v>A</v>
          </cell>
          <cell r="C197" t="str">
            <v>A</v>
          </cell>
          <cell r="E197" t="str">
            <v>5a</v>
          </cell>
          <cell r="F197" t="str">
            <v>see map</v>
          </cell>
          <cell r="H197">
            <v>1</v>
          </cell>
        </row>
        <row r="198">
          <cell r="A198" t="str">
            <v>Graveraet</v>
          </cell>
          <cell r="B198" t="str">
            <v>B</v>
          </cell>
          <cell r="C198" t="str">
            <v>B</v>
          </cell>
          <cell r="E198" t="str">
            <v>2.5a-af</v>
          </cell>
          <cell r="F198" t="str">
            <v>medium</v>
          </cell>
          <cell r="H198">
            <v>2</v>
          </cell>
        </row>
        <row r="199">
          <cell r="A199" t="str">
            <v>Graycalm</v>
          </cell>
          <cell r="B199" t="str">
            <v>A</v>
          </cell>
          <cell r="C199" t="str">
            <v>A</v>
          </cell>
          <cell r="E199" t="str">
            <v>5a</v>
          </cell>
          <cell r="F199" t="str">
            <v>low</v>
          </cell>
          <cell r="H199">
            <v>1</v>
          </cell>
        </row>
        <row r="200">
          <cell r="A200" t="str">
            <v>Grayling</v>
          </cell>
          <cell r="B200" t="str">
            <v>A</v>
          </cell>
          <cell r="C200" t="str">
            <v>A</v>
          </cell>
          <cell r="E200" t="str">
            <v>5.7a</v>
          </cell>
          <cell r="F200" t="str">
            <v>low</v>
          </cell>
          <cell r="H200">
            <v>1</v>
          </cell>
        </row>
        <row r="201">
          <cell r="A201" t="str">
            <v>Greenwood</v>
          </cell>
          <cell r="B201" t="str">
            <v>D/A</v>
          </cell>
          <cell r="C201" t="str">
            <v>D</v>
          </cell>
          <cell r="D201" t="str">
            <v>A</v>
          </cell>
          <cell r="E201" t="str">
            <v>Mc-a</v>
          </cell>
          <cell r="F201" t="str">
            <v>low</v>
          </cell>
          <cell r="G201" t="str">
            <v>medium</v>
          </cell>
          <cell r="H201">
            <v>8</v>
          </cell>
        </row>
        <row r="202">
          <cell r="A202" t="str">
            <v>Greylock</v>
          </cell>
          <cell r="B202" t="str">
            <v>B</v>
          </cell>
          <cell r="C202" t="str">
            <v>B</v>
          </cell>
          <cell r="E202" t="str">
            <v>3a</v>
          </cell>
          <cell r="F202" t="str">
            <v>medium</v>
          </cell>
          <cell r="H202">
            <v>2</v>
          </cell>
        </row>
        <row r="203">
          <cell r="A203" t="str">
            <v>Grindstone</v>
          </cell>
          <cell r="B203" t="str">
            <v>C</v>
          </cell>
          <cell r="C203" t="str">
            <v>C</v>
          </cell>
          <cell r="E203" t="str">
            <v>2.5a-d</v>
          </cell>
          <cell r="F203" t="str">
            <v>see map</v>
          </cell>
          <cell r="H203">
            <v>2</v>
          </cell>
        </row>
        <row r="204">
          <cell r="A204" t="str">
            <v>Grousehaven</v>
          </cell>
          <cell r="B204" t="str">
            <v>D/A</v>
          </cell>
          <cell r="C204" t="str">
            <v>D</v>
          </cell>
          <cell r="D204" t="str">
            <v>A</v>
          </cell>
          <cell r="E204" t="str">
            <v>M/mc</v>
          </cell>
          <cell r="F204" t="str">
            <v>low</v>
          </cell>
          <cell r="G204" t="str">
            <v>medium</v>
          </cell>
          <cell r="H204">
            <v>8</v>
          </cell>
        </row>
        <row r="205">
          <cell r="A205" t="str">
            <v>Guardlake</v>
          </cell>
          <cell r="B205" t="str">
            <v>A</v>
          </cell>
          <cell r="C205" t="str">
            <v>A</v>
          </cell>
          <cell r="E205" t="str">
            <v>4a</v>
          </cell>
          <cell r="F205" t="str">
            <v>see map</v>
          </cell>
          <cell r="H205">
            <v>2</v>
          </cell>
        </row>
        <row r="206">
          <cell r="A206" t="str">
            <v>Guelph</v>
          </cell>
          <cell r="B206" t="str">
            <v>B</v>
          </cell>
          <cell r="C206" t="str">
            <v>B</v>
          </cell>
          <cell r="E206" t="str">
            <v>2.5a</v>
          </cell>
          <cell r="F206" t="str">
            <v>medium</v>
          </cell>
          <cell r="H206">
            <v>2</v>
          </cell>
        </row>
        <row r="207">
          <cell r="A207" t="str">
            <v>Gutport</v>
          </cell>
          <cell r="B207" t="str">
            <v>D/A</v>
          </cell>
          <cell r="C207" t="str">
            <v>D</v>
          </cell>
          <cell r="D207" t="str">
            <v>A</v>
          </cell>
          <cell r="E207" t="str">
            <v>1/Rbc</v>
          </cell>
          <cell r="F207" t="str">
            <v>low</v>
          </cell>
          <cell r="G207" t="str">
            <v>medium</v>
          </cell>
          <cell r="H207">
            <v>8</v>
          </cell>
        </row>
        <row r="208">
          <cell r="A208" t="str">
            <v>Hagensville</v>
          </cell>
          <cell r="B208" t="str">
            <v>C</v>
          </cell>
          <cell r="C208" t="str">
            <v>C</v>
          </cell>
          <cell r="E208" t="str">
            <v>3b</v>
          </cell>
          <cell r="F208" t="str">
            <v>see map</v>
          </cell>
          <cell r="H208">
            <v>2</v>
          </cell>
        </row>
        <row r="209">
          <cell r="A209" t="str">
            <v>Halfaday</v>
          </cell>
          <cell r="B209" t="str">
            <v>A</v>
          </cell>
          <cell r="C209" t="str">
            <v>A</v>
          </cell>
          <cell r="E209" t="str">
            <v>5a</v>
          </cell>
          <cell r="F209" t="str">
            <v>see map</v>
          </cell>
          <cell r="H209">
            <v>1</v>
          </cell>
        </row>
        <row r="210">
          <cell r="A210" t="str">
            <v>Hartwick</v>
          </cell>
          <cell r="B210" t="str">
            <v>A</v>
          </cell>
          <cell r="C210" t="str">
            <v>A</v>
          </cell>
          <cell r="E210" t="str">
            <v>5a</v>
          </cell>
          <cell r="F210" t="str">
            <v>see map</v>
          </cell>
          <cell r="H210">
            <v>1</v>
          </cell>
        </row>
        <row r="211">
          <cell r="A211" t="str">
            <v>Hatmaker</v>
          </cell>
          <cell r="B211" t="str">
            <v>C</v>
          </cell>
          <cell r="C211" t="str">
            <v>C</v>
          </cell>
          <cell r="E211" t="str">
            <v>2.5b</v>
          </cell>
          <cell r="F211" t="str">
            <v>see map</v>
          </cell>
          <cell r="H211">
            <v>2</v>
          </cell>
        </row>
        <row r="212">
          <cell r="A212" t="str">
            <v>Healylake</v>
          </cell>
          <cell r="B212" t="str">
            <v>A</v>
          </cell>
          <cell r="C212" t="str">
            <v>A</v>
          </cell>
          <cell r="E212" t="str">
            <v>5a-h</v>
          </cell>
          <cell r="F212" t="str">
            <v>see map</v>
          </cell>
          <cell r="H212">
            <v>1</v>
          </cell>
        </row>
        <row r="213">
          <cell r="A213" t="str">
            <v>Heinz</v>
          </cell>
          <cell r="B213" t="str">
            <v>B</v>
          </cell>
          <cell r="C213" t="str">
            <v>B</v>
          </cell>
          <cell r="E213" t="str">
            <v>3/5a</v>
          </cell>
          <cell r="F213" t="str">
            <v>medium</v>
          </cell>
          <cell r="H213">
            <v>2</v>
          </cell>
        </row>
        <row r="214">
          <cell r="A214" t="str">
            <v>Hendrie</v>
          </cell>
          <cell r="B214" t="str">
            <v>C</v>
          </cell>
          <cell r="C214" t="str">
            <v>C</v>
          </cell>
          <cell r="E214" t="str">
            <v>2.5c</v>
          </cell>
          <cell r="F214" t="str">
            <v>see map</v>
          </cell>
          <cell r="H214">
            <v>2</v>
          </cell>
        </row>
        <row r="215">
          <cell r="A215" t="str">
            <v>Henrietta</v>
          </cell>
          <cell r="B215" t="str">
            <v>D/B</v>
          </cell>
          <cell r="C215" t="str">
            <v>D</v>
          </cell>
          <cell r="D215" t="str">
            <v>B</v>
          </cell>
          <cell r="E215" t="str">
            <v>3c</v>
          </cell>
          <cell r="F215" t="str">
            <v>low</v>
          </cell>
          <cell r="G215" t="str">
            <v>medium</v>
          </cell>
          <cell r="H215">
            <v>2</v>
          </cell>
        </row>
        <row r="216">
          <cell r="A216" t="str">
            <v>Hessel</v>
          </cell>
          <cell r="B216" t="str">
            <v>D/B</v>
          </cell>
          <cell r="C216" t="str">
            <v>D</v>
          </cell>
          <cell r="D216" t="str">
            <v>B</v>
          </cell>
          <cell r="E216" t="str">
            <v>Gbc</v>
          </cell>
          <cell r="F216" t="str">
            <v>low</v>
          </cell>
          <cell r="G216" t="str">
            <v>medium</v>
          </cell>
          <cell r="H216">
            <v>8</v>
          </cell>
        </row>
        <row r="217">
          <cell r="A217" t="str">
            <v>Hettinger</v>
          </cell>
          <cell r="B217" t="str">
            <v>D/C</v>
          </cell>
          <cell r="C217" t="str">
            <v>D</v>
          </cell>
          <cell r="D217" t="str">
            <v>C</v>
          </cell>
          <cell r="E217" t="str">
            <v>1.5c</v>
          </cell>
          <cell r="F217" t="str">
            <v>low</v>
          </cell>
          <cell r="G217" t="str">
            <v>medium</v>
          </cell>
          <cell r="H217">
            <v>4</v>
          </cell>
        </row>
        <row r="218">
          <cell r="A218" t="str">
            <v>Hillsdale</v>
          </cell>
          <cell r="B218" t="str">
            <v>B</v>
          </cell>
          <cell r="C218" t="str">
            <v>B</v>
          </cell>
          <cell r="E218" t="str">
            <v>3a</v>
          </cell>
          <cell r="F218" t="str">
            <v>medium</v>
          </cell>
          <cell r="H218">
            <v>2</v>
          </cell>
        </row>
        <row r="219">
          <cell r="A219" t="str">
            <v>Hixton</v>
          </cell>
          <cell r="B219" t="str">
            <v>B</v>
          </cell>
          <cell r="C219" t="str">
            <v>B</v>
          </cell>
          <cell r="E219" t="str">
            <v>3/5a</v>
          </cell>
          <cell r="F219" t="str">
            <v>medium</v>
          </cell>
          <cell r="H219">
            <v>2</v>
          </cell>
        </row>
        <row r="220">
          <cell r="A220" t="str">
            <v>Hodenpyl</v>
          </cell>
          <cell r="B220" t="str">
            <v>B</v>
          </cell>
          <cell r="C220" t="str">
            <v>B</v>
          </cell>
          <cell r="E220" t="str">
            <v>3/5a</v>
          </cell>
          <cell r="F220" t="str">
            <v>medium</v>
          </cell>
          <cell r="H220">
            <v>2</v>
          </cell>
        </row>
        <row r="221">
          <cell r="A221" t="str">
            <v>Hoist</v>
          </cell>
          <cell r="B221" t="str">
            <v>B</v>
          </cell>
          <cell r="C221" t="str">
            <v>B</v>
          </cell>
          <cell r="E221" t="str">
            <v>3a</v>
          </cell>
          <cell r="F221" t="str">
            <v>medium</v>
          </cell>
          <cell r="H221">
            <v>2</v>
          </cell>
        </row>
        <row r="222">
          <cell r="A222" t="str">
            <v>Horsehead</v>
          </cell>
          <cell r="B222" t="str">
            <v>A</v>
          </cell>
          <cell r="C222" t="str">
            <v>A</v>
          </cell>
          <cell r="E222" t="str">
            <v>Ga</v>
          </cell>
          <cell r="F222" t="str">
            <v>see map</v>
          </cell>
          <cell r="H222">
            <v>8</v>
          </cell>
        </row>
        <row r="223">
          <cell r="A223" t="str">
            <v>Hottis</v>
          </cell>
          <cell r="B223" t="str">
            <v>D</v>
          </cell>
          <cell r="C223" t="str">
            <v>D</v>
          </cell>
          <cell r="E223" t="str">
            <v>1.5a</v>
          </cell>
          <cell r="F223" t="str">
            <v>low</v>
          </cell>
          <cell r="H223">
            <v>4</v>
          </cell>
        </row>
        <row r="224">
          <cell r="A224" t="str">
            <v>Houghton</v>
          </cell>
          <cell r="B224" t="str">
            <v>D/A</v>
          </cell>
          <cell r="C224" t="str">
            <v>D</v>
          </cell>
          <cell r="D224" t="str">
            <v>A</v>
          </cell>
          <cell r="E224" t="str">
            <v>Mc-a</v>
          </cell>
          <cell r="F224" t="str">
            <v>low</v>
          </cell>
          <cell r="G224" t="str">
            <v>medium</v>
          </cell>
          <cell r="H224">
            <v>8</v>
          </cell>
        </row>
        <row r="225">
          <cell r="A225" t="str">
            <v>Hoytville</v>
          </cell>
          <cell r="B225" t="str">
            <v>D/C</v>
          </cell>
          <cell r="C225" t="str">
            <v>D</v>
          </cell>
          <cell r="D225" t="str">
            <v>C</v>
          </cell>
          <cell r="E225" t="str">
            <v>1c</v>
          </cell>
          <cell r="F225" t="str">
            <v>low</v>
          </cell>
          <cell r="G225" t="str">
            <v>medium</v>
          </cell>
          <cell r="H225">
            <v>8</v>
          </cell>
        </row>
        <row r="226">
          <cell r="A226" t="str">
            <v>Huntington</v>
          </cell>
          <cell r="B226" t="str">
            <v>B</v>
          </cell>
          <cell r="C226" t="str">
            <v>B</v>
          </cell>
          <cell r="E226" t="str">
            <v>L-2a</v>
          </cell>
          <cell r="F226" t="str">
            <v>medium</v>
          </cell>
          <cell r="H226">
            <v>4</v>
          </cell>
        </row>
        <row r="227">
          <cell r="A227" t="str">
            <v>Iargo</v>
          </cell>
          <cell r="B227" t="str">
            <v>C</v>
          </cell>
          <cell r="C227" t="str">
            <v>C</v>
          </cell>
          <cell r="E227" t="str">
            <v>1.5a-s</v>
          </cell>
          <cell r="F227" t="str">
            <v>see map</v>
          </cell>
          <cell r="H227">
            <v>4</v>
          </cell>
        </row>
        <row r="228">
          <cell r="A228" t="str">
            <v>Ingalls</v>
          </cell>
          <cell r="B228" t="str">
            <v>B</v>
          </cell>
          <cell r="C228" t="str">
            <v>B</v>
          </cell>
          <cell r="E228" t="str">
            <v>4/2b</v>
          </cell>
          <cell r="F228" t="str">
            <v>medium</v>
          </cell>
          <cell r="H228">
            <v>2</v>
          </cell>
        </row>
        <row r="229">
          <cell r="A229" t="str">
            <v>Ingersoll</v>
          </cell>
          <cell r="B229" t="str">
            <v>B</v>
          </cell>
          <cell r="C229" t="str">
            <v>B</v>
          </cell>
          <cell r="E229" t="str">
            <v>2.5b-s</v>
          </cell>
          <cell r="F229" t="str">
            <v>medium</v>
          </cell>
          <cell r="H229">
            <v>2</v>
          </cell>
        </row>
        <row r="230">
          <cell r="A230" t="str">
            <v>Ionia</v>
          </cell>
          <cell r="B230" t="str">
            <v>B</v>
          </cell>
          <cell r="C230" t="str">
            <v>B</v>
          </cell>
          <cell r="E230" t="str">
            <v>3/5a</v>
          </cell>
          <cell r="F230" t="str">
            <v>medium</v>
          </cell>
          <cell r="H230">
            <v>2</v>
          </cell>
        </row>
        <row r="231">
          <cell r="A231" t="str">
            <v>Iosco</v>
          </cell>
          <cell r="B231" t="str">
            <v>B</v>
          </cell>
          <cell r="C231" t="str">
            <v>B</v>
          </cell>
          <cell r="E231" t="str">
            <v>4/2b</v>
          </cell>
          <cell r="F231" t="str">
            <v>medium</v>
          </cell>
          <cell r="H231">
            <v>2</v>
          </cell>
        </row>
        <row r="232">
          <cell r="A232" t="str">
            <v>Isabella</v>
          </cell>
          <cell r="B232" t="str">
            <v>B</v>
          </cell>
          <cell r="C232" t="str">
            <v>B</v>
          </cell>
          <cell r="E232" t="str">
            <v>2.5a</v>
          </cell>
          <cell r="F232" t="str">
            <v>medium</v>
          </cell>
          <cell r="H232">
            <v>2</v>
          </cell>
        </row>
        <row r="233">
          <cell r="A233" t="str">
            <v>Ishpeming</v>
          </cell>
          <cell r="B233" t="str">
            <v>A</v>
          </cell>
          <cell r="C233" t="str">
            <v>A</v>
          </cell>
          <cell r="E233" t="str">
            <v>4/Ra</v>
          </cell>
          <cell r="F233" t="str">
            <v>see map</v>
          </cell>
          <cell r="H233">
            <v>8</v>
          </cell>
        </row>
        <row r="234">
          <cell r="A234" t="str">
            <v>Islandlake</v>
          </cell>
          <cell r="B234" t="str">
            <v>A</v>
          </cell>
          <cell r="C234" t="str">
            <v>A</v>
          </cell>
          <cell r="E234" t="str">
            <v>5a</v>
          </cell>
          <cell r="F234" t="str">
            <v>see map</v>
          </cell>
          <cell r="H234">
            <v>1</v>
          </cell>
        </row>
        <row r="235">
          <cell r="A235" t="str">
            <v>Ithaca</v>
          </cell>
          <cell r="B235" t="str">
            <v>C</v>
          </cell>
          <cell r="C235" t="str">
            <v>C</v>
          </cell>
          <cell r="E235" t="str">
            <v>1.5b</v>
          </cell>
          <cell r="F235" t="str">
            <v>see map</v>
          </cell>
          <cell r="H235">
            <v>4</v>
          </cell>
        </row>
        <row r="236">
          <cell r="A236" t="str">
            <v>Jacobsville</v>
          </cell>
          <cell r="B236" t="str">
            <v>D</v>
          </cell>
          <cell r="C236" t="str">
            <v>D</v>
          </cell>
          <cell r="E236" t="str">
            <v>3/Rbc</v>
          </cell>
          <cell r="F236" t="str">
            <v>low</v>
          </cell>
          <cell r="H236">
            <v>8</v>
          </cell>
        </row>
        <row r="237">
          <cell r="A237" t="str">
            <v>Jebavy</v>
          </cell>
          <cell r="B237" t="str">
            <v>C</v>
          </cell>
          <cell r="C237" t="str">
            <v>C</v>
          </cell>
          <cell r="E237" t="str">
            <v>5c-h</v>
          </cell>
          <cell r="F237" t="str">
            <v>see map</v>
          </cell>
          <cell r="H237">
            <v>1</v>
          </cell>
        </row>
        <row r="238">
          <cell r="A238" t="str">
            <v>Jeddo</v>
          </cell>
          <cell r="B238" t="str">
            <v>D</v>
          </cell>
          <cell r="C238" t="str">
            <v>D</v>
          </cell>
          <cell r="E238" t="str">
            <v>1.5c</v>
          </cell>
          <cell r="F238" t="str">
            <v>low</v>
          </cell>
          <cell r="H238">
            <v>4</v>
          </cell>
        </row>
        <row r="239">
          <cell r="A239" t="str">
            <v>Jeske</v>
          </cell>
          <cell r="B239" t="str">
            <v>C</v>
          </cell>
          <cell r="C239" t="str">
            <v>C</v>
          </cell>
          <cell r="E239" t="str">
            <v>4/Rbc</v>
          </cell>
          <cell r="F239" t="str">
            <v>see map</v>
          </cell>
          <cell r="H239">
            <v>4</v>
          </cell>
        </row>
        <row r="240">
          <cell r="A240" t="str">
            <v>Johnswood</v>
          </cell>
          <cell r="B240" t="str">
            <v>B</v>
          </cell>
          <cell r="C240" t="str">
            <v>B</v>
          </cell>
          <cell r="E240" t="str">
            <v>3a</v>
          </cell>
          <cell r="F240" t="str">
            <v>medium</v>
          </cell>
          <cell r="H240">
            <v>2</v>
          </cell>
        </row>
        <row r="241">
          <cell r="A241" t="str">
            <v>Kalamazoo</v>
          </cell>
          <cell r="B241" t="str">
            <v>B</v>
          </cell>
          <cell r="C241" t="str">
            <v>B</v>
          </cell>
          <cell r="E241" t="str">
            <v>3/5a</v>
          </cell>
          <cell r="F241" t="str">
            <v>medium</v>
          </cell>
          <cell r="H241">
            <v>2</v>
          </cell>
        </row>
        <row r="242">
          <cell r="A242" t="str">
            <v>Kaleva</v>
          </cell>
          <cell r="B242" t="str">
            <v>A</v>
          </cell>
          <cell r="C242" t="str">
            <v>A</v>
          </cell>
          <cell r="E242" t="str">
            <v>5a</v>
          </cell>
          <cell r="F242" t="str">
            <v>See map</v>
          </cell>
          <cell r="H242">
            <v>1</v>
          </cell>
        </row>
        <row r="243">
          <cell r="A243" t="str">
            <v>Kalkaska</v>
          </cell>
          <cell r="B243" t="str">
            <v>A</v>
          </cell>
          <cell r="C243" t="str">
            <v>A</v>
          </cell>
          <cell r="E243" t="str">
            <v>5a</v>
          </cell>
          <cell r="F243" t="str">
            <v>see map</v>
          </cell>
          <cell r="H243">
            <v>1</v>
          </cell>
        </row>
        <row r="244">
          <cell r="A244" t="str">
            <v>Kallio</v>
          </cell>
          <cell r="B244" t="str">
            <v>C</v>
          </cell>
          <cell r="C244" t="str">
            <v>C</v>
          </cell>
          <cell r="E244" t="str">
            <v>3a-af</v>
          </cell>
          <cell r="F244" t="str">
            <v>See map</v>
          </cell>
          <cell r="H244">
            <v>2</v>
          </cell>
        </row>
        <row r="245">
          <cell r="A245" t="str">
            <v>Kanotin</v>
          </cell>
          <cell r="B245" t="str">
            <v>D/A</v>
          </cell>
          <cell r="C245" t="str">
            <v>D</v>
          </cell>
          <cell r="D245" t="str">
            <v>A</v>
          </cell>
          <cell r="E245" t="str">
            <v>5c</v>
          </cell>
          <cell r="F245" t="str">
            <v>low</v>
          </cell>
          <cell r="G245" t="str">
            <v>see map</v>
          </cell>
          <cell r="H245">
            <v>1</v>
          </cell>
        </row>
        <row r="246">
          <cell r="A246" t="str">
            <v>Karlin</v>
          </cell>
          <cell r="B246" t="str">
            <v>A</v>
          </cell>
          <cell r="C246" t="str">
            <v>A</v>
          </cell>
          <cell r="E246" t="str">
            <v>4a</v>
          </cell>
          <cell r="F246" t="str">
            <v>See map</v>
          </cell>
          <cell r="H246">
            <v>2</v>
          </cell>
        </row>
        <row r="247">
          <cell r="A247" t="str">
            <v>Kawbawgam</v>
          </cell>
          <cell r="B247" t="str">
            <v>C</v>
          </cell>
          <cell r="C247" t="str">
            <v>C</v>
          </cell>
          <cell r="E247" t="str">
            <v>3/Rbc</v>
          </cell>
          <cell r="F247" t="str">
            <v>See map</v>
          </cell>
          <cell r="H247">
            <v>8</v>
          </cell>
        </row>
        <row r="248">
          <cell r="A248" t="str">
            <v>Kawkawlin</v>
          </cell>
          <cell r="B248" t="str">
            <v>C</v>
          </cell>
          <cell r="C248" t="str">
            <v>C</v>
          </cell>
          <cell r="E248" t="str">
            <v>1.5b</v>
          </cell>
          <cell r="F248" t="str">
            <v>See map</v>
          </cell>
          <cell r="H248">
            <v>4</v>
          </cell>
        </row>
        <row r="249">
          <cell r="A249" t="str">
            <v>Keewaydin</v>
          </cell>
          <cell r="B249" t="str">
            <v>B</v>
          </cell>
          <cell r="C249" t="str">
            <v>B</v>
          </cell>
          <cell r="E249" t="str">
            <v>3/5a</v>
          </cell>
          <cell r="F249" t="str">
            <v>medium</v>
          </cell>
          <cell r="H249">
            <v>2</v>
          </cell>
        </row>
        <row r="250">
          <cell r="A250" t="str">
            <v>Kellogg</v>
          </cell>
          <cell r="B250" t="str">
            <v>B</v>
          </cell>
          <cell r="C250" t="str">
            <v>B</v>
          </cell>
          <cell r="E250" t="str">
            <v>4/1a</v>
          </cell>
          <cell r="F250" t="str">
            <v>medium</v>
          </cell>
          <cell r="H250">
            <v>2</v>
          </cell>
        </row>
        <row r="251">
          <cell r="A251" t="str">
            <v>Kendallville</v>
          </cell>
          <cell r="B251" t="str">
            <v>B</v>
          </cell>
          <cell r="C251" t="str">
            <v>B</v>
          </cell>
          <cell r="E251" t="str">
            <v>3/2a</v>
          </cell>
          <cell r="F251" t="str">
            <v>medium</v>
          </cell>
          <cell r="H251">
            <v>2</v>
          </cell>
        </row>
        <row r="252">
          <cell r="A252" t="str">
            <v>Kent</v>
          </cell>
          <cell r="B252" t="str">
            <v>D</v>
          </cell>
          <cell r="C252" t="str">
            <v>D</v>
          </cell>
          <cell r="E252" t="str">
            <v>1a</v>
          </cell>
          <cell r="F252" t="str">
            <v>low</v>
          </cell>
          <cell r="H252">
            <v>8</v>
          </cell>
        </row>
        <row r="253">
          <cell r="A253" t="str">
            <v>Keowns</v>
          </cell>
          <cell r="B253" t="str">
            <v>D/B</v>
          </cell>
          <cell r="C253" t="str">
            <v>D</v>
          </cell>
          <cell r="D253" t="str">
            <v>B</v>
          </cell>
          <cell r="E253" t="str">
            <v>3c-s</v>
          </cell>
          <cell r="F253" t="str">
            <v>low</v>
          </cell>
          <cell r="G253" t="str">
            <v>medium</v>
          </cell>
          <cell r="H253">
            <v>2</v>
          </cell>
        </row>
        <row r="254">
          <cell r="A254" t="str">
            <v>Kerston</v>
          </cell>
          <cell r="B254" t="str">
            <v>D/A</v>
          </cell>
          <cell r="C254" t="str">
            <v>D</v>
          </cell>
          <cell r="D254" t="str">
            <v>A</v>
          </cell>
          <cell r="E254" t="str">
            <v>L-Mc</v>
          </cell>
          <cell r="F254" t="str">
            <v>low</v>
          </cell>
          <cell r="G254" t="str">
            <v>see map</v>
          </cell>
          <cell r="H254">
            <v>8</v>
          </cell>
        </row>
        <row r="255">
          <cell r="A255" t="str">
            <v>Keweenaw</v>
          </cell>
          <cell r="B255" t="str">
            <v>A</v>
          </cell>
          <cell r="C255" t="str">
            <v>A</v>
          </cell>
          <cell r="E255" t="str">
            <v>4a-a</v>
          </cell>
          <cell r="F255" t="str">
            <v>See map</v>
          </cell>
          <cell r="H255">
            <v>2</v>
          </cell>
        </row>
        <row r="256">
          <cell r="A256" t="str">
            <v>Kibbie</v>
          </cell>
          <cell r="B256" t="str">
            <v>B</v>
          </cell>
          <cell r="C256" t="str">
            <v>B</v>
          </cell>
          <cell r="E256" t="str">
            <v>2.5b-s</v>
          </cell>
          <cell r="F256" t="str">
            <v>medium</v>
          </cell>
          <cell r="H256">
            <v>2</v>
          </cell>
        </row>
        <row r="257">
          <cell r="A257" t="str">
            <v>Kidder</v>
          </cell>
          <cell r="B257" t="str">
            <v>B</v>
          </cell>
          <cell r="C257" t="str">
            <v>B</v>
          </cell>
          <cell r="E257" t="str">
            <v>2.5a</v>
          </cell>
          <cell r="F257" t="str">
            <v>medium</v>
          </cell>
          <cell r="H257">
            <v>2</v>
          </cell>
        </row>
        <row r="258">
          <cell r="A258" t="str">
            <v>Killmaster</v>
          </cell>
          <cell r="B258" t="str">
            <v>C</v>
          </cell>
          <cell r="C258" t="str">
            <v>C</v>
          </cell>
          <cell r="E258" t="str">
            <v>3b</v>
          </cell>
          <cell r="F258" t="str">
            <v>See map</v>
          </cell>
          <cell r="H258">
            <v>2</v>
          </cell>
        </row>
        <row r="259">
          <cell r="A259" t="str">
            <v>Kilmanagh</v>
          </cell>
          <cell r="B259" t="str">
            <v>C</v>
          </cell>
          <cell r="C259" t="str">
            <v>C</v>
          </cell>
          <cell r="E259" t="str">
            <v>2.5c</v>
          </cell>
          <cell r="F259" t="str">
            <v>See map</v>
          </cell>
          <cell r="H259">
            <v>2</v>
          </cell>
        </row>
        <row r="260">
          <cell r="A260" t="str">
            <v>Kingsville</v>
          </cell>
          <cell r="B260" t="str">
            <v>D/A</v>
          </cell>
          <cell r="C260" t="str">
            <v>D</v>
          </cell>
          <cell r="D260" t="str">
            <v>A</v>
          </cell>
          <cell r="E260" t="str">
            <v>5c</v>
          </cell>
          <cell r="F260" t="str">
            <v>low</v>
          </cell>
          <cell r="G260" t="str">
            <v>see map</v>
          </cell>
          <cell r="H260">
            <v>1</v>
          </cell>
        </row>
        <row r="261">
          <cell r="A261" t="str">
            <v>Kinross</v>
          </cell>
          <cell r="B261" t="str">
            <v>D/A</v>
          </cell>
          <cell r="C261" t="str">
            <v>D</v>
          </cell>
          <cell r="D261" t="str">
            <v>A</v>
          </cell>
          <cell r="E261" t="str">
            <v>5c-a</v>
          </cell>
          <cell r="F261" t="str">
            <v>low</v>
          </cell>
          <cell r="G261" t="str">
            <v>see map</v>
          </cell>
          <cell r="H261">
            <v>1</v>
          </cell>
        </row>
        <row r="262">
          <cell r="A262" t="str">
            <v>Kiva</v>
          </cell>
          <cell r="B262" t="str">
            <v>A</v>
          </cell>
          <cell r="C262" t="str">
            <v>A</v>
          </cell>
          <cell r="E262" t="str">
            <v>4a</v>
          </cell>
          <cell r="F262" t="str">
            <v>See map</v>
          </cell>
          <cell r="H262">
            <v>2</v>
          </cell>
        </row>
        <row r="263">
          <cell r="A263" t="str">
            <v>Klacking</v>
          </cell>
          <cell r="B263" t="str">
            <v>A</v>
          </cell>
          <cell r="C263" t="str">
            <v>A</v>
          </cell>
          <cell r="E263" t="str">
            <v>4a</v>
          </cell>
          <cell r="F263" t="str">
            <v>See map</v>
          </cell>
          <cell r="H263">
            <v>2</v>
          </cell>
        </row>
        <row r="264">
          <cell r="A264" t="str">
            <v>Kneff</v>
          </cell>
          <cell r="B264" t="str">
            <v>C</v>
          </cell>
          <cell r="C264" t="str">
            <v>C</v>
          </cell>
          <cell r="E264" t="str">
            <v>1.5a</v>
          </cell>
          <cell r="F264" t="str">
            <v>See map</v>
          </cell>
          <cell r="H264">
            <v>4</v>
          </cell>
        </row>
        <row r="265">
          <cell r="A265" t="str">
            <v>Kokomo</v>
          </cell>
          <cell r="B265" t="str">
            <v>D/B</v>
          </cell>
          <cell r="C265" t="str">
            <v>D</v>
          </cell>
          <cell r="D265" t="str">
            <v>B</v>
          </cell>
          <cell r="E265" t="str">
            <v>2.5c</v>
          </cell>
          <cell r="F265" t="str">
            <v>low</v>
          </cell>
          <cell r="G265" t="str">
            <v>medium</v>
          </cell>
          <cell r="H265">
            <v>2</v>
          </cell>
        </row>
        <row r="266">
          <cell r="A266" t="str">
            <v>Kokosing</v>
          </cell>
          <cell r="B266" t="str">
            <v>C</v>
          </cell>
          <cell r="C266" t="str">
            <v>C</v>
          </cell>
          <cell r="E266" t="str">
            <v>4/2b</v>
          </cell>
          <cell r="F266" t="str">
            <v>See map</v>
          </cell>
          <cell r="H266">
            <v>2</v>
          </cell>
        </row>
        <row r="267">
          <cell r="A267" t="str">
            <v>Krakow</v>
          </cell>
          <cell r="B267" t="str">
            <v>B</v>
          </cell>
          <cell r="C267" t="str">
            <v>B</v>
          </cell>
          <cell r="E267" t="str">
            <v>Ga</v>
          </cell>
          <cell r="F267" t="str">
            <v>medium</v>
          </cell>
          <cell r="H267">
            <v>8</v>
          </cell>
        </row>
        <row r="268">
          <cell r="A268" t="str">
            <v>Lachine</v>
          </cell>
          <cell r="B268" t="str">
            <v>C</v>
          </cell>
          <cell r="C268" t="str">
            <v>C</v>
          </cell>
          <cell r="E268" t="str">
            <v>Rbc</v>
          </cell>
          <cell r="F268" t="str">
            <v>See map</v>
          </cell>
          <cell r="H268">
            <v>8</v>
          </cell>
        </row>
        <row r="269">
          <cell r="A269" t="str">
            <v>Lacota</v>
          </cell>
          <cell r="B269" t="str">
            <v>D/B</v>
          </cell>
          <cell r="C269" t="str">
            <v>D</v>
          </cell>
          <cell r="D269" t="str">
            <v>B</v>
          </cell>
          <cell r="E269" t="str">
            <v>3c</v>
          </cell>
          <cell r="F269" t="str">
            <v>medium</v>
          </cell>
          <cell r="H269">
            <v>2</v>
          </cell>
        </row>
        <row r="270">
          <cell r="A270" t="str">
            <v>Lamson</v>
          </cell>
          <cell r="B270" t="str">
            <v>D/B</v>
          </cell>
          <cell r="C270" t="str">
            <v>D</v>
          </cell>
          <cell r="D270" t="str">
            <v>B</v>
          </cell>
          <cell r="E270" t="str">
            <v>3c-s</v>
          </cell>
          <cell r="F270" t="str">
            <v>medium</v>
          </cell>
          <cell r="H270">
            <v>2</v>
          </cell>
        </row>
        <row r="271">
          <cell r="A271" t="str">
            <v>Landes</v>
          </cell>
          <cell r="B271" t="str">
            <v>B</v>
          </cell>
          <cell r="C271" t="str">
            <v>B</v>
          </cell>
          <cell r="E271" t="str">
            <v>L-2a</v>
          </cell>
          <cell r="F271" t="str">
            <v>medium</v>
          </cell>
          <cell r="H271">
            <v>4</v>
          </cell>
        </row>
        <row r="272">
          <cell r="A272" t="str">
            <v>Lapeer</v>
          </cell>
          <cell r="B272" t="str">
            <v>B</v>
          </cell>
          <cell r="C272" t="str">
            <v>B</v>
          </cell>
          <cell r="E272" t="str">
            <v>3a</v>
          </cell>
          <cell r="F272" t="str">
            <v>medium</v>
          </cell>
          <cell r="H272">
            <v>2</v>
          </cell>
        </row>
        <row r="273">
          <cell r="A273" t="str">
            <v>Latty</v>
          </cell>
          <cell r="B273" t="str">
            <v>D</v>
          </cell>
          <cell r="C273" t="str">
            <v>D</v>
          </cell>
          <cell r="E273" t="str">
            <v>1c</v>
          </cell>
          <cell r="F273" t="str">
            <v>low</v>
          </cell>
          <cell r="H273">
            <v>8</v>
          </cell>
        </row>
        <row r="274">
          <cell r="A274" t="str">
            <v>Leafriver</v>
          </cell>
          <cell r="B274" t="str">
            <v>D/A</v>
          </cell>
          <cell r="C274" t="str">
            <v>D</v>
          </cell>
          <cell r="D274" t="str">
            <v>A</v>
          </cell>
          <cell r="E274" t="str">
            <v>5c</v>
          </cell>
          <cell r="F274" t="str">
            <v>low</v>
          </cell>
          <cell r="G274" t="str">
            <v>see map</v>
          </cell>
          <cell r="H274">
            <v>1</v>
          </cell>
        </row>
        <row r="275">
          <cell r="A275" t="str">
            <v>Leelanau</v>
          </cell>
          <cell r="B275" t="str">
            <v>A</v>
          </cell>
          <cell r="C275" t="str">
            <v>A</v>
          </cell>
          <cell r="E275" t="str">
            <v>4a</v>
          </cell>
          <cell r="F275" t="str">
            <v>See map</v>
          </cell>
          <cell r="H275">
            <v>2</v>
          </cell>
        </row>
        <row r="276">
          <cell r="A276" t="str">
            <v>Lenawee</v>
          </cell>
          <cell r="B276" t="str">
            <v>D/B</v>
          </cell>
          <cell r="C276" t="str">
            <v>D</v>
          </cell>
          <cell r="D276" t="str">
            <v>B</v>
          </cell>
          <cell r="E276" t="str">
            <v>1.5c</v>
          </cell>
          <cell r="F276" t="str">
            <v>low</v>
          </cell>
          <cell r="G276" t="str">
            <v>medium</v>
          </cell>
          <cell r="H276">
            <v>4</v>
          </cell>
        </row>
        <row r="277">
          <cell r="A277" t="str">
            <v>Leoni</v>
          </cell>
          <cell r="B277" t="str">
            <v>B</v>
          </cell>
          <cell r="C277" t="str">
            <v>B</v>
          </cell>
          <cell r="E277" t="str">
            <v>Ga</v>
          </cell>
          <cell r="F277" t="str">
            <v>medium</v>
          </cell>
          <cell r="H277">
            <v>8</v>
          </cell>
        </row>
        <row r="278">
          <cell r="A278" t="str">
            <v>Liminga</v>
          </cell>
          <cell r="B278" t="str">
            <v>A</v>
          </cell>
          <cell r="C278" t="str">
            <v>A</v>
          </cell>
          <cell r="E278" t="str">
            <v>4a</v>
          </cell>
          <cell r="F278" t="str">
            <v>See map</v>
          </cell>
          <cell r="H278">
            <v>2</v>
          </cell>
        </row>
        <row r="279">
          <cell r="A279" t="str">
            <v>Lindquist</v>
          </cell>
          <cell r="B279" t="str">
            <v>A</v>
          </cell>
          <cell r="C279" t="str">
            <v>A</v>
          </cell>
          <cell r="E279" t="str">
            <v>5.3a</v>
          </cell>
          <cell r="F279" t="str">
            <v>See map</v>
          </cell>
          <cell r="H279">
            <v>1</v>
          </cell>
        </row>
        <row r="280">
          <cell r="A280" t="str">
            <v>Linwood</v>
          </cell>
          <cell r="B280" t="str">
            <v>D/A</v>
          </cell>
          <cell r="C280" t="str">
            <v>D</v>
          </cell>
          <cell r="D280" t="str">
            <v>A</v>
          </cell>
          <cell r="E280" t="str">
            <v>M/3c</v>
          </cell>
          <cell r="F280" t="str">
            <v>low</v>
          </cell>
          <cell r="G280" t="str">
            <v>see map</v>
          </cell>
          <cell r="H280">
            <v>8</v>
          </cell>
        </row>
        <row r="281">
          <cell r="A281" t="str">
            <v>Locke</v>
          </cell>
          <cell r="B281" t="str">
            <v>B</v>
          </cell>
          <cell r="C281" t="str">
            <v>B</v>
          </cell>
          <cell r="E281" t="str">
            <v>3b</v>
          </cell>
          <cell r="F281" t="str">
            <v>medium</v>
          </cell>
          <cell r="H281">
            <v>2</v>
          </cell>
        </row>
        <row r="282">
          <cell r="A282" t="str">
            <v>Lode</v>
          </cell>
          <cell r="B282" t="str">
            <v>B</v>
          </cell>
          <cell r="C282" t="str">
            <v>B</v>
          </cell>
          <cell r="E282" t="str">
            <v>3/5a-a</v>
          </cell>
          <cell r="F282" t="str">
            <v>medium</v>
          </cell>
          <cell r="H282">
            <v>2</v>
          </cell>
        </row>
        <row r="283">
          <cell r="A283" t="str">
            <v>Londo</v>
          </cell>
          <cell r="B283" t="str">
            <v>C</v>
          </cell>
          <cell r="C283" t="str">
            <v>C</v>
          </cell>
          <cell r="E283" t="str">
            <v>2.5b-s</v>
          </cell>
          <cell r="F283" t="str">
            <v>See map</v>
          </cell>
          <cell r="H283">
            <v>2</v>
          </cell>
        </row>
        <row r="284">
          <cell r="A284" t="str">
            <v>Longrie</v>
          </cell>
          <cell r="B284" t="str">
            <v>B</v>
          </cell>
          <cell r="C284" t="str">
            <v>B</v>
          </cell>
          <cell r="E284" t="str">
            <v>3/Ra</v>
          </cell>
          <cell r="F284" t="str">
            <v>medium</v>
          </cell>
          <cell r="H284">
            <v>2</v>
          </cell>
        </row>
        <row r="285">
          <cell r="A285" t="str">
            <v>Loxley</v>
          </cell>
          <cell r="B285" t="str">
            <v>D/A</v>
          </cell>
          <cell r="C285" t="str">
            <v>D</v>
          </cell>
          <cell r="D285" t="str">
            <v>A</v>
          </cell>
          <cell r="E285" t="str">
            <v>Mc-a</v>
          </cell>
          <cell r="F285" t="str">
            <v>low</v>
          </cell>
          <cell r="G285" t="str">
            <v>medium</v>
          </cell>
          <cell r="H285">
            <v>8</v>
          </cell>
        </row>
        <row r="286">
          <cell r="A286" t="str">
            <v>Lumley</v>
          </cell>
          <cell r="B286" t="str">
            <v>D/A</v>
          </cell>
          <cell r="C286" t="str">
            <v>D</v>
          </cell>
          <cell r="D286" t="str">
            <v>A</v>
          </cell>
          <cell r="E286" t="str">
            <v>Mc-a</v>
          </cell>
          <cell r="F286" t="str">
            <v>low</v>
          </cell>
          <cell r="G286" t="str">
            <v>medium</v>
          </cell>
          <cell r="H286">
            <v>8</v>
          </cell>
        </row>
        <row r="287">
          <cell r="A287" t="str">
            <v>Lupton</v>
          </cell>
          <cell r="B287" t="str">
            <v>D/A</v>
          </cell>
          <cell r="C287" t="str">
            <v>D</v>
          </cell>
          <cell r="D287" t="str">
            <v>A</v>
          </cell>
          <cell r="E287" t="str">
            <v>Mc-a</v>
          </cell>
          <cell r="F287" t="str">
            <v>low</v>
          </cell>
          <cell r="G287" t="str">
            <v>medium</v>
          </cell>
          <cell r="H287">
            <v>8</v>
          </cell>
        </row>
        <row r="288">
          <cell r="A288" t="str">
            <v>Mackinac</v>
          </cell>
          <cell r="B288" t="str">
            <v>B</v>
          </cell>
          <cell r="C288" t="str">
            <v>B</v>
          </cell>
          <cell r="E288" t="str">
            <v>2.5b-s</v>
          </cell>
          <cell r="F288" t="str">
            <v>medium</v>
          </cell>
          <cell r="H288">
            <v>2</v>
          </cell>
        </row>
        <row r="289">
          <cell r="A289" t="str">
            <v>Macomb</v>
          </cell>
          <cell r="B289" t="str">
            <v>B</v>
          </cell>
          <cell r="C289" t="str">
            <v>B</v>
          </cell>
          <cell r="E289" t="str">
            <v>3/2b</v>
          </cell>
          <cell r="F289" t="str">
            <v>medium</v>
          </cell>
          <cell r="H289">
            <v>2</v>
          </cell>
        </row>
        <row r="290">
          <cell r="A290" t="str">
            <v>Makinen</v>
          </cell>
          <cell r="B290" t="str">
            <v>D/A</v>
          </cell>
          <cell r="C290" t="str">
            <v>D</v>
          </cell>
          <cell r="D290" t="str">
            <v>A</v>
          </cell>
          <cell r="E290" t="str">
            <v>M/4c-a</v>
          </cell>
          <cell r="F290" t="str">
            <v>low</v>
          </cell>
          <cell r="G290" t="str">
            <v>see  map</v>
          </cell>
          <cell r="H290">
            <v>8</v>
          </cell>
        </row>
        <row r="291">
          <cell r="A291" t="str">
            <v>Manary</v>
          </cell>
          <cell r="B291" t="str">
            <v>C</v>
          </cell>
          <cell r="C291" t="str">
            <v>C</v>
          </cell>
          <cell r="E291" t="str">
            <v>1.5b-s</v>
          </cell>
          <cell r="F291" t="str">
            <v>see map</v>
          </cell>
          <cell r="H291">
            <v>4</v>
          </cell>
        </row>
        <row r="292">
          <cell r="A292" t="str">
            <v>Mancelona</v>
          </cell>
          <cell r="B292" t="str">
            <v>A</v>
          </cell>
          <cell r="C292" t="str">
            <v>A</v>
          </cell>
          <cell r="E292" t="str">
            <v>4a</v>
          </cell>
          <cell r="F292" t="str">
            <v>see map</v>
          </cell>
          <cell r="H292">
            <v>2</v>
          </cell>
        </row>
        <row r="293">
          <cell r="A293" t="str">
            <v>Manistee</v>
          </cell>
          <cell r="B293" t="str">
            <v>A</v>
          </cell>
          <cell r="C293" t="str">
            <v>A</v>
          </cell>
          <cell r="E293" t="str">
            <v>4/1a</v>
          </cell>
          <cell r="F293" t="str">
            <v>see map</v>
          </cell>
          <cell r="H293">
            <v>2</v>
          </cell>
        </row>
        <row r="294">
          <cell r="A294" t="str">
            <v>Manitowish</v>
          </cell>
          <cell r="B294" t="str">
            <v>B</v>
          </cell>
          <cell r="C294" t="str">
            <v>B</v>
          </cell>
          <cell r="E294" t="str">
            <v>4a</v>
          </cell>
          <cell r="F294" t="str">
            <v>medium</v>
          </cell>
          <cell r="H294">
            <v>2</v>
          </cell>
        </row>
        <row r="295">
          <cell r="A295" t="str">
            <v>Markey</v>
          </cell>
          <cell r="B295" t="str">
            <v>D/A</v>
          </cell>
          <cell r="C295" t="str">
            <v>D</v>
          </cell>
          <cell r="D295" t="str">
            <v>A</v>
          </cell>
          <cell r="E295" t="str">
            <v>M/4c</v>
          </cell>
          <cell r="F295" t="str">
            <v>low</v>
          </cell>
          <cell r="G295" t="str">
            <v>see  map</v>
          </cell>
          <cell r="H295">
            <v>8</v>
          </cell>
        </row>
        <row r="296">
          <cell r="A296" t="str">
            <v>Marlette</v>
          </cell>
          <cell r="B296" t="str">
            <v>B</v>
          </cell>
          <cell r="C296" t="str">
            <v>B</v>
          </cell>
          <cell r="E296" t="str">
            <v>2.5a</v>
          </cell>
          <cell r="F296" t="str">
            <v>medium</v>
          </cell>
          <cell r="H296">
            <v>2</v>
          </cell>
        </row>
        <row r="297">
          <cell r="A297" t="str">
            <v>Martinsville</v>
          </cell>
          <cell r="B297" t="str">
            <v>B</v>
          </cell>
          <cell r="C297" t="str">
            <v>B</v>
          </cell>
          <cell r="E297" t="str">
            <v>2.5a</v>
          </cell>
          <cell r="F297" t="str">
            <v>medium</v>
          </cell>
          <cell r="H297">
            <v>2</v>
          </cell>
        </row>
        <row r="298">
          <cell r="A298" t="str">
            <v>Martisco</v>
          </cell>
          <cell r="B298" t="str">
            <v>D/B</v>
          </cell>
          <cell r="C298" t="str">
            <v>D</v>
          </cell>
          <cell r="D298" t="str">
            <v>B</v>
          </cell>
          <cell r="E298" t="str">
            <v>M/mc</v>
          </cell>
          <cell r="F298" t="str">
            <v>low</v>
          </cell>
          <cell r="G298" t="str">
            <v>medium</v>
          </cell>
          <cell r="H298">
            <v>4</v>
          </cell>
        </row>
        <row r="299">
          <cell r="A299" t="str">
            <v>Mashek</v>
          </cell>
          <cell r="B299" t="str">
            <v>B</v>
          </cell>
          <cell r="C299" t="str">
            <v>B</v>
          </cell>
          <cell r="E299" t="str">
            <v>3a</v>
          </cell>
          <cell r="F299" t="str">
            <v>medium</v>
          </cell>
          <cell r="H299">
            <v>2</v>
          </cell>
        </row>
        <row r="300">
          <cell r="A300" t="str">
            <v>Matherton</v>
          </cell>
          <cell r="B300" t="str">
            <v>B</v>
          </cell>
          <cell r="C300" t="str">
            <v>B</v>
          </cell>
          <cell r="E300" t="str">
            <v>3/5b</v>
          </cell>
          <cell r="F300" t="str">
            <v>medium</v>
          </cell>
          <cell r="H300">
            <v>2</v>
          </cell>
        </row>
        <row r="301">
          <cell r="A301" t="str">
            <v>Mattix</v>
          </cell>
          <cell r="B301" t="str">
            <v>B</v>
          </cell>
          <cell r="C301" t="str">
            <v>B</v>
          </cell>
          <cell r="E301" t="str">
            <v>3/5b</v>
          </cell>
          <cell r="F301" t="str">
            <v>medium</v>
          </cell>
          <cell r="H301">
            <v>2</v>
          </cell>
        </row>
        <row r="302">
          <cell r="A302" t="str">
            <v>Maumee</v>
          </cell>
          <cell r="B302" t="str">
            <v>D/A</v>
          </cell>
          <cell r="C302" t="str">
            <v>D</v>
          </cell>
          <cell r="D302" t="str">
            <v>A</v>
          </cell>
          <cell r="E302" t="str">
            <v>5c</v>
          </cell>
          <cell r="F302" t="str">
            <v>low</v>
          </cell>
          <cell r="G302" t="str">
            <v>see  map</v>
          </cell>
          <cell r="H302">
            <v>1</v>
          </cell>
        </row>
        <row r="303">
          <cell r="A303" t="str">
            <v>Mcbride</v>
          </cell>
          <cell r="B303" t="str">
            <v>B</v>
          </cell>
          <cell r="C303" t="str">
            <v>B</v>
          </cell>
          <cell r="E303" t="str">
            <v>3a</v>
          </cell>
          <cell r="F303" t="str">
            <v>medium</v>
          </cell>
          <cell r="H303">
            <v>2</v>
          </cell>
        </row>
        <row r="304">
          <cell r="A304" t="str">
            <v>Mcginn</v>
          </cell>
          <cell r="B304" t="str">
            <v>B</v>
          </cell>
          <cell r="C304" t="str">
            <v>B</v>
          </cell>
          <cell r="E304" t="str">
            <v>4a</v>
          </cell>
          <cell r="F304" t="str">
            <v>medium</v>
          </cell>
          <cell r="H304">
            <v>2</v>
          </cell>
        </row>
        <row r="305">
          <cell r="A305" t="str">
            <v>Mcivor</v>
          </cell>
          <cell r="B305" t="str">
            <v>D/A</v>
          </cell>
          <cell r="C305" t="str">
            <v>D</v>
          </cell>
          <cell r="D305" t="str">
            <v>A</v>
          </cell>
          <cell r="E305" t="str">
            <v>5/2b-h</v>
          </cell>
          <cell r="F305" t="str">
            <v>low</v>
          </cell>
          <cell r="G305" t="str">
            <v>medium</v>
          </cell>
          <cell r="H305">
            <v>1</v>
          </cell>
        </row>
        <row r="306">
          <cell r="A306" t="str">
            <v>Mcmillan</v>
          </cell>
          <cell r="B306" t="str">
            <v>A</v>
          </cell>
          <cell r="C306" t="str">
            <v>A</v>
          </cell>
          <cell r="E306" t="str">
            <v>5a</v>
          </cell>
          <cell r="F306" t="str">
            <v>see map</v>
          </cell>
          <cell r="H306">
            <v>1</v>
          </cell>
        </row>
        <row r="307">
          <cell r="A307" t="str">
            <v>Mecosta</v>
          </cell>
          <cell r="B307" t="str">
            <v>A</v>
          </cell>
          <cell r="C307" t="str">
            <v>A</v>
          </cell>
          <cell r="E307" t="str">
            <v>L-4a</v>
          </cell>
          <cell r="F307" t="str">
            <v>see map</v>
          </cell>
          <cell r="H307">
            <v>8</v>
          </cell>
        </row>
        <row r="308">
          <cell r="A308" t="str">
            <v>Melita</v>
          </cell>
          <cell r="B308" t="str">
            <v>A</v>
          </cell>
          <cell r="C308" t="str">
            <v>A</v>
          </cell>
          <cell r="E308" t="str">
            <v>5/2a</v>
          </cell>
          <cell r="F308" t="str">
            <v>see map</v>
          </cell>
          <cell r="H308">
            <v>1</v>
          </cell>
        </row>
        <row r="309">
          <cell r="A309" t="str">
            <v>Menominee</v>
          </cell>
          <cell r="B309" t="str">
            <v>A</v>
          </cell>
          <cell r="C309" t="str">
            <v>A</v>
          </cell>
          <cell r="E309" t="str">
            <v>4/2a</v>
          </cell>
          <cell r="F309" t="str">
            <v>see map</v>
          </cell>
          <cell r="H309">
            <v>2</v>
          </cell>
        </row>
        <row r="310">
          <cell r="A310" t="str">
            <v>Merwin</v>
          </cell>
          <cell r="B310" t="str">
            <v>D/A</v>
          </cell>
          <cell r="C310" t="str">
            <v>D</v>
          </cell>
          <cell r="D310" t="str">
            <v>A</v>
          </cell>
          <cell r="E310" t="str">
            <v>Mc-a</v>
          </cell>
          <cell r="F310" t="str">
            <v>low</v>
          </cell>
          <cell r="G310" t="str">
            <v>see  map</v>
          </cell>
          <cell r="H310">
            <v>8</v>
          </cell>
        </row>
        <row r="311">
          <cell r="A311" t="str">
            <v>Metamora</v>
          </cell>
          <cell r="B311" t="str">
            <v>B</v>
          </cell>
          <cell r="C311" t="str">
            <v>B</v>
          </cell>
          <cell r="E311" t="str">
            <v>3/2b</v>
          </cell>
          <cell r="F311" t="str">
            <v>medium</v>
          </cell>
          <cell r="H311">
            <v>2</v>
          </cell>
        </row>
        <row r="312">
          <cell r="A312" t="str">
            <v>Metea</v>
          </cell>
          <cell r="B312" t="str">
            <v>B</v>
          </cell>
          <cell r="C312" t="str">
            <v>B</v>
          </cell>
          <cell r="E312" t="str">
            <v>4/2a</v>
          </cell>
          <cell r="F312" t="str">
            <v>medium</v>
          </cell>
          <cell r="H312">
            <v>2</v>
          </cell>
        </row>
        <row r="313">
          <cell r="A313" t="str">
            <v>Miami</v>
          </cell>
          <cell r="B313" t="str">
            <v>B</v>
          </cell>
          <cell r="C313" t="str">
            <v>B</v>
          </cell>
          <cell r="E313" t="str">
            <v>2.5a</v>
          </cell>
          <cell r="F313" t="str">
            <v>medium</v>
          </cell>
          <cell r="H313">
            <v>2</v>
          </cell>
        </row>
        <row r="314">
          <cell r="A314" t="str">
            <v>Michigamme</v>
          </cell>
          <cell r="B314" t="str">
            <v>C</v>
          </cell>
          <cell r="C314" t="str">
            <v>C</v>
          </cell>
          <cell r="E314" t="str">
            <v>3/Ra</v>
          </cell>
          <cell r="F314" t="str">
            <v>see map</v>
          </cell>
          <cell r="H314">
            <v>2</v>
          </cell>
        </row>
        <row r="315">
          <cell r="A315" t="str">
            <v>Millecoquins</v>
          </cell>
          <cell r="B315" t="str">
            <v>C</v>
          </cell>
          <cell r="C315" t="str">
            <v>C</v>
          </cell>
          <cell r="E315" t="str">
            <v>2.5a</v>
          </cell>
          <cell r="F315" t="str">
            <v>see map</v>
          </cell>
          <cell r="H315">
            <v>2</v>
          </cell>
        </row>
        <row r="316">
          <cell r="A316" t="str">
            <v>Millersburg</v>
          </cell>
          <cell r="B316" t="str">
            <v>B</v>
          </cell>
          <cell r="C316" t="str">
            <v>B</v>
          </cell>
          <cell r="E316" t="str">
            <v>3a</v>
          </cell>
          <cell r="F316" t="str">
            <v>medium</v>
          </cell>
          <cell r="H316">
            <v>2</v>
          </cell>
        </row>
        <row r="317">
          <cell r="A317" t="str">
            <v>Millsdale</v>
          </cell>
          <cell r="B317" t="str">
            <v>D/B</v>
          </cell>
          <cell r="C317" t="str">
            <v>D</v>
          </cell>
          <cell r="D317" t="str">
            <v>B</v>
          </cell>
          <cell r="E317" t="str">
            <v>2/Rbc</v>
          </cell>
          <cell r="F317" t="str">
            <v>low</v>
          </cell>
          <cell r="G317" t="str">
            <v>medium</v>
          </cell>
          <cell r="H317">
            <v>8</v>
          </cell>
        </row>
        <row r="318">
          <cell r="A318" t="str">
            <v>Milton</v>
          </cell>
          <cell r="B318" t="str">
            <v>C</v>
          </cell>
          <cell r="C318" t="str">
            <v>C</v>
          </cell>
          <cell r="E318" t="str">
            <v>2/Ra</v>
          </cell>
          <cell r="F318" t="str">
            <v>see map</v>
          </cell>
          <cell r="H318">
            <v>8</v>
          </cell>
        </row>
        <row r="319">
          <cell r="A319" t="str">
            <v>Minoa</v>
          </cell>
          <cell r="B319" t="str">
            <v>C</v>
          </cell>
          <cell r="C319" t="str">
            <v>C</v>
          </cell>
          <cell r="E319" t="str">
            <v>3b-s</v>
          </cell>
          <cell r="F319" t="str">
            <v>see map</v>
          </cell>
          <cell r="H319">
            <v>2</v>
          </cell>
        </row>
        <row r="320">
          <cell r="A320" t="str">
            <v>Minocqua</v>
          </cell>
          <cell r="B320" t="str">
            <v>D/B</v>
          </cell>
          <cell r="C320" t="str">
            <v>D</v>
          </cell>
          <cell r="D320" t="str">
            <v>B</v>
          </cell>
          <cell r="E320" t="str">
            <v>4c</v>
          </cell>
          <cell r="F320" t="str">
            <v>low</v>
          </cell>
          <cell r="G320" t="str">
            <v>medium</v>
          </cell>
          <cell r="H320">
            <v>2</v>
          </cell>
        </row>
        <row r="321">
          <cell r="A321" t="str">
            <v>Minong</v>
          </cell>
          <cell r="B321" t="str">
            <v>D</v>
          </cell>
          <cell r="C321" t="str">
            <v>D</v>
          </cell>
          <cell r="E321" t="str">
            <v>M/Ra</v>
          </cell>
          <cell r="F321" t="str">
            <v>low</v>
          </cell>
          <cell r="H321">
            <v>8</v>
          </cell>
        </row>
        <row r="322">
          <cell r="A322" t="str">
            <v>Misery</v>
          </cell>
          <cell r="B322" t="str">
            <v>C</v>
          </cell>
          <cell r="C322" t="str">
            <v>C</v>
          </cell>
          <cell r="E322" t="str">
            <v>3b-af</v>
          </cell>
          <cell r="F322" t="str">
            <v>see map</v>
          </cell>
          <cell r="H322">
            <v>2</v>
          </cell>
        </row>
        <row r="323">
          <cell r="A323" t="str">
            <v>Misteguay</v>
          </cell>
          <cell r="B323" t="str">
            <v>C</v>
          </cell>
          <cell r="C323" t="str">
            <v>C</v>
          </cell>
          <cell r="E323" t="str">
            <v>1c-c</v>
          </cell>
          <cell r="F323" t="str">
            <v>see map</v>
          </cell>
          <cell r="H323">
            <v>8</v>
          </cell>
        </row>
        <row r="324">
          <cell r="A324" t="str">
            <v>Mitiwanga</v>
          </cell>
          <cell r="B324" t="str">
            <v>C</v>
          </cell>
          <cell r="C324" t="str">
            <v>C</v>
          </cell>
          <cell r="E324" t="str">
            <v>3/Rbc</v>
          </cell>
          <cell r="F324" t="str">
            <v>see map</v>
          </cell>
          <cell r="H324">
            <v>2</v>
          </cell>
        </row>
        <row r="325">
          <cell r="A325" t="str">
            <v>Moltke</v>
          </cell>
          <cell r="B325" t="str">
            <v>B</v>
          </cell>
          <cell r="C325" t="str">
            <v>B</v>
          </cell>
          <cell r="E325" t="str">
            <v>3b-s</v>
          </cell>
          <cell r="F325" t="str">
            <v>medium</v>
          </cell>
          <cell r="H325">
            <v>2</v>
          </cell>
        </row>
        <row r="326">
          <cell r="A326" t="str">
            <v>Mongo</v>
          </cell>
          <cell r="B326" t="str">
            <v>D</v>
          </cell>
          <cell r="C326" t="str">
            <v>D</v>
          </cell>
          <cell r="E326" t="str">
            <v>1.5a</v>
          </cell>
          <cell r="F326" t="str">
            <v>low</v>
          </cell>
          <cell r="H326">
            <v>4</v>
          </cell>
        </row>
        <row r="327">
          <cell r="A327" t="str">
            <v>Monico</v>
          </cell>
          <cell r="B327" t="str">
            <v>C</v>
          </cell>
          <cell r="C327" t="str">
            <v>C</v>
          </cell>
          <cell r="E327" t="str">
            <v>3b-a</v>
          </cell>
          <cell r="F327" t="str">
            <v>see map</v>
          </cell>
          <cell r="H327">
            <v>2</v>
          </cell>
        </row>
        <row r="328">
          <cell r="A328" t="str">
            <v>Monitor</v>
          </cell>
          <cell r="B328" t="str">
            <v>C</v>
          </cell>
          <cell r="C328" t="str">
            <v>C</v>
          </cell>
          <cell r="E328" t="str">
            <v>3b-a</v>
          </cell>
          <cell r="F328" t="str">
            <v>see map</v>
          </cell>
          <cell r="H328">
            <v>2</v>
          </cell>
        </row>
        <row r="329">
          <cell r="A329" t="str">
            <v>Montcalm</v>
          </cell>
          <cell r="B329" t="str">
            <v>A</v>
          </cell>
          <cell r="C329" t="str">
            <v>A</v>
          </cell>
          <cell r="E329" t="str">
            <v>4a</v>
          </cell>
          <cell r="F329" t="str">
            <v>see map</v>
          </cell>
          <cell r="H329">
            <v>2</v>
          </cell>
        </row>
        <row r="330">
          <cell r="A330" t="str">
            <v>Moquah</v>
          </cell>
          <cell r="B330" t="str">
            <v>B</v>
          </cell>
          <cell r="C330" t="str">
            <v>B</v>
          </cell>
          <cell r="E330" t="str">
            <v>L-2a</v>
          </cell>
          <cell r="F330" t="str">
            <v>medium</v>
          </cell>
          <cell r="H330">
            <v>8</v>
          </cell>
        </row>
        <row r="331">
          <cell r="A331" t="str">
            <v>Morganlake</v>
          </cell>
          <cell r="B331" t="str">
            <v>B</v>
          </cell>
          <cell r="C331" t="str">
            <v>B</v>
          </cell>
          <cell r="E331" t="str">
            <v>4/2a</v>
          </cell>
          <cell r="F331" t="str">
            <v>medium</v>
          </cell>
          <cell r="H331">
            <v>2</v>
          </cell>
        </row>
        <row r="332">
          <cell r="A332" t="str">
            <v>Morley</v>
          </cell>
          <cell r="B332" t="str">
            <v>C</v>
          </cell>
          <cell r="C332" t="str">
            <v>C</v>
          </cell>
          <cell r="E332" t="str">
            <v>1.5a</v>
          </cell>
          <cell r="F332" t="str">
            <v>see map</v>
          </cell>
          <cell r="H332">
            <v>4</v>
          </cell>
        </row>
        <row r="333">
          <cell r="A333" t="str">
            <v>Morocco</v>
          </cell>
          <cell r="B333" t="str">
            <v>B</v>
          </cell>
          <cell r="C333" t="str">
            <v>B</v>
          </cell>
          <cell r="E333" t="str">
            <v>5b</v>
          </cell>
          <cell r="F333" t="str">
            <v>medium</v>
          </cell>
          <cell r="H333">
            <v>1</v>
          </cell>
        </row>
        <row r="334">
          <cell r="A334" t="str">
            <v>Mossback</v>
          </cell>
          <cell r="B334" t="str">
            <v>B</v>
          </cell>
          <cell r="C334" t="str">
            <v>B</v>
          </cell>
          <cell r="E334" t="str">
            <v>3a</v>
          </cell>
          <cell r="F334" t="str">
            <v>medium</v>
          </cell>
          <cell r="H334">
            <v>2</v>
          </cell>
        </row>
        <row r="335">
          <cell r="A335" t="str">
            <v>Munising</v>
          </cell>
          <cell r="B335" t="str">
            <v>B</v>
          </cell>
          <cell r="C335" t="str">
            <v>B</v>
          </cell>
          <cell r="E335" t="str">
            <v>3a-a</v>
          </cell>
          <cell r="F335" t="str">
            <v>medium</v>
          </cell>
          <cell r="H335">
            <v>2</v>
          </cell>
        </row>
        <row r="336">
          <cell r="A336" t="str">
            <v>Munuscong</v>
          </cell>
          <cell r="B336" t="str">
            <v>D/B</v>
          </cell>
          <cell r="C336" t="str">
            <v>D</v>
          </cell>
          <cell r="D336" t="str">
            <v>B</v>
          </cell>
          <cell r="E336" t="str">
            <v>3/1c</v>
          </cell>
          <cell r="F336" t="str">
            <v>low</v>
          </cell>
          <cell r="G336" t="str">
            <v>medium</v>
          </cell>
          <cell r="H336">
            <v>2</v>
          </cell>
        </row>
        <row r="337">
          <cell r="A337" t="str">
            <v>Mussey</v>
          </cell>
          <cell r="B337" t="str">
            <v>D/B</v>
          </cell>
          <cell r="C337" t="str">
            <v>D</v>
          </cell>
          <cell r="D337" t="str">
            <v>B</v>
          </cell>
          <cell r="E337" t="str">
            <v>4c</v>
          </cell>
          <cell r="F337" t="str">
            <v>low</v>
          </cell>
          <cell r="G337" t="str">
            <v>medium</v>
          </cell>
          <cell r="H337">
            <v>2</v>
          </cell>
        </row>
        <row r="338">
          <cell r="A338" t="str">
            <v>Nadeau</v>
          </cell>
          <cell r="B338" t="str">
            <v>B</v>
          </cell>
          <cell r="C338" t="str">
            <v>B</v>
          </cell>
          <cell r="E338" t="str">
            <v>3/5a</v>
          </cell>
          <cell r="F338" t="str">
            <v>medium</v>
          </cell>
          <cell r="H338">
            <v>2</v>
          </cell>
        </row>
        <row r="339">
          <cell r="A339" t="str">
            <v>Nahma</v>
          </cell>
          <cell r="B339" t="str">
            <v>D/B</v>
          </cell>
          <cell r="C339" t="str">
            <v>D</v>
          </cell>
          <cell r="D339" t="str">
            <v>B</v>
          </cell>
          <cell r="E339" t="str">
            <v>3/Rbc</v>
          </cell>
          <cell r="F339" t="str">
            <v>low</v>
          </cell>
          <cell r="G339" t="str">
            <v>medium</v>
          </cell>
          <cell r="H339">
            <v>8</v>
          </cell>
        </row>
        <row r="340">
          <cell r="A340" t="str">
            <v>Napoleon</v>
          </cell>
          <cell r="B340" t="str">
            <v>D/A</v>
          </cell>
          <cell r="C340" t="str">
            <v>D</v>
          </cell>
          <cell r="D340" t="str">
            <v>A</v>
          </cell>
          <cell r="E340" t="str">
            <v>Mc-a</v>
          </cell>
          <cell r="F340" t="str">
            <v>low</v>
          </cell>
          <cell r="G340" t="str">
            <v>see map</v>
          </cell>
          <cell r="H340">
            <v>8</v>
          </cell>
        </row>
        <row r="341">
          <cell r="A341" t="str">
            <v>Nappanee</v>
          </cell>
          <cell r="B341" t="str">
            <v>D</v>
          </cell>
          <cell r="C341" t="str">
            <v>D</v>
          </cell>
          <cell r="E341" t="str">
            <v>1b</v>
          </cell>
          <cell r="F341" t="str">
            <v>low</v>
          </cell>
          <cell r="H341">
            <v>8</v>
          </cell>
        </row>
        <row r="342">
          <cell r="A342" t="str">
            <v>Negwegon</v>
          </cell>
          <cell r="B342" t="str">
            <v>C</v>
          </cell>
          <cell r="C342" t="str">
            <v>C</v>
          </cell>
          <cell r="E342" t="str">
            <v>1a</v>
          </cell>
          <cell r="F342" t="str">
            <v>see map</v>
          </cell>
          <cell r="H342">
            <v>8</v>
          </cell>
        </row>
        <row r="343">
          <cell r="A343" t="str">
            <v>Nester</v>
          </cell>
          <cell r="B343" t="str">
            <v>C</v>
          </cell>
          <cell r="C343" t="str">
            <v>C</v>
          </cell>
          <cell r="E343" t="str">
            <v>1.5a</v>
          </cell>
          <cell r="F343" t="str">
            <v>see map</v>
          </cell>
          <cell r="H343">
            <v>4</v>
          </cell>
        </row>
        <row r="344">
          <cell r="A344" t="str">
            <v>Net</v>
          </cell>
          <cell r="B344" t="str">
            <v>C</v>
          </cell>
          <cell r="C344" t="str">
            <v>C</v>
          </cell>
          <cell r="E344" t="str">
            <v>3b-af</v>
          </cell>
          <cell r="F344" t="str">
            <v>see map</v>
          </cell>
          <cell r="H344">
            <v>2</v>
          </cell>
        </row>
        <row r="345">
          <cell r="A345" t="str">
            <v>Newaygo</v>
          </cell>
          <cell r="B345" t="str">
            <v>B</v>
          </cell>
          <cell r="C345" t="str">
            <v>B</v>
          </cell>
          <cell r="E345" t="str">
            <v>3/5a</v>
          </cell>
          <cell r="F345" t="str">
            <v>medium</v>
          </cell>
          <cell r="H345">
            <v>2</v>
          </cell>
        </row>
        <row r="346">
          <cell r="A346" t="str">
            <v>Nipissing</v>
          </cell>
          <cell r="B346" t="str">
            <v>B</v>
          </cell>
          <cell r="C346" t="str">
            <v>B</v>
          </cell>
          <cell r="E346" t="str">
            <v>G/Ra</v>
          </cell>
          <cell r="F346" t="str">
            <v>medium</v>
          </cell>
          <cell r="H346">
            <v>8</v>
          </cell>
        </row>
        <row r="347">
          <cell r="A347" t="str">
            <v>Nordhouse</v>
          </cell>
          <cell r="B347" t="str">
            <v>A</v>
          </cell>
          <cell r="C347" t="str">
            <v>A</v>
          </cell>
          <cell r="E347" t="str">
            <v>5.7a</v>
          </cell>
          <cell r="F347" t="str">
            <v>see map</v>
          </cell>
          <cell r="H347">
            <v>1</v>
          </cell>
        </row>
        <row r="348">
          <cell r="A348" t="str">
            <v>Northland</v>
          </cell>
          <cell r="B348" t="str">
            <v>B</v>
          </cell>
          <cell r="C348" t="str">
            <v>B</v>
          </cell>
          <cell r="E348" t="str">
            <v>3/5a</v>
          </cell>
          <cell r="F348" t="str">
            <v>medium</v>
          </cell>
          <cell r="H348">
            <v>2</v>
          </cell>
        </row>
        <row r="349">
          <cell r="A349" t="str">
            <v>Nottawa</v>
          </cell>
          <cell r="B349" t="str">
            <v>B</v>
          </cell>
          <cell r="C349" t="str">
            <v>B</v>
          </cell>
          <cell r="E349" t="str">
            <v>3/5a</v>
          </cell>
          <cell r="F349" t="str">
            <v>medium</v>
          </cell>
          <cell r="H349">
            <v>2</v>
          </cell>
        </row>
        <row r="350">
          <cell r="A350" t="str">
            <v>Nunica</v>
          </cell>
          <cell r="B350" t="str">
            <v>C</v>
          </cell>
          <cell r="C350" t="str">
            <v>C</v>
          </cell>
          <cell r="E350" t="str">
            <v>1.5a</v>
          </cell>
          <cell r="F350" t="str">
            <v>see map</v>
          </cell>
          <cell r="H350">
            <v>4</v>
          </cell>
        </row>
        <row r="351">
          <cell r="A351" t="str">
            <v>Oakville</v>
          </cell>
          <cell r="B351" t="str">
            <v>A</v>
          </cell>
          <cell r="C351" t="str">
            <v>A</v>
          </cell>
          <cell r="E351" t="str">
            <v>5a</v>
          </cell>
          <cell r="F351" t="str">
            <v>see map</v>
          </cell>
          <cell r="H351">
            <v>1</v>
          </cell>
        </row>
        <row r="352">
          <cell r="A352" t="str">
            <v>Ockley</v>
          </cell>
          <cell r="B352" t="str">
            <v>B</v>
          </cell>
          <cell r="C352" t="str">
            <v>B</v>
          </cell>
          <cell r="E352" t="str">
            <v>2.5a</v>
          </cell>
          <cell r="F352" t="str">
            <v>medium</v>
          </cell>
          <cell r="H352">
            <v>2</v>
          </cell>
        </row>
        <row r="353">
          <cell r="A353" t="str">
            <v>Oconto</v>
          </cell>
          <cell r="B353" t="str">
            <v>B</v>
          </cell>
          <cell r="C353" t="str">
            <v>B</v>
          </cell>
          <cell r="E353" t="str">
            <v>4a</v>
          </cell>
          <cell r="F353" t="str">
            <v>medium</v>
          </cell>
          <cell r="H353">
            <v>2</v>
          </cell>
        </row>
        <row r="354">
          <cell r="A354" t="str">
            <v>Ocqueoc</v>
          </cell>
          <cell r="B354" t="str">
            <v>A</v>
          </cell>
          <cell r="C354" t="str">
            <v>A</v>
          </cell>
          <cell r="E354" t="str">
            <v>4/2a</v>
          </cell>
          <cell r="F354" t="str">
            <v>see map</v>
          </cell>
          <cell r="H354">
            <v>2</v>
          </cell>
        </row>
        <row r="355">
          <cell r="A355" t="str">
            <v>Ogemaw</v>
          </cell>
          <cell r="B355" t="str">
            <v>D/C</v>
          </cell>
          <cell r="C355" t="str">
            <v>D</v>
          </cell>
          <cell r="D355" t="str">
            <v>C</v>
          </cell>
          <cell r="E355" t="str">
            <v>5b-h</v>
          </cell>
          <cell r="F355" t="str">
            <v>low</v>
          </cell>
          <cell r="G355" t="str">
            <v>see map</v>
          </cell>
          <cell r="H355">
            <v>1</v>
          </cell>
        </row>
        <row r="356">
          <cell r="A356" t="str">
            <v>Okee</v>
          </cell>
          <cell r="B356" t="str">
            <v>B</v>
          </cell>
          <cell r="C356" t="str">
            <v>B</v>
          </cell>
          <cell r="E356" t="str">
            <v>4/2a</v>
          </cell>
          <cell r="F356" t="str">
            <v>medium</v>
          </cell>
          <cell r="H356">
            <v>2</v>
          </cell>
        </row>
        <row r="357">
          <cell r="A357" t="str">
            <v>Okeefe</v>
          </cell>
          <cell r="B357" t="str">
            <v>A</v>
          </cell>
          <cell r="C357" t="str">
            <v>A</v>
          </cell>
          <cell r="E357" t="str">
            <v>4/2a</v>
          </cell>
          <cell r="F357" t="str">
            <v>see map</v>
          </cell>
          <cell r="H357">
            <v>2</v>
          </cell>
        </row>
        <row r="358">
          <cell r="A358" t="str">
            <v>Oldman</v>
          </cell>
          <cell r="B358" t="str">
            <v>C</v>
          </cell>
          <cell r="C358" t="str">
            <v>C</v>
          </cell>
          <cell r="E358" t="str">
            <v>Ga-f</v>
          </cell>
          <cell r="F358" t="str">
            <v>see map</v>
          </cell>
          <cell r="H358">
            <v>8</v>
          </cell>
        </row>
        <row r="359">
          <cell r="A359" t="str">
            <v>Olentangy</v>
          </cell>
          <cell r="B359" t="str">
            <v>D/A</v>
          </cell>
          <cell r="C359" t="str">
            <v>D</v>
          </cell>
          <cell r="D359" t="str">
            <v>A</v>
          </cell>
          <cell r="E359" t="str">
            <v>M/3c</v>
          </cell>
          <cell r="F359" t="str">
            <v>low</v>
          </cell>
          <cell r="G359" t="str">
            <v>see map</v>
          </cell>
          <cell r="H359">
            <v>8</v>
          </cell>
        </row>
        <row r="360">
          <cell r="A360" t="str">
            <v>Omega</v>
          </cell>
          <cell r="B360" t="str">
            <v>A</v>
          </cell>
          <cell r="C360" t="str">
            <v>A</v>
          </cell>
          <cell r="E360" t="str">
            <v>5.7a</v>
          </cell>
          <cell r="F360" t="str">
            <v>see map</v>
          </cell>
          <cell r="H360">
            <v>1</v>
          </cell>
        </row>
        <row r="361">
          <cell r="A361" t="str">
            <v>Omena</v>
          </cell>
          <cell r="B361" t="str">
            <v>B</v>
          </cell>
          <cell r="C361" t="str">
            <v>B</v>
          </cell>
          <cell r="E361" t="str">
            <v>3a</v>
          </cell>
          <cell r="F361" t="str">
            <v>medium</v>
          </cell>
          <cell r="H361">
            <v>2</v>
          </cell>
        </row>
        <row r="362">
          <cell r="A362" t="str">
            <v>Onaway</v>
          </cell>
          <cell r="B362" t="str">
            <v>B</v>
          </cell>
          <cell r="C362" t="str">
            <v>B</v>
          </cell>
          <cell r="E362" t="str">
            <v>2.5a</v>
          </cell>
          <cell r="F362" t="str">
            <v>medium</v>
          </cell>
          <cell r="H362">
            <v>2</v>
          </cell>
        </row>
        <row r="363">
          <cell r="A363" t="str">
            <v>Onekama</v>
          </cell>
          <cell r="B363" t="str">
            <v>C</v>
          </cell>
          <cell r="C363" t="str">
            <v>C</v>
          </cell>
          <cell r="E363" t="str">
            <v>1.5a</v>
          </cell>
          <cell r="F363" t="str">
            <v>see map</v>
          </cell>
          <cell r="H363">
            <v>4</v>
          </cell>
        </row>
        <row r="364">
          <cell r="A364" t="str">
            <v>Onota</v>
          </cell>
          <cell r="B364" t="str">
            <v>B</v>
          </cell>
          <cell r="C364" t="str">
            <v>B</v>
          </cell>
          <cell r="E364" t="str">
            <v>3/Ra</v>
          </cell>
          <cell r="F364" t="str">
            <v>medium</v>
          </cell>
          <cell r="H364">
            <v>4</v>
          </cell>
        </row>
        <row r="365">
          <cell r="A365" t="str">
            <v>Ontonagon</v>
          </cell>
          <cell r="B365" t="str">
            <v>D</v>
          </cell>
          <cell r="C365" t="str">
            <v>D</v>
          </cell>
          <cell r="E365" t="str">
            <v>0a</v>
          </cell>
          <cell r="F365" t="str">
            <v>low</v>
          </cell>
          <cell r="H365">
            <v>8</v>
          </cell>
        </row>
        <row r="366">
          <cell r="A366" t="str">
            <v>Ormas</v>
          </cell>
          <cell r="B366" t="str">
            <v>B</v>
          </cell>
          <cell r="C366" t="str">
            <v>B</v>
          </cell>
          <cell r="E366" t="str">
            <v>4a</v>
          </cell>
          <cell r="F366" t="str">
            <v>medium</v>
          </cell>
          <cell r="H366">
            <v>2</v>
          </cell>
        </row>
        <row r="367">
          <cell r="A367" t="str">
            <v>Oshtemo</v>
          </cell>
          <cell r="B367" t="str">
            <v>B</v>
          </cell>
          <cell r="C367" t="str">
            <v>B</v>
          </cell>
          <cell r="E367" t="str">
            <v>4a</v>
          </cell>
          <cell r="F367" t="str">
            <v>medium</v>
          </cell>
          <cell r="H367">
            <v>2</v>
          </cell>
        </row>
        <row r="368">
          <cell r="A368" t="str">
            <v>Ossineke</v>
          </cell>
          <cell r="B368" t="str">
            <v>B</v>
          </cell>
          <cell r="C368" t="str">
            <v>B</v>
          </cell>
          <cell r="E368" t="str">
            <v>3/2a</v>
          </cell>
          <cell r="F368" t="str">
            <v>medium</v>
          </cell>
          <cell r="H368">
            <v>2</v>
          </cell>
        </row>
        <row r="369">
          <cell r="A369" t="str">
            <v>Otisco</v>
          </cell>
          <cell r="B369" t="str">
            <v>A</v>
          </cell>
          <cell r="C369" t="str">
            <v>A</v>
          </cell>
          <cell r="E369" t="str">
            <v>4b</v>
          </cell>
          <cell r="F369" t="str">
            <v>see map</v>
          </cell>
          <cell r="H369">
            <v>2</v>
          </cell>
        </row>
        <row r="370">
          <cell r="A370" t="str">
            <v>Ottokee</v>
          </cell>
          <cell r="B370" t="str">
            <v>A</v>
          </cell>
          <cell r="C370" t="str">
            <v>A</v>
          </cell>
          <cell r="E370" t="str">
            <v>4a</v>
          </cell>
          <cell r="F370" t="str">
            <v>see map</v>
          </cell>
          <cell r="H370">
            <v>2</v>
          </cell>
        </row>
        <row r="371">
          <cell r="A371" t="str">
            <v>Owosso</v>
          </cell>
          <cell r="B371" t="str">
            <v>B</v>
          </cell>
          <cell r="C371" t="str">
            <v>B</v>
          </cell>
          <cell r="E371" t="str">
            <v>3/2a</v>
          </cell>
          <cell r="F371" t="str">
            <v>medium</v>
          </cell>
          <cell r="H371">
            <v>2</v>
          </cell>
        </row>
        <row r="372">
          <cell r="A372" t="str">
            <v>Paavola</v>
          </cell>
          <cell r="B372" t="str">
            <v>B</v>
          </cell>
          <cell r="C372" t="str">
            <v>B</v>
          </cell>
          <cell r="E372" t="str">
            <v>Ga/3af</v>
          </cell>
          <cell r="F372" t="str">
            <v>medium</v>
          </cell>
          <cell r="H372">
            <v>8</v>
          </cell>
        </row>
        <row r="373">
          <cell r="A373" t="str">
            <v>Padus</v>
          </cell>
          <cell r="B373" t="str">
            <v>B</v>
          </cell>
          <cell r="C373" t="str">
            <v>B</v>
          </cell>
          <cell r="E373" t="str">
            <v>3a-a</v>
          </cell>
          <cell r="F373" t="str">
            <v>medium</v>
          </cell>
          <cell r="H373">
            <v>2</v>
          </cell>
        </row>
        <row r="374">
          <cell r="A374" t="str">
            <v>Padwet</v>
          </cell>
          <cell r="B374" t="str">
            <v>B</v>
          </cell>
          <cell r="C374" t="str">
            <v>B</v>
          </cell>
          <cell r="E374" t="str">
            <v>3/5a</v>
          </cell>
          <cell r="F374" t="str">
            <v>medium</v>
          </cell>
          <cell r="H374">
            <v>2</v>
          </cell>
        </row>
        <row r="375">
          <cell r="A375" t="str">
            <v>Palms</v>
          </cell>
          <cell r="B375" t="str">
            <v>D/A</v>
          </cell>
          <cell r="C375" t="str">
            <v>D</v>
          </cell>
          <cell r="D375" t="str">
            <v>A</v>
          </cell>
          <cell r="E375" t="str">
            <v>M/3c</v>
          </cell>
          <cell r="F375" t="str">
            <v>low</v>
          </cell>
          <cell r="G375" t="str">
            <v>see map</v>
          </cell>
          <cell r="H375">
            <v>8</v>
          </cell>
        </row>
        <row r="376">
          <cell r="A376" t="str">
            <v>Paquin</v>
          </cell>
          <cell r="B376" t="str">
            <v>A</v>
          </cell>
          <cell r="C376" t="str">
            <v>A</v>
          </cell>
          <cell r="E376" t="str">
            <v>5a-h</v>
          </cell>
          <cell r="F376" t="str">
            <v>see map</v>
          </cell>
          <cell r="H376">
            <v>1</v>
          </cell>
        </row>
        <row r="377">
          <cell r="A377" t="str">
            <v>Parkhill</v>
          </cell>
          <cell r="B377" t="str">
            <v>D/B</v>
          </cell>
          <cell r="C377" t="str">
            <v>D</v>
          </cell>
          <cell r="D377" t="str">
            <v>B</v>
          </cell>
          <cell r="E377" t="str">
            <v>2.5c</v>
          </cell>
          <cell r="F377" t="str">
            <v>medium</v>
          </cell>
          <cell r="H377">
            <v>2</v>
          </cell>
        </row>
        <row r="378">
          <cell r="A378" t="str">
            <v>Paulding</v>
          </cell>
          <cell r="B378" t="str">
            <v>D</v>
          </cell>
          <cell r="C378" t="str">
            <v>D</v>
          </cell>
          <cell r="E378" t="str">
            <v>0a</v>
          </cell>
          <cell r="F378" t="str">
            <v>low</v>
          </cell>
          <cell r="H378">
            <v>8</v>
          </cell>
        </row>
        <row r="379">
          <cell r="A379" t="str">
            <v>Peavy</v>
          </cell>
          <cell r="B379" t="str">
            <v>B</v>
          </cell>
          <cell r="C379" t="str">
            <v>B</v>
          </cell>
          <cell r="E379" t="str">
            <v>3/2a-d</v>
          </cell>
          <cell r="F379" t="str">
            <v>medium</v>
          </cell>
          <cell r="H379">
            <v>2</v>
          </cell>
        </row>
        <row r="380">
          <cell r="A380" t="str">
            <v>Pelissier</v>
          </cell>
          <cell r="B380" t="str">
            <v>A</v>
          </cell>
          <cell r="C380" t="str">
            <v>A</v>
          </cell>
          <cell r="E380" t="str">
            <v>Ga</v>
          </cell>
          <cell r="F380" t="str">
            <v>see map</v>
          </cell>
          <cell r="H380">
            <v>8</v>
          </cell>
        </row>
        <row r="381">
          <cell r="A381" t="str">
            <v>Pelkie</v>
          </cell>
          <cell r="B381" t="str">
            <v>A</v>
          </cell>
          <cell r="C381" t="str">
            <v>A</v>
          </cell>
          <cell r="E381" t="str">
            <v>L-4a</v>
          </cell>
          <cell r="F381" t="str">
            <v>see map</v>
          </cell>
          <cell r="H381">
            <v>4</v>
          </cell>
        </row>
        <row r="382">
          <cell r="A382" t="str">
            <v>Pella</v>
          </cell>
          <cell r="B382" t="str">
            <v>D/B</v>
          </cell>
          <cell r="C382" t="str">
            <v>D</v>
          </cell>
          <cell r="D382" t="str">
            <v>B</v>
          </cell>
          <cell r="E382" t="str">
            <v>2.5c-s</v>
          </cell>
          <cell r="F382" t="str">
            <v>medium</v>
          </cell>
          <cell r="H382">
            <v>2</v>
          </cell>
        </row>
        <row r="383">
          <cell r="A383" t="str">
            <v>Pemene</v>
          </cell>
          <cell r="B383" t="str">
            <v>B</v>
          </cell>
          <cell r="C383" t="str">
            <v>B</v>
          </cell>
          <cell r="E383" t="str">
            <v>3a</v>
          </cell>
          <cell r="F383" t="str">
            <v>medium</v>
          </cell>
          <cell r="H383">
            <v>2</v>
          </cell>
        </row>
        <row r="384">
          <cell r="A384" t="str">
            <v>Pence</v>
          </cell>
          <cell r="B384" t="str">
            <v>B</v>
          </cell>
          <cell r="C384" t="str">
            <v>B</v>
          </cell>
          <cell r="E384" t="str">
            <v>4a-a</v>
          </cell>
          <cell r="F384" t="str">
            <v>medium</v>
          </cell>
          <cell r="H384">
            <v>2</v>
          </cell>
        </row>
        <row r="385">
          <cell r="A385" t="str">
            <v>Perecheney</v>
          </cell>
          <cell r="B385" t="str">
            <v>A</v>
          </cell>
          <cell r="C385" t="str">
            <v>A</v>
          </cell>
          <cell r="E385" t="str">
            <v>4/2a</v>
          </cell>
          <cell r="F385" t="str">
            <v>see map</v>
          </cell>
          <cell r="H385">
            <v>2</v>
          </cell>
        </row>
        <row r="386">
          <cell r="A386" t="str">
            <v>Perrin</v>
          </cell>
          <cell r="B386" t="str">
            <v>B</v>
          </cell>
          <cell r="C386" t="str">
            <v>B</v>
          </cell>
          <cell r="E386" t="str">
            <v>4a</v>
          </cell>
          <cell r="F386" t="str">
            <v>medium</v>
          </cell>
          <cell r="H386">
            <v>2</v>
          </cell>
        </row>
        <row r="387">
          <cell r="A387" t="str">
            <v>Perrinton</v>
          </cell>
          <cell r="B387" t="str">
            <v>C</v>
          </cell>
          <cell r="C387" t="str">
            <v>C</v>
          </cell>
          <cell r="E387" t="str">
            <v>1.5b</v>
          </cell>
          <cell r="F387" t="str">
            <v>see map</v>
          </cell>
          <cell r="H387">
            <v>4</v>
          </cell>
        </row>
        <row r="388">
          <cell r="A388" t="str">
            <v>Pert</v>
          </cell>
          <cell r="B388" t="str">
            <v>D</v>
          </cell>
          <cell r="C388" t="str">
            <v>D</v>
          </cell>
          <cell r="E388" t="str">
            <v>1b</v>
          </cell>
          <cell r="F388" t="str">
            <v>low</v>
          </cell>
          <cell r="H388">
            <v>8</v>
          </cell>
        </row>
        <row r="389">
          <cell r="A389" t="str">
            <v>Peshekee</v>
          </cell>
          <cell r="B389" t="str">
            <v>D</v>
          </cell>
          <cell r="C389" t="str">
            <v>D</v>
          </cell>
          <cell r="E389" t="str">
            <v>Ra</v>
          </cell>
          <cell r="F389" t="str">
            <v>low</v>
          </cell>
          <cell r="H389">
            <v>8</v>
          </cell>
        </row>
        <row r="390">
          <cell r="A390" t="str">
            <v>Petticoat</v>
          </cell>
          <cell r="B390" t="str">
            <v>B</v>
          </cell>
          <cell r="C390" t="str">
            <v>B</v>
          </cell>
          <cell r="E390" t="str">
            <v>3/5a</v>
          </cell>
          <cell r="F390" t="str">
            <v>medium</v>
          </cell>
          <cell r="H390">
            <v>2</v>
          </cell>
        </row>
        <row r="391">
          <cell r="A391" t="str">
            <v>Pewamo</v>
          </cell>
          <cell r="B391" t="str">
            <v>D/C</v>
          </cell>
          <cell r="C391" t="str">
            <v>D</v>
          </cell>
          <cell r="D391" t="str">
            <v>C</v>
          </cell>
          <cell r="E391" t="str">
            <v>1.5c</v>
          </cell>
          <cell r="F391" t="str">
            <v>low</v>
          </cell>
          <cell r="G391" t="str">
            <v>see map</v>
          </cell>
          <cell r="H391">
            <v>4</v>
          </cell>
        </row>
        <row r="392">
          <cell r="A392" t="str">
            <v>Pickford</v>
          </cell>
          <cell r="B392" t="str">
            <v>D</v>
          </cell>
          <cell r="C392" t="str">
            <v>D</v>
          </cell>
          <cell r="E392" t="str">
            <v>1c</v>
          </cell>
          <cell r="F392" t="str">
            <v>low</v>
          </cell>
          <cell r="H392">
            <v>8</v>
          </cell>
        </row>
        <row r="393">
          <cell r="A393" t="str">
            <v>Pinconning</v>
          </cell>
          <cell r="B393" t="str">
            <v>D/B</v>
          </cell>
          <cell r="C393" t="str">
            <v>D</v>
          </cell>
          <cell r="D393" t="str">
            <v>B</v>
          </cell>
          <cell r="E393" t="str">
            <v>4/1c</v>
          </cell>
          <cell r="F393" t="str">
            <v>low</v>
          </cell>
          <cell r="G393" t="str">
            <v>medium</v>
          </cell>
          <cell r="H393">
            <v>2</v>
          </cell>
        </row>
        <row r="394">
          <cell r="A394" t="str">
            <v>Pinewood</v>
          </cell>
          <cell r="B394" t="str">
            <v>C</v>
          </cell>
          <cell r="C394" t="str">
            <v>C</v>
          </cell>
          <cell r="E394" t="str">
            <v>1.5b</v>
          </cell>
          <cell r="F394" t="str">
            <v>see map</v>
          </cell>
          <cell r="H394">
            <v>4</v>
          </cell>
        </row>
        <row r="395">
          <cell r="A395" t="str">
            <v>Pinnebog</v>
          </cell>
          <cell r="B395" t="str">
            <v>D/A</v>
          </cell>
          <cell r="C395" t="str">
            <v>D</v>
          </cell>
          <cell r="D395" t="str">
            <v>A</v>
          </cell>
          <cell r="E395" t="str">
            <v>Mc</v>
          </cell>
          <cell r="F395" t="str">
            <v>low</v>
          </cell>
          <cell r="G395" t="str">
            <v>see map</v>
          </cell>
          <cell r="H395">
            <v>8</v>
          </cell>
        </row>
        <row r="396">
          <cell r="A396" t="str">
            <v>Pipestone</v>
          </cell>
          <cell r="B396" t="str">
            <v>B</v>
          </cell>
          <cell r="C396" t="str">
            <v>B</v>
          </cell>
          <cell r="E396" t="str">
            <v>5b-h</v>
          </cell>
          <cell r="F396" t="str">
            <v>medium</v>
          </cell>
          <cell r="H396">
            <v>1</v>
          </cell>
        </row>
        <row r="397">
          <cell r="A397" t="str">
            <v>Plainfield</v>
          </cell>
          <cell r="B397" t="str">
            <v>A</v>
          </cell>
          <cell r="C397" t="str">
            <v>A</v>
          </cell>
          <cell r="E397" t="str">
            <v>5a</v>
          </cell>
          <cell r="F397" t="str">
            <v>see map</v>
          </cell>
          <cell r="H397">
            <v>1</v>
          </cell>
        </row>
        <row r="398">
          <cell r="A398" t="str">
            <v>Platterville</v>
          </cell>
          <cell r="B398" t="str">
            <v>A</v>
          </cell>
          <cell r="C398" t="str">
            <v>A</v>
          </cell>
          <cell r="E398" t="str">
            <v>5a</v>
          </cell>
          <cell r="F398" t="str">
            <v>see map</v>
          </cell>
          <cell r="H398">
            <v>1</v>
          </cell>
        </row>
        <row r="399">
          <cell r="A399" t="str">
            <v>Pleine</v>
          </cell>
          <cell r="B399" t="str">
            <v>D</v>
          </cell>
          <cell r="C399" t="str">
            <v>D</v>
          </cell>
          <cell r="E399" t="str">
            <v>3c</v>
          </cell>
          <cell r="F399" t="str">
            <v>low</v>
          </cell>
          <cell r="H399">
            <v>2</v>
          </cell>
        </row>
        <row r="400">
          <cell r="A400" t="str">
            <v>Posen</v>
          </cell>
          <cell r="B400" t="str">
            <v>B</v>
          </cell>
          <cell r="C400" t="str">
            <v>B</v>
          </cell>
          <cell r="E400" t="str">
            <v>3a</v>
          </cell>
          <cell r="F400" t="str">
            <v>medium</v>
          </cell>
          <cell r="H400">
            <v>2</v>
          </cell>
        </row>
        <row r="401">
          <cell r="A401" t="str">
            <v>Poseyville</v>
          </cell>
          <cell r="B401" t="str">
            <v>C</v>
          </cell>
          <cell r="C401" t="str">
            <v>C</v>
          </cell>
          <cell r="E401" t="str">
            <v>3/2b</v>
          </cell>
          <cell r="F401" t="str">
            <v>see map</v>
          </cell>
          <cell r="H401">
            <v>2</v>
          </cell>
        </row>
        <row r="402">
          <cell r="A402" t="str">
            <v>Potagannising</v>
          </cell>
          <cell r="B402" t="str">
            <v>D</v>
          </cell>
          <cell r="C402" t="str">
            <v>D</v>
          </cell>
          <cell r="E402" t="str">
            <v>Rbc</v>
          </cell>
          <cell r="F402" t="str">
            <v>low</v>
          </cell>
          <cell r="H402">
            <v>8</v>
          </cell>
        </row>
        <row r="403">
          <cell r="A403" t="str">
            <v>Poy</v>
          </cell>
          <cell r="B403" t="str">
            <v>D</v>
          </cell>
          <cell r="C403" t="str">
            <v>D</v>
          </cell>
          <cell r="E403" t="str">
            <v>1.5c</v>
          </cell>
          <cell r="F403" t="str">
            <v>low</v>
          </cell>
          <cell r="H403">
            <v>4</v>
          </cell>
        </row>
        <row r="404">
          <cell r="A404" t="str">
            <v>Proper</v>
          </cell>
          <cell r="B404" t="str">
            <v>A</v>
          </cell>
          <cell r="C404" t="str">
            <v>A</v>
          </cell>
          <cell r="E404" t="str">
            <v>5a-h</v>
          </cell>
          <cell r="F404" t="str">
            <v>see map</v>
          </cell>
          <cell r="H404">
            <v>1</v>
          </cell>
        </row>
        <row r="405">
          <cell r="A405" t="str">
            <v>Pullup</v>
          </cell>
          <cell r="B405" t="str">
            <v>A</v>
          </cell>
          <cell r="C405" t="str">
            <v>A</v>
          </cell>
          <cell r="E405" t="str">
            <v>5a-h</v>
          </cell>
          <cell r="F405" t="str">
            <v>see map</v>
          </cell>
          <cell r="H405">
            <v>1</v>
          </cell>
        </row>
        <row r="406">
          <cell r="A406" t="str">
            <v>Randolph</v>
          </cell>
          <cell r="B406" t="str">
            <v>C</v>
          </cell>
          <cell r="C406" t="str">
            <v>C</v>
          </cell>
          <cell r="E406" t="str">
            <v>4a-a</v>
          </cell>
          <cell r="F406" t="str">
            <v>see map</v>
          </cell>
          <cell r="H406">
            <v>2</v>
          </cell>
        </row>
        <row r="407">
          <cell r="A407" t="str">
            <v>Rapson</v>
          </cell>
          <cell r="B407" t="str">
            <v>B</v>
          </cell>
          <cell r="C407" t="str">
            <v>B</v>
          </cell>
          <cell r="E407" t="str">
            <v>4/2b-s</v>
          </cell>
          <cell r="F407" t="str">
            <v>medium</v>
          </cell>
          <cell r="H407">
            <v>2</v>
          </cell>
        </row>
        <row r="408">
          <cell r="A408" t="str">
            <v>Reade</v>
          </cell>
          <cell r="B408" t="str">
            <v>B</v>
          </cell>
          <cell r="C408" t="str">
            <v>B</v>
          </cell>
          <cell r="E408" t="str">
            <v>3/Ra</v>
          </cell>
          <cell r="F408" t="str">
            <v>medium</v>
          </cell>
          <cell r="H408">
            <v>4</v>
          </cell>
        </row>
        <row r="409">
          <cell r="A409" t="str">
            <v>Remus</v>
          </cell>
          <cell r="B409" t="str">
            <v>B</v>
          </cell>
          <cell r="C409" t="str">
            <v>B</v>
          </cell>
          <cell r="E409" t="str">
            <v>3a</v>
          </cell>
          <cell r="F409" t="str">
            <v>medium</v>
          </cell>
          <cell r="H409">
            <v>2</v>
          </cell>
        </row>
        <row r="410">
          <cell r="A410" t="str">
            <v>Rensselaer</v>
          </cell>
          <cell r="B410" t="str">
            <v>D/B</v>
          </cell>
          <cell r="C410" t="str">
            <v>D</v>
          </cell>
          <cell r="D410" t="str">
            <v>B</v>
          </cell>
          <cell r="E410" t="str">
            <v>2.5c</v>
          </cell>
          <cell r="F410" t="str">
            <v>medium</v>
          </cell>
          <cell r="H410">
            <v>2</v>
          </cell>
        </row>
        <row r="411">
          <cell r="A411" t="str">
            <v>Richter</v>
          </cell>
          <cell r="B411" t="str">
            <v>B</v>
          </cell>
          <cell r="C411" t="str">
            <v>B</v>
          </cell>
          <cell r="E411" t="str">
            <v>3b-s</v>
          </cell>
          <cell r="F411" t="str">
            <v>medium</v>
          </cell>
          <cell r="H411">
            <v>2</v>
          </cell>
        </row>
        <row r="412">
          <cell r="A412" t="str">
            <v>Riddles</v>
          </cell>
          <cell r="B412" t="str">
            <v>B</v>
          </cell>
          <cell r="C412" t="str">
            <v>B</v>
          </cell>
          <cell r="E412" t="str">
            <v>2.5a</v>
          </cell>
          <cell r="F412" t="str">
            <v>medium</v>
          </cell>
          <cell r="H412">
            <v>2</v>
          </cell>
        </row>
        <row r="413">
          <cell r="A413" t="str">
            <v>Rifle</v>
          </cell>
          <cell r="B413" t="str">
            <v>D/A</v>
          </cell>
          <cell r="C413" t="str">
            <v>D</v>
          </cell>
          <cell r="D413" t="str">
            <v>A</v>
          </cell>
          <cell r="E413" t="str">
            <v>Mc</v>
          </cell>
          <cell r="F413" t="str">
            <v>low</v>
          </cell>
          <cell r="G413" t="str">
            <v>see map</v>
          </cell>
          <cell r="H413">
            <v>8</v>
          </cell>
        </row>
        <row r="414">
          <cell r="A414" t="str">
            <v>Riggsville</v>
          </cell>
          <cell r="B414" t="str">
            <v>C</v>
          </cell>
          <cell r="C414" t="str">
            <v>C</v>
          </cell>
          <cell r="E414" t="str">
            <v>3b </v>
          </cell>
          <cell r="F414" t="str">
            <v>see map</v>
          </cell>
          <cell r="H414">
            <v>2</v>
          </cell>
        </row>
        <row r="415">
          <cell r="A415" t="str">
            <v>Riverdale</v>
          </cell>
          <cell r="B415" t="str">
            <v>C</v>
          </cell>
          <cell r="C415" t="str">
            <v>C</v>
          </cell>
          <cell r="E415" t="str">
            <v>4b</v>
          </cell>
          <cell r="F415" t="str">
            <v>see map</v>
          </cell>
          <cell r="H415">
            <v>2</v>
          </cell>
        </row>
        <row r="416">
          <cell r="A416" t="str">
            <v>Rimer</v>
          </cell>
          <cell r="B416" t="str">
            <v>A</v>
          </cell>
          <cell r="C416" t="str">
            <v>A</v>
          </cell>
          <cell r="E416" t="str">
            <v>3/1b</v>
          </cell>
          <cell r="F416" t="str">
            <v>see map</v>
          </cell>
          <cell r="H416">
            <v>4</v>
          </cell>
        </row>
        <row r="417">
          <cell r="A417" t="str">
            <v>Rockbottom</v>
          </cell>
          <cell r="B417" t="str">
            <v>B</v>
          </cell>
          <cell r="C417" t="str">
            <v>B</v>
          </cell>
          <cell r="E417" t="str">
            <v>Ga</v>
          </cell>
          <cell r="F417" t="str">
            <v>medium</v>
          </cell>
          <cell r="H417">
            <v>8</v>
          </cell>
        </row>
        <row r="418">
          <cell r="A418" t="str">
            <v>Rockcut</v>
          </cell>
          <cell r="B418" t="str">
            <v>B</v>
          </cell>
          <cell r="C418" t="str">
            <v>B</v>
          </cell>
          <cell r="E418" t="str">
            <v>Gbc</v>
          </cell>
          <cell r="F418" t="str">
            <v>medium</v>
          </cell>
          <cell r="H418">
            <v>8</v>
          </cell>
        </row>
        <row r="419">
          <cell r="A419" t="str">
            <v>Rollaway</v>
          </cell>
          <cell r="B419" t="str">
            <v>D</v>
          </cell>
          <cell r="C419" t="str">
            <v>D</v>
          </cell>
          <cell r="E419" t="str">
            <v>L-4c</v>
          </cell>
          <cell r="F419" t="str">
            <v>low</v>
          </cell>
          <cell r="H419">
            <v>8</v>
          </cell>
        </row>
        <row r="420">
          <cell r="A420" t="str">
            <v>Rondeau</v>
          </cell>
          <cell r="B420" t="str">
            <v>D/A</v>
          </cell>
          <cell r="C420" t="str">
            <v>D</v>
          </cell>
          <cell r="D420" t="str">
            <v>A</v>
          </cell>
          <cell r="E420" t="str">
            <v>M/mc</v>
          </cell>
          <cell r="F420" t="str">
            <v>low</v>
          </cell>
          <cell r="G420" t="str">
            <v>see map</v>
          </cell>
          <cell r="H420">
            <v>8</v>
          </cell>
        </row>
        <row r="421">
          <cell r="A421" t="str">
            <v>Roscommon</v>
          </cell>
          <cell r="B421" t="str">
            <v>D/A</v>
          </cell>
          <cell r="C421" t="str">
            <v>D</v>
          </cell>
          <cell r="D421" t="str">
            <v>A</v>
          </cell>
          <cell r="E421" t="str">
            <v>5c</v>
          </cell>
          <cell r="F421" t="str">
            <v>low</v>
          </cell>
          <cell r="G421" t="str">
            <v>see map</v>
          </cell>
          <cell r="H421">
            <v>1</v>
          </cell>
        </row>
        <row r="422">
          <cell r="A422" t="str">
            <v>Roselms</v>
          </cell>
          <cell r="B422" t="str">
            <v>D</v>
          </cell>
          <cell r="C422" t="str">
            <v>D</v>
          </cell>
          <cell r="E422" t="str">
            <v>0b</v>
          </cell>
          <cell r="F422" t="str">
            <v>low</v>
          </cell>
          <cell r="H422">
            <v>8</v>
          </cell>
        </row>
        <row r="423">
          <cell r="A423" t="str">
            <v>Roundhead</v>
          </cell>
          <cell r="B423" t="str">
            <v>D/B</v>
          </cell>
          <cell r="C423" t="str">
            <v>D</v>
          </cell>
          <cell r="D423" t="str">
            <v>B</v>
          </cell>
          <cell r="E423" t="str">
            <v>1.5c</v>
          </cell>
          <cell r="F423" t="str">
            <v>medium</v>
          </cell>
          <cell r="H423">
            <v>4</v>
          </cell>
        </row>
        <row r="424">
          <cell r="A424" t="str">
            <v>Rousseau</v>
          </cell>
          <cell r="B424" t="str">
            <v>A</v>
          </cell>
          <cell r="C424" t="str">
            <v>A</v>
          </cell>
          <cell r="E424" t="str">
            <v>4a-a</v>
          </cell>
          <cell r="F424" t="str">
            <v>see map</v>
          </cell>
          <cell r="H424">
            <v>2</v>
          </cell>
        </row>
        <row r="425">
          <cell r="A425" t="str">
            <v>Rubicon</v>
          </cell>
          <cell r="B425" t="str">
            <v>A</v>
          </cell>
          <cell r="C425" t="str">
            <v>A</v>
          </cell>
          <cell r="E425" t="str">
            <v>5.3a</v>
          </cell>
          <cell r="F425" t="str">
            <v>see map</v>
          </cell>
          <cell r="H425">
            <v>1</v>
          </cell>
        </row>
        <row r="426">
          <cell r="A426" t="str">
            <v>Rudyard</v>
          </cell>
          <cell r="B426" t="str">
            <v>D</v>
          </cell>
          <cell r="C426" t="str">
            <v>D</v>
          </cell>
          <cell r="E426" t="str">
            <v>0b</v>
          </cell>
          <cell r="F426" t="str">
            <v>low</v>
          </cell>
          <cell r="H426">
            <v>8</v>
          </cell>
        </row>
        <row r="427">
          <cell r="A427" t="str">
            <v>Ruse</v>
          </cell>
          <cell r="B427" t="str">
            <v>D</v>
          </cell>
          <cell r="C427" t="str">
            <v>D</v>
          </cell>
          <cell r="E427" t="str">
            <v>Rbc</v>
          </cell>
          <cell r="F427" t="str">
            <v>low</v>
          </cell>
          <cell r="H427">
            <v>8</v>
          </cell>
        </row>
        <row r="428">
          <cell r="A428" t="str">
            <v>Saganing</v>
          </cell>
          <cell r="B428" t="str">
            <v>D/A</v>
          </cell>
          <cell r="C428" t="str">
            <v>D</v>
          </cell>
          <cell r="D428" t="str">
            <v>A</v>
          </cell>
          <cell r="E428" t="str">
            <v>4c</v>
          </cell>
          <cell r="F428" t="str">
            <v>low</v>
          </cell>
          <cell r="G428" t="str">
            <v>see map</v>
          </cell>
          <cell r="H428">
            <v>2</v>
          </cell>
        </row>
        <row r="429">
          <cell r="A429" t="str">
            <v>Sagola</v>
          </cell>
          <cell r="B429" t="str">
            <v>B</v>
          </cell>
          <cell r="C429" t="str">
            <v>B</v>
          </cell>
          <cell r="E429" t="str">
            <v>3a</v>
          </cell>
          <cell r="F429" t="str">
            <v>medium</v>
          </cell>
          <cell r="H429">
            <v>2</v>
          </cell>
        </row>
        <row r="430">
          <cell r="A430" t="str">
            <v>Sanilac</v>
          </cell>
          <cell r="B430" t="str">
            <v>B</v>
          </cell>
          <cell r="C430" t="str">
            <v>B</v>
          </cell>
          <cell r="E430" t="str">
            <v>2.5b-cs</v>
          </cell>
          <cell r="F430" t="str">
            <v>medium</v>
          </cell>
          <cell r="H430">
            <v>2</v>
          </cell>
        </row>
        <row r="431">
          <cell r="A431" t="str">
            <v>Saranac</v>
          </cell>
          <cell r="B431" t="str">
            <v>D/C</v>
          </cell>
          <cell r="C431" t="str">
            <v>D</v>
          </cell>
          <cell r="D431" t="str">
            <v>C</v>
          </cell>
          <cell r="E431" t="str">
            <v>L-2c</v>
          </cell>
          <cell r="F431" t="str">
            <v>low</v>
          </cell>
          <cell r="G431" t="str">
            <v>medium</v>
          </cell>
          <cell r="H431">
            <v>8</v>
          </cell>
        </row>
        <row r="432">
          <cell r="A432" t="str">
            <v>Sarona</v>
          </cell>
          <cell r="B432" t="str">
            <v>B</v>
          </cell>
          <cell r="C432" t="str">
            <v>B</v>
          </cell>
          <cell r="E432" t="str">
            <v>3a</v>
          </cell>
          <cell r="F432" t="str">
            <v>medium</v>
          </cell>
          <cell r="H432">
            <v>2</v>
          </cell>
        </row>
        <row r="433">
          <cell r="A433" t="str">
            <v>Sarwet</v>
          </cell>
          <cell r="B433" t="str">
            <v>B</v>
          </cell>
          <cell r="C433" t="str">
            <v>B</v>
          </cell>
          <cell r="E433" t="str">
            <v>3a</v>
          </cell>
          <cell r="F433" t="str">
            <v>medium</v>
          </cell>
          <cell r="H433">
            <v>2</v>
          </cell>
        </row>
        <row r="434">
          <cell r="A434" t="str">
            <v>Satago</v>
          </cell>
          <cell r="B434" t="str">
            <v>D</v>
          </cell>
          <cell r="C434" t="str">
            <v>D</v>
          </cell>
          <cell r="E434" t="str">
            <v>3/Rbc</v>
          </cell>
          <cell r="F434" t="str">
            <v>low</v>
          </cell>
          <cell r="H434">
            <v>2</v>
          </cell>
        </row>
        <row r="435">
          <cell r="A435" t="str">
            <v>Saugatuck</v>
          </cell>
          <cell r="B435" t="str">
            <v>C</v>
          </cell>
          <cell r="C435" t="str">
            <v>C</v>
          </cell>
          <cell r="E435" t="str">
            <v>5b-h</v>
          </cell>
          <cell r="F435" t="str">
            <v>medium</v>
          </cell>
          <cell r="H435">
            <v>1</v>
          </cell>
        </row>
        <row r="436">
          <cell r="A436" t="str">
            <v>Saylesville</v>
          </cell>
          <cell r="B436" t="str">
            <v>C</v>
          </cell>
          <cell r="C436" t="str">
            <v>C</v>
          </cell>
          <cell r="E436" t="str">
            <v>1.5a</v>
          </cell>
          <cell r="F436" t="str">
            <v>medium</v>
          </cell>
          <cell r="H436">
            <v>4</v>
          </cell>
        </row>
        <row r="437">
          <cell r="A437" t="str">
            <v>Sayner</v>
          </cell>
          <cell r="B437" t="str">
            <v>A</v>
          </cell>
          <cell r="C437" t="str">
            <v>A</v>
          </cell>
          <cell r="E437" t="str">
            <v>5a</v>
          </cell>
          <cell r="F437" t="str">
            <v>see map</v>
          </cell>
          <cell r="H437">
            <v>1</v>
          </cell>
        </row>
        <row r="438">
          <cell r="A438" t="str">
            <v>Scalley</v>
          </cell>
          <cell r="B438" t="str">
            <v>B</v>
          </cell>
          <cell r="C438" t="str">
            <v>B</v>
          </cell>
          <cell r="E438" t="str">
            <v>3/5a-a</v>
          </cell>
          <cell r="F438" t="str">
            <v>medium</v>
          </cell>
          <cell r="H438">
            <v>2</v>
          </cell>
        </row>
        <row r="439">
          <cell r="A439" t="str">
            <v>Schoolcraft</v>
          </cell>
          <cell r="B439" t="str">
            <v>B</v>
          </cell>
          <cell r="C439" t="str">
            <v>B</v>
          </cell>
          <cell r="E439" t="str">
            <v>3/5a </v>
          </cell>
          <cell r="F439" t="str">
            <v>medium</v>
          </cell>
          <cell r="H439">
            <v>2</v>
          </cell>
        </row>
        <row r="440">
          <cell r="A440" t="str">
            <v>Schweitzer</v>
          </cell>
          <cell r="B440" t="str">
            <v>B</v>
          </cell>
          <cell r="C440" t="str">
            <v>B</v>
          </cell>
          <cell r="E440" t="str">
            <v>3a</v>
          </cell>
          <cell r="F440" t="str">
            <v>medium</v>
          </cell>
          <cell r="H440">
            <v>2</v>
          </cell>
        </row>
        <row r="441">
          <cell r="A441" t="str">
            <v>Sebewa</v>
          </cell>
          <cell r="B441" t="str">
            <v>D/B</v>
          </cell>
          <cell r="C441" t="str">
            <v>D</v>
          </cell>
          <cell r="D441" t="str">
            <v>B</v>
          </cell>
          <cell r="E441" t="str">
            <v>3/5c</v>
          </cell>
          <cell r="F441" t="str">
            <v>medium</v>
          </cell>
          <cell r="H441">
            <v>2</v>
          </cell>
        </row>
        <row r="442">
          <cell r="A442" t="str">
            <v>Selfridge</v>
          </cell>
          <cell r="B442" t="str">
            <v>B</v>
          </cell>
          <cell r="C442" t="str">
            <v>B</v>
          </cell>
          <cell r="E442" t="str">
            <v>4/2b</v>
          </cell>
          <cell r="F442" t="str">
            <v>medium</v>
          </cell>
          <cell r="H442">
            <v>2</v>
          </cell>
        </row>
        <row r="443">
          <cell r="A443" t="str">
            <v>Selkirk</v>
          </cell>
          <cell r="B443" t="str">
            <v>C</v>
          </cell>
          <cell r="C443" t="str">
            <v>C</v>
          </cell>
          <cell r="E443" t="str">
            <v>1b</v>
          </cell>
          <cell r="F443" t="str">
            <v>see map</v>
          </cell>
          <cell r="H443">
            <v>8</v>
          </cell>
        </row>
        <row r="444">
          <cell r="A444" t="str">
            <v>Seward</v>
          </cell>
          <cell r="B444" t="str">
            <v>B</v>
          </cell>
          <cell r="C444" t="str">
            <v>B</v>
          </cell>
          <cell r="E444" t="str">
            <v>3/1a</v>
          </cell>
          <cell r="F444" t="str">
            <v>medium</v>
          </cell>
          <cell r="H444">
            <v>2</v>
          </cell>
        </row>
        <row r="445">
          <cell r="A445" t="str">
            <v>Shag</v>
          </cell>
          <cell r="B445" t="str">
            <v>D/B</v>
          </cell>
          <cell r="C445" t="str">
            <v>D</v>
          </cell>
          <cell r="D445" t="str">
            <v>B</v>
          </cell>
          <cell r="E445" t="str">
            <v>3c-s</v>
          </cell>
          <cell r="F445" t="str">
            <v>medium</v>
          </cell>
          <cell r="H445">
            <v>2</v>
          </cell>
        </row>
        <row r="446">
          <cell r="A446" t="str">
            <v>Shavenaugh</v>
          </cell>
          <cell r="B446" t="str">
            <v>A</v>
          </cell>
          <cell r="C446" t="str">
            <v>A</v>
          </cell>
          <cell r="E446" t="str">
            <v>4a</v>
          </cell>
          <cell r="F446" t="str">
            <v>see map</v>
          </cell>
          <cell r="H446">
            <v>2</v>
          </cell>
        </row>
        <row r="447">
          <cell r="A447" t="str">
            <v>Shebeon</v>
          </cell>
          <cell r="B447" t="str">
            <v>C</v>
          </cell>
          <cell r="C447" t="str">
            <v>C</v>
          </cell>
          <cell r="E447" t="str">
            <v>2.5b-d</v>
          </cell>
          <cell r="F447" t="str">
            <v>see map</v>
          </cell>
          <cell r="H447">
            <v>2</v>
          </cell>
        </row>
        <row r="448">
          <cell r="A448" t="str">
            <v>Shelldrake</v>
          </cell>
          <cell r="B448" t="str">
            <v>A</v>
          </cell>
          <cell r="C448" t="str">
            <v>A</v>
          </cell>
          <cell r="E448" t="str">
            <v>5.3a</v>
          </cell>
          <cell r="F448" t="str">
            <v>see map</v>
          </cell>
          <cell r="H448">
            <v>1</v>
          </cell>
        </row>
        <row r="449">
          <cell r="A449" t="str">
            <v>Shelter</v>
          </cell>
          <cell r="B449" t="str">
            <v>B</v>
          </cell>
          <cell r="C449" t="str">
            <v>B</v>
          </cell>
          <cell r="E449" t="str">
            <v>Gbc</v>
          </cell>
          <cell r="F449" t="str">
            <v>medium</v>
          </cell>
          <cell r="H449">
            <v>8</v>
          </cell>
        </row>
        <row r="450">
          <cell r="A450" t="str">
            <v>Shiawassee</v>
          </cell>
          <cell r="B450" t="str">
            <v>C</v>
          </cell>
          <cell r="C450" t="str">
            <v>C</v>
          </cell>
          <cell r="E450" t="str">
            <v>3/2b-d</v>
          </cell>
          <cell r="F450" t="str">
            <v>see map</v>
          </cell>
          <cell r="H450">
            <v>2</v>
          </cell>
        </row>
        <row r="451">
          <cell r="A451" t="str">
            <v>Shoals</v>
          </cell>
          <cell r="B451" t="str">
            <v>C</v>
          </cell>
          <cell r="C451" t="str">
            <v>C</v>
          </cell>
          <cell r="E451" t="str">
            <v>L-2c</v>
          </cell>
          <cell r="F451" t="str">
            <v>see map</v>
          </cell>
          <cell r="H451">
            <v>8</v>
          </cell>
        </row>
        <row r="452">
          <cell r="A452" t="str">
            <v>Shopac</v>
          </cell>
          <cell r="B452" t="str">
            <v> </v>
          </cell>
          <cell r="C452" t="str">
            <v> </v>
          </cell>
        </row>
        <row r="453">
          <cell r="A453" t="str">
            <v>Sickles</v>
          </cell>
          <cell r="B453" t="str">
            <v>D/B</v>
          </cell>
          <cell r="C453" t="str">
            <v>D</v>
          </cell>
          <cell r="D453" t="str">
            <v>B</v>
          </cell>
          <cell r="E453" t="str">
            <v>4/1c</v>
          </cell>
          <cell r="F453" t="str">
            <v>medium</v>
          </cell>
          <cell r="H453">
            <v>2</v>
          </cell>
        </row>
        <row r="454">
          <cell r="A454" t="str">
            <v>Sims</v>
          </cell>
          <cell r="B454" t="str">
            <v>D/B</v>
          </cell>
          <cell r="C454" t="str">
            <v>D</v>
          </cell>
          <cell r="D454" t="str">
            <v>B</v>
          </cell>
          <cell r="E454" t="str">
            <v>1.5c</v>
          </cell>
          <cell r="F454" t="str">
            <v>medium</v>
          </cell>
          <cell r="H454">
            <v>4</v>
          </cell>
        </row>
        <row r="455">
          <cell r="A455" t="str">
            <v>Sisson</v>
          </cell>
          <cell r="B455" t="str">
            <v>B</v>
          </cell>
          <cell r="C455" t="str">
            <v>B</v>
          </cell>
          <cell r="E455" t="str">
            <v>2.5a-s</v>
          </cell>
          <cell r="F455" t="str">
            <v>medium</v>
          </cell>
          <cell r="H455">
            <v>2</v>
          </cell>
        </row>
        <row r="456">
          <cell r="A456" t="str">
            <v>Skandia</v>
          </cell>
          <cell r="B456" t="str">
            <v>D</v>
          </cell>
          <cell r="C456" t="str">
            <v>D</v>
          </cell>
          <cell r="E456" t="str">
            <v>M/Rc</v>
          </cell>
          <cell r="F456" t="str">
            <v>low</v>
          </cell>
          <cell r="H456">
            <v>8</v>
          </cell>
        </row>
        <row r="457">
          <cell r="A457" t="str">
            <v>Skanee</v>
          </cell>
          <cell r="B457" t="str">
            <v>C</v>
          </cell>
          <cell r="C457" t="str">
            <v>C</v>
          </cell>
          <cell r="E457" t="str">
            <v>3b-a</v>
          </cell>
          <cell r="F457" t="str">
            <v>see map</v>
          </cell>
          <cell r="H457">
            <v>2</v>
          </cell>
        </row>
        <row r="458">
          <cell r="A458" t="str">
            <v>Skeel</v>
          </cell>
          <cell r="B458" t="str">
            <v>B</v>
          </cell>
          <cell r="C458" t="str">
            <v>B</v>
          </cell>
          <cell r="E458" t="str">
            <v>4/2a</v>
          </cell>
          <cell r="F458" t="str">
            <v>medium</v>
          </cell>
          <cell r="H458">
            <v>2</v>
          </cell>
        </row>
        <row r="459">
          <cell r="A459" t="str">
            <v>Slade</v>
          </cell>
          <cell r="B459" t="str">
            <v>C</v>
          </cell>
          <cell r="C459" t="str">
            <v>C</v>
          </cell>
          <cell r="E459" t="str">
            <v>1.5b</v>
          </cell>
          <cell r="F459" t="str">
            <v>see map</v>
          </cell>
          <cell r="H459">
            <v>4</v>
          </cell>
        </row>
        <row r="460">
          <cell r="A460" t="str">
            <v>Sleeth</v>
          </cell>
          <cell r="B460" t="str">
            <v>C</v>
          </cell>
          <cell r="C460" t="str">
            <v>C</v>
          </cell>
          <cell r="E460" t="str">
            <v>2.5b</v>
          </cell>
          <cell r="F460" t="str">
            <v>see map</v>
          </cell>
          <cell r="H460">
            <v>2</v>
          </cell>
        </row>
        <row r="461">
          <cell r="A461" t="str">
            <v>Sloan</v>
          </cell>
          <cell r="B461" t="str">
            <v>D/B</v>
          </cell>
          <cell r="C461" t="str">
            <v>D</v>
          </cell>
          <cell r="D461" t="str">
            <v>B</v>
          </cell>
          <cell r="E461" t="str">
            <v>L-2c</v>
          </cell>
          <cell r="F461" t="str">
            <v>medium</v>
          </cell>
          <cell r="H461">
            <v>8</v>
          </cell>
        </row>
        <row r="462">
          <cell r="A462" t="str">
            <v>Solona</v>
          </cell>
          <cell r="B462" t="str">
            <v>C</v>
          </cell>
          <cell r="C462" t="str">
            <v>C</v>
          </cell>
          <cell r="E462" t="str">
            <v>3b-a</v>
          </cell>
          <cell r="F462" t="str">
            <v>see map</v>
          </cell>
          <cell r="H462">
            <v>2</v>
          </cell>
        </row>
        <row r="463">
          <cell r="A463" t="str">
            <v>Soo</v>
          </cell>
          <cell r="B463" t="str">
            <v>D/C</v>
          </cell>
          <cell r="C463" t="str">
            <v>D</v>
          </cell>
          <cell r="D463" t="str">
            <v>C</v>
          </cell>
          <cell r="E463" t="str">
            <v>1.5c</v>
          </cell>
          <cell r="F463" t="str">
            <v>low</v>
          </cell>
          <cell r="G463" t="str">
            <v>see map</v>
          </cell>
          <cell r="H463">
            <v>4</v>
          </cell>
        </row>
        <row r="464">
          <cell r="A464" t="str">
            <v>Soperton</v>
          </cell>
          <cell r="B464" t="str">
            <v>B</v>
          </cell>
          <cell r="C464" t="str">
            <v>B</v>
          </cell>
          <cell r="E464" t="str">
            <v>2a-af'</v>
          </cell>
          <cell r="F464" t="str">
            <v>medium</v>
          </cell>
          <cell r="H464">
            <v>2</v>
          </cell>
        </row>
        <row r="465">
          <cell r="A465" t="str">
            <v>Sparta</v>
          </cell>
          <cell r="B465" t="str">
            <v>A</v>
          </cell>
          <cell r="C465" t="str">
            <v>A</v>
          </cell>
          <cell r="E465" t="str">
            <v>5a</v>
          </cell>
          <cell r="F465" t="str">
            <v>see map</v>
          </cell>
          <cell r="H465">
            <v>1</v>
          </cell>
        </row>
        <row r="466">
          <cell r="A466" t="str">
            <v>Spear</v>
          </cell>
          <cell r="B466" t="str">
            <v>C</v>
          </cell>
          <cell r="C466" t="str">
            <v>C</v>
          </cell>
          <cell r="E466" t="str">
            <v>3b-s</v>
          </cell>
          <cell r="F466" t="str">
            <v>see map</v>
          </cell>
          <cell r="H466">
            <v>2</v>
          </cell>
        </row>
        <row r="467">
          <cell r="A467" t="str">
            <v>Spinks</v>
          </cell>
          <cell r="B467" t="str">
            <v>A</v>
          </cell>
          <cell r="C467" t="str">
            <v>A</v>
          </cell>
          <cell r="E467" t="str">
            <v>4a</v>
          </cell>
          <cell r="F467" t="str">
            <v>see map</v>
          </cell>
          <cell r="H467">
            <v>2</v>
          </cell>
        </row>
        <row r="468">
          <cell r="A468" t="str">
            <v>Sporley</v>
          </cell>
          <cell r="B468" t="str">
            <v>B</v>
          </cell>
          <cell r="C468" t="str">
            <v>B</v>
          </cell>
          <cell r="E468" t="str">
            <v>3a-a</v>
          </cell>
          <cell r="F468" t="str">
            <v>medium</v>
          </cell>
          <cell r="H468">
            <v>2</v>
          </cell>
        </row>
        <row r="469">
          <cell r="A469" t="str">
            <v>Spot</v>
          </cell>
          <cell r="B469" t="str">
            <v>D/A</v>
          </cell>
          <cell r="C469" t="str">
            <v>D</v>
          </cell>
          <cell r="D469" t="str">
            <v>A</v>
          </cell>
          <cell r="E469" t="str">
            <v>5c</v>
          </cell>
          <cell r="F469" t="str">
            <v>low</v>
          </cell>
          <cell r="G469" t="str">
            <v>medium</v>
          </cell>
          <cell r="H469">
            <v>1</v>
          </cell>
        </row>
        <row r="470">
          <cell r="A470" t="str">
            <v>Springlake</v>
          </cell>
          <cell r="B470" t="str">
            <v>A</v>
          </cell>
          <cell r="C470" t="str">
            <v>A</v>
          </cell>
          <cell r="E470" t="str">
            <v>5a</v>
          </cell>
          <cell r="F470" t="str">
            <v>see map</v>
          </cell>
          <cell r="H470">
            <v>1</v>
          </cell>
        </row>
        <row r="471">
          <cell r="A471" t="str">
            <v>Springport</v>
          </cell>
          <cell r="B471" t="str">
            <v>D</v>
          </cell>
          <cell r="C471" t="str">
            <v>D</v>
          </cell>
          <cell r="E471" t="str">
            <v>1.5c</v>
          </cell>
          <cell r="F471" t="str">
            <v>low</v>
          </cell>
          <cell r="H471">
            <v>4</v>
          </cell>
        </row>
        <row r="472">
          <cell r="A472" t="str">
            <v>Sprinkler</v>
          </cell>
          <cell r="B472" t="str">
            <v>C</v>
          </cell>
          <cell r="C472" t="str">
            <v>C</v>
          </cell>
          <cell r="E472" t="str">
            <v>2.5b</v>
          </cell>
          <cell r="F472" t="str">
            <v>see map</v>
          </cell>
          <cell r="H472">
            <v>2</v>
          </cell>
        </row>
        <row r="473">
          <cell r="A473" t="str">
            <v>St. Clair</v>
          </cell>
          <cell r="B473" t="str">
            <v>D</v>
          </cell>
          <cell r="C473" t="str">
            <v>D</v>
          </cell>
          <cell r="E473" t="str">
            <v>1a</v>
          </cell>
          <cell r="F473" t="str">
            <v>low</v>
          </cell>
          <cell r="H473">
            <v>8</v>
          </cell>
        </row>
        <row r="474">
          <cell r="A474" t="str">
            <v>St. Ignace</v>
          </cell>
          <cell r="B474" t="str">
            <v>D</v>
          </cell>
          <cell r="C474" t="str">
            <v>D</v>
          </cell>
          <cell r="E474" t="str">
            <v>Ra</v>
          </cell>
          <cell r="F474" t="str">
            <v>low</v>
          </cell>
          <cell r="H474">
            <v>8</v>
          </cell>
        </row>
        <row r="475">
          <cell r="A475" t="str">
            <v>Stambaugh</v>
          </cell>
          <cell r="B475" t="str">
            <v>B</v>
          </cell>
          <cell r="C475" t="str">
            <v>B</v>
          </cell>
          <cell r="E475" t="str">
            <v>3/5a-a</v>
          </cell>
          <cell r="F475" t="str">
            <v>medium</v>
          </cell>
          <cell r="H475">
            <v>2</v>
          </cell>
        </row>
        <row r="476">
          <cell r="A476" t="str">
            <v>Steamburg</v>
          </cell>
          <cell r="B476" t="str">
            <v>B</v>
          </cell>
          <cell r="C476" t="str">
            <v>B</v>
          </cell>
          <cell r="E476" t="str">
            <v>2.5a-s</v>
          </cell>
          <cell r="F476" t="str">
            <v>medium</v>
          </cell>
          <cell r="H476">
            <v>2</v>
          </cell>
        </row>
        <row r="477">
          <cell r="A477" t="str">
            <v>Steuben</v>
          </cell>
          <cell r="B477" t="str">
            <v>B</v>
          </cell>
          <cell r="C477" t="str">
            <v>B</v>
          </cell>
          <cell r="E477" t="str">
            <v>3a-a</v>
          </cell>
          <cell r="F477" t="str">
            <v>medium</v>
          </cell>
          <cell r="H477">
            <v>2</v>
          </cell>
        </row>
        <row r="478">
          <cell r="A478" t="str">
            <v>Strawn</v>
          </cell>
          <cell r="B478" t="str">
            <v>B</v>
          </cell>
          <cell r="C478" t="str">
            <v>B</v>
          </cell>
          <cell r="E478" t="str">
            <v>2.5a </v>
          </cell>
          <cell r="F478" t="str">
            <v>medium</v>
          </cell>
          <cell r="H478">
            <v>2</v>
          </cell>
        </row>
        <row r="479">
          <cell r="A479" t="str">
            <v>Sturgeon</v>
          </cell>
          <cell r="B479" t="str">
            <v>B</v>
          </cell>
          <cell r="C479" t="str">
            <v>B</v>
          </cell>
          <cell r="E479" t="str">
            <v>L-2b</v>
          </cell>
          <cell r="F479" t="str">
            <v>medium</v>
          </cell>
          <cell r="H479">
            <v>8</v>
          </cell>
        </row>
        <row r="480">
          <cell r="A480" t="str">
            <v>Sugar</v>
          </cell>
          <cell r="B480" t="str">
            <v>B</v>
          </cell>
          <cell r="C480" t="str">
            <v>B</v>
          </cell>
          <cell r="E480" t="str">
            <v>3/1a</v>
          </cell>
          <cell r="F480" t="str">
            <v>medium</v>
          </cell>
          <cell r="H480">
            <v>2</v>
          </cell>
        </row>
        <row r="481">
          <cell r="A481" t="str">
            <v>Sumava</v>
          </cell>
          <cell r="B481" t="str">
            <v>B</v>
          </cell>
          <cell r="C481" t="str">
            <v>B</v>
          </cell>
          <cell r="E481" t="str">
            <v>3/2b </v>
          </cell>
          <cell r="F481" t="str">
            <v>medium</v>
          </cell>
          <cell r="H481">
            <v>2</v>
          </cell>
        </row>
        <row r="482">
          <cell r="A482" t="str">
            <v>Summerville</v>
          </cell>
          <cell r="B482" t="str">
            <v>D</v>
          </cell>
          <cell r="C482" t="str">
            <v>D</v>
          </cell>
          <cell r="E482" t="str">
            <v>Ra</v>
          </cell>
          <cell r="F482" t="str">
            <v>low</v>
          </cell>
          <cell r="H482">
            <v>8</v>
          </cell>
        </row>
        <row r="483">
          <cell r="A483" t="str">
            <v>Sundell</v>
          </cell>
          <cell r="B483" t="str">
            <v>B</v>
          </cell>
          <cell r="C483" t="str">
            <v>B</v>
          </cell>
          <cell r="E483" t="str">
            <v>3/Rbc</v>
          </cell>
          <cell r="F483" t="str">
            <v>medium</v>
          </cell>
          <cell r="H483">
            <v>8</v>
          </cell>
        </row>
        <row r="484">
          <cell r="A484" t="str">
            <v>Sundog</v>
          </cell>
          <cell r="B484" t="str">
            <v>D</v>
          </cell>
          <cell r="C484" t="str">
            <v>D</v>
          </cell>
          <cell r="E484" t="str">
            <v>3/5a</v>
          </cell>
          <cell r="F484" t="str">
            <v>low</v>
          </cell>
          <cell r="H484">
            <v>2</v>
          </cell>
        </row>
        <row r="485">
          <cell r="A485" t="str">
            <v>Superior</v>
          </cell>
          <cell r="B485" t="str">
            <v>D</v>
          </cell>
          <cell r="C485" t="str">
            <v>D</v>
          </cell>
          <cell r="E485" t="str">
            <v>1a</v>
          </cell>
          <cell r="F485" t="str">
            <v>low</v>
          </cell>
          <cell r="H485">
            <v>8</v>
          </cell>
        </row>
        <row r="486">
          <cell r="A486" t="str">
            <v>Tacoda</v>
          </cell>
          <cell r="B486" t="str">
            <v>D/B</v>
          </cell>
          <cell r="C486" t="str">
            <v>D</v>
          </cell>
          <cell r="D486" t="str">
            <v>B</v>
          </cell>
          <cell r="E486" t="str">
            <v>5b</v>
          </cell>
          <cell r="F486" t="str">
            <v>low</v>
          </cell>
          <cell r="G486" t="str">
            <v>medium</v>
          </cell>
          <cell r="H486">
            <v>1</v>
          </cell>
        </row>
        <row r="487">
          <cell r="A487" t="str">
            <v>Tacoosh</v>
          </cell>
          <cell r="B487" t="str">
            <v>D/B</v>
          </cell>
          <cell r="C487" t="str">
            <v>D</v>
          </cell>
          <cell r="D487" t="str">
            <v>B</v>
          </cell>
          <cell r="E487" t="str">
            <v>M/3c</v>
          </cell>
          <cell r="F487" t="str">
            <v>low</v>
          </cell>
          <cell r="G487" t="str">
            <v>medium</v>
          </cell>
          <cell r="H487">
            <v>8</v>
          </cell>
        </row>
        <row r="488">
          <cell r="A488" t="str">
            <v>Tappan</v>
          </cell>
          <cell r="B488" t="str">
            <v>D/B</v>
          </cell>
          <cell r="C488" t="str">
            <v>D</v>
          </cell>
          <cell r="D488" t="str">
            <v>B</v>
          </cell>
          <cell r="E488" t="str">
            <v>2.5c-c</v>
          </cell>
          <cell r="F488" t="str">
            <v>low</v>
          </cell>
          <cell r="G488" t="str">
            <v>medium</v>
          </cell>
          <cell r="H488">
            <v>2</v>
          </cell>
        </row>
        <row r="489">
          <cell r="A489" t="str">
            <v>Tawas</v>
          </cell>
          <cell r="B489" t="str">
            <v>D/A</v>
          </cell>
          <cell r="C489" t="str">
            <v>D</v>
          </cell>
          <cell r="D489" t="str">
            <v>A</v>
          </cell>
          <cell r="E489" t="str">
            <v>M/4c</v>
          </cell>
          <cell r="F489" t="str">
            <v>low</v>
          </cell>
          <cell r="G489" t="str">
            <v>see map</v>
          </cell>
          <cell r="H489">
            <v>8</v>
          </cell>
        </row>
        <row r="490">
          <cell r="A490" t="str">
            <v>Teasdale</v>
          </cell>
          <cell r="B490" t="str">
            <v>B</v>
          </cell>
          <cell r="C490" t="str">
            <v>B</v>
          </cell>
          <cell r="E490" t="str">
            <v>3b</v>
          </cell>
          <cell r="F490" t="str">
            <v>medium</v>
          </cell>
          <cell r="H490">
            <v>2</v>
          </cell>
        </row>
        <row r="491">
          <cell r="A491" t="str">
            <v>Tedrow</v>
          </cell>
          <cell r="B491" t="str">
            <v>B</v>
          </cell>
          <cell r="C491" t="str">
            <v>B</v>
          </cell>
          <cell r="E491" t="str">
            <v>5b</v>
          </cell>
          <cell r="F491" t="str">
            <v>medium</v>
          </cell>
          <cell r="H491">
            <v>1</v>
          </cell>
        </row>
        <row r="492">
          <cell r="A492" t="str">
            <v>Tekenink</v>
          </cell>
          <cell r="B492" t="str">
            <v>B</v>
          </cell>
          <cell r="C492" t="str">
            <v>B</v>
          </cell>
          <cell r="E492" t="str">
            <v>3a</v>
          </cell>
          <cell r="F492" t="str">
            <v>medium</v>
          </cell>
          <cell r="H492">
            <v>1</v>
          </cell>
        </row>
        <row r="493">
          <cell r="A493" t="str">
            <v>Thetford</v>
          </cell>
          <cell r="B493" t="str">
            <v>B</v>
          </cell>
          <cell r="C493" t="str">
            <v>B</v>
          </cell>
          <cell r="E493" t="str">
            <v>4b</v>
          </cell>
          <cell r="F493" t="str">
            <v>medium</v>
          </cell>
          <cell r="H493">
            <v>1</v>
          </cell>
        </row>
        <row r="494">
          <cell r="A494" t="str">
            <v>Thomas</v>
          </cell>
          <cell r="B494" t="str">
            <v>D/B</v>
          </cell>
          <cell r="C494" t="str">
            <v>D</v>
          </cell>
          <cell r="D494" t="str">
            <v>B</v>
          </cell>
          <cell r="E494" t="str">
            <v>1.5c-c</v>
          </cell>
          <cell r="F494" t="str">
            <v>medium</v>
          </cell>
          <cell r="H494">
            <v>4</v>
          </cell>
        </row>
        <row r="495">
          <cell r="A495" t="str">
            <v>Thunderbay</v>
          </cell>
          <cell r="B495" t="str">
            <v>D</v>
          </cell>
          <cell r="C495" t="str">
            <v>D</v>
          </cell>
          <cell r="E495" t="str">
            <v>3/5c</v>
          </cell>
          <cell r="F495" t="str">
            <v>low</v>
          </cell>
          <cell r="H495">
            <v>2</v>
          </cell>
        </row>
        <row r="496">
          <cell r="A496" t="str">
            <v>Tobico</v>
          </cell>
          <cell r="B496" t="str">
            <v>D/A</v>
          </cell>
          <cell r="C496" t="str">
            <v>D</v>
          </cell>
          <cell r="D496" t="str">
            <v>A</v>
          </cell>
          <cell r="E496" t="str">
            <v>5c-c</v>
          </cell>
          <cell r="F496" t="str">
            <v>low</v>
          </cell>
          <cell r="G496" t="str">
            <v>see map</v>
          </cell>
          <cell r="H496">
            <v>1</v>
          </cell>
        </row>
        <row r="497">
          <cell r="A497" t="str">
            <v>Tokiahok</v>
          </cell>
          <cell r="B497" t="str">
            <v>B</v>
          </cell>
          <cell r="C497" t="str">
            <v>B</v>
          </cell>
          <cell r="E497" t="str">
            <v>3a-a </v>
          </cell>
          <cell r="F497" t="str">
            <v>medium</v>
          </cell>
          <cell r="H497">
            <v>2</v>
          </cell>
        </row>
        <row r="498">
          <cell r="A498" t="str">
            <v>Toledo</v>
          </cell>
          <cell r="B498" t="str">
            <v>D</v>
          </cell>
          <cell r="C498" t="str">
            <v>D</v>
          </cell>
          <cell r="E498" t="str">
            <v>1c</v>
          </cell>
          <cell r="F498" t="str">
            <v>low</v>
          </cell>
          <cell r="H498">
            <v>8</v>
          </cell>
        </row>
        <row r="499">
          <cell r="A499" t="str">
            <v>Tonkey</v>
          </cell>
          <cell r="B499" t="str">
            <v>D/B</v>
          </cell>
          <cell r="C499" t="str">
            <v>D</v>
          </cell>
          <cell r="D499" t="str">
            <v>B</v>
          </cell>
          <cell r="E499" t="str">
            <v>3c-s</v>
          </cell>
          <cell r="F499" t="str">
            <v>medium</v>
          </cell>
          <cell r="H499">
            <v>2</v>
          </cell>
        </row>
        <row r="500">
          <cell r="A500" t="str">
            <v>Toogood</v>
          </cell>
          <cell r="B500" t="str">
            <v>A</v>
          </cell>
          <cell r="C500" t="str">
            <v>A</v>
          </cell>
          <cell r="E500" t="str">
            <v>4a </v>
          </cell>
          <cell r="F500" t="str">
            <v>see map</v>
          </cell>
          <cell r="H500">
            <v>2</v>
          </cell>
        </row>
        <row r="501">
          <cell r="A501" t="str">
            <v>Traunik</v>
          </cell>
          <cell r="B501" t="str">
            <v>B</v>
          </cell>
          <cell r="C501" t="str">
            <v>B</v>
          </cell>
          <cell r="E501" t="str">
            <v>5b</v>
          </cell>
          <cell r="F501" t="str">
            <v>medium</v>
          </cell>
          <cell r="H501">
            <v>1</v>
          </cell>
        </row>
        <row r="502">
          <cell r="A502" t="str">
            <v>Trenary</v>
          </cell>
          <cell r="B502" t="str">
            <v>B</v>
          </cell>
          <cell r="C502" t="str">
            <v>B</v>
          </cell>
          <cell r="E502" t="str">
            <v>3a</v>
          </cell>
          <cell r="F502" t="str">
            <v>medium</v>
          </cell>
          <cell r="H502">
            <v>2</v>
          </cell>
        </row>
        <row r="503">
          <cell r="A503" t="str">
            <v>Trimountain</v>
          </cell>
          <cell r="B503" t="str">
            <v>B</v>
          </cell>
          <cell r="C503" t="str">
            <v>B</v>
          </cell>
          <cell r="E503" t="str">
            <v>3a-af</v>
          </cell>
          <cell r="F503" t="str">
            <v>medium</v>
          </cell>
          <cell r="H503">
            <v>2</v>
          </cell>
        </row>
        <row r="504">
          <cell r="A504" t="str">
            <v>Tula</v>
          </cell>
          <cell r="B504" t="str">
            <v>C</v>
          </cell>
          <cell r="C504" t="str">
            <v>C</v>
          </cell>
          <cell r="E504" t="str">
            <v>3b</v>
          </cell>
          <cell r="F504" t="str">
            <v>see map</v>
          </cell>
          <cell r="H504">
            <v>2</v>
          </cell>
        </row>
        <row r="505">
          <cell r="A505" t="str">
            <v>Tuscola</v>
          </cell>
          <cell r="B505" t="str">
            <v>B</v>
          </cell>
          <cell r="C505" t="str">
            <v>B</v>
          </cell>
          <cell r="E505" t="str">
            <v>2.5a-s</v>
          </cell>
          <cell r="F505" t="str">
            <v>medium</v>
          </cell>
          <cell r="H505">
            <v>2</v>
          </cell>
        </row>
        <row r="506">
          <cell r="A506" t="str">
            <v>Tustin</v>
          </cell>
          <cell r="B506" t="str">
            <v>B</v>
          </cell>
          <cell r="C506" t="str">
            <v>B</v>
          </cell>
          <cell r="E506" t="str">
            <v>4/1b</v>
          </cell>
          <cell r="F506" t="str">
            <v>medium</v>
          </cell>
          <cell r="H506">
            <v>2</v>
          </cell>
        </row>
        <row r="507">
          <cell r="A507" t="str">
            <v>Twining</v>
          </cell>
          <cell r="B507" t="str">
            <v>C</v>
          </cell>
          <cell r="C507" t="str">
            <v>C</v>
          </cell>
          <cell r="E507" t="str">
            <v>1.5b</v>
          </cell>
          <cell r="F507" t="str">
            <v>see map</v>
          </cell>
          <cell r="H507">
            <v>4</v>
          </cell>
        </row>
        <row r="508">
          <cell r="A508" t="str">
            <v>Tyre</v>
          </cell>
          <cell r="B508" t="str">
            <v>D/A</v>
          </cell>
          <cell r="C508" t="str">
            <v>D</v>
          </cell>
          <cell r="D508" t="str">
            <v>A</v>
          </cell>
          <cell r="E508" t="str">
            <v>4/Rbc</v>
          </cell>
          <cell r="F508" t="str">
            <v>low</v>
          </cell>
          <cell r="G508" t="str">
            <v>see map</v>
          </cell>
          <cell r="H508">
            <v>8</v>
          </cell>
        </row>
        <row r="509">
          <cell r="A509" t="str">
            <v>Ubly</v>
          </cell>
          <cell r="B509" t="str">
            <v>B</v>
          </cell>
          <cell r="C509" t="str">
            <v>B</v>
          </cell>
          <cell r="E509" t="str">
            <v>3/2a</v>
          </cell>
          <cell r="F509" t="str">
            <v>medium</v>
          </cell>
          <cell r="H509">
            <v>2</v>
          </cell>
        </row>
        <row r="510">
          <cell r="A510" t="str">
            <v>Vanriper</v>
          </cell>
          <cell r="B510" t="str">
            <v>B</v>
          </cell>
          <cell r="C510" t="str">
            <v>B</v>
          </cell>
          <cell r="E510" t="str">
            <v>3a</v>
          </cell>
          <cell r="F510" t="str">
            <v>medium</v>
          </cell>
          <cell r="H510">
            <v>2</v>
          </cell>
        </row>
        <row r="511">
          <cell r="A511" t="str">
            <v>Velvet</v>
          </cell>
          <cell r="B511" t="str">
            <v>C</v>
          </cell>
          <cell r="C511" t="str">
            <v>C</v>
          </cell>
          <cell r="E511" t="str">
            <v>Ga</v>
          </cell>
          <cell r="F511" t="str">
            <v>see map</v>
          </cell>
          <cell r="H511">
            <v>8</v>
          </cell>
        </row>
        <row r="512">
          <cell r="A512" t="str">
            <v>Vestaburg</v>
          </cell>
          <cell r="B512" t="str">
            <v>D/A</v>
          </cell>
          <cell r="C512" t="str">
            <v>D</v>
          </cell>
          <cell r="D512" t="str">
            <v>A</v>
          </cell>
          <cell r="E512" t="str">
            <v>5c </v>
          </cell>
          <cell r="F512" t="str">
            <v>low</v>
          </cell>
          <cell r="G512" t="str">
            <v>see map</v>
          </cell>
          <cell r="H512">
            <v>1</v>
          </cell>
        </row>
        <row r="513">
          <cell r="A513" t="str">
            <v>Vilas</v>
          </cell>
          <cell r="B513" t="str">
            <v>A</v>
          </cell>
          <cell r="C513" t="str">
            <v>A</v>
          </cell>
          <cell r="E513" t="str">
            <v>5.3a</v>
          </cell>
          <cell r="F513" t="str">
            <v>see map</v>
          </cell>
          <cell r="H513">
            <v>1</v>
          </cell>
        </row>
        <row r="514">
          <cell r="A514" t="str">
            <v>Voelker</v>
          </cell>
          <cell r="B514" t="str">
            <v>A</v>
          </cell>
          <cell r="C514" t="str">
            <v>A</v>
          </cell>
          <cell r="E514" t="str">
            <v>5a-h</v>
          </cell>
          <cell r="F514" t="str">
            <v>see map</v>
          </cell>
          <cell r="H514">
            <v>1</v>
          </cell>
        </row>
        <row r="515">
          <cell r="A515" t="str">
            <v>Wabeno</v>
          </cell>
          <cell r="B515" t="str">
            <v>B</v>
          </cell>
          <cell r="C515" t="str">
            <v>B</v>
          </cell>
          <cell r="E515" t="str">
            <v>2a-af</v>
          </cell>
          <cell r="F515" t="str">
            <v>medium</v>
          </cell>
          <cell r="H515">
            <v>4</v>
          </cell>
        </row>
        <row r="516">
          <cell r="A516" t="str">
            <v>Wabun</v>
          </cell>
          <cell r="B516" t="str">
            <v>D/A</v>
          </cell>
          <cell r="C516" t="str">
            <v>D</v>
          </cell>
          <cell r="D516" t="str">
            <v>A</v>
          </cell>
          <cell r="E516" t="str">
            <v>5c</v>
          </cell>
          <cell r="F516" t="str">
            <v>low</v>
          </cell>
          <cell r="G516" t="str">
            <v>see map</v>
          </cell>
          <cell r="H516">
            <v>1</v>
          </cell>
        </row>
        <row r="517">
          <cell r="A517" t="str">
            <v>Wainola</v>
          </cell>
          <cell r="B517" t="str">
            <v>B</v>
          </cell>
          <cell r="C517" t="str">
            <v>B</v>
          </cell>
          <cell r="E517" t="str">
            <v>4b</v>
          </cell>
          <cell r="F517" t="str">
            <v>medium</v>
          </cell>
          <cell r="H517">
            <v>2</v>
          </cell>
        </row>
        <row r="518">
          <cell r="A518" t="str">
            <v>Waiska</v>
          </cell>
          <cell r="B518" t="str">
            <v>B</v>
          </cell>
          <cell r="C518" t="str">
            <v>B</v>
          </cell>
          <cell r="E518" t="str">
            <v>Ga</v>
          </cell>
          <cell r="F518" t="str">
            <v>medium</v>
          </cell>
          <cell r="H518">
            <v>8</v>
          </cell>
        </row>
        <row r="519">
          <cell r="A519" t="str">
            <v>Wakefield</v>
          </cell>
          <cell r="B519" t="str">
            <v>B</v>
          </cell>
          <cell r="C519" t="str">
            <v>B</v>
          </cell>
          <cell r="E519" t="str">
            <v>2.5a-a</v>
          </cell>
          <cell r="F519" t="str">
            <v>medium</v>
          </cell>
          <cell r="H519">
            <v>2</v>
          </cell>
        </row>
        <row r="520">
          <cell r="A520" t="str">
            <v>Wakeley</v>
          </cell>
          <cell r="B520" t="str">
            <v>D</v>
          </cell>
          <cell r="C520" t="str">
            <v>D</v>
          </cell>
          <cell r="E520" t="str">
            <v>4/1c</v>
          </cell>
          <cell r="F520" t="str">
            <v>low</v>
          </cell>
          <cell r="H520">
            <v>2</v>
          </cell>
        </row>
        <row r="521">
          <cell r="A521" t="str">
            <v>Wallace</v>
          </cell>
          <cell r="B521" t="str">
            <v>B</v>
          </cell>
          <cell r="C521" t="str">
            <v>B</v>
          </cell>
          <cell r="E521" t="str">
            <v>5a-h</v>
          </cell>
          <cell r="F521" t="str">
            <v>medium</v>
          </cell>
          <cell r="H521">
            <v>1</v>
          </cell>
        </row>
        <row r="522">
          <cell r="A522" t="str">
            <v>Wallkill</v>
          </cell>
          <cell r="B522" t="str">
            <v>D/C</v>
          </cell>
          <cell r="C522" t="str">
            <v>D</v>
          </cell>
          <cell r="D522" t="str">
            <v>C</v>
          </cell>
          <cell r="E522" t="str">
            <v>L-2c</v>
          </cell>
          <cell r="F522" t="str">
            <v>low</v>
          </cell>
          <cell r="G522" t="str">
            <v>see map</v>
          </cell>
          <cell r="H522">
            <v>8</v>
          </cell>
        </row>
        <row r="523">
          <cell r="A523" t="str">
            <v>Warners</v>
          </cell>
          <cell r="B523" t="str">
            <v>D/C</v>
          </cell>
          <cell r="C523" t="str">
            <v>D</v>
          </cell>
          <cell r="D523" t="str">
            <v>C</v>
          </cell>
          <cell r="E523" t="str">
            <v>M/mc</v>
          </cell>
          <cell r="F523" t="str">
            <v>low</v>
          </cell>
          <cell r="G523" t="str">
            <v>see map</v>
          </cell>
          <cell r="H523">
            <v>8</v>
          </cell>
        </row>
        <row r="524">
          <cell r="A524" t="str">
            <v>Wasepi</v>
          </cell>
          <cell r="B524" t="str">
            <v>B</v>
          </cell>
          <cell r="C524" t="str">
            <v>B</v>
          </cell>
          <cell r="E524" t="str">
            <v>4b</v>
          </cell>
          <cell r="F524" t="str">
            <v>medium</v>
          </cell>
          <cell r="H524">
            <v>2</v>
          </cell>
        </row>
        <row r="525">
          <cell r="A525" t="str">
            <v>Washtenaw</v>
          </cell>
          <cell r="B525" t="str">
            <v>D/C</v>
          </cell>
          <cell r="C525" t="str">
            <v>D</v>
          </cell>
          <cell r="D525" t="str">
            <v>C</v>
          </cell>
          <cell r="E525" t="str">
            <v>L-2c</v>
          </cell>
          <cell r="F525" t="str">
            <v>low</v>
          </cell>
          <cell r="G525" t="str">
            <v>see map</v>
          </cell>
          <cell r="H525">
            <v>8</v>
          </cell>
        </row>
        <row r="526">
          <cell r="A526" t="str">
            <v>Watseka</v>
          </cell>
          <cell r="B526" t="str">
            <v>B</v>
          </cell>
          <cell r="C526" t="str">
            <v>B</v>
          </cell>
          <cell r="E526" t="str">
            <v>4b</v>
          </cell>
          <cell r="F526" t="str">
            <v>medium</v>
          </cell>
          <cell r="H526">
            <v>2</v>
          </cell>
        </row>
        <row r="527">
          <cell r="A527" t="str">
            <v>Watton</v>
          </cell>
          <cell r="B527" t="str">
            <v>C</v>
          </cell>
          <cell r="C527" t="str">
            <v>C</v>
          </cell>
          <cell r="E527" t="str">
            <v>1.5a</v>
          </cell>
          <cell r="F527" t="str">
            <v>see map</v>
          </cell>
          <cell r="H527">
            <v>4</v>
          </cell>
        </row>
        <row r="528">
          <cell r="A528" t="str">
            <v>Waucedah</v>
          </cell>
          <cell r="B528" t="str">
            <v>D</v>
          </cell>
          <cell r="C528" t="str">
            <v>D</v>
          </cell>
          <cell r="E528" t="str">
            <v>L-2c</v>
          </cell>
          <cell r="F528" t="str">
            <v>low</v>
          </cell>
          <cell r="H528">
            <v>8</v>
          </cell>
        </row>
        <row r="529">
          <cell r="A529" t="str">
            <v>Wauseon</v>
          </cell>
          <cell r="B529" t="str">
            <v>D/B</v>
          </cell>
          <cell r="C529" t="str">
            <v>D</v>
          </cell>
          <cell r="D529" t="str">
            <v>B</v>
          </cell>
          <cell r="E529" t="str">
            <v>3/1c</v>
          </cell>
          <cell r="F529" t="str">
            <v>low</v>
          </cell>
          <cell r="G529" t="str">
            <v>medium</v>
          </cell>
          <cell r="H529">
            <v>2</v>
          </cell>
        </row>
        <row r="530">
          <cell r="A530" t="str">
            <v>Wega</v>
          </cell>
          <cell r="B530" t="str">
            <v>B</v>
          </cell>
          <cell r="C530" t="str">
            <v>B</v>
          </cell>
          <cell r="E530" t="str">
            <v>L-2c</v>
          </cell>
          <cell r="F530" t="str">
            <v>medium</v>
          </cell>
          <cell r="H530">
            <v>8</v>
          </cell>
        </row>
        <row r="531">
          <cell r="A531" t="str">
            <v>Westbury</v>
          </cell>
          <cell r="B531" t="str">
            <v>C</v>
          </cell>
          <cell r="C531" t="str">
            <v>C</v>
          </cell>
          <cell r="E531" t="str">
            <v>Gbc-af</v>
          </cell>
          <cell r="F531" t="str">
            <v>see map</v>
          </cell>
          <cell r="H531">
            <v>8</v>
          </cell>
        </row>
        <row r="532">
          <cell r="A532" t="str">
            <v>Whalan</v>
          </cell>
          <cell r="B532" t="str">
            <v>B</v>
          </cell>
          <cell r="C532" t="str">
            <v>B</v>
          </cell>
          <cell r="E532" t="str">
            <v>3/Ra</v>
          </cell>
          <cell r="F532" t="str">
            <v>medium</v>
          </cell>
          <cell r="H532">
            <v>8</v>
          </cell>
        </row>
        <row r="533">
          <cell r="A533" t="str">
            <v>Wheatley</v>
          </cell>
          <cell r="B533" t="str">
            <v>D/A</v>
          </cell>
          <cell r="C533" t="str">
            <v>D</v>
          </cell>
          <cell r="D533" t="str">
            <v>A</v>
          </cell>
          <cell r="E533" t="str">
            <v>5c-c</v>
          </cell>
          <cell r="F533" t="str">
            <v>low</v>
          </cell>
          <cell r="G533" t="str">
            <v>see map</v>
          </cell>
          <cell r="H533">
            <v>1</v>
          </cell>
        </row>
        <row r="534">
          <cell r="A534" t="str">
            <v>Whitaker</v>
          </cell>
          <cell r="B534" t="str">
            <v>C</v>
          </cell>
          <cell r="C534" t="str">
            <v>C</v>
          </cell>
          <cell r="E534" t="str">
            <v>2.5b</v>
          </cell>
          <cell r="F534" t="str">
            <v>see map</v>
          </cell>
          <cell r="H534">
            <v>2</v>
          </cell>
        </row>
        <row r="535">
          <cell r="A535" t="str">
            <v>Whittemore</v>
          </cell>
          <cell r="B535" t="str">
            <v>D/C</v>
          </cell>
          <cell r="C535" t="str">
            <v>D</v>
          </cell>
          <cell r="D535" t="str">
            <v>C</v>
          </cell>
          <cell r="E535" t="str">
            <v>4/1b</v>
          </cell>
          <cell r="F535" t="str">
            <v>see map</v>
          </cell>
          <cell r="H535">
            <v>2</v>
          </cell>
        </row>
        <row r="536">
          <cell r="A536" t="str">
            <v>Widgeon</v>
          </cell>
          <cell r="B536" t="str">
            <v>B</v>
          </cell>
          <cell r="C536" t="str">
            <v>B</v>
          </cell>
          <cell r="E536" t="str">
            <v>2.5a</v>
          </cell>
          <cell r="F536" t="str">
            <v>medium</v>
          </cell>
          <cell r="H536">
            <v>2</v>
          </cell>
        </row>
        <row r="537">
          <cell r="A537" t="str">
            <v>Willette</v>
          </cell>
          <cell r="B537" t="str">
            <v>D/A</v>
          </cell>
          <cell r="C537" t="str">
            <v>D</v>
          </cell>
          <cell r="D537" t="str">
            <v>A</v>
          </cell>
          <cell r="E537" t="str">
            <v>M/1c</v>
          </cell>
          <cell r="F537" t="str">
            <v>low</v>
          </cell>
          <cell r="G537" t="str">
            <v>see map</v>
          </cell>
          <cell r="H537">
            <v>8</v>
          </cell>
        </row>
        <row r="538">
          <cell r="A538" t="str">
            <v>Williamston</v>
          </cell>
          <cell r="B538" t="str">
            <v>C</v>
          </cell>
          <cell r="C538" t="str">
            <v>C</v>
          </cell>
          <cell r="E538" t="str">
            <v>2.5a</v>
          </cell>
          <cell r="F538" t="str">
            <v>see map</v>
          </cell>
          <cell r="H538">
            <v>2</v>
          </cell>
        </row>
        <row r="539">
          <cell r="A539" t="str">
            <v>Winneshiek</v>
          </cell>
          <cell r="B539" t="str">
            <v>B</v>
          </cell>
          <cell r="C539" t="str">
            <v>B</v>
          </cell>
          <cell r="E539" t="str">
            <v>2/Ra</v>
          </cell>
          <cell r="F539" t="str">
            <v>medium</v>
          </cell>
          <cell r="H539">
            <v>4</v>
          </cell>
        </row>
        <row r="540">
          <cell r="A540" t="str">
            <v>Winterfield</v>
          </cell>
          <cell r="B540" t="str">
            <v>D/A</v>
          </cell>
          <cell r="C540" t="str">
            <v>D</v>
          </cell>
          <cell r="D540" t="str">
            <v>A</v>
          </cell>
          <cell r="E540" t="str">
            <v>L-4c</v>
          </cell>
          <cell r="F540" t="str">
            <v>low</v>
          </cell>
          <cell r="G540" t="str">
            <v>see map</v>
          </cell>
          <cell r="H540">
            <v>8</v>
          </cell>
        </row>
        <row r="541">
          <cell r="A541" t="str">
            <v>Wisner</v>
          </cell>
          <cell r="B541" t="str">
            <v>D/B</v>
          </cell>
          <cell r="C541" t="str">
            <v>D</v>
          </cell>
          <cell r="D541" t="str">
            <v>B</v>
          </cell>
          <cell r="E541" t="str">
            <v>1.5c-c</v>
          </cell>
          <cell r="F541" t="str">
            <v>medium</v>
          </cell>
          <cell r="H541">
            <v>4</v>
          </cell>
        </row>
        <row r="542">
          <cell r="A542" t="str">
            <v>Witbeck</v>
          </cell>
          <cell r="B542" t="str">
            <v>D/B</v>
          </cell>
          <cell r="C542" t="str">
            <v>D</v>
          </cell>
          <cell r="D542" t="str">
            <v>B</v>
          </cell>
          <cell r="E542" t="str">
            <v>3c-s</v>
          </cell>
          <cell r="F542" t="str">
            <v>medium</v>
          </cell>
          <cell r="H542">
            <v>2</v>
          </cell>
        </row>
        <row r="543">
          <cell r="A543" t="str">
            <v>Wixom</v>
          </cell>
          <cell r="B543" t="str">
            <v>B</v>
          </cell>
          <cell r="C543" t="str">
            <v>B</v>
          </cell>
          <cell r="E543" t="str">
            <v>4/2b</v>
          </cell>
          <cell r="F543" t="str">
            <v>medium</v>
          </cell>
          <cell r="H543">
            <v>2</v>
          </cell>
        </row>
        <row r="544">
          <cell r="A544" t="str">
            <v>Wolcott</v>
          </cell>
          <cell r="B544" t="str">
            <v>D/B</v>
          </cell>
          <cell r="C544" t="str">
            <v>D</v>
          </cell>
          <cell r="D544" t="str">
            <v>B</v>
          </cell>
          <cell r="E544" t="str">
            <v>2.5c-c</v>
          </cell>
          <cell r="F544" t="str">
            <v>medium</v>
          </cell>
          <cell r="H544">
            <v>2</v>
          </cell>
        </row>
        <row r="545">
          <cell r="A545" t="str">
            <v>Woodbeck</v>
          </cell>
          <cell r="B545" t="str">
            <v>B</v>
          </cell>
          <cell r="C545" t="str">
            <v>B</v>
          </cell>
          <cell r="E545" t="str">
            <v>1/5a</v>
          </cell>
          <cell r="F545" t="str">
            <v>medium</v>
          </cell>
          <cell r="H545">
            <v>8</v>
          </cell>
        </row>
        <row r="546">
          <cell r="A546" t="str">
            <v>Woodman</v>
          </cell>
          <cell r="B546" t="str">
            <v>C</v>
          </cell>
          <cell r="C546" t="str">
            <v>C</v>
          </cell>
          <cell r="E546" t="str">
            <v>1.5a</v>
          </cell>
          <cell r="F546" t="str">
            <v>see map</v>
          </cell>
          <cell r="H546">
            <v>4</v>
          </cell>
        </row>
        <row r="547">
          <cell r="A547" t="str">
            <v>Wurtsmith</v>
          </cell>
          <cell r="B547" t="str">
            <v>A</v>
          </cell>
          <cell r="C547" t="str">
            <v>A</v>
          </cell>
          <cell r="E547" t="str">
            <v>5a </v>
          </cell>
          <cell r="F547" t="str">
            <v>see map</v>
          </cell>
          <cell r="H547">
            <v>1</v>
          </cell>
        </row>
        <row r="548">
          <cell r="A548" t="str">
            <v>Yalmer</v>
          </cell>
          <cell r="B548" t="str">
            <v>B</v>
          </cell>
          <cell r="C548" t="str">
            <v>B</v>
          </cell>
          <cell r="E548" t="str">
            <v>4a-a</v>
          </cell>
          <cell r="F548" t="str">
            <v>medium</v>
          </cell>
          <cell r="H548">
            <v>2</v>
          </cell>
        </row>
        <row r="549">
          <cell r="A549" t="str">
            <v>Yellowdog</v>
          </cell>
          <cell r="B549" t="str">
            <v>C</v>
          </cell>
          <cell r="C549" t="str">
            <v>C</v>
          </cell>
          <cell r="E549" t="str">
            <v>G/Ra</v>
          </cell>
          <cell r="F549" t="str">
            <v>see map</v>
          </cell>
          <cell r="H549">
            <v>2</v>
          </cell>
        </row>
        <row r="550">
          <cell r="A550" t="str">
            <v>Ypsi</v>
          </cell>
          <cell r="B550" t="str">
            <v>C</v>
          </cell>
          <cell r="C550" t="str">
            <v>C</v>
          </cell>
          <cell r="E550" t="str">
            <v>3/1b</v>
          </cell>
          <cell r="F550" t="str">
            <v>see map</v>
          </cell>
          <cell r="H550">
            <v>2</v>
          </cell>
        </row>
        <row r="551">
          <cell r="A551" t="str">
            <v>Zeba</v>
          </cell>
          <cell r="B551" t="str">
            <v>B</v>
          </cell>
          <cell r="C551" t="str">
            <v>B</v>
          </cell>
          <cell r="E551" t="str">
            <v>3/Rbc</v>
          </cell>
          <cell r="F551" t="str">
            <v>medium</v>
          </cell>
          <cell r="H551">
            <v>8</v>
          </cell>
        </row>
        <row r="552">
          <cell r="A552" t="str">
            <v>Zela</v>
          </cell>
          <cell r="B552" t="str">
            <v>D</v>
          </cell>
          <cell r="C552" t="str">
            <v>D</v>
          </cell>
          <cell r="E552" t="str">
            <v>Gbc</v>
          </cell>
          <cell r="F552" t="str">
            <v>low</v>
          </cell>
          <cell r="H552">
            <v>8</v>
          </cell>
        </row>
        <row r="553">
          <cell r="A553" t="str">
            <v>Ziegenfuss</v>
          </cell>
          <cell r="B553" t="str">
            <v>D</v>
          </cell>
          <cell r="C553" t="str">
            <v>D</v>
          </cell>
          <cell r="E553" t="str">
            <v>1.5c </v>
          </cell>
          <cell r="F553" t="str">
            <v>low</v>
          </cell>
          <cell r="H553">
            <v>4</v>
          </cell>
        </row>
        <row r="554">
          <cell r="A554" t="str">
            <v>Zilwaukee</v>
          </cell>
          <cell r="B554" t="str">
            <v>D</v>
          </cell>
          <cell r="C554" t="str">
            <v>D</v>
          </cell>
          <cell r="E554" t="str">
            <v>1c-c</v>
          </cell>
          <cell r="F554" t="str">
            <v>low</v>
          </cell>
          <cell r="H554">
            <v>8</v>
          </cell>
        </row>
        <row r="555">
          <cell r="A555" t="str">
            <v>Zimmerman</v>
          </cell>
          <cell r="B555" t="str">
            <v>A</v>
          </cell>
          <cell r="C555" t="str">
            <v>A</v>
          </cell>
          <cell r="E555" t="str">
            <v>4a-a</v>
          </cell>
          <cell r="F555" t="str">
            <v>see map</v>
          </cell>
          <cell r="H555">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3"/>
  </sheetPr>
  <dimension ref="B1:AB83"/>
  <sheetViews>
    <sheetView workbookViewId="0" topLeftCell="A1">
      <selection activeCell="J64" sqref="J64"/>
    </sheetView>
  </sheetViews>
  <sheetFormatPr defaultColWidth="9.140625" defaultRowHeight="12.75"/>
  <cols>
    <col min="1" max="1" width="1.57421875" style="0" customWidth="1"/>
    <col min="2" max="2" width="13.140625" style="0" customWidth="1"/>
    <col min="3" max="3" width="37.140625" style="0" customWidth="1"/>
    <col min="5" max="5" width="5.57421875" style="0" customWidth="1"/>
    <col min="9" max="9" width="9.421875" style="0" customWidth="1"/>
  </cols>
  <sheetData>
    <row r="1" spans="2:3" ht="15.75">
      <c r="B1" s="89" t="s">
        <v>769</v>
      </c>
      <c r="C1" s="90"/>
    </row>
    <row r="3" spans="2:3" ht="12.75">
      <c r="B3" s="91" t="s">
        <v>770</v>
      </c>
      <c r="C3" s="92" t="s">
        <v>771</v>
      </c>
    </row>
    <row r="4" spans="2:9" ht="12.75">
      <c r="B4" s="63"/>
      <c r="F4" s="81" t="s">
        <v>772</v>
      </c>
      <c r="G4" s="86"/>
      <c r="H4" s="86"/>
      <c r="I4" s="87"/>
    </row>
    <row r="5" spans="2:12" ht="12.75">
      <c r="B5" s="93" t="s">
        <v>773</v>
      </c>
      <c r="C5" s="91"/>
      <c r="D5" s="92" t="s">
        <v>774</v>
      </c>
      <c r="E5" s="94"/>
      <c r="F5" s="88" t="s">
        <v>82</v>
      </c>
      <c r="G5" s="88" t="s">
        <v>78</v>
      </c>
      <c r="H5" s="88" t="s">
        <v>104</v>
      </c>
      <c r="I5" s="88" t="s">
        <v>96</v>
      </c>
      <c r="K5" s="65"/>
      <c r="L5" s="66"/>
    </row>
    <row r="6" spans="2:12" ht="12.75">
      <c r="B6" s="64" t="s">
        <v>776</v>
      </c>
      <c r="C6" s="67" t="s">
        <v>777</v>
      </c>
      <c r="D6" s="68" t="s">
        <v>778</v>
      </c>
      <c r="E6" s="68"/>
      <c r="F6" s="84">
        <v>77</v>
      </c>
      <c r="G6" s="84">
        <v>86</v>
      </c>
      <c r="H6" s="84">
        <v>91</v>
      </c>
      <c r="I6" s="84">
        <v>94</v>
      </c>
      <c r="K6" s="65"/>
      <c r="L6" s="66"/>
    </row>
    <row r="7" spans="2:12" ht="12.75">
      <c r="B7" s="64"/>
      <c r="C7" s="67" t="s">
        <v>779</v>
      </c>
      <c r="D7" s="68" t="s">
        <v>876</v>
      </c>
      <c r="E7" s="68"/>
      <c r="F7" s="84">
        <v>76</v>
      </c>
      <c r="G7" s="84">
        <v>85</v>
      </c>
      <c r="H7" s="84">
        <v>90</v>
      </c>
      <c r="I7" s="84">
        <v>93</v>
      </c>
      <c r="K7" s="65"/>
      <c r="L7" s="66"/>
    </row>
    <row r="8" spans="2:12" ht="12.75">
      <c r="B8" s="64"/>
      <c r="C8" s="67" t="s">
        <v>779</v>
      </c>
      <c r="D8" s="68" t="s">
        <v>781</v>
      </c>
      <c r="E8" s="68"/>
      <c r="F8" s="84">
        <v>74</v>
      </c>
      <c r="G8" s="84">
        <v>83</v>
      </c>
      <c r="H8" s="84">
        <v>88</v>
      </c>
      <c r="I8" s="84">
        <v>90</v>
      </c>
      <c r="K8" s="65"/>
      <c r="L8" s="66"/>
    </row>
    <row r="9" spans="2:12" ht="12.75">
      <c r="B9" s="64" t="s">
        <v>782</v>
      </c>
      <c r="C9" s="67" t="s">
        <v>783</v>
      </c>
      <c r="D9" s="68" t="s">
        <v>878</v>
      </c>
      <c r="E9" s="68"/>
      <c r="F9" s="84">
        <v>72</v>
      </c>
      <c r="G9" s="84">
        <v>81</v>
      </c>
      <c r="H9" s="84">
        <v>88</v>
      </c>
      <c r="I9" s="84">
        <v>91</v>
      </c>
      <c r="K9" s="65"/>
      <c r="L9" s="66"/>
    </row>
    <row r="10" spans="2:12" ht="12.75">
      <c r="B10" s="64"/>
      <c r="C10" s="67" t="s">
        <v>783</v>
      </c>
      <c r="D10" s="68" t="s">
        <v>781</v>
      </c>
      <c r="E10" s="68"/>
      <c r="F10" s="84">
        <v>67</v>
      </c>
      <c r="G10" s="84">
        <v>78</v>
      </c>
      <c r="H10" s="84">
        <v>85</v>
      </c>
      <c r="I10" s="84">
        <v>89</v>
      </c>
      <c r="K10" s="65"/>
      <c r="L10" s="66"/>
    </row>
    <row r="11" spans="2:28" ht="12.75">
      <c r="B11" s="64"/>
      <c r="C11" s="67" t="s">
        <v>784</v>
      </c>
      <c r="D11" s="68" t="s">
        <v>878</v>
      </c>
      <c r="E11" s="68"/>
      <c r="F11" s="84">
        <v>71</v>
      </c>
      <c r="G11" s="84">
        <v>80</v>
      </c>
      <c r="H11" s="84">
        <v>87</v>
      </c>
      <c r="I11" s="84">
        <v>90</v>
      </c>
      <c r="K11" s="65"/>
      <c r="L11" s="66"/>
      <c r="Z11" t="s">
        <v>785</v>
      </c>
      <c r="AA11" t="s">
        <v>786</v>
      </c>
      <c r="AB11">
        <v>0.011</v>
      </c>
    </row>
    <row r="12" spans="2:28" ht="12.75">
      <c r="B12" s="64"/>
      <c r="C12" s="67" t="s">
        <v>784</v>
      </c>
      <c r="D12" s="68" t="s">
        <v>781</v>
      </c>
      <c r="E12" s="68"/>
      <c r="F12" s="84">
        <v>76</v>
      </c>
      <c r="G12" s="84">
        <v>75</v>
      </c>
      <c r="H12" s="84">
        <v>82</v>
      </c>
      <c r="I12" s="84">
        <v>85</v>
      </c>
      <c r="K12" s="65"/>
      <c r="L12" s="66"/>
      <c r="Z12" t="s">
        <v>787</v>
      </c>
      <c r="AA12" t="s">
        <v>788</v>
      </c>
      <c r="AB12">
        <v>0.05</v>
      </c>
    </row>
    <row r="13" spans="2:28" ht="12.75">
      <c r="B13" s="64"/>
      <c r="C13" s="67" t="s">
        <v>789</v>
      </c>
      <c r="D13" s="68" t="s">
        <v>878</v>
      </c>
      <c r="E13" s="68"/>
      <c r="F13" s="84">
        <v>76</v>
      </c>
      <c r="G13" s="84">
        <v>79</v>
      </c>
      <c r="H13" s="84">
        <v>84</v>
      </c>
      <c r="I13" s="84">
        <v>88</v>
      </c>
      <c r="K13" s="65"/>
      <c r="L13" s="66"/>
      <c r="Z13" t="s">
        <v>790</v>
      </c>
      <c r="AA13" t="s">
        <v>791</v>
      </c>
      <c r="AB13">
        <v>0.06</v>
      </c>
    </row>
    <row r="14" spans="2:28" ht="12.75">
      <c r="B14" s="64"/>
      <c r="C14" s="67" t="s">
        <v>789</v>
      </c>
      <c r="D14" s="68" t="s">
        <v>781</v>
      </c>
      <c r="E14" s="68"/>
      <c r="F14" s="84">
        <v>76</v>
      </c>
      <c r="G14" s="84">
        <v>75</v>
      </c>
      <c r="H14" s="84">
        <v>82</v>
      </c>
      <c r="I14" s="84">
        <v>86</v>
      </c>
      <c r="K14" s="65"/>
      <c r="L14" s="66"/>
      <c r="Z14" t="s">
        <v>792</v>
      </c>
      <c r="AA14" t="s">
        <v>793</v>
      </c>
      <c r="AB14">
        <v>0.17</v>
      </c>
    </row>
    <row r="15" spans="2:28" ht="12.75">
      <c r="B15" s="64"/>
      <c r="C15" s="67" t="s">
        <v>794</v>
      </c>
      <c r="D15" s="68" t="s">
        <v>878</v>
      </c>
      <c r="E15" s="68"/>
      <c r="F15" s="84">
        <v>69</v>
      </c>
      <c r="G15" s="84">
        <v>78</v>
      </c>
      <c r="H15" s="84">
        <v>83</v>
      </c>
      <c r="I15" s="84">
        <v>87</v>
      </c>
      <c r="K15" s="65"/>
      <c r="L15" s="66"/>
      <c r="Z15" t="s">
        <v>795</v>
      </c>
      <c r="AA15" t="s">
        <v>796</v>
      </c>
      <c r="AB15">
        <v>0.15</v>
      </c>
    </row>
    <row r="16" spans="2:28" ht="12.75">
      <c r="B16" s="64"/>
      <c r="C16" s="67" t="s">
        <v>794</v>
      </c>
      <c r="D16" s="68" t="s">
        <v>781</v>
      </c>
      <c r="E16" s="68"/>
      <c r="F16" s="84">
        <v>64</v>
      </c>
      <c r="G16" s="84">
        <v>74</v>
      </c>
      <c r="H16" s="84">
        <v>81</v>
      </c>
      <c r="I16" s="84">
        <v>85</v>
      </c>
      <c r="K16" s="65"/>
      <c r="L16" s="66"/>
      <c r="Z16" t="s">
        <v>797</v>
      </c>
      <c r="AA16" t="s">
        <v>798</v>
      </c>
      <c r="AB16">
        <v>0.24</v>
      </c>
    </row>
    <row r="17" spans="2:28" ht="12.75">
      <c r="B17" s="64"/>
      <c r="C17" s="67" t="s">
        <v>799</v>
      </c>
      <c r="D17" s="68" t="s">
        <v>878</v>
      </c>
      <c r="E17" s="68"/>
      <c r="F17" s="84">
        <v>66</v>
      </c>
      <c r="G17" s="84">
        <v>74</v>
      </c>
      <c r="H17" s="84">
        <v>80</v>
      </c>
      <c r="I17" s="84">
        <v>82</v>
      </c>
      <c r="K17" s="65"/>
      <c r="L17" s="66"/>
      <c r="Z17" t="s">
        <v>800</v>
      </c>
      <c r="AA17" t="s">
        <v>801</v>
      </c>
      <c r="AB17">
        <v>0.41</v>
      </c>
    </row>
    <row r="18" spans="2:28" ht="12.75">
      <c r="B18" s="64"/>
      <c r="C18" s="67" t="s">
        <v>799</v>
      </c>
      <c r="D18" s="68" t="s">
        <v>781</v>
      </c>
      <c r="E18" s="68"/>
      <c r="F18" s="84">
        <v>62</v>
      </c>
      <c r="G18" s="84">
        <v>71</v>
      </c>
      <c r="H18" s="84">
        <v>78</v>
      </c>
      <c r="I18" s="84">
        <v>81</v>
      </c>
      <c r="K18" s="65"/>
      <c r="L18" s="66"/>
      <c r="Z18" t="s">
        <v>802</v>
      </c>
      <c r="AA18" t="s">
        <v>803</v>
      </c>
      <c r="AB18">
        <v>0.4</v>
      </c>
    </row>
    <row r="19" spans="2:28" ht="12.75">
      <c r="B19" s="64"/>
      <c r="C19" s="67" t="s">
        <v>804</v>
      </c>
      <c r="D19" s="68" t="s">
        <v>878</v>
      </c>
      <c r="E19" s="68"/>
      <c r="F19" s="84">
        <v>65</v>
      </c>
      <c r="G19" s="84">
        <v>73</v>
      </c>
      <c r="H19" s="84">
        <v>79</v>
      </c>
      <c r="I19" s="84">
        <v>81</v>
      </c>
      <c r="K19" s="65"/>
      <c r="L19" s="66"/>
      <c r="Z19" t="s">
        <v>805</v>
      </c>
      <c r="AA19" t="s">
        <v>806</v>
      </c>
      <c r="AB19">
        <v>0.8</v>
      </c>
    </row>
    <row r="20" spans="2:28" ht="12.75">
      <c r="B20" s="64"/>
      <c r="C20" s="67" t="s">
        <v>804</v>
      </c>
      <c r="D20" s="68" t="s">
        <v>781</v>
      </c>
      <c r="E20" s="68"/>
      <c r="F20" s="84">
        <v>69</v>
      </c>
      <c r="G20" s="84">
        <v>70</v>
      </c>
      <c r="H20" s="84">
        <v>77</v>
      </c>
      <c r="I20" s="84">
        <v>80</v>
      </c>
      <c r="K20" s="65"/>
      <c r="L20" s="66"/>
      <c r="Z20" t="s">
        <v>807</v>
      </c>
      <c r="AA20" t="s">
        <v>808</v>
      </c>
      <c r="AB20">
        <v>0.13</v>
      </c>
    </row>
    <row r="21" spans="2:12" ht="12.75">
      <c r="B21" s="64" t="s">
        <v>809</v>
      </c>
      <c r="C21" s="67" t="s">
        <v>783</v>
      </c>
      <c r="D21" s="68" t="s">
        <v>878</v>
      </c>
      <c r="E21" s="68"/>
      <c r="F21" s="84">
        <v>69</v>
      </c>
      <c r="G21" s="84">
        <v>76</v>
      </c>
      <c r="H21" s="84">
        <v>84</v>
      </c>
      <c r="I21" s="84">
        <v>88</v>
      </c>
      <c r="K21" s="65"/>
      <c r="L21" s="66"/>
    </row>
    <row r="22" spans="2:28" ht="12.75">
      <c r="B22" s="64"/>
      <c r="C22" s="67" t="s">
        <v>783</v>
      </c>
      <c r="D22" s="68" t="s">
        <v>781</v>
      </c>
      <c r="E22" s="68"/>
      <c r="F22" s="84">
        <v>69</v>
      </c>
      <c r="G22" s="84">
        <v>75</v>
      </c>
      <c r="H22" s="84">
        <v>83</v>
      </c>
      <c r="I22" s="84">
        <v>87</v>
      </c>
      <c r="K22" s="65"/>
      <c r="L22" s="66"/>
      <c r="AA22" t="s">
        <v>810</v>
      </c>
      <c r="AB22" t="e">
        <v>#REF!</v>
      </c>
    </row>
    <row r="23" spans="2:12" ht="12.75">
      <c r="B23" s="64"/>
      <c r="C23" s="67" t="s">
        <v>784</v>
      </c>
      <c r="D23" s="68" t="s">
        <v>878</v>
      </c>
      <c r="E23" s="68"/>
      <c r="F23" s="84">
        <v>69</v>
      </c>
      <c r="G23" s="84">
        <v>75</v>
      </c>
      <c r="H23" s="84">
        <v>83</v>
      </c>
      <c r="I23" s="84">
        <v>86</v>
      </c>
      <c r="K23" s="65"/>
      <c r="L23" s="66"/>
    </row>
    <row r="24" spans="2:12" ht="12.75">
      <c r="B24" s="64"/>
      <c r="C24" s="67" t="s">
        <v>784</v>
      </c>
      <c r="D24" s="68" t="s">
        <v>781</v>
      </c>
      <c r="E24" s="68"/>
      <c r="F24" s="84">
        <v>69</v>
      </c>
      <c r="G24" s="84">
        <v>72</v>
      </c>
      <c r="H24" s="84">
        <v>80</v>
      </c>
      <c r="I24" s="84">
        <v>84</v>
      </c>
      <c r="K24" s="65"/>
      <c r="L24" s="66"/>
    </row>
    <row r="25" spans="2:12" ht="12.75">
      <c r="B25" s="64"/>
      <c r="C25" s="67" t="s">
        <v>789</v>
      </c>
      <c r="D25" s="68" t="s">
        <v>878</v>
      </c>
      <c r="E25" s="68"/>
      <c r="F25" s="84">
        <v>69</v>
      </c>
      <c r="G25" s="84">
        <v>74</v>
      </c>
      <c r="H25" s="84">
        <v>82</v>
      </c>
      <c r="I25" s="84">
        <v>85</v>
      </c>
      <c r="K25" s="65"/>
      <c r="L25" s="66"/>
    </row>
    <row r="26" spans="2:12" ht="12.75">
      <c r="B26" s="64"/>
      <c r="C26" s="67" t="s">
        <v>789</v>
      </c>
      <c r="D26" s="68" t="s">
        <v>781</v>
      </c>
      <c r="E26" s="68"/>
      <c r="F26" s="84">
        <v>69</v>
      </c>
      <c r="G26" s="84">
        <v>73</v>
      </c>
      <c r="H26" s="84">
        <v>81</v>
      </c>
      <c r="I26" s="84">
        <v>84</v>
      </c>
      <c r="K26" s="65"/>
      <c r="L26" s="66"/>
    </row>
    <row r="27" spans="2:12" ht="12.75">
      <c r="B27" s="64"/>
      <c r="C27" s="67" t="s">
        <v>794</v>
      </c>
      <c r="D27" s="68" t="s">
        <v>878</v>
      </c>
      <c r="E27" s="68"/>
      <c r="F27" s="84">
        <v>69</v>
      </c>
      <c r="G27" s="84">
        <v>73</v>
      </c>
      <c r="H27" s="84">
        <v>81</v>
      </c>
      <c r="I27" s="84">
        <v>84</v>
      </c>
      <c r="K27" s="65"/>
      <c r="L27" s="66"/>
    </row>
    <row r="28" spans="2:12" ht="12.75">
      <c r="B28" s="64"/>
      <c r="C28" s="67" t="s">
        <v>794</v>
      </c>
      <c r="D28" s="68" t="s">
        <v>781</v>
      </c>
      <c r="E28" s="68"/>
      <c r="F28" s="84">
        <v>69</v>
      </c>
      <c r="G28" s="84">
        <v>72</v>
      </c>
      <c r="H28" s="84">
        <v>80</v>
      </c>
      <c r="I28" s="84">
        <v>83</v>
      </c>
      <c r="K28" s="65"/>
      <c r="L28" s="66"/>
    </row>
    <row r="29" spans="2:12" ht="12.75">
      <c r="B29" s="64"/>
      <c r="C29" s="67" t="s">
        <v>799</v>
      </c>
      <c r="D29" s="68" t="s">
        <v>878</v>
      </c>
      <c r="E29" s="68"/>
      <c r="F29" s="84">
        <v>69</v>
      </c>
      <c r="G29" s="84">
        <v>72</v>
      </c>
      <c r="H29" s="84">
        <v>79</v>
      </c>
      <c r="I29" s="84">
        <v>82</v>
      </c>
      <c r="K29" s="65"/>
      <c r="L29" s="66"/>
    </row>
    <row r="30" spans="2:12" ht="12.75">
      <c r="B30" s="64"/>
      <c r="C30" s="67" t="s">
        <v>811</v>
      </c>
      <c r="D30" s="68" t="s">
        <v>781</v>
      </c>
      <c r="E30" s="68"/>
      <c r="F30" s="84">
        <v>69</v>
      </c>
      <c r="G30" s="84">
        <v>70</v>
      </c>
      <c r="H30" s="84">
        <v>78</v>
      </c>
      <c r="I30" s="84">
        <v>81</v>
      </c>
      <c r="K30" s="65"/>
      <c r="L30" s="66"/>
    </row>
    <row r="31" spans="2:12" ht="12.75">
      <c r="B31" s="64"/>
      <c r="C31" s="67" t="s">
        <v>804</v>
      </c>
      <c r="D31" s="68" t="s">
        <v>878</v>
      </c>
      <c r="E31" s="68"/>
      <c r="F31" s="84">
        <v>69</v>
      </c>
      <c r="G31" s="84">
        <v>71</v>
      </c>
      <c r="H31" s="84">
        <v>78</v>
      </c>
      <c r="I31" s="84">
        <v>81</v>
      </c>
      <c r="K31" s="65"/>
      <c r="L31" s="66"/>
    </row>
    <row r="32" spans="2:14" ht="12.75">
      <c r="B32" s="64"/>
      <c r="C32" s="67" t="s">
        <v>804</v>
      </c>
      <c r="D32" s="68" t="s">
        <v>781</v>
      </c>
      <c r="E32" s="68"/>
      <c r="F32" s="84">
        <v>69</v>
      </c>
      <c r="G32" s="84">
        <v>69</v>
      </c>
      <c r="H32" s="84">
        <v>77</v>
      </c>
      <c r="I32" s="84">
        <v>80</v>
      </c>
      <c r="K32" s="65"/>
      <c r="L32" s="66"/>
      <c r="M32" s="65"/>
      <c r="N32" s="65"/>
    </row>
    <row r="33" spans="2:14" ht="12.75">
      <c r="B33" s="64" t="s">
        <v>812</v>
      </c>
      <c r="C33" s="67" t="s">
        <v>813</v>
      </c>
      <c r="D33" s="68" t="s">
        <v>878</v>
      </c>
      <c r="E33" s="68"/>
      <c r="F33" s="84">
        <v>69</v>
      </c>
      <c r="G33" s="84">
        <v>77</v>
      </c>
      <c r="H33" s="84">
        <v>85</v>
      </c>
      <c r="I33" s="84">
        <v>89</v>
      </c>
      <c r="K33" s="65"/>
      <c r="L33" s="66"/>
      <c r="M33" s="65"/>
      <c r="N33" s="65"/>
    </row>
    <row r="34" spans="2:14" ht="12.75">
      <c r="B34" s="64" t="s">
        <v>814</v>
      </c>
      <c r="C34" s="67" t="s">
        <v>813</v>
      </c>
      <c r="D34" s="68" t="s">
        <v>781</v>
      </c>
      <c r="E34" s="68"/>
      <c r="F34" s="84">
        <v>69</v>
      </c>
      <c r="G34" s="84">
        <v>72</v>
      </c>
      <c r="H34" s="84">
        <v>81</v>
      </c>
      <c r="I34" s="84">
        <v>85</v>
      </c>
      <c r="K34" s="65"/>
      <c r="L34" s="66"/>
      <c r="M34" s="65"/>
      <c r="N34" s="65"/>
    </row>
    <row r="35" spans="2:14" ht="12.75">
      <c r="B35" s="64" t="s">
        <v>815</v>
      </c>
      <c r="C35" s="67" t="s">
        <v>816</v>
      </c>
      <c r="D35" s="68" t="s">
        <v>878</v>
      </c>
      <c r="E35" s="68"/>
      <c r="F35" s="84">
        <v>69</v>
      </c>
      <c r="G35" s="84">
        <v>75</v>
      </c>
      <c r="H35" s="84">
        <v>83</v>
      </c>
      <c r="I35" s="84">
        <v>85</v>
      </c>
      <c r="K35" s="65"/>
      <c r="L35" s="66"/>
      <c r="M35" s="65"/>
      <c r="N35" s="65"/>
    </row>
    <row r="36" spans="2:14" ht="12.75">
      <c r="B36" s="64" t="s">
        <v>817</v>
      </c>
      <c r="C36" s="67" t="s">
        <v>816</v>
      </c>
      <c r="D36" s="68" t="s">
        <v>781</v>
      </c>
      <c r="E36" s="68"/>
      <c r="F36" s="84">
        <v>55</v>
      </c>
      <c r="G36" s="84">
        <v>69</v>
      </c>
      <c r="H36" s="84">
        <v>78</v>
      </c>
      <c r="I36" s="84">
        <v>83</v>
      </c>
      <c r="K36" s="65"/>
      <c r="L36" s="66"/>
      <c r="M36" s="65"/>
      <c r="N36" s="65"/>
    </row>
    <row r="37" spans="2:14" ht="12.75">
      <c r="B37" s="64" t="s">
        <v>818</v>
      </c>
      <c r="C37" s="67" t="s">
        <v>819</v>
      </c>
      <c r="D37" s="68" t="s">
        <v>878</v>
      </c>
      <c r="E37" s="68"/>
      <c r="F37" s="84">
        <v>63</v>
      </c>
      <c r="G37" s="84">
        <v>73</v>
      </c>
      <c r="H37" s="84">
        <v>80</v>
      </c>
      <c r="I37" s="84">
        <v>83</v>
      </c>
      <c r="K37" s="65"/>
      <c r="L37" s="66"/>
      <c r="M37" s="65"/>
      <c r="N37" s="65"/>
    </row>
    <row r="38" spans="2:14" ht="12.75">
      <c r="B38" s="64"/>
      <c r="C38" s="67" t="s">
        <v>819</v>
      </c>
      <c r="D38" s="68" t="s">
        <v>781</v>
      </c>
      <c r="E38" s="68"/>
      <c r="F38" s="84">
        <v>51</v>
      </c>
      <c r="G38" s="84">
        <v>67</v>
      </c>
      <c r="H38" s="84">
        <v>76</v>
      </c>
      <c r="I38" s="84">
        <v>80</v>
      </c>
      <c r="K38" s="65"/>
      <c r="L38" s="66"/>
      <c r="M38" s="65"/>
      <c r="N38" s="65"/>
    </row>
    <row r="39" spans="2:14" ht="12.75">
      <c r="B39" s="95" t="s">
        <v>820</v>
      </c>
      <c r="C39" s="96"/>
      <c r="D39" s="56"/>
      <c r="E39" s="56"/>
      <c r="F39" s="69" t="s">
        <v>775</v>
      </c>
      <c r="G39" s="69" t="s">
        <v>775</v>
      </c>
      <c r="H39" s="69" t="s">
        <v>775</v>
      </c>
      <c r="I39" s="70" t="s">
        <v>775</v>
      </c>
      <c r="K39" s="65"/>
      <c r="L39" s="66"/>
      <c r="M39" s="65"/>
      <c r="N39" s="65"/>
    </row>
    <row r="40" spans="3:14" ht="12.75">
      <c r="C40" s="67" t="s">
        <v>821</v>
      </c>
      <c r="D40" s="68" t="s">
        <v>780</v>
      </c>
      <c r="E40" s="68"/>
      <c r="F40" s="84">
        <v>68</v>
      </c>
      <c r="G40" s="84">
        <v>79</v>
      </c>
      <c r="H40" s="84">
        <v>86</v>
      </c>
      <c r="I40" s="84">
        <v>89</v>
      </c>
      <c r="K40" s="65"/>
      <c r="L40" s="66"/>
      <c r="M40" s="65"/>
      <c r="N40" s="65"/>
    </row>
    <row r="41" spans="3:14" ht="12.75">
      <c r="C41" s="67" t="s">
        <v>822</v>
      </c>
      <c r="D41" s="68" t="s">
        <v>823</v>
      </c>
      <c r="E41" s="68"/>
      <c r="F41" s="84">
        <v>49</v>
      </c>
      <c r="G41" s="84">
        <v>69</v>
      </c>
      <c r="H41" s="84">
        <v>79</v>
      </c>
      <c r="I41" s="84">
        <v>84</v>
      </c>
      <c r="K41" s="65"/>
      <c r="L41" s="66"/>
      <c r="M41" s="65"/>
      <c r="N41" s="65"/>
    </row>
    <row r="42" spans="3:14" ht="12.75">
      <c r="C42" s="67" t="s">
        <v>822</v>
      </c>
      <c r="D42" s="68" t="s">
        <v>781</v>
      </c>
      <c r="E42" s="68"/>
      <c r="F42" s="84">
        <v>39</v>
      </c>
      <c r="G42" s="84">
        <v>61</v>
      </c>
      <c r="H42" s="84">
        <v>74</v>
      </c>
      <c r="I42" s="84">
        <v>80</v>
      </c>
      <c r="K42" s="65"/>
      <c r="L42" s="66"/>
      <c r="M42" s="65"/>
      <c r="N42" s="65"/>
    </row>
    <row r="43" spans="3:14" ht="12.75">
      <c r="C43" s="67" t="s">
        <v>824</v>
      </c>
      <c r="D43" s="68" t="s">
        <v>778</v>
      </c>
      <c r="E43" s="68"/>
      <c r="F43" s="84">
        <v>30</v>
      </c>
      <c r="G43" s="84">
        <v>58</v>
      </c>
      <c r="H43" s="84">
        <v>71</v>
      </c>
      <c r="I43" s="84">
        <v>78</v>
      </c>
      <c r="K43" s="65"/>
      <c r="L43" s="66"/>
      <c r="M43" s="65"/>
      <c r="N43" s="65"/>
    </row>
    <row r="44" spans="3:14" ht="12.75">
      <c r="C44" s="67" t="s">
        <v>825</v>
      </c>
      <c r="D44" s="68" t="s">
        <v>780</v>
      </c>
      <c r="E44" s="68"/>
      <c r="F44" s="84">
        <v>48</v>
      </c>
      <c r="G44" s="84">
        <v>67</v>
      </c>
      <c r="H44" s="84">
        <v>77</v>
      </c>
      <c r="I44" s="84">
        <v>83</v>
      </c>
      <c r="K44" s="65"/>
      <c r="L44" s="66"/>
      <c r="M44" s="65"/>
      <c r="N44" s="65"/>
    </row>
    <row r="45" spans="3:14" ht="12.75">
      <c r="C45" s="67" t="s">
        <v>826</v>
      </c>
      <c r="D45" s="68" t="s">
        <v>823</v>
      </c>
      <c r="E45" s="68"/>
      <c r="F45" s="84">
        <v>35</v>
      </c>
      <c r="G45" s="84">
        <v>56</v>
      </c>
      <c r="H45" s="84">
        <v>70</v>
      </c>
      <c r="I45" s="84">
        <v>77</v>
      </c>
      <c r="K45" s="65"/>
      <c r="L45" s="66"/>
      <c r="M45" s="65"/>
      <c r="N45" s="65"/>
    </row>
    <row r="46" spans="3:14" ht="12.75">
      <c r="C46" s="67" t="s">
        <v>826</v>
      </c>
      <c r="D46" s="68" t="s">
        <v>781</v>
      </c>
      <c r="E46" s="68"/>
      <c r="F46" s="84">
        <v>30</v>
      </c>
      <c r="G46" s="84">
        <v>48</v>
      </c>
      <c r="H46" s="84">
        <v>65</v>
      </c>
      <c r="I46" s="84">
        <v>73</v>
      </c>
      <c r="K46" s="65"/>
      <c r="L46" s="66"/>
      <c r="M46" s="65"/>
      <c r="N46" s="65"/>
    </row>
    <row r="47" spans="3:14" ht="12.75">
      <c r="C47" s="67" t="s">
        <v>827</v>
      </c>
      <c r="D47" s="68" t="s">
        <v>780</v>
      </c>
      <c r="E47" s="68"/>
      <c r="F47" s="84">
        <v>57</v>
      </c>
      <c r="G47" s="84">
        <v>73</v>
      </c>
      <c r="H47" s="84">
        <v>82</v>
      </c>
      <c r="I47" s="84">
        <v>86</v>
      </c>
      <c r="K47" s="65"/>
      <c r="L47" s="66"/>
      <c r="M47" s="65"/>
      <c r="N47" s="65"/>
    </row>
    <row r="48" spans="3:14" ht="12.75">
      <c r="C48" s="67" t="s">
        <v>828</v>
      </c>
      <c r="D48" s="68" t="s">
        <v>823</v>
      </c>
      <c r="E48" s="68"/>
      <c r="F48" s="84">
        <v>43</v>
      </c>
      <c r="G48" s="84">
        <v>65</v>
      </c>
      <c r="H48" s="84">
        <v>76</v>
      </c>
      <c r="I48" s="84">
        <v>82</v>
      </c>
      <c r="K48" s="65"/>
      <c r="L48" s="66"/>
      <c r="M48" s="65"/>
      <c r="N48" s="65"/>
    </row>
    <row r="49" spans="3:14" ht="12.75">
      <c r="C49" s="67" t="s">
        <v>828</v>
      </c>
      <c r="D49" s="68" t="s">
        <v>781</v>
      </c>
      <c r="E49" s="68"/>
      <c r="F49" s="84">
        <v>32</v>
      </c>
      <c r="G49" s="84">
        <v>58</v>
      </c>
      <c r="H49" s="84">
        <v>72</v>
      </c>
      <c r="I49" s="84">
        <v>79</v>
      </c>
      <c r="K49" s="65"/>
      <c r="L49" s="66"/>
      <c r="M49" s="65"/>
      <c r="N49" s="65"/>
    </row>
    <row r="50" spans="3:14" ht="12.75">
      <c r="C50" s="67" t="s">
        <v>829</v>
      </c>
      <c r="D50" s="68" t="s">
        <v>780</v>
      </c>
      <c r="E50" s="68"/>
      <c r="F50" s="84">
        <v>45</v>
      </c>
      <c r="G50" s="84">
        <v>66</v>
      </c>
      <c r="H50" s="84">
        <v>77</v>
      </c>
      <c r="I50" s="84">
        <v>83</v>
      </c>
      <c r="K50" s="65"/>
      <c r="L50" s="66"/>
      <c r="M50" s="65"/>
      <c r="N50" s="65"/>
    </row>
    <row r="51" spans="3:14" ht="12.75">
      <c r="C51" s="67" t="s">
        <v>830</v>
      </c>
      <c r="D51" s="68" t="s">
        <v>823</v>
      </c>
      <c r="E51" s="68"/>
      <c r="F51" s="84">
        <v>36</v>
      </c>
      <c r="G51" s="84">
        <v>60</v>
      </c>
      <c r="H51" s="84">
        <v>73</v>
      </c>
      <c r="I51" s="84">
        <v>79</v>
      </c>
      <c r="K51" s="65"/>
      <c r="L51" s="66"/>
      <c r="M51" s="65"/>
      <c r="N51" s="65"/>
    </row>
    <row r="52" spans="3:14" ht="12.75">
      <c r="C52" s="67" t="s">
        <v>830</v>
      </c>
      <c r="D52" s="68" t="s">
        <v>781</v>
      </c>
      <c r="E52" s="68"/>
      <c r="F52" s="85">
        <v>30</v>
      </c>
      <c r="G52" s="85">
        <v>55</v>
      </c>
      <c r="H52" s="85">
        <v>70</v>
      </c>
      <c r="I52" s="85">
        <v>77</v>
      </c>
      <c r="K52" s="65"/>
      <c r="L52" s="66"/>
      <c r="M52" s="65"/>
      <c r="N52" s="65"/>
    </row>
    <row r="53" spans="3:14" ht="12.75">
      <c r="C53" s="71" t="s">
        <v>831</v>
      </c>
      <c r="D53" s="68" t="s">
        <v>778</v>
      </c>
      <c r="E53" s="68"/>
      <c r="F53" s="85">
        <v>59</v>
      </c>
      <c r="G53" s="85">
        <v>74</v>
      </c>
      <c r="H53" s="85">
        <v>82</v>
      </c>
      <c r="I53" s="85">
        <v>86</v>
      </c>
      <c r="K53" s="65"/>
      <c r="L53" s="66"/>
      <c r="M53" s="65"/>
      <c r="N53" s="65"/>
    </row>
    <row r="54" spans="3:14" ht="12.75">
      <c r="C54" s="72"/>
      <c r="D54" s="73"/>
      <c r="E54" s="73"/>
      <c r="F54" s="74"/>
      <c r="G54" s="74"/>
      <c r="H54" s="74"/>
      <c r="I54" s="74"/>
      <c r="K54" s="65"/>
      <c r="L54" s="66"/>
      <c r="M54" s="65"/>
      <c r="N54" s="65"/>
    </row>
    <row r="55" spans="2:3" ht="12.75">
      <c r="B55" s="97" t="s">
        <v>832</v>
      </c>
      <c r="C55" s="96"/>
    </row>
    <row r="56" spans="2:14" ht="12.75">
      <c r="B56" s="67" t="s">
        <v>833</v>
      </c>
      <c r="C56" s="64"/>
      <c r="D56" s="64"/>
      <c r="E56" s="64"/>
      <c r="F56" s="85" t="s">
        <v>775</v>
      </c>
      <c r="G56" s="85" t="s">
        <v>775</v>
      </c>
      <c r="H56" s="85" t="s">
        <v>775</v>
      </c>
      <c r="I56" s="98" t="s">
        <v>775</v>
      </c>
      <c r="K56" s="65"/>
      <c r="L56" s="65"/>
      <c r="M56" s="65"/>
      <c r="N56" s="65"/>
    </row>
    <row r="57" spans="2:14" ht="12.75">
      <c r="B57" s="64"/>
      <c r="C57" s="67" t="s">
        <v>834</v>
      </c>
      <c r="D57" s="67"/>
      <c r="E57" s="67"/>
      <c r="F57" s="85">
        <v>68</v>
      </c>
      <c r="G57" s="85">
        <v>79</v>
      </c>
      <c r="H57" s="85">
        <v>86</v>
      </c>
      <c r="I57" s="85">
        <v>89</v>
      </c>
      <c r="K57" s="65"/>
      <c r="L57" s="66"/>
      <c r="M57" s="65"/>
      <c r="N57" s="65"/>
    </row>
    <row r="58" spans="2:14" ht="12.75">
      <c r="B58" s="64"/>
      <c r="C58" s="67" t="s">
        <v>835</v>
      </c>
      <c r="D58" s="67"/>
      <c r="E58" s="67"/>
      <c r="F58" s="85">
        <v>49</v>
      </c>
      <c r="G58" s="85">
        <v>69</v>
      </c>
      <c r="H58" s="85">
        <v>79</v>
      </c>
      <c r="I58" s="85">
        <v>84</v>
      </c>
      <c r="K58" s="65"/>
      <c r="L58" s="66"/>
      <c r="M58" s="65"/>
      <c r="N58" s="65"/>
    </row>
    <row r="59" spans="2:14" ht="12.75">
      <c r="B59" s="64"/>
      <c r="C59" s="67" t="s">
        <v>836</v>
      </c>
      <c r="D59" s="67"/>
      <c r="E59" s="67"/>
      <c r="F59" s="85">
        <v>39</v>
      </c>
      <c r="G59" s="85">
        <v>61</v>
      </c>
      <c r="H59" s="85">
        <v>74</v>
      </c>
      <c r="I59" s="85">
        <v>80</v>
      </c>
      <c r="K59" s="65"/>
      <c r="L59" s="66"/>
      <c r="M59" s="65"/>
      <c r="N59" s="65"/>
    </row>
    <row r="60" spans="2:14" ht="12.75">
      <c r="B60" s="67" t="s">
        <v>837</v>
      </c>
      <c r="C60" s="64"/>
      <c r="D60" s="64"/>
      <c r="E60" s="64"/>
      <c r="F60" s="85" t="s">
        <v>775</v>
      </c>
      <c r="G60" s="85" t="s">
        <v>775</v>
      </c>
      <c r="H60" s="98" t="s">
        <v>775</v>
      </c>
      <c r="I60" s="98" t="s">
        <v>775</v>
      </c>
      <c r="K60" s="65"/>
      <c r="L60" s="65"/>
      <c r="M60" s="65"/>
      <c r="N60" s="65"/>
    </row>
    <row r="61" spans="2:14" ht="12.75">
      <c r="B61" s="64"/>
      <c r="C61" s="67" t="s">
        <v>838</v>
      </c>
      <c r="D61" s="67"/>
      <c r="E61" s="67"/>
      <c r="F61" s="85">
        <v>98</v>
      </c>
      <c r="G61" s="85">
        <v>98</v>
      </c>
      <c r="H61" s="85">
        <v>98</v>
      </c>
      <c r="I61" s="85">
        <v>98</v>
      </c>
      <c r="K61" s="65"/>
      <c r="L61" s="66"/>
      <c r="M61" s="65"/>
      <c r="N61" s="65"/>
    </row>
    <row r="62" spans="2:14" ht="12.75">
      <c r="B62" s="64"/>
      <c r="C62" s="67" t="s">
        <v>839</v>
      </c>
      <c r="D62" s="64"/>
      <c r="E62" s="64"/>
      <c r="F62" s="85" t="s">
        <v>775</v>
      </c>
      <c r="G62" s="85" t="s">
        <v>775</v>
      </c>
      <c r="H62" s="98" t="s">
        <v>775</v>
      </c>
      <c r="I62" s="98" t="s">
        <v>775</v>
      </c>
      <c r="K62" s="65"/>
      <c r="L62" s="65"/>
      <c r="M62" s="65"/>
      <c r="N62" s="65"/>
    </row>
    <row r="63" spans="2:14" ht="12.75">
      <c r="B63" s="64"/>
      <c r="C63" s="67" t="s">
        <v>840</v>
      </c>
      <c r="D63" s="67" t="s">
        <v>841</v>
      </c>
      <c r="E63" s="67"/>
      <c r="F63" s="85">
        <v>98</v>
      </c>
      <c r="G63" s="85">
        <v>98</v>
      </c>
      <c r="H63" s="85">
        <v>98</v>
      </c>
      <c r="I63" s="85">
        <v>98</v>
      </c>
      <c r="K63" s="65"/>
      <c r="L63" s="66"/>
      <c r="M63" s="65"/>
      <c r="N63" s="65"/>
    </row>
    <row r="64" spans="2:14" ht="12.75">
      <c r="B64" s="64"/>
      <c r="C64" s="67" t="s">
        <v>842</v>
      </c>
      <c r="D64" s="67"/>
      <c r="E64" s="67"/>
      <c r="F64" s="85">
        <v>83</v>
      </c>
      <c r="G64" s="85">
        <v>89</v>
      </c>
      <c r="H64" s="85">
        <v>92</v>
      </c>
      <c r="I64" s="85">
        <v>93</v>
      </c>
      <c r="K64" s="65"/>
      <c r="L64" s="66"/>
      <c r="M64" s="65"/>
      <c r="N64" s="65"/>
    </row>
    <row r="65" spans="2:14" ht="12.75">
      <c r="B65" s="64"/>
      <c r="C65" s="67" t="s">
        <v>843</v>
      </c>
      <c r="D65" s="64"/>
      <c r="E65" s="64"/>
      <c r="F65" s="85">
        <v>76</v>
      </c>
      <c r="G65" s="85">
        <v>85</v>
      </c>
      <c r="H65" s="85">
        <v>89</v>
      </c>
      <c r="I65" s="85">
        <v>91</v>
      </c>
      <c r="K65" s="65"/>
      <c r="L65" s="66"/>
      <c r="M65" s="65"/>
      <c r="N65" s="65"/>
    </row>
    <row r="66" spans="2:14" ht="12.75">
      <c r="B66" s="64"/>
      <c r="C66" s="67" t="s">
        <v>844</v>
      </c>
      <c r="D66" s="64"/>
      <c r="E66" s="64"/>
      <c r="F66" s="85">
        <v>72</v>
      </c>
      <c r="G66" s="85">
        <v>82</v>
      </c>
      <c r="H66" s="85">
        <v>87</v>
      </c>
      <c r="I66" s="85">
        <v>89</v>
      </c>
      <c r="K66" s="65"/>
      <c r="L66" s="66"/>
      <c r="M66" s="65"/>
      <c r="N66" s="65"/>
    </row>
    <row r="67" spans="2:14" ht="12.75">
      <c r="B67" s="67" t="s">
        <v>845</v>
      </c>
      <c r="C67" s="64"/>
      <c r="D67" s="68" t="s">
        <v>846</v>
      </c>
      <c r="E67" s="68"/>
      <c r="F67" s="85"/>
      <c r="G67" s="85" t="s">
        <v>775</v>
      </c>
      <c r="H67" s="85"/>
      <c r="I67" s="54"/>
      <c r="K67" s="65"/>
      <c r="L67" s="66"/>
      <c r="N67" s="65"/>
    </row>
    <row r="68" spans="2:14" ht="12.75">
      <c r="B68" s="64"/>
      <c r="C68" s="67" t="s">
        <v>847</v>
      </c>
      <c r="D68" s="68">
        <v>85</v>
      </c>
      <c r="E68" s="68"/>
      <c r="F68" s="85">
        <v>89</v>
      </c>
      <c r="G68" s="85">
        <v>92</v>
      </c>
      <c r="H68" s="85">
        <v>94</v>
      </c>
      <c r="I68" s="85">
        <v>95</v>
      </c>
      <c r="K68" s="65"/>
      <c r="L68" s="66"/>
      <c r="M68" s="65"/>
      <c r="N68" s="65"/>
    </row>
    <row r="69" spans="2:14" ht="12.75">
      <c r="B69" s="64"/>
      <c r="C69" s="67" t="s">
        <v>848</v>
      </c>
      <c r="D69" s="68">
        <v>72</v>
      </c>
      <c r="E69" s="68"/>
      <c r="F69" s="85">
        <v>81</v>
      </c>
      <c r="G69" s="85">
        <v>88</v>
      </c>
      <c r="H69" s="85">
        <v>91</v>
      </c>
      <c r="I69" s="85">
        <v>93</v>
      </c>
      <c r="K69" s="65"/>
      <c r="L69" s="66"/>
      <c r="M69" s="65"/>
      <c r="N69" s="65"/>
    </row>
    <row r="70" spans="2:14" ht="12.75">
      <c r="B70" s="67" t="s">
        <v>849</v>
      </c>
      <c r="C70" s="67"/>
      <c r="D70" s="75" t="s">
        <v>846</v>
      </c>
      <c r="E70" s="75"/>
      <c r="F70" s="85"/>
      <c r="G70" s="85" t="s">
        <v>775</v>
      </c>
      <c r="H70" s="98" t="s">
        <v>775</v>
      </c>
      <c r="I70" s="98" t="s">
        <v>775</v>
      </c>
      <c r="K70" s="65"/>
      <c r="L70" s="66"/>
      <c r="M70" s="65"/>
      <c r="N70" s="65"/>
    </row>
    <row r="71" spans="2:14" ht="12.75">
      <c r="B71" s="64"/>
      <c r="C71" s="67" t="s">
        <v>850</v>
      </c>
      <c r="D71" s="68">
        <v>65</v>
      </c>
      <c r="E71" s="68"/>
      <c r="F71" s="85">
        <v>77</v>
      </c>
      <c r="G71" s="85">
        <v>85</v>
      </c>
      <c r="H71" s="85">
        <v>90</v>
      </c>
      <c r="I71" s="85">
        <v>92</v>
      </c>
      <c r="K71" s="65"/>
      <c r="L71" s="66"/>
      <c r="M71" s="65"/>
      <c r="N71" s="65"/>
    </row>
    <row r="72" spans="2:14" ht="12.75">
      <c r="B72" s="64"/>
      <c r="C72" s="67" t="s">
        <v>851</v>
      </c>
      <c r="D72" s="68">
        <v>38</v>
      </c>
      <c r="E72" s="68"/>
      <c r="F72" s="85">
        <v>61</v>
      </c>
      <c r="G72" s="85">
        <v>75</v>
      </c>
      <c r="H72" s="85">
        <v>83</v>
      </c>
      <c r="I72" s="85">
        <v>87</v>
      </c>
      <c r="K72" s="65"/>
      <c r="L72" s="66"/>
      <c r="M72" s="65"/>
      <c r="N72" s="65"/>
    </row>
    <row r="73" spans="2:14" ht="12.75">
      <c r="B73" s="64"/>
      <c r="C73" s="67" t="s">
        <v>852</v>
      </c>
      <c r="D73" s="68">
        <v>30</v>
      </c>
      <c r="E73" s="68"/>
      <c r="F73" s="85">
        <v>57</v>
      </c>
      <c r="G73" s="85">
        <v>72</v>
      </c>
      <c r="H73" s="85">
        <v>81</v>
      </c>
      <c r="I73" s="85">
        <v>86</v>
      </c>
      <c r="K73" s="65"/>
      <c r="L73" s="66"/>
      <c r="M73" s="65"/>
      <c r="N73" s="65"/>
    </row>
    <row r="74" spans="2:14" ht="12.75">
      <c r="B74" s="64"/>
      <c r="C74" s="67" t="s">
        <v>853</v>
      </c>
      <c r="D74" s="68">
        <v>25</v>
      </c>
      <c r="E74" s="68"/>
      <c r="F74" s="85">
        <v>54</v>
      </c>
      <c r="G74" s="85">
        <v>70</v>
      </c>
      <c r="H74" s="85">
        <v>80</v>
      </c>
      <c r="I74" s="85">
        <v>85</v>
      </c>
      <c r="K74" s="65"/>
      <c r="L74" s="66"/>
      <c r="M74" s="65"/>
      <c r="N74" s="65"/>
    </row>
    <row r="75" spans="2:14" ht="12.75">
      <c r="B75" s="64"/>
      <c r="C75" s="67" t="s">
        <v>854</v>
      </c>
      <c r="D75" s="68">
        <v>20</v>
      </c>
      <c r="E75" s="68"/>
      <c r="F75" s="85">
        <v>51</v>
      </c>
      <c r="G75" s="85">
        <v>68</v>
      </c>
      <c r="H75" s="85">
        <v>79</v>
      </c>
      <c r="I75" s="85">
        <v>84</v>
      </c>
      <c r="K75" s="65"/>
      <c r="L75" s="66"/>
      <c r="M75" s="65"/>
      <c r="N75" s="65"/>
    </row>
    <row r="76" spans="2:14" ht="12.75">
      <c r="B76" s="64"/>
      <c r="C76" s="67" t="s">
        <v>855</v>
      </c>
      <c r="D76" s="68">
        <v>12</v>
      </c>
      <c r="E76" s="68"/>
      <c r="F76" s="85">
        <v>46</v>
      </c>
      <c r="G76" s="85">
        <v>65</v>
      </c>
      <c r="H76" s="85">
        <v>77</v>
      </c>
      <c r="I76" s="85">
        <v>82</v>
      </c>
      <c r="K76" s="65"/>
      <c r="L76" s="66"/>
      <c r="M76" s="65"/>
      <c r="N76" s="65"/>
    </row>
    <row r="77" spans="2:14" ht="12.75">
      <c r="B77" s="67" t="s">
        <v>856</v>
      </c>
      <c r="C77" s="64"/>
      <c r="D77" s="67"/>
      <c r="E77" s="67"/>
      <c r="F77" s="85" t="s">
        <v>775</v>
      </c>
      <c r="G77" s="85" t="s">
        <v>775</v>
      </c>
      <c r="H77" s="98" t="s">
        <v>775</v>
      </c>
      <c r="I77" s="85" t="s">
        <v>775</v>
      </c>
      <c r="K77" s="65"/>
      <c r="L77" s="66"/>
      <c r="M77" s="65"/>
      <c r="N77" s="65"/>
    </row>
    <row r="78" spans="2:14" ht="12.75">
      <c r="B78" s="64"/>
      <c r="C78" s="67" t="s">
        <v>857</v>
      </c>
      <c r="D78" s="67" t="s">
        <v>841</v>
      </c>
      <c r="E78" s="67"/>
      <c r="F78" s="85">
        <v>77</v>
      </c>
      <c r="G78" s="85">
        <v>86</v>
      </c>
      <c r="H78" s="85">
        <v>91</v>
      </c>
      <c r="I78" s="85">
        <v>94</v>
      </c>
      <c r="K78" s="65"/>
      <c r="L78" s="66"/>
      <c r="M78" s="65"/>
      <c r="N78" s="65"/>
    </row>
    <row r="80" ht="12.75">
      <c r="C80" s="79" t="s">
        <v>877</v>
      </c>
    </row>
    <row r="82" spans="2:3" ht="12.75">
      <c r="B82" s="65"/>
      <c r="C82" s="65"/>
    </row>
    <row r="83" spans="3:7" ht="12.75">
      <c r="C83" s="65"/>
      <c r="F83" s="5"/>
      <c r="G83" s="5"/>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12"/>
  </sheetPr>
  <dimension ref="A1:H557"/>
  <sheetViews>
    <sheetView workbookViewId="0" topLeftCell="A1">
      <pane xSplit="7" ySplit="6" topLeftCell="H7" activePane="bottomRight" state="frozen"/>
      <selection pane="topLeft" activeCell="M24" sqref="M24"/>
      <selection pane="topRight" activeCell="M24" sqref="M24"/>
      <selection pane="bottomLeft" activeCell="M24" sqref="M24"/>
      <selection pane="bottomRight" activeCell="J12" sqref="J12"/>
    </sheetView>
  </sheetViews>
  <sheetFormatPr defaultColWidth="9.140625" defaultRowHeight="12.75"/>
  <cols>
    <col min="1" max="1" width="14.28125" style="0" bestFit="1" customWidth="1"/>
    <col min="2" max="2" width="9.7109375" style="0" bestFit="1" customWidth="1"/>
    <col min="3" max="3" width="7.140625" style="0" customWidth="1"/>
    <col min="4" max="4" width="18.7109375" style="0" customWidth="1"/>
    <col min="5" max="5" width="7.00390625" style="0" customWidth="1"/>
    <col min="6" max="6" width="11.57421875" style="0" customWidth="1"/>
    <col min="7" max="7" width="14.140625" style="0" customWidth="1"/>
  </cols>
  <sheetData>
    <row r="1" spans="1:4" ht="15.75">
      <c r="A1" s="58" t="s">
        <v>765</v>
      </c>
      <c r="B1" s="59"/>
      <c r="C1" s="59"/>
      <c r="D1" s="60"/>
    </row>
    <row r="5" spans="1:8" ht="12.75">
      <c r="A5" s="61" t="s">
        <v>71</v>
      </c>
      <c r="B5" s="61" t="s">
        <v>72</v>
      </c>
      <c r="C5" s="61"/>
      <c r="D5" s="61" t="s">
        <v>73</v>
      </c>
      <c r="E5" s="62" t="s">
        <v>767</v>
      </c>
      <c r="F5" s="61" t="s">
        <v>74</v>
      </c>
      <c r="G5" s="61"/>
      <c r="H5" s="55"/>
    </row>
    <row r="6" spans="1:7" ht="12.75">
      <c r="A6" s="61"/>
      <c r="B6" s="61" t="s">
        <v>879</v>
      </c>
      <c r="C6" s="61"/>
      <c r="D6" s="61" t="s">
        <v>766</v>
      </c>
      <c r="E6" s="61" t="s">
        <v>768</v>
      </c>
      <c r="F6" s="61" t="s">
        <v>75</v>
      </c>
      <c r="G6" s="61" t="s">
        <v>76</v>
      </c>
    </row>
    <row r="8" spans="1:6" ht="12.75">
      <c r="A8" t="s">
        <v>77</v>
      </c>
      <c r="B8" s="56" t="s">
        <v>78</v>
      </c>
      <c r="C8" s="56" t="str">
        <f aca="true" t="shared" si="0" ref="C8:C71">LEFT(B8,1)</f>
        <v>B</v>
      </c>
      <c r="D8" s="56" t="s">
        <v>79</v>
      </c>
      <c r="E8" s="56">
        <v>3</v>
      </c>
      <c r="F8" t="s">
        <v>80</v>
      </c>
    </row>
    <row r="9" spans="1:6" ht="12.75">
      <c r="A9" t="s">
        <v>81</v>
      </c>
      <c r="B9" s="56" t="s">
        <v>82</v>
      </c>
      <c r="C9" s="56" t="str">
        <f t="shared" si="0"/>
        <v>A</v>
      </c>
      <c r="D9" s="56" t="s">
        <v>83</v>
      </c>
      <c r="E9" s="56">
        <v>4</v>
      </c>
      <c r="F9" t="s">
        <v>84</v>
      </c>
    </row>
    <row r="10" spans="1:6" ht="12.75">
      <c r="A10" t="s">
        <v>85</v>
      </c>
      <c r="B10" s="56" t="s">
        <v>82</v>
      </c>
      <c r="C10" s="56" t="str">
        <f t="shared" si="0"/>
        <v>A</v>
      </c>
      <c r="D10" s="56" t="s">
        <v>86</v>
      </c>
      <c r="E10" s="56">
        <v>5</v>
      </c>
      <c r="F10" t="s">
        <v>84</v>
      </c>
    </row>
    <row r="11" spans="1:7" ht="12.75">
      <c r="A11" t="s">
        <v>87</v>
      </c>
      <c r="B11" s="56" t="s">
        <v>88</v>
      </c>
      <c r="C11" s="56" t="str">
        <f t="shared" si="0"/>
        <v>D</v>
      </c>
      <c r="D11" s="56" t="s">
        <v>89</v>
      </c>
      <c r="E11" s="56">
        <v>4</v>
      </c>
      <c r="F11" t="s">
        <v>90</v>
      </c>
      <c r="G11" t="s">
        <v>84</v>
      </c>
    </row>
    <row r="12" spans="1:6" ht="12.75">
      <c r="A12" t="s">
        <v>91</v>
      </c>
      <c r="B12" s="56" t="s">
        <v>78</v>
      </c>
      <c r="C12" s="56" t="str">
        <f t="shared" si="0"/>
        <v>B</v>
      </c>
      <c r="D12" s="56" t="s">
        <v>92</v>
      </c>
      <c r="E12" s="56">
        <v>3</v>
      </c>
      <c r="F12" t="s">
        <v>80</v>
      </c>
    </row>
    <row r="13" spans="1:6" ht="12.75">
      <c r="A13" t="s">
        <v>93</v>
      </c>
      <c r="B13" s="56" t="s">
        <v>78</v>
      </c>
      <c r="C13" s="56" t="str">
        <f t="shared" si="0"/>
        <v>B</v>
      </c>
      <c r="D13" s="56" t="s">
        <v>94</v>
      </c>
      <c r="E13" s="56">
        <v>4</v>
      </c>
      <c r="F13" t="s">
        <v>80</v>
      </c>
    </row>
    <row r="14" spans="1:6" ht="12.75">
      <c r="A14" t="s">
        <v>95</v>
      </c>
      <c r="B14" s="56" t="s">
        <v>96</v>
      </c>
      <c r="C14" s="56" t="str">
        <f t="shared" si="0"/>
        <v>D</v>
      </c>
      <c r="D14" s="56" t="s">
        <v>97</v>
      </c>
      <c r="E14" s="56">
        <v>1</v>
      </c>
      <c r="F14" t="s">
        <v>90</v>
      </c>
    </row>
    <row r="15" spans="1:6" ht="12.75">
      <c r="A15" t="s">
        <v>98</v>
      </c>
      <c r="B15" s="56" t="s">
        <v>78</v>
      </c>
      <c r="C15" s="56" t="str">
        <f t="shared" si="0"/>
        <v>B</v>
      </c>
      <c r="D15" s="56" t="s">
        <v>99</v>
      </c>
      <c r="E15" s="56">
        <v>4</v>
      </c>
      <c r="F15" t="s">
        <v>80</v>
      </c>
    </row>
    <row r="16" spans="1:6" ht="12.75">
      <c r="A16" t="s">
        <v>100</v>
      </c>
      <c r="B16" s="56" t="s">
        <v>78</v>
      </c>
      <c r="C16" s="56" t="str">
        <f t="shared" si="0"/>
        <v>B</v>
      </c>
      <c r="D16" s="56" t="s">
        <v>101</v>
      </c>
      <c r="E16" s="56">
        <v>3</v>
      </c>
      <c r="F16" t="s">
        <v>80</v>
      </c>
    </row>
    <row r="17" spans="1:6" ht="12.75">
      <c r="A17" t="s">
        <v>102</v>
      </c>
      <c r="B17" s="56" t="s">
        <v>82</v>
      </c>
      <c r="C17" s="56" t="str">
        <f t="shared" si="0"/>
        <v>A</v>
      </c>
      <c r="D17" s="56" t="s">
        <v>101</v>
      </c>
      <c r="E17" s="56">
        <v>3</v>
      </c>
      <c r="F17" t="s">
        <v>84</v>
      </c>
    </row>
    <row r="18" spans="1:6" ht="12.75">
      <c r="A18" t="s">
        <v>103</v>
      </c>
      <c r="B18" s="56" t="s">
        <v>104</v>
      </c>
      <c r="C18" s="56" t="str">
        <f t="shared" si="0"/>
        <v>C</v>
      </c>
      <c r="D18" s="56" t="s">
        <v>105</v>
      </c>
      <c r="E18" s="56">
        <v>1.5</v>
      </c>
      <c r="F18" t="s">
        <v>84</v>
      </c>
    </row>
    <row r="19" spans="1:6" ht="12.75">
      <c r="A19" t="s">
        <v>106</v>
      </c>
      <c r="B19" s="56" t="s">
        <v>78</v>
      </c>
      <c r="C19" s="56" t="str">
        <f t="shared" si="0"/>
        <v>B</v>
      </c>
      <c r="D19" s="56" t="s">
        <v>107</v>
      </c>
      <c r="E19" s="56">
        <v>4</v>
      </c>
      <c r="F19" t="s">
        <v>80</v>
      </c>
    </row>
    <row r="20" spans="1:6" ht="12.75">
      <c r="A20" t="s">
        <v>108</v>
      </c>
      <c r="B20" s="56" t="s">
        <v>78</v>
      </c>
      <c r="C20" s="56" t="str">
        <f t="shared" si="0"/>
        <v>B</v>
      </c>
      <c r="D20" s="56">
        <v>3</v>
      </c>
      <c r="E20" s="56">
        <v>3</v>
      </c>
      <c r="F20" t="s">
        <v>80</v>
      </c>
    </row>
    <row r="21" spans="1:7" ht="12.75">
      <c r="A21" t="s">
        <v>109</v>
      </c>
      <c r="B21" s="56" t="s">
        <v>88</v>
      </c>
      <c r="C21" s="56" t="str">
        <f t="shared" si="0"/>
        <v>D</v>
      </c>
      <c r="D21" s="56" t="s">
        <v>110</v>
      </c>
      <c r="E21" s="56">
        <v>3</v>
      </c>
      <c r="F21" t="s">
        <v>90</v>
      </c>
      <c r="G21" t="s">
        <v>84</v>
      </c>
    </row>
    <row r="22" spans="1:6" ht="12.75">
      <c r="A22" t="s">
        <v>111</v>
      </c>
      <c r="B22" s="56" t="s">
        <v>78</v>
      </c>
      <c r="C22" s="56" t="str">
        <f t="shared" si="0"/>
        <v>B</v>
      </c>
      <c r="D22" s="56" t="s">
        <v>112</v>
      </c>
      <c r="E22" s="56">
        <v>2.5</v>
      </c>
      <c r="F22" t="s">
        <v>80</v>
      </c>
    </row>
    <row r="23" spans="1:7" ht="12.75">
      <c r="A23" t="s">
        <v>113</v>
      </c>
      <c r="B23" s="56" t="s">
        <v>114</v>
      </c>
      <c r="C23" s="56" t="str">
        <f t="shared" si="0"/>
        <v>D</v>
      </c>
      <c r="D23" s="56" t="s">
        <v>115</v>
      </c>
      <c r="E23" s="56">
        <v>2.5</v>
      </c>
      <c r="F23" t="s">
        <v>90</v>
      </c>
      <c r="G23" t="s">
        <v>80</v>
      </c>
    </row>
    <row r="24" spans="1:6" ht="12.75">
      <c r="A24" t="s">
        <v>116</v>
      </c>
      <c r="B24" s="56" t="s">
        <v>96</v>
      </c>
      <c r="C24" s="56" t="str">
        <f t="shared" si="0"/>
        <v>D</v>
      </c>
      <c r="D24" s="56" t="s">
        <v>110</v>
      </c>
      <c r="E24" s="56">
        <v>3</v>
      </c>
      <c r="F24" t="s">
        <v>90</v>
      </c>
    </row>
    <row r="25" spans="1:6" ht="12.75">
      <c r="A25" t="s">
        <v>117</v>
      </c>
      <c r="B25" s="56" t="s">
        <v>78</v>
      </c>
      <c r="C25" s="56" t="str">
        <f t="shared" si="0"/>
        <v>B</v>
      </c>
      <c r="D25" s="56" t="s">
        <v>99</v>
      </c>
      <c r="E25" s="56">
        <v>4</v>
      </c>
      <c r="F25" t="s">
        <v>80</v>
      </c>
    </row>
    <row r="26" spans="1:6" ht="12.75">
      <c r="A26" t="s">
        <v>118</v>
      </c>
      <c r="B26" s="56" t="s">
        <v>78</v>
      </c>
      <c r="C26" s="56" t="str">
        <f t="shared" si="0"/>
        <v>B</v>
      </c>
      <c r="D26" s="56" t="s">
        <v>92</v>
      </c>
      <c r="E26" s="56">
        <v>3</v>
      </c>
      <c r="F26" t="s">
        <v>80</v>
      </c>
    </row>
    <row r="27" spans="1:6" ht="12.75">
      <c r="A27" t="s">
        <v>119</v>
      </c>
      <c r="B27" s="56" t="s">
        <v>96</v>
      </c>
      <c r="C27" s="56" t="str">
        <f t="shared" si="0"/>
        <v>D</v>
      </c>
      <c r="D27" s="56" t="s">
        <v>120</v>
      </c>
      <c r="E27" s="56">
        <v>2</v>
      </c>
      <c r="F27" t="s">
        <v>90</v>
      </c>
    </row>
    <row r="28" spans="1:6" ht="12.75">
      <c r="A28" t="s">
        <v>121</v>
      </c>
      <c r="B28" s="56" t="s">
        <v>82</v>
      </c>
      <c r="C28" s="56" t="str">
        <f t="shared" si="0"/>
        <v>A</v>
      </c>
      <c r="D28" s="56" t="s">
        <v>107</v>
      </c>
      <c r="E28" s="56">
        <v>4</v>
      </c>
      <c r="F28" t="s">
        <v>84</v>
      </c>
    </row>
    <row r="29" spans="1:6" ht="12.75">
      <c r="A29" t="s">
        <v>122</v>
      </c>
      <c r="B29" s="56" t="s">
        <v>78</v>
      </c>
      <c r="C29" s="56" t="str">
        <f t="shared" si="0"/>
        <v>B</v>
      </c>
      <c r="D29" s="56" t="s">
        <v>123</v>
      </c>
      <c r="E29" s="56">
        <v>5</v>
      </c>
      <c r="F29" t="s">
        <v>80</v>
      </c>
    </row>
    <row r="30" spans="1:7" ht="12.75">
      <c r="A30" t="s">
        <v>124</v>
      </c>
      <c r="B30" s="56" t="s">
        <v>125</v>
      </c>
      <c r="C30" s="56" t="str">
        <f t="shared" si="0"/>
        <v>D</v>
      </c>
      <c r="D30" s="56" t="s">
        <v>126</v>
      </c>
      <c r="E30" s="56">
        <v>2.5</v>
      </c>
      <c r="F30" t="s">
        <v>84</v>
      </c>
      <c r="G30" t="s">
        <v>84</v>
      </c>
    </row>
    <row r="31" spans="1:6" ht="12.75">
      <c r="A31" t="s">
        <v>127</v>
      </c>
      <c r="B31" s="56" t="s">
        <v>78</v>
      </c>
      <c r="C31" s="56" t="str">
        <f t="shared" si="0"/>
        <v>B</v>
      </c>
      <c r="D31" s="56" t="s">
        <v>128</v>
      </c>
      <c r="E31" s="56">
        <v>3</v>
      </c>
      <c r="F31" t="s">
        <v>80</v>
      </c>
    </row>
    <row r="32" spans="1:6" ht="12.75">
      <c r="A32" t="s">
        <v>129</v>
      </c>
      <c r="B32" s="56" t="s">
        <v>78</v>
      </c>
      <c r="C32" s="56" t="str">
        <f t="shared" si="0"/>
        <v>B</v>
      </c>
      <c r="D32" s="56" t="s">
        <v>130</v>
      </c>
      <c r="E32" s="56">
        <v>3</v>
      </c>
      <c r="F32" t="s">
        <v>80</v>
      </c>
    </row>
    <row r="33" spans="1:7" ht="12.75">
      <c r="A33" t="s">
        <v>131</v>
      </c>
      <c r="B33" s="56" t="s">
        <v>114</v>
      </c>
      <c r="C33" s="56" t="str">
        <f t="shared" si="0"/>
        <v>D</v>
      </c>
      <c r="D33" s="56" t="s">
        <v>132</v>
      </c>
      <c r="E33" s="56">
        <v>1</v>
      </c>
      <c r="F33" t="s">
        <v>90</v>
      </c>
      <c r="G33" t="s">
        <v>80</v>
      </c>
    </row>
    <row r="34" spans="1:6" ht="12.75">
      <c r="A34" t="s">
        <v>133</v>
      </c>
      <c r="B34" s="56" t="s">
        <v>96</v>
      </c>
      <c r="C34" s="56" t="str">
        <f t="shared" si="0"/>
        <v>D</v>
      </c>
      <c r="D34" s="56" t="s">
        <v>94</v>
      </c>
      <c r="E34" s="56">
        <v>4</v>
      </c>
      <c r="F34" t="s">
        <v>90</v>
      </c>
    </row>
    <row r="35" spans="1:6" ht="12.75">
      <c r="A35" t="s">
        <v>134</v>
      </c>
      <c r="B35" s="56" t="s">
        <v>78</v>
      </c>
      <c r="C35" s="56" t="str">
        <f t="shared" si="0"/>
        <v>B</v>
      </c>
      <c r="D35" s="56" t="s">
        <v>135</v>
      </c>
      <c r="E35" s="56">
        <v>4</v>
      </c>
      <c r="F35" t="s">
        <v>80</v>
      </c>
    </row>
    <row r="36" spans="1:7" ht="12.75">
      <c r="A36" t="s">
        <v>136</v>
      </c>
      <c r="B36" s="56" t="s">
        <v>114</v>
      </c>
      <c r="C36" s="56" t="str">
        <f t="shared" si="0"/>
        <v>D</v>
      </c>
      <c r="D36" s="56" t="s">
        <v>137</v>
      </c>
      <c r="E36" s="56">
        <v>2.5</v>
      </c>
      <c r="F36" t="s">
        <v>90</v>
      </c>
      <c r="G36" t="s">
        <v>80</v>
      </c>
    </row>
    <row r="37" spans="1:6" ht="12.75">
      <c r="A37" t="s">
        <v>138</v>
      </c>
      <c r="B37" s="56" t="s">
        <v>78</v>
      </c>
      <c r="C37" s="56" t="str">
        <f t="shared" si="0"/>
        <v>B</v>
      </c>
      <c r="D37" s="56" t="s">
        <v>139</v>
      </c>
      <c r="E37" s="56">
        <v>3</v>
      </c>
      <c r="F37" t="s">
        <v>80</v>
      </c>
    </row>
    <row r="38" spans="1:6" ht="12.75">
      <c r="A38" t="s">
        <v>140</v>
      </c>
      <c r="B38" s="56" t="s">
        <v>78</v>
      </c>
      <c r="C38" s="56" t="str">
        <f t="shared" si="0"/>
        <v>B</v>
      </c>
      <c r="D38" s="56" t="s">
        <v>141</v>
      </c>
      <c r="E38" s="56">
        <v>3</v>
      </c>
      <c r="F38" t="s">
        <v>80</v>
      </c>
    </row>
    <row r="39" spans="1:6" ht="12.75">
      <c r="A39" t="s">
        <v>142</v>
      </c>
      <c r="B39" s="56" t="s">
        <v>78</v>
      </c>
      <c r="C39" s="56" t="str">
        <f t="shared" si="0"/>
        <v>B</v>
      </c>
      <c r="D39" s="56" t="s">
        <v>143</v>
      </c>
      <c r="E39" s="56">
        <v>3</v>
      </c>
      <c r="F39" t="s">
        <v>80</v>
      </c>
    </row>
    <row r="40" spans="1:7" ht="12.75">
      <c r="A40" t="s">
        <v>144</v>
      </c>
      <c r="B40" s="56" t="s">
        <v>114</v>
      </c>
      <c r="C40" s="56" t="str">
        <f t="shared" si="0"/>
        <v>D</v>
      </c>
      <c r="D40" s="56" t="s">
        <v>145</v>
      </c>
      <c r="E40" s="56">
        <v>3</v>
      </c>
      <c r="F40" t="s">
        <v>90</v>
      </c>
      <c r="G40" t="s">
        <v>80</v>
      </c>
    </row>
    <row r="41" spans="1:7" ht="12.75">
      <c r="A41" t="s">
        <v>146</v>
      </c>
      <c r="B41" s="56" t="s">
        <v>114</v>
      </c>
      <c r="C41" s="56" t="str">
        <f t="shared" si="0"/>
        <v>D</v>
      </c>
      <c r="D41" s="56" t="s">
        <v>123</v>
      </c>
      <c r="E41" s="56">
        <v>5</v>
      </c>
      <c r="F41" t="s">
        <v>90</v>
      </c>
      <c r="G41" t="s">
        <v>80</v>
      </c>
    </row>
    <row r="42" spans="1:6" ht="12.75">
      <c r="A42" t="s">
        <v>147</v>
      </c>
      <c r="B42" s="56" t="s">
        <v>78</v>
      </c>
      <c r="C42" s="56" t="str">
        <f t="shared" si="0"/>
        <v>B</v>
      </c>
      <c r="D42" s="56" t="s">
        <v>130</v>
      </c>
      <c r="E42" s="56">
        <v>3</v>
      </c>
      <c r="F42" t="s">
        <v>80</v>
      </c>
    </row>
    <row r="43" spans="1:6" ht="12.75">
      <c r="A43" t="s">
        <v>148</v>
      </c>
      <c r="B43" s="56" t="s">
        <v>96</v>
      </c>
      <c r="C43" s="56" t="str">
        <f t="shared" si="0"/>
        <v>D</v>
      </c>
      <c r="D43" s="56" t="s">
        <v>149</v>
      </c>
      <c r="E43" s="56">
        <v>3</v>
      </c>
      <c r="F43" t="s">
        <v>90</v>
      </c>
    </row>
    <row r="44" spans="1:6" ht="12.75">
      <c r="A44" t="s">
        <v>150</v>
      </c>
      <c r="B44" s="56" t="s">
        <v>104</v>
      </c>
      <c r="C44" s="56" t="str">
        <f t="shared" si="0"/>
        <v>C</v>
      </c>
      <c r="D44" s="56" t="s">
        <v>151</v>
      </c>
      <c r="E44" s="56">
        <v>3</v>
      </c>
      <c r="F44" t="s">
        <v>84</v>
      </c>
    </row>
    <row r="45" spans="1:6" ht="12.75">
      <c r="A45" t="s">
        <v>152</v>
      </c>
      <c r="B45" s="56" t="s">
        <v>78</v>
      </c>
      <c r="C45" s="56" t="str">
        <f t="shared" si="0"/>
        <v>B</v>
      </c>
      <c r="D45" s="56" t="s">
        <v>128</v>
      </c>
      <c r="E45" s="56">
        <v>3</v>
      </c>
      <c r="F45" t="s">
        <v>80</v>
      </c>
    </row>
    <row r="46" spans="1:7" ht="12.75">
      <c r="A46" t="s">
        <v>153</v>
      </c>
      <c r="B46" s="56" t="s">
        <v>114</v>
      </c>
      <c r="C46" s="56" t="str">
        <f t="shared" si="0"/>
        <v>D</v>
      </c>
      <c r="D46" s="56" t="s">
        <v>154</v>
      </c>
      <c r="E46" s="56">
        <v>4</v>
      </c>
      <c r="F46" t="s">
        <v>90</v>
      </c>
      <c r="G46" t="s">
        <v>80</v>
      </c>
    </row>
    <row r="47" spans="1:6" ht="12.75">
      <c r="A47" t="s">
        <v>155</v>
      </c>
      <c r="B47" s="56" t="s">
        <v>82</v>
      </c>
      <c r="C47" s="56" t="str">
        <f t="shared" si="0"/>
        <v>A</v>
      </c>
      <c r="D47" s="56" t="s">
        <v>86</v>
      </c>
      <c r="E47" s="56">
        <v>5</v>
      </c>
      <c r="F47" t="s">
        <v>84</v>
      </c>
    </row>
    <row r="48" spans="1:6" ht="12.75">
      <c r="A48" t="s">
        <v>156</v>
      </c>
      <c r="B48" s="56" t="s">
        <v>82</v>
      </c>
      <c r="C48" s="56" t="str">
        <f t="shared" si="0"/>
        <v>A</v>
      </c>
      <c r="D48" s="56" t="s">
        <v>86</v>
      </c>
      <c r="E48" s="56">
        <v>5</v>
      </c>
      <c r="F48" t="s">
        <v>84</v>
      </c>
    </row>
    <row r="49" spans="1:6" ht="12.75">
      <c r="A49" t="s">
        <v>157</v>
      </c>
      <c r="B49" s="56" t="s">
        <v>96</v>
      </c>
      <c r="C49" s="56" t="str">
        <f t="shared" si="0"/>
        <v>D</v>
      </c>
      <c r="D49" s="56" t="s">
        <v>158</v>
      </c>
      <c r="E49" s="56">
        <v>0</v>
      </c>
      <c r="F49" t="s">
        <v>90</v>
      </c>
    </row>
    <row r="50" spans="1:7" ht="12.75">
      <c r="A50" t="s">
        <v>159</v>
      </c>
      <c r="B50" s="56" t="s">
        <v>114</v>
      </c>
      <c r="C50" s="56" t="str">
        <f t="shared" si="0"/>
        <v>D</v>
      </c>
      <c r="D50" s="56" t="s">
        <v>160</v>
      </c>
      <c r="E50" s="56">
        <v>3</v>
      </c>
      <c r="F50" t="s">
        <v>90</v>
      </c>
      <c r="G50" t="s">
        <v>80</v>
      </c>
    </row>
    <row r="51" spans="1:7" ht="12.75">
      <c r="A51" t="s">
        <v>161</v>
      </c>
      <c r="B51" s="56" t="s">
        <v>114</v>
      </c>
      <c r="C51" s="56" t="str">
        <f t="shared" si="0"/>
        <v>D</v>
      </c>
      <c r="D51" s="56" t="s">
        <v>162</v>
      </c>
      <c r="E51" s="56">
        <v>3</v>
      </c>
      <c r="F51" t="s">
        <v>90</v>
      </c>
      <c r="G51" t="s">
        <v>80</v>
      </c>
    </row>
    <row r="52" spans="1:6" ht="12.75">
      <c r="A52" t="s">
        <v>163</v>
      </c>
      <c r="B52" s="56" t="s">
        <v>78</v>
      </c>
      <c r="C52" s="56" t="str">
        <f t="shared" si="0"/>
        <v>B</v>
      </c>
      <c r="D52" s="56" t="s">
        <v>164</v>
      </c>
      <c r="E52" s="56">
        <v>3.5</v>
      </c>
      <c r="F52" t="s">
        <v>80</v>
      </c>
    </row>
    <row r="53" spans="1:6" ht="12.75">
      <c r="A53" t="s">
        <v>165</v>
      </c>
      <c r="B53" s="56" t="s">
        <v>104</v>
      </c>
      <c r="C53" s="56" t="str">
        <f t="shared" si="0"/>
        <v>C</v>
      </c>
      <c r="D53" s="56" t="s">
        <v>105</v>
      </c>
      <c r="E53" s="56">
        <v>1.5</v>
      </c>
      <c r="F53" t="s">
        <v>84</v>
      </c>
    </row>
    <row r="54" spans="1:6" ht="12.75">
      <c r="A54" t="s">
        <v>166</v>
      </c>
      <c r="B54" s="56" t="s">
        <v>82</v>
      </c>
      <c r="C54" s="56" t="str">
        <f t="shared" si="0"/>
        <v>A</v>
      </c>
      <c r="D54" s="56" t="s">
        <v>167</v>
      </c>
      <c r="E54" s="56">
        <v>4</v>
      </c>
      <c r="F54" t="s">
        <v>84</v>
      </c>
    </row>
    <row r="55" spans="1:6" ht="12.75">
      <c r="A55" t="s">
        <v>168</v>
      </c>
      <c r="B55" s="56" t="s">
        <v>78</v>
      </c>
      <c r="C55" s="56" t="str">
        <f t="shared" si="0"/>
        <v>B</v>
      </c>
      <c r="D55" s="56" t="s">
        <v>169</v>
      </c>
      <c r="E55" s="56">
        <v>3</v>
      </c>
      <c r="F55" t="s">
        <v>80</v>
      </c>
    </row>
    <row r="56" spans="1:6" ht="12.75">
      <c r="A56" t="s">
        <v>170</v>
      </c>
      <c r="B56" s="56" t="s">
        <v>78</v>
      </c>
      <c r="C56" s="56" t="str">
        <f t="shared" si="0"/>
        <v>B</v>
      </c>
      <c r="D56" s="56" t="s">
        <v>171</v>
      </c>
      <c r="E56" s="56">
        <v>2.5</v>
      </c>
      <c r="F56" t="s">
        <v>80</v>
      </c>
    </row>
    <row r="57" spans="1:6" ht="12.75">
      <c r="A57" t="s">
        <v>172</v>
      </c>
      <c r="B57" s="56" t="s">
        <v>104</v>
      </c>
      <c r="C57" s="56" t="str">
        <f t="shared" si="0"/>
        <v>C</v>
      </c>
      <c r="D57" s="56" t="s">
        <v>173</v>
      </c>
      <c r="E57" s="56">
        <v>2</v>
      </c>
      <c r="F57" t="s">
        <v>84</v>
      </c>
    </row>
    <row r="58" spans="1:6" ht="12.75">
      <c r="A58" t="s">
        <v>174</v>
      </c>
      <c r="B58" s="56" t="s">
        <v>96</v>
      </c>
      <c r="C58" s="56" t="str">
        <f t="shared" si="0"/>
        <v>D</v>
      </c>
      <c r="D58" s="56" t="s">
        <v>175</v>
      </c>
      <c r="E58" s="56">
        <v>1</v>
      </c>
      <c r="F58" t="s">
        <v>90</v>
      </c>
    </row>
    <row r="59" spans="1:7" ht="12.75">
      <c r="A59" t="s">
        <v>176</v>
      </c>
      <c r="B59" s="56" t="s">
        <v>88</v>
      </c>
      <c r="C59" s="56" t="str">
        <f t="shared" si="0"/>
        <v>D</v>
      </c>
      <c r="D59" s="56" t="s">
        <v>177</v>
      </c>
      <c r="E59" s="56">
        <v>1</v>
      </c>
      <c r="F59" t="s">
        <v>90</v>
      </c>
      <c r="G59" t="s">
        <v>84</v>
      </c>
    </row>
    <row r="60" spans="1:6" ht="12.75">
      <c r="A60" t="s">
        <v>178</v>
      </c>
      <c r="B60" s="56" t="s">
        <v>78</v>
      </c>
      <c r="C60" s="56" t="str">
        <f t="shared" si="0"/>
        <v>B</v>
      </c>
      <c r="D60" s="56" t="s">
        <v>179</v>
      </c>
      <c r="E60" s="56">
        <v>4</v>
      </c>
      <c r="F60" t="s">
        <v>80</v>
      </c>
    </row>
    <row r="61" spans="1:6" ht="12.75">
      <c r="A61" t="s">
        <v>180</v>
      </c>
      <c r="B61" s="56" t="s">
        <v>104</v>
      </c>
      <c r="C61" s="56" t="str">
        <f t="shared" si="0"/>
        <v>C</v>
      </c>
      <c r="D61" s="56" t="s">
        <v>105</v>
      </c>
      <c r="E61" s="56">
        <v>1.55</v>
      </c>
      <c r="F61" t="s">
        <v>84</v>
      </c>
    </row>
    <row r="62" spans="1:7" ht="12.75">
      <c r="A62" t="s">
        <v>181</v>
      </c>
      <c r="B62" s="56" t="s">
        <v>88</v>
      </c>
      <c r="C62" s="56" t="str">
        <f t="shared" si="0"/>
        <v>D</v>
      </c>
      <c r="D62" s="56" t="s">
        <v>182</v>
      </c>
      <c r="E62" s="56">
        <v>1</v>
      </c>
      <c r="F62" t="s">
        <v>90</v>
      </c>
      <c r="G62" t="s">
        <v>84</v>
      </c>
    </row>
    <row r="63" spans="1:6" ht="12.75">
      <c r="A63" t="s">
        <v>183</v>
      </c>
      <c r="B63" s="56" t="s">
        <v>78</v>
      </c>
      <c r="C63" s="56" t="str">
        <f t="shared" si="0"/>
        <v>B</v>
      </c>
      <c r="D63" s="56" t="s">
        <v>167</v>
      </c>
      <c r="E63" s="56">
        <v>4</v>
      </c>
      <c r="F63" t="s">
        <v>80</v>
      </c>
    </row>
    <row r="64" spans="1:6" ht="12.75">
      <c r="A64" t="s">
        <v>184</v>
      </c>
      <c r="B64" s="56" t="s">
        <v>78</v>
      </c>
      <c r="C64" s="56" t="str">
        <f t="shared" si="0"/>
        <v>B</v>
      </c>
      <c r="D64" s="56" t="s">
        <v>107</v>
      </c>
      <c r="E64" s="56">
        <v>4</v>
      </c>
      <c r="F64" t="s">
        <v>80</v>
      </c>
    </row>
    <row r="65" spans="1:6" ht="12.75">
      <c r="A65" t="s">
        <v>185</v>
      </c>
      <c r="B65" s="56" t="s">
        <v>78</v>
      </c>
      <c r="C65" s="56" t="str">
        <f t="shared" si="0"/>
        <v>B</v>
      </c>
      <c r="D65" s="56" t="s">
        <v>167</v>
      </c>
      <c r="E65" s="56">
        <v>4</v>
      </c>
      <c r="F65" t="s">
        <v>80</v>
      </c>
    </row>
    <row r="66" spans="1:7" ht="12.75">
      <c r="A66" t="s">
        <v>186</v>
      </c>
      <c r="B66" s="56" t="s">
        <v>114</v>
      </c>
      <c r="C66" s="56" t="str">
        <f t="shared" si="0"/>
        <v>D</v>
      </c>
      <c r="D66" s="56" t="s">
        <v>160</v>
      </c>
      <c r="E66" s="56">
        <v>3</v>
      </c>
      <c r="F66" t="s">
        <v>90</v>
      </c>
      <c r="G66" t="s">
        <v>80</v>
      </c>
    </row>
    <row r="67" spans="1:6" ht="12.75">
      <c r="A67" t="s">
        <v>187</v>
      </c>
      <c r="B67" s="56" t="s">
        <v>82</v>
      </c>
      <c r="C67" s="56" t="str">
        <f t="shared" si="0"/>
        <v>A</v>
      </c>
      <c r="D67" s="56" t="s">
        <v>123</v>
      </c>
      <c r="E67" s="56">
        <v>5</v>
      </c>
      <c r="F67" t="s">
        <v>84</v>
      </c>
    </row>
    <row r="68" spans="1:6" ht="12.75">
      <c r="A68" t="s">
        <v>188</v>
      </c>
      <c r="B68" s="56" t="s">
        <v>82</v>
      </c>
      <c r="C68" s="56" t="str">
        <f t="shared" si="0"/>
        <v>A</v>
      </c>
      <c r="D68" s="56" t="s">
        <v>86</v>
      </c>
      <c r="E68" s="56">
        <v>5</v>
      </c>
      <c r="F68" t="s">
        <v>84</v>
      </c>
    </row>
    <row r="69" spans="1:7" ht="12.75">
      <c r="A69" t="s">
        <v>189</v>
      </c>
      <c r="B69" s="56" t="s">
        <v>114</v>
      </c>
      <c r="C69" s="56" t="str">
        <f t="shared" si="0"/>
        <v>D</v>
      </c>
      <c r="D69" s="56" t="s">
        <v>154</v>
      </c>
      <c r="E69" s="56">
        <v>4</v>
      </c>
      <c r="F69" t="s">
        <v>90</v>
      </c>
      <c r="G69" t="s">
        <v>80</v>
      </c>
    </row>
    <row r="70" spans="1:6" ht="12.75">
      <c r="A70" t="s">
        <v>190</v>
      </c>
      <c r="B70" s="56" t="s">
        <v>78</v>
      </c>
      <c r="C70" s="56" t="str">
        <f t="shared" si="0"/>
        <v>B</v>
      </c>
      <c r="D70" s="56" t="s">
        <v>191</v>
      </c>
      <c r="E70" s="56">
        <v>2.5</v>
      </c>
      <c r="F70" t="s">
        <v>80</v>
      </c>
    </row>
    <row r="71" spans="1:6" ht="12.75">
      <c r="A71" t="s">
        <v>192</v>
      </c>
      <c r="B71" s="56" t="s">
        <v>78</v>
      </c>
      <c r="C71" s="56" t="str">
        <f t="shared" si="0"/>
        <v>B</v>
      </c>
      <c r="D71" s="56" t="s">
        <v>167</v>
      </c>
      <c r="E71" s="56">
        <v>4</v>
      </c>
      <c r="F71" t="s">
        <v>80</v>
      </c>
    </row>
    <row r="72" spans="1:7" ht="12.75">
      <c r="A72" t="s">
        <v>193</v>
      </c>
      <c r="B72" s="56" t="s">
        <v>114</v>
      </c>
      <c r="C72" s="56" t="str">
        <f aca="true" t="shared" si="1" ref="C72:C135">LEFT(B72,1)</f>
        <v>D</v>
      </c>
      <c r="D72" s="56" t="s">
        <v>115</v>
      </c>
      <c r="E72" s="56">
        <v>2.5</v>
      </c>
      <c r="F72" t="s">
        <v>90</v>
      </c>
      <c r="G72" t="s">
        <v>80</v>
      </c>
    </row>
    <row r="73" spans="1:7" ht="12.75">
      <c r="A73" t="s">
        <v>194</v>
      </c>
      <c r="B73" s="56" t="s">
        <v>114</v>
      </c>
      <c r="C73" s="56" t="str">
        <f t="shared" si="1"/>
        <v>D</v>
      </c>
      <c r="D73" s="56" t="s">
        <v>195</v>
      </c>
      <c r="E73" s="56">
        <v>2.5</v>
      </c>
      <c r="F73" t="s">
        <v>90</v>
      </c>
      <c r="G73" t="s">
        <v>80</v>
      </c>
    </row>
    <row r="74" spans="1:6" ht="12.75">
      <c r="A74" t="s">
        <v>196</v>
      </c>
      <c r="B74" s="56" t="s">
        <v>82</v>
      </c>
      <c r="C74" s="56" t="str">
        <f t="shared" si="1"/>
        <v>A</v>
      </c>
      <c r="D74" s="56" t="s">
        <v>197</v>
      </c>
      <c r="E74" s="56">
        <v>3</v>
      </c>
      <c r="F74" t="s">
        <v>84</v>
      </c>
    </row>
    <row r="75" spans="1:7" ht="12.75">
      <c r="A75" t="s">
        <v>198</v>
      </c>
      <c r="B75" s="56" t="s">
        <v>88</v>
      </c>
      <c r="C75" s="56" t="str">
        <f t="shared" si="1"/>
        <v>D</v>
      </c>
      <c r="D75" s="56" t="s">
        <v>154</v>
      </c>
      <c r="E75" s="56">
        <v>4</v>
      </c>
      <c r="F75" t="s">
        <v>90</v>
      </c>
      <c r="G75" t="s">
        <v>84</v>
      </c>
    </row>
    <row r="76" spans="1:6" ht="12.75">
      <c r="A76" t="s">
        <v>199</v>
      </c>
      <c r="B76" s="56" t="s">
        <v>96</v>
      </c>
      <c r="C76" s="56" t="str">
        <f t="shared" si="1"/>
        <v>D</v>
      </c>
      <c r="D76" s="56" t="s">
        <v>200</v>
      </c>
      <c r="E76" s="56">
        <v>4</v>
      </c>
      <c r="F76" t="s">
        <v>90</v>
      </c>
    </row>
    <row r="77" spans="1:6" ht="12.75">
      <c r="A77" t="s">
        <v>201</v>
      </c>
      <c r="B77" s="56" t="s">
        <v>78</v>
      </c>
      <c r="C77" s="56" t="str">
        <f t="shared" si="1"/>
        <v>B</v>
      </c>
      <c r="D77" s="56" t="s">
        <v>141</v>
      </c>
      <c r="E77" s="56">
        <v>3</v>
      </c>
      <c r="F77" t="s">
        <v>80</v>
      </c>
    </row>
    <row r="78" spans="1:6" ht="12.75">
      <c r="A78" t="s">
        <v>202</v>
      </c>
      <c r="B78" s="56" t="s">
        <v>104</v>
      </c>
      <c r="C78" s="56" t="str">
        <f t="shared" si="1"/>
        <v>C</v>
      </c>
      <c r="D78" s="56" t="s">
        <v>154</v>
      </c>
      <c r="E78" s="56">
        <v>4</v>
      </c>
      <c r="F78" t="s">
        <v>84</v>
      </c>
    </row>
    <row r="79" spans="1:6" ht="12.75">
      <c r="A79" t="s">
        <v>203</v>
      </c>
      <c r="B79" s="56" t="s">
        <v>104</v>
      </c>
      <c r="C79" s="56" t="str">
        <f t="shared" si="1"/>
        <v>C</v>
      </c>
      <c r="D79" s="56" t="s">
        <v>191</v>
      </c>
      <c r="E79" s="56">
        <v>2.5</v>
      </c>
      <c r="F79" t="s">
        <v>84</v>
      </c>
    </row>
    <row r="80" spans="1:7" ht="12.75">
      <c r="A80" t="s">
        <v>204</v>
      </c>
      <c r="B80" s="56" t="s">
        <v>88</v>
      </c>
      <c r="C80" s="56" t="str">
        <f t="shared" si="1"/>
        <v>D</v>
      </c>
      <c r="D80" s="56" t="s">
        <v>177</v>
      </c>
      <c r="E80" s="56">
        <v>1</v>
      </c>
      <c r="F80" t="s">
        <v>90</v>
      </c>
      <c r="G80" t="s">
        <v>84</v>
      </c>
    </row>
    <row r="81" spans="1:7" ht="12.75">
      <c r="A81" t="s">
        <v>205</v>
      </c>
      <c r="B81" s="56" t="s">
        <v>88</v>
      </c>
      <c r="C81" s="56" t="str">
        <f t="shared" si="1"/>
        <v>D</v>
      </c>
      <c r="D81" s="56" t="s">
        <v>177</v>
      </c>
      <c r="E81" s="56">
        <v>1</v>
      </c>
      <c r="F81" t="s">
        <v>90</v>
      </c>
      <c r="G81" t="s">
        <v>84</v>
      </c>
    </row>
    <row r="82" spans="1:6" ht="12.75">
      <c r="A82" t="s">
        <v>206</v>
      </c>
      <c r="B82" s="56" t="s">
        <v>78</v>
      </c>
      <c r="C82" s="56" t="str">
        <f t="shared" si="1"/>
        <v>B</v>
      </c>
      <c r="D82" s="56" t="s">
        <v>110</v>
      </c>
      <c r="E82" s="56">
        <v>3</v>
      </c>
      <c r="F82" t="s">
        <v>80</v>
      </c>
    </row>
    <row r="83" spans="1:6" ht="12.75">
      <c r="A83" t="s">
        <v>207</v>
      </c>
      <c r="B83" s="56" t="s">
        <v>78</v>
      </c>
      <c r="C83" s="56" t="str">
        <f t="shared" si="1"/>
        <v>B</v>
      </c>
      <c r="D83" s="56" t="s">
        <v>208</v>
      </c>
      <c r="E83" s="56">
        <v>2.5</v>
      </c>
      <c r="F83" t="s">
        <v>80</v>
      </c>
    </row>
    <row r="84" spans="1:7" ht="12.75">
      <c r="A84" t="s">
        <v>209</v>
      </c>
      <c r="B84" s="56" t="s">
        <v>88</v>
      </c>
      <c r="C84" s="56" t="str">
        <f t="shared" si="1"/>
        <v>D</v>
      </c>
      <c r="D84" s="56" t="s">
        <v>210</v>
      </c>
      <c r="E84" s="56">
        <v>3</v>
      </c>
      <c r="F84" t="s">
        <v>90</v>
      </c>
      <c r="G84" t="s">
        <v>84</v>
      </c>
    </row>
    <row r="85" spans="1:6" ht="12.75">
      <c r="A85" t="s">
        <v>211</v>
      </c>
      <c r="B85" s="56" t="s">
        <v>78</v>
      </c>
      <c r="C85" s="56" t="str">
        <f t="shared" si="1"/>
        <v>B</v>
      </c>
      <c r="D85" s="56" t="s">
        <v>120</v>
      </c>
      <c r="E85" s="56">
        <v>2</v>
      </c>
      <c r="F85" t="s">
        <v>80</v>
      </c>
    </row>
    <row r="86" spans="1:6" ht="12.75">
      <c r="A86" t="s">
        <v>212</v>
      </c>
      <c r="B86" s="56" t="s">
        <v>78</v>
      </c>
      <c r="C86" s="56" t="str">
        <f t="shared" si="1"/>
        <v>B</v>
      </c>
      <c r="D86" s="56" t="s">
        <v>213</v>
      </c>
      <c r="E86" s="56">
        <v>3</v>
      </c>
      <c r="F86" t="s">
        <v>80</v>
      </c>
    </row>
    <row r="87" spans="1:6" ht="12.75">
      <c r="A87" t="s">
        <v>214</v>
      </c>
      <c r="B87" s="56" t="s">
        <v>78</v>
      </c>
      <c r="C87" s="56" t="str">
        <f t="shared" si="1"/>
        <v>B</v>
      </c>
      <c r="D87" s="56" t="s">
        <v>169</v>
      </c>
      <c r="E87" s="56">
        <v>3</v>
      </c>
      <c r="F87" t="s">
        <v>80</v>
      </c>
    </row>
    <row r="88" spans="1:6" ht="12.75">
      <c r="A88" t="s">
        <v>215</v>
      </c>
      <c r="B88" s="56" t="s">
        <v>96</v>
      </c>
      <c r="C88" s="56" t="str">
        <f t="shared" si="1"/>
        <v>D</v>
      </c>
      <c r="D88" s="56" t="s">
        <v>110</v>
      </c>
      <c r="E88" s="56">
        <v>3</v>
      </c>
      <c r="F88" t="s">
        <v>90</v>
      </c>
    </row>
    <row r="89" spans="1:6" ht="12.75">
      <c r="A89" t="s">
        <v>216</v>
      </c>
      <c r="B89" s="56" t="s">
        <v>78</v>
      </c>
      <c r="C89" s="56" t="str">
        <f t="shared" si="1"/>
        <v>B</v>
      </c>
      <c r="D89" s="56" t="s">
        <v>143</v>
      </c>
      <c r="E89" s="56">
        <v>3</v>
      </c>
      <c r="F89" t="s">
        <v>80</v>
      </c>
    </row>
    <row r="90" spans="1:6" ht="12.75">
      <c r="A90" t="s">
        <v>217</v>
      </c>
      <c r="B90" s="56" t="s">
        <v>96</v>
      </c>
      <c r="C90" s="56" t="str">
        <f t="shared" si="1"/>
        <v>D</v>
      </c>
      <c r="D90" s="56" t="s">
        <v>218</v>
      </c>
      <c r="E90" s="56">
        <v>1</v>
      </c>
      <c r="F90" t="s">
        <v>90</v>
      </c>
    </row>
    <row r="91" spans="1:6" ht="12.75">
      <c r="A91" t="s">
        <v>219</v>
      </c>
      <c r="B91" s="56" t="s">
        <v>78</v>
      </c>
      <c r="C91" s="56" t="str">
        <f t="shared" si="1"/>
        <v>B</v>
      </c>
      <c r="D91" s="56" t="s">
        <v>151</v>
      </c>
      <c r="E91" s="56">
        <v>3</v>
      </c>
      <c r="F91" t="s">
        <v>80</v>
      </c>
    </row>
    <row r="92" spans="1:6" ht="12.75">
      <c r="A92" t="s">
        <v>220</v>
      </c>
      <c r="B92" s="56" t="s">
        <v>78</v>
      </c>
      <c r="C92" s="56" t="str">
        <f t="shared" si="1"/>
        <v>B</v>
      </c>
      <c r="D92" s="56" t="s">
        <v>169</v>
      </c>
      <c r="E92" s="56">
        <v>3</v>
      </c>
      <c r="F92" t="s">
        <v>80</v>
      </c>
    </row>
    <row r="93" spans="1:6" ht="12.75">
      <c r="A93" t="s">
        <v>221</v>
      </c>
      <c r="B93" s="56" t="s">
        <v>78</v>
      </c>
      <c r="C93" s="56" t="str">
        <f t="shared" si="1"/>
        <v>B</v>
      </c>
      <c r="D93" s="56" t="s">
        <v>222</v>
      </c>
      <c r="E93" s="56">
        <v>4</v>
      </c>
      <c r="F93" t="s">
        <v>80</v>
      </c>
    </row>
    <row r="94" spans="1:6" ht="12.75">
      <c r="A94" t="s">
        <v>223</v>
      </c>
      <c r="B94" s="56" t="s">
        <v>82</v>
      </c>
      <c r="C94" s="56" t="str">
        <f t="shared" si="1"/>
        <v>A</v>
      </c>
      <c r="D94" s="56" t="s">
        <v>86</v>
      </c>
      <c r="E94" s="56">
        <v>5</v>
      </c>
      <c r="F94" t="s">
        <v>84</v>
      </c>
    </row>
    <row r="95" spans="1:6" ht="12.75">
      <c r="A95" t="s">
        <v>224</v>
      </c>
      <c r="B95" s="56" t="s">
        <v>78</v>
      </c>
      <c r="C95" s="56" t="str">
        <f t="shared" si="1"/>
        <v>B</v>
      </c>
      <c r="D95" s="56" t="s">
        <v>120</v>
      </c>
      <c r="E95" s="56">
        <v>2</v>
      </c>
      <c r="F95" t="s">
        <v>80</v>
      </c>
    </row>
    <row r="96" spans="1:6" ht="12.75">
      <c r="A96" t="s">
        <v>225</v>
      </c>
      <c r="B96" s="56" t="s">
        <v>96</v>
      </c>
      <c r="C96" s="56" t="str">
        <f t="shared" si="1"/>
        <v>D</v>
      </c>
      <c r="D96" s="56" t="s">
        <v>105</v>
      </c>
      <c r="E96" s="56">
        <v>1.5</v>
      </c>
      <c r="F96" t="s">
        <v>90</v>
      </c>
    </row>
    <row r="97" spans="1:6" ht="12.75">
      <c r="A97" t="s">
        <v>226</v>
      </c>
      <c r="B97" s="56" t="s">
        <v>82</v>
      </c>
      <c r="C97" s="56" t="str">
        <f t="shared" si="1"/>
        <v>A</v>
      </c>
      <c r="D97" s="56" t="s">
        <v>86</v>
      </c>
      <c r="E97" s="56">
        <v>5</v>
      </c>
      <c r="F97" t="s">
        <v>84</v>
      </c>
    </row>
    <row r="98" spans="1:6" ht="12.75">
      <c r="A98" t="s">
        <v>227</v>
      </c>
      <c r="B98" s="56" t="s">
        <v>96</v>
      </c>
      <c r="C98" s="56" t="str">
        <f t="shared" si="1"/>
        <v>D</v>
      </c>
      <c r="D98" s="56" t="s">
        <v>228</v>
      </c>
      <c r="E98" s="56">
        <v>1</v>
      </c>
      <c r="F98" t="s">
        <v>90</v>
      </c>
    </row>
    <row r="99" spans="1:7" ht="12.75">
      <c r="A99" t="s">
        <v>229</v>
      </c>
      <c r="B99" s="56" t="s">
        <v>114</v>
      </c>
      <c r="C99" s="56" t="str">
        <f t="shared" si="1"/>
        <v>D</v>
      </c>
      <c r="D99" s="56" t="s">
        <v>79</v>
      </c>
      <c r="E99" s="56">
        <v>3</v>
      </c>
      <c r="F99" t="s">
        <v>90</v>
      </c>
      <c r="G99" t="s">
        <v>80</v>
      </c>
    </row>
    <row r="100" spans="1:6" ht="12.75">
      <c r="A100" t="s">
        <v>230</v>
      </c>
      <c r="B100" s="56" t="s">
        <v>104</v>
      </c>
      <c r="C100" s="56" t="str">
        <f t="shared" si="1"/>
        <v>C</v>
      </c>
      <c r="D100" s="56" t="s">
        <v>231</v>
      </c>
      <c r="E100" s="56">
        <v>1</v>
      </c>
      <c r="F100" t="s">
        <v>84</v>
      </c>
    </row>
    <row r="101" spans="1:7" ht="12.75">
      <c r="A101" t="s">
        <v>232</v>
      </c>
      <c r="B101" s="56" t="s">
        <v>114</v>
      </c>
      <c r="C101" s="56" t="str">
        <f t="shared" si="1"/>
        <v>D</v>
      </c>
      <c r="D101" s="56" t="s">
        <v>120</v>
      </c>
      <c r="E101" s="56">
        <v>2</v>
      </c>
      <c r="F101" t="s">
        <v>90</v>
      </c>
      <c r="G101" t="s">
        <v>80</v>
      </c>
    </row>
    <row r="102" spans="1:6" ht="12.75">
      <c r="A102" t="s">
        <v>233</v>
      </c>
      <c r="B102" s="56" t="s">
        <v>82</v>
      </c>
      <c r="C102" s="56" t="str">
        <f t="shared" si="1"/>
        <v>A</v>
      </c>
      <c r="D102" s="56" t="s">
        <v>167</v>
      </c>
      <c r="E102" s="56">
        <v>4</v>
      </c>
      <c r="F102" t="s">
        <v>84</v>
      </c>
    </row>
    <row r="103" spans="1:6" ht="12.75">
      <c r="A103" t="s">
        <v>234</v>
      </c>
      <c r="B103" s="56" t="s">
        <v>104</v>
      </c>
      <c r="C103" s="56" t="str">
        <f t="shared" si="1"/>
        <v>C</v>
      </c>
      <c r="D103" s="56" t="s">
        <v>120</v>
      </c>
      <c r="E103" s="56">
        <v>2</v>
      </c>
      <c r="F103" t="s">
        <v>84</v>
      </c>
    </row>
    <row r="104" spans="1:7" ht="12.75">
      <c r="A104" t="s">
        <v>235</v>
      </c>
      <c r="B104" s="56" t="s">
        <v>114</v>
      </c>
      <c r="C104" s="56" t="str">
        <f t="shared" si="1"/>
        <v>D</v>
      </c>
      <c r="D104" s="56" t="s">
        <v>195</v>
      </c>
      <c r="E104" s="56">
        <v>2.5</v>
      </c>
      <c r="F104" t="s">
        <v>90</v>
      </c>
      <c r="G104" t="s">
        <v>80</v>
      </c>
    </row>
    <row r="105" spans="1:6" ht="12.75">
      <c r="A105" t="s">
        <v>236</v>
      </c>
      <c r="B105" s="56" t="s">
        <v>104</v>
      </c>
      <c r="C105" s="56" t="str">
        <f t="shared" si="1"/>
        <v>C</v>
      </c>
      <c r="D105" s="56" t="s">
        <v>237</v>
      </c>
      <c r="E105" s="56">
        <v>2.5</v>
      </c>
      <c r="F105" t="s">
        <v>84</v>
      </c>
    </row>
    <row r="106" spans="1:6" ht="12.75">
      <c r="A106" t="s">
        <v>238</v>
      </c>
      <c r="B106" s="56" t="s">
        <v>82</v>
      </c>
      <c r="C106" s="56" t="str">
        <f t="shared" si="1"/>
        <v>A</v>
      </c>
      <c r="D106" s="56" t="s">
        <v>86</v>
      </c>
      <c r="E106" s="56">
        <v>5</v>
      </c>
      <c r="F106" t="s">
        <v>84</v>
      </c>
    </row>
    <row r="107" spans="1:6" ht="12.75">
      <c r="A107" t="s">
        <v>239</v>
      </c>
      <c r="B107" s="56" t="s">
        <v>82</v>
      </c>
      <c r="C107" s="56" t="str">
        <f t="shared" si="1"/>
        <v>A</v>
      </c>
      <c r="D107" s="56" t="s">
        <v>167</v>
      </c>
      <c r="E107" s="56">
        <v>4</v>
      </c>
      <c r="F107" t="s">
        <v>84</v>
      </c>
    </row>
    <row r="108" spans="1:6" ht="12.75">
      <c r="A108" t="s">
        <v>240</v>
      </c>
      <c r="B108" s="56" t="s">
        <v>104</v>
      </c>
      <c r="C108" s="56" t="str">
        <f t="shared" si="1"/>
        <v>C</v>
      </c>
      <c r="D108" s="56" t="s">
        <v>151</v>
      </c>
      <c r="E108" s="56">
        <v>3</v>
      </c>
      <c r="F108" t="s">
        <v>84</v>
      </c>
    </row>
    <row r="109" spans="1:6" ht="12.75">
      <c r="A109" t="s">
        <v>241</v>
      </c>
      <c r="B109" s="56" t="s">
        <v>82</v>
      </c>
      <c r="C109" s="56" t="str">
        <f t="shared" si="1"/>
        <v>A</v>
      </c>
      <c r="D109" s="56" t="s">
        <v>242</v>
      </c>
      <c r="E109" s="56">
        <v>3</v>
      </c>
      <c r="F109" t="s">
        <v>84</v>
      </c>
    </row>
    <row r="110" spans="1:6" ht="12.75">
      <c r="A110" t="s">
        <v>243</v>
      </c>
      <c r="B110" s="56" t="s">
        <v>114</v>
      </c>
      <c r="C110" s="56" t="str">
        <f t="shared" si="1"/>
        <v>D</v>
      </c>
      <c r="D110" s="56" t="s">
        <v>160</v>
      </c>
      <c r="E110" s="56">
        <v>3</v>
      </c>
      <c r="F110" t="s">
        <v>90</v>
      </c>
    </row>
    <row r="111" spans="1:6" ht="12.75">
      <c r="A111" t="s">
        <v>244</v>
      </c>
      <c r="B111" s="56" t="s">
        <v>104</v>
      </c>
      <c r="C111" s="56" t="str">
        <f t="shared" si="1"/>
        <v>C</v>
      </c>
      <c r="D111" s="56" t="s">
        <v>99</v>
      </c>
      <c r="E111" s="56">
        <v>4</v>
      </c>
      <c r="F111" t="s">
        <v>84</v>
      </c>
    </row>
    <row r="112" spans="1:7" ht="12.75">
      <c r="A112" t="s">
        <v>245</v>
      </c>
      <c r="B112" s="56" t="s">
        <v>78</v>
      </c>
      <c r="C112" s="56" t="str">
        <f t="shared" si="1"/>
        <v>B</v>
      </c>
      <c r="D112" s="56" t="s">
        <v>213</v>
      </c>
      <c r="E112" s="56">
        <v>3</v>
      </c>
      <c r="F112" t="s">
        <v>90</v>
      </c>
      <c r="G112" t="s">
        <v>80</v>
      </c>
    </row>
    <row r="113" spans="1:6" ht="12.75">
      <c r="A113" t="s">
        <v>246</v>
      </c>
      <c r="B113" s="56" t="s">
        <v>82</v>
      </c>
      <c r="C113" s="56" t="str">
        <f t="shared" si="1"/>
        <v>A</v>
      </c>
      <c r="D113" s="56" t="s">
        <v>86</v>
      </c>
      <c r="E113" s="56">
        <v>5</v>
      </c>
      <c r="F113" t="s">
        <v>84</v>
      </c>
    </row>
    <row r="114" spans="1:6" ht="12.75">
      <c r="A114" t="s">
        <v>247</v>
      </c>
      <c r="B114" s="56" t="s">
        <v>104</v>
      </c>
      <c r="C114" s="56" t="str">
        <f t="shared" si="1"/>
        <v>C</v>
      </c>
      <c r="D114" s="56" t="s">
        <v>248</v>
      </c>
      <c r="E114" s="56">
        <v>3</v>
      </c>
      <c r="F114" t="s">
        <v>84</v>
      </c>
    </row>
    <row r="115" spans="1:6" ht="12.75">
      <c r="A115" t="s">
        <v>249</v>
      </c>
      <c r="B115" s="56" t="s">
        <v>104</v>
      </c>
      <c r="C115" s="56" t="str">
        <f t="shared" si="1"/>
        <v>C</v>
      </c>
      <c r="D115" s="56" t="s">
        <v>237</v>
      </c>
      <c r="E115" s="56">
        <v>2.5</v>
      </c>
      <c r="F115" t="s">
        <v>84</v>
      </c>
    </row>
    <row r="116" spans="1:6" ht="12.75">
      <c r="A116" t="s">
        <v>250</v>
      </c>
      <c r="B116" s="56" t="s">
        <v>82</v>
      </c>
      <c r="C116" s="56" t="str">
        <f t="shared" si="1"/>
        <v>A</v>
      </c>
      <c r="D116" s="56" t="s">
        <v>86</v>
      </c>
      <c r="E116" s="56">
        <v>5</v>
      </c>
      <c r="F116" t="s">
        <v>84</v>
      </c>
    </row>
    <row r="117" spans="1:6" ht="12.75">
      <c r="A117" t="s">
        <v>251</v>
      </c>
      <c r="B117" s="56" t="s">
        <v>82</v>
      </c>
      <c r="C117" s="56" t="str">
        <f t="shared" si="1"/>
        <v>A</v>
      </c>
      <c r="D117" s="56" t="s">
        <v>86</v>
      </c>
      <c r="E117" s="56">
        <v>5</v>
      </c>
      <c r="F117" t="s">
        <v>84</v>
      </c>
    </row>
    <row r="118" spans="1:6" ht="12.75">
      <c r="A118" t="s">
        <v>252</v>
      </c>
      <c r="B118" s="56" t="s">
        <v>78</v>
      </c>
      <c r="C118" s="56" t="str">
        <f t="shared" si="1"/>
        <v>B</v>
      </c>
      <c r="D118" s="56" t="s">
        <v>79</v>
      </c>
      <c r="E118" s="56">
        <v>3</v>
      </c>
      <c r="F118" t="s">
        <v>80</v>
      </c>
    </row>
    <row r="119" spans="1:7" ht="12.75">
      <c r="A119" t="s">
        <v>253</v>
      </c>
      <c r="B119" s="56" t="s">
        <v>114</v>
      </c>
      <c r="C119" s="56" t="str">
        <f t="shared" si="1"/>
        <v>D</v>
      </c>
      <c r="D119" s="56" t="s">
        <v>254</v>
      </c>
      <c r="E119" s="56">
        <v>1.5</v>
      </c>
      <c r="F119" t="s">
        <v>90</v>
      </c>
      <c r="G119" t="s">
        <v>80</v>
      </c>
    </row>
    <row r="120" spans="1:7" ht="12.75">
      <c r="A120" t="s">
        <v>255</v>
      </c>
      <c r="B120" s="56" t="s">
        <v>88</v>
      </c>
      <c r="C120" s="56" t="str">
        <f t="shared" si="1"/>
        <v>D</v>
      </c>
      <c r="D120" s="56" t="s">
        <v>256</v>
      </c>
      <c r="E120" s="56">
        <v>4</v>
      </c>
      <c r="F120" t="s">
        <v>90</v>
      </c>
      <c r="G120" t="s">
        <v>84</v>
      </c>
    </row>
    <row r="121" spans="1:7" ht="12.75">
      <c r="A121" t="s">
        <v>257</v>
      </c>
      <c r="B121" s="56" t="s">
        <v>88</v>
      </c>
      <c r="C121" s="56" t="str">
        <f t="shared" si="1"/>
        <v>D</v>
      </c>
      <c r="D121" s="56" t="s">
        <v>258</v>
      </c>
      <c r="E121" s="56">
        <v>1</v>
      </c>
      <c r="F121" t="s">
        <v>90</v>
      </c>
      <c r="G121" t="s">
        <v>84</v>
      </c>
    </row>
    <row r="122" spans="1:6" ht="12.75">
      <c r="A122" t="s">
        <v>259</v>
      </c>
      <c r="B122" s="56" t="s">
        <v>82</v>
      </c>
      <c r="C122" s="56" t="str">
        <f t="shared" si="1"/>
        <v>A</v>
      </c>
      <c r="D122" s="56" t="s">
        <v>260</v>
      </c>
      <c r="E122" s="56">
        <v>5.3</v>
      </c>
      <c r="F122" t="s">
        <v>90</v>
      </c>
    </row>
    <row r="123" spans="1:6" ht="12.75">
      <c r="A123" t="s">
        <v>261</v>
      </c>
      <c r="B123" s="56" t="s">
        <v>104</v>
      </c>
      <c r="C123" s="56" t="str">
        <f t="shared" si="1"/>
        <v>C</v>
      </c>
      <c r="D123" s="56" t="s">
        <v>262</v>
      </c>
      <c r="E123" s="56">
        <v>1.5</v>
      </c>
      <c r="F123" t="s">
        <v>84</v>
      </c>
    </row>
    <row r="124" spans="1:6" ht="12.75">
      <c r="A124" t="s">
        <v>263</v>
      </c>
      <c r="B124" s="56" t="s">
        <v>82</v>
      </c>
      <c r="C124" s="56" t="str">
        <f t="shared" si="1"/>
        <v>A</v>
      </c>
      <c r="D124" s="56" t="s">
        <v>264</v>
      </c>
      <c r="E124" s="56">
        <v>4</v>
      </c>
      <c r="F124" t="s">
        <v>90</v>
      </c>
    </row>
    <row r="125" spans="1:7" ht="12.75">
      <c r="A125" t="s">
        <v>265</v>
      </c>
      <c r="B125" s="56" t="s">
        <v>88</v>
      </c>
      <c r="C125" s="56" t="str">
        <f t="shared" si="1"/>
        <v>D</v>
      </c>
      <c r="D125" s="56" t="s">
        <v>256</v>
      </c>
      <c r="E125" s="56">
        <v>4</v>
      </c>
      <c r="F125" t="s">
        <v>90</v>
      </c>
      <c r="G125" t="s">
        <v>84</v>
      </c>
    </row>
    <row r="126" spans="1:6" ht="12.75">
      <c r="A126" t="s">
        <v>266</v>
      </c>
      <c r="B126" s="56" t="s">
        <v>104</v>
      </c>
      <c r="C126" s="56" t="str">
        <f t="shared" si="1"/>
        <v>C</v>
      </c>
      <c r="D126" s="56" t="s">
        <v>105</v>
      </c>
      <c r="E126" s="56">
        <v>1.5</v>
      </c>
      <c r="F126" t="s">
        <v>84</v>
      </c>
    </row>
    <row r="127" spans="1:6" ht="12.75">
      <c r="A127" t="s">
        <v>267</v>
      </c>
      <c r="B127" s="56" t="s">
        <v>78</v>
      </c>
      <c r="C127" s="56" t="str">
        <f t="shared" si="1"/>
        <v>B</v>
      </c>
      <c r="D127" s="56" t="s">
        <v>149</v>
      </c>
      <c r="E127" s="56">
        <v>3</v>
      </c>
      <c r="F127" t="s">
        <v>80</v>
      </c>
    </row>
    <row r="128" spans="1:6" ht="12.75">
      <c r="A128" t="s">
        <v>268</v>
      </c>
      <c r="B128" s="56" t="s">
        <v>78</v>
      </c>
      <c r="C128" s="56" t="str">
        <f t="shared" si="1"/>
        <v>B</v>
      </c>
      <c r="D128" s="56" t="s">
        <v>269</v>
      </c>
      <c r="E128" s="56">
        <v>2.5</v>
      </c>
      <c r="F128" t="s">
        <v>80</v>
      </c>
    </row>
    <row r="129" spans="1:6" ht="12.75">
      <c r="A129" t="s">
        <v>270</v>
      </c>
      <c r="B129" s="56" t="s">
        <v>82</v>
      </c>
      <c r="C129" s="56" t="str">
        <f t="shared" si="1"/>
        <v>A</v>
      </c>
      <c r="D129" s="56" t="s">
        <v>83</v>
      </c>
      <c r="E129" s="56">
        <v>4</v>
      </c>
      <c r="F129" t="s">
        <v>84</v>
      </c>
    </row>
    <row r="130" spans="1:6" ht="12.75">
      <c r="A130" t="s">
        <v>271</v>
      </c>
      <c r="B130" s="56" t="s">
        <v>104</v>
      </c>
      <c r="C130" s="56" t="str">
        <f t="shared" si="1"/>
        <v>C</v>
      </c>
      <c r="D130" s="56" t="s">
        <v>130</v>
      </c>
      <c r="E130" s="56">
        <v>3</v>
      </c>
      <c r="F130" t="s">
        <v>84</v>
      </c>
    </row>
    <row r="131" spans="1:6" ht="12.75">
      <c r="A131" t="s">
        <v>272</v>
      </c>
      <c r="B131" s="56" t="s">
        <v>78</v>
      </c>
      <c r="C131" s="56" t="str">
        <f t="shared" si="1"/>
        <v>B</v>
      </c>
      <c r="D131" s="56" t="s">
        <v>242</v>
      </c>
      <c r="E131" s="56">
        <v>3</v>
      </c>
      <c r="F131" t="s">
        <v>80</v>
      </c>
    </row>
    <row r="132" spans="1:7" ht="12.75">
      <c r="A132" t="s">
        <v>273</v>
      </c>
      <c r="B132" s="56" t="s">
        <v>114</v>
      </c>
      <c r="C132" s="56" t="str">
        <f t="shared" si="1"/>
        <v>D</v>
      </c>
      <c r="D132" s="56" t="s">
        <v>274</v>
      </c>
      <c r="E132" s="56">
        <v>1</v>
      </c>
      <c r="F132" t="s">
        <v>90</v>
      </c>
      <c r="G132" t="s">
        <v>80</v>
      </c>
    </row>
    <row r="133" spans="1:7" ht="12.75">
      <c r="A133" t="s">
        <v>275</v>
      </c>
      <c r="B133" s="56" t="s">
        <v>114</v>
      </c>
      <c r="C133" s="56" t="str">
        <f t="shared" si="1"/>
        <v>D</v>
      </c>
      <c r="D133" s="56" t="s">
        <v>274</v>
      </c>
      <c r="E133" s="56">
        <v>1</v>
      </c>
      <c r="F133" t="s">
        <v>90</v>
      </c>
      <c r="G133" t="s">
        <v>80</v>
      </c>
    </row>
    <row r="134" spans="1:6" ht="12.75">
      <c r="A134" t="s">
        <v>276</v>
      </c>
      <c r="B134" s="56" t="s">
        <v>78</v>
      </c>
      <c r="C134" s="56" t="str">
        <f t="shared" si="1"/>
        <v>B</v>
      </c>
      <c r="D134" s="56" t="s">
        <v>213</v>
      </c>
      <c r="E134" s="56">
        <v>3</v>
      </c>
      <c r="F134" t="s">
        <v>80</v>
      </c>
    </row>
    <row r="135" spans="1:6" ht="12.75">
      <c r="A135" t="s">
        <v>277</v>
      </c>
      <c r="B135" s="56" t="s">
        <v>78</v>
      </c>
      <c r="C135" s="56" t="str">
        <f t="shared" si="1"/>
        <v>B</v>
      </c>
      <c r="D135" s="56" t="s">
        <v>213</v>
      </c>
      <c r="E135" s="56">
        <v>3</v>
      </c>
      <c r="F135" t="s">
        <v>80</v>
      </c>
    </row>
    <row r="136" spans="1:6" ht="12.75">
      <c r="A136" t="s">
        <v>278</v>
      </c>
      <c r="B136" s="56" t="s">
        <v>78</v>
      </c>
      <c r="C136" s="56" t="str">
        <f aca="true" t="shared" si="2" ref="C136:C198">LEFT(B136,1)</f>
        <v>B</v>
      </c>
      <c r="D136" s="56" t="s">
        <v>279</v>
      </c>
      <c r="E136" s="56">
        <v>3</v>
      </c>
      <c r="F136" t="s">
        <v>80</v>
      </c>
    </row>
    <row r="137" spans="1:6" ht="12.75">
      <c r="A137" t="s">
        <v>280</v>
      </c>
      <c r="B137" s="56" t="s">
        <v>78</v>
      </c>
      <c r="C137" s="56" t="str">
        <f t="shared" si="2"/>
        <v>B</v>
      </c>
      <c r="D137" s="56" t="s">
        <v>130</v>
      </c>
      <c r="E137" s="56">
        <v>3</v>
      </c>
      <c r="F137" t="s">
        <v>80</v>
      </c>
    </row>
    <row r="138" spans="1:6" ht="12.75">
      <c r="A138" t="s">
        <v>281</v>
      </c>
      <c r="B138" s="56" t="s">
        <v>82</v>
      </c>
      <c r="C138" s="56" t="str">
        <f t="shared" si="2"/>
        <v>A</v>
      </c>
      <c r="D138" s="56" t="s">
        <v>264</v>
      </c>
      <c r="E138" s="56">
        <v>4</v>
      </c>
      <c r="F138" t="s">
        <v>84</v>
      </c>
    </row>
    <row r="139" spans="1:6" ht="12.75">
      <c r="A139" t="s">
        <v>282</v>
      </c>
      <c r="B139" s="56" t="s">
        <v>82</v>
      </c>
      <c r="C139" s="56" t="str">
        <f t="shared" si="2"/>
        <v>A</v>
      </c>
      <c r="D139" s="56" t="s">
        <v>86</v>
      </c>
      <c r="E139" s="56">
        <v>5</v>
      </c>
      <c r="F139" t="s">
        <v>84</v>
      </c>
    </row>
    <row r="140" spans="1:6" ht="12.75">
      <c r="A140" t="s">
        <v>283</v>
      </c>
      <c r="B140" s="56" t="s">
        <v>82</v>
      </c>
      <c r="C140" s="56" t="str">
        <f t="shared" si="2"/>
        <v>A</v>
      </c>
      <c r="D140" s="56" t="s">
        <v>260</v>
      </c>
      <c r="E140" s="56">
        <v>5.3</v>
      </c>
      <c r="F140" t="s">
        <v>84</v>
      </c>
    </row>
    <row r="141" spans="1:6" ht="12.75">
      <c r="A141" t="s">
        <v>284</v>
      </c>
      <c r="B141" s="56" t="s">
        <v>96</v>
      </c>
      <c r="C141" s="56" t="str">
        <f t="shared" si="2"/>
        <v>D</v>
      </c>
      <c r="D141" s="56" t="s">
        <v>256</v>
      </c>
      <c r="E141" s="56">
        <v>4</v>
      </c>
      <c r="F141" t="s">
        <v>90</v>
      </c>
    </row>
    <row r="142" spans="1:7" ht="12.75">
      <c r="A142" t="s">
        <v>285</v>
      </c>
      <c r="B142" s="56" t="s">
        <v>114</v>
      </c>
      <c r="C142" s="56" t="str">
        <f t="shared" si="2"/>
        <v>D</v>
      </c>
      <c r="D142" s="56" t="s">
        <v>132</v>
      </c>
      <c r="E142" s="56">
        <v>1</v>
      </c>
      <c r="F142" t="s">
        <v>90</v>
      </c>
      <c r="G142" t="s">
        <v>80</v>
      </c>
    </row>
    <row r="143" spans="1:6" ht="12.75">
      <c r="A143" t="s">
        <v>286</v>
      </c>
      <c r="B143" s="56" t="s">
        <v>78</v>
      </c>
      <c r="C143" s="56" t="str">
        <f t="shared" si="2"/>
        <v>B</v>
      </c>
      <c r="D143" s="56" t="s">
        <v>287</v>
      </c>
      <c r="E143" s="56">
        <v>2</v>
      </c>
      <c r="F143" t="s">
        <v>80</v>
      </c>
    </row>
    <row r="144" spans="1:6" ht="12.75">
      <c r="A144" t="s">
        <v>288</v>
      </c>
      <c r="B144" s="56" t="s">
        <v>104</v>
      </c>
      <c r="C144" s="56" t="str">
        <f t="shared" si="2"/>
        <v>C</v>
      </c>
      <c r="D144" s="56" t="s">
        <v>173</v>
      </c>
      <c r="E144" s="56">
        <v>2</v>
      </c>
      <c r="F144" t="s">
        <v>84</v>
      </c>
    </row>
    <row r="145" spans="1:6" ht="12.75">
      <c r="A145" t="s">
        <v>289</v>
      </c>
      <c r="B145" s="56" t="s">
        <v>78</v>
      </c>
      <c r="C145" s="56" t="str">
        <f t="shared" si="2"/>
        <v>B</v>
      </c>
      <c r="D145" s="56" t="s">
        <v>79</v>
      </c>
      <c r="E145" s="56">
        <v>3</v>
      </c>
      <c r="F145" t="s">
        <v>80</v>
      </c>
    </row>
    <row r="146" spans="1:6" ht="12.75">
      <c r="A146" t="s">
        <v>290</v>
      </c>
      <c r="B146" s="56" t="s">
        <v>78</v>
      </c>
      <c r="C146" s="56" t="str">
        <f t="shared" si="2"/>
        <v>B</v>
      </c>
      <c r="D146" s="56" t="s">
        <v>130</v>
      </c>
      <c r="E146" s="56">
        <v>3</v>
      </c>
      <c r="F146" t="s">
        <v>80</v>
      </c>
    </row>
    <row r="147" spans="1:6" ht="12.75">
      <c r="A147" t="s">
        <v>291</v>
      </c>
      <c r="B147" s="56" t="s">
        <v>78</v>
      </c>
      <c r="C147" s="56" t="str">
        <f t="shared" si="2"/>
        <v>B</v>
      </c>
      <c r="D147" s="56" t="s">
        <v>167</v>
      </c>
      <c r="E147" s="56">
        <v>4</v>
      </c>
      <c r="F147" t="s">
        <v>80</v>
      </c>
    </row>
    <row r="148" spans="1:7" ht="12.75">
      <c r="A148" t="s">
        <v>292</v>
      </c>
      <c r="B148" s="56" t="s">
        <v>114</v>
      </c>
      <c r="C148" s="56" t="str">
        <f t="shared" si="2"/>
        <v>D</v>
      </c>
      <c r="D148" s="56" t="s">
        <v>120</v>
      </c>
      <c r="E148" s="56">
        <v>2</v>
      </c>
      <c r="F148" t="s">
        <v>90</v>
      </c>
      <c r="G148" t="s">
        <v>80</v>
      </c>
    </row>
    <row r="149" spans="1:6" ht="12.75">
      <c r="A149" t="s">
        <v>293</v>
      </c>
      <c r="B149" s="56" t="s">
        <v>78</v>
      </c>
      <c r="C149" s="56" t="str">
        <f t="shared" si="2"/>
        <v>B</v>
      </c>
      <c r="D149" s="56" t="s">
        <v>130</v>
      </c>
      <c r="E149" s="56">
        <v>3</v>
      </c>
      <c r="F149" t="s">
        <v>80</v>
      </c>
    </row>
    <row r="150" spans="1:7" ht="12.75">
      <c r="A150" t="s">
        <v>294</v>
      </c>
      <c r="B150" s="56" t="s">
        <v>114</v>
      </c>
      <c r="C150" s="56" t="str">
        <f t="shared" si="2"/>
        <v>D</v>
      </c>
      <c r="D150" s="56" t="s">
        <v>162</v>
      </c>
      <c r="E150" s="56">
        <v>3</v>
      </c>
      <c r="F150" t="s">
        <v>90</v>
      </c>
      <c r="G150" t="s">
        <v>80</v>
      </c>
    </row>
    <row r="151" spans="1:6" ht="12.75">
      <c r="A151" t="s">
        <v>295</v>
      </c>
      <c r="B151" s="56" t="s">
        <v>96</v>
      </c>
      <c r="C151" s="56" t="str">
        <f t="shared" si="2"/>
        <v>D</v>
      </c>
      <c r="D151" s="56" t="s">
        <v>200</v>
      </c>
      <c r="E151" s="56">
        <v>4</v>
      </c>
      <c r="F151" t="s">
        <v>90</v>
      </c>
    </row>
    <row r="152" spans="1:6" ht="12.75">
      <c r="A152" t="s">
        <v>296</v>
      </c>
      <c r="B152" s="56" t="s">
        <v>96</v>
      </c>
      <c r="C152" s="56" t="str">
        <f t="shared" si="2"/>
        <v>D</v>
      </c>
      <c r="D152" s="56" t="s">
        <v>145</v>
      </c>
      <c r="E152" s="56">
        <v>3</v>
      </c>
      <c r="F152" t="s">
        <v>90</v>
      </c>
    </row>
    <row r="153" spans="1:7" ht="12.75">
      <c r="A153" t="s">
        <v>297</v>
      </c>
      <c r="B153" s="56" t="s">
        <v>114</v>
      </c>
      <c r="C153" s="56" t="str">
        <f t="shared" si="2"/>
        <v>D</v>
      </c>
      <c r="D153" s="56" t="s">
        <v>256</v>
      </c>
      <c r="E153" s="56">
        <v>4</v>
      </c>
      <c r="F153" t="s">
        <v>90</v>
      </c>
      <c r="G153" t="s">
        <v>80</v>
      </c>
    </row>
    <row r="154" spans="1:6" ht="12.75">
      <c r="A154" t="s">
        <v>298</v>
      </c>
      <c r="B154" s="56" t="s">
        <v>82</v>
      </c>
      <c r="C154" s="56" t="str">
        <f t="shared" si="2"/>
        <v>A</v>
      </c>
      <c r="D154" s="56" t="s">
        <v>86</v>
      </c>
      <c r="E154" s="56">
        <v>5</v>
      </c>
      <c r="F154" t="s">
        <v>84</v>
      </c>
    </row>
    <row r="155" spans="1:7" ht="12.75">
      <c r="A155" t="s">
        <v>299</v>
      </c>
      <c r="B155" s="56" t="s">
        <v>114</v>
      </c>
      <c r="C155" s="56" t="str">
        <f t="shared" si="2"/>
        <v>D</v>
      </c>
      <c r="D155" s="56" t="s">
        <v>145</v>
      </c>
      <c r="E155" s="56">
        <v>3</v>
      </c>
      <c r="F155" t="s">
        <v>90</v>
      </c>
      <c r="G155" t="s">
        <v>80</v>
      </c>
    </row>
    <row r="156" spans="1:6" ht="12.75">
      <c r="A156" t="s">
        <v>300</v>
      </c>
      <c r="B156" s="56" t="s">
        <v>82</v>
      </c>
      <c r="C156" s="56" t="str">
        <f t="shared" si="2"/>
        <v>A</v>
      </c>
      <c r="D156" s="56" t="s">
        <v>149</v>
      </c>
      <c r="E156" s="56">
        <v>3</v>
      </c>
      <c r="F156" t="s">
        <v>84</v>
      </c>
    </row>
    <row r="157" spans="1:6" ht="12.75">
      <c r="A157" t="s">
        <v>301</v>
      </c>
      <c r="B157" s="56" t="s">
        <v>82</v>
      </c>
      <c r="C157" s="56" t="str">
        <f t="shared" si="2"/>
        <v>A</v>
      </c>
      <c r="D157" s="56" t="s">
        <v>302</v>
      </c>
      <c r="E157" s="56">
        <v>4</v>
      </c>
      <c r="F157" t="s">
        <v>84</v>
      </c>
    </row>
    <row r="158" spans="1:7" ht="12.75">
      <c r="A158" t="s">
        <v>303</v>
      </c>
      <c r="B158" s="56" t="s">
        <v>88</v>
      </c>
      <c r="C158" s="56" t="str">
        <f t="shared" si="2"/>
        <v>D</v>
      </c>
      <c r="D158" s="56" t="s">
        <v>304</v>
      </c>
      <c r="E158" s="56">
        <v>4</v>
      </c>
      <c r="F158" t="s">
        <v>90</v>
      </c>
      <c r="G158" t="s">
        <v>84</v>
      </c>
    </row>
    <row r="159" spans="1:6" ht="12.75">
      <c r="A159" t="s">
        <v>305</v>
      </c>
      <c r="B159" s="56" t="s">
        <v>96</v>
      </c>
      <c r="C159" s="56" t="str">
        <f t="shared" si="2"/>
        <v>D</v>
      </c>
      <c r="D159" s="56" t="s">
        <v>94</v>
      </c>
      <c r="E159" s="56">
        <v>4</v>
      </c>
      <c r="F159" t="s">
        <v>90</v>
      </c>
    </row>
    <row r="160" spans="1:6" ht="12.75">
      <c r="A160" t="s">
        <v>306</v>
      </c>
      <c r="B160" s="56" t="s">
        <v>78</v>
      </c>
      <c r="C160" s="56" t="str">
        <f t="shared" si="2"/>
        <v>B</v>
      </c>
      <c r="D160" s="56" t="s">
        <v>107</v>
      </c>
      <c r="E160" s="56">
        <v>4</v>
      </c>
      <c r="F160" t="s">
        <v>80</v>
      </c>
    </row>
    <row r="161" spans="1:6" ht="12.75">
      <c r="A161" t="s">
        <v>307</v>
      </c>
      <c r="B161" s="56" t="s">
        <v>104</v>
      </c>
      <c r="C161" s="56" t="str">
        <f t="shared" si="2"/>
        <v>C</v>
      </c>
      <c r="D161" s="56" t="s">
        <v>308</v>
      </c>
      <c r="E161" s="56">
        <v>2</v>
      </c>
      <c r="F161" t="s">
        <v>84</v>
      </c>
    </row>
    <row r="162" spans="1:6" ht="12.75">
      <c r="A162" t="s">
        <v>309</v>
      </c>
      <c r="B162" s="56" t="s">
        <v>78</v>
      </c>
      <c r="C162" s="56" t="str">
        <f t="shared" si="2"/>
        <v>B</v>
      </c>
      <c r="D162" s="56" t="s">
        <v>101</v>
      </c>
      <c r="E162" s="56">
        <v>3</v>
      </c>
      <c r="F162" t="s">
        <v>80</v>
      </c>
    </row>
    <row r="163" spans="1:6" ht="12.75">
      <c r="A163" t="s">
        <v>310</v>
      </c>
      <c r="B163" s="56" t="s">
        <v>78</v>
      </c>
      <c r="C163" s="56" t="str">
        <f t="shared" si="2"/>
        <v>B</v>
      </c>
      <c r="D163" s="56" t="s">
        <v>213</v>
      </c>
      <c r="E163" s="56">
        <v>3</v>
      </c>
      <c r="F163" t="s">
        <v>80</v>
      </c>
    </row>
    <row r="164" spans="1:6" ht="12.75">
      <c r="A164" t="s">
        <v>311</v>
      </c>
      <c r="B164" s="56" t="s">
        <v>82</v>
      </c>
      <c r="C164" s="56" t="str">
        <f t="shared" si="2"/>
        <v>A</v>
      </c>
      <c r="D164" s="56" t="s">
        <v>312</v>
      </c>
      <c r="E164" s="56">
        <v>5.7</v>
      </c>
      <c r="F164" t="s">
        <v>84</v>
      </c>
    </row>
    <row r="165" spans="1:6" ht="12.75">
      <c r="A165" t="s">
        <v>313</v>
      </c>
      <c r="B165" s="56" t="s">
        <v>78</v>
      </c>
      <c r="C165" s="56" t="str">
        <f t="shared" si="2"/>
        <v>B</v>
      </c>
      <c r="D165" s="56" t="s">
        <v>169</v>
      </c>
      <c r="E165" s="56">
        <v>3</v>
      </c>
      <c r="F165" t="s">
        <v>80</v>
      </c>
    </row>
    <row r="166" spans="1:6" ht="12.75">
      <c r="A166" t="s">
        <v>314</v>
      </c>
      <c r="B166" s="56" t="s">
        <v>78</v>
      </c>
      <c r="C166" s="56" t="str">
        <f t="shared" si="2"/>
        <v>B</v>
      </c>
      <c r="D166" s="56" t="s">
        <v>302</v>
      </c>
      <c r="E166" s="56">
        <v>4</v>
      </c>
      <c r="F166" t="s">
        <v>80</v>
      </c>
    </row>
    <row r="167" spans="1:7" ht="12.75">
      <c r="A167" t="s">
        <v>315</v>
      </c>
      <c r="B167" s="56" t="s">
        <v>114</v>
      </c>
      <c r="C167" s="56" t="str">
        <f t="shared" si="2"/>
        <v>D</v>
      </c>
      <c r="D167" s="56" t="s">
        <v>316</v>
      </c>
      <c r="E167" s="56">
        <v>4</v>
      </c>
      <c r="F167" t="s">
        <v>90</v>
      </c>
      <c r="G167" t="s">
        <v>80</v>
      </c>
    </row>
    <row r="168" spans="1:6" ht="12.75">
      <c r="A168" t="s">
        <v>317</v>
      </c>
      <c r="B168" s="56" t="s">
        <v>96</v>
      </c>
      <c r="C168" s="56" t="str">
        <f t="shared" si="2"/>
        <v>D</v>
      </c>
      <c r="D168" s="56" t="s">
        <v>318</v>
      </c>
      <c r="E168" s="56">
        <v>3</v>
      </c>
      <c r="F168" t="s">
        <v>90</v>
      </c>
    </row>
    <row r="169" spans="1:6" ht="12.75">
      <c r="A169" t="s">
        <v>319</v>
      </c>
      <c r="B169" s="56" t="s">
        <v>104</v>
      </c>
      <c r="C169" s="56" t="str">
        <f t="shared" si="2"/>
        <v>C</v>
      </c>
      <c r="D169" s="56" t="s">
        <v>320</v>
      </c>
      <c r="E169" s="56">
        <v>5</v>
      </c>
      <c r="F169" t="s">
        <v>84</v>
      </c>
    </row>
    <row r="170" spans="1:6" ht="12.75">
      <c r="A170" t="s">
        <v>321</v>
      </c>
      <c r="B170" s="56" t="s">
        <v>78</v>
      </c>
      <c r="C170" s="56" t="str">
        <f t="shared" si="2"/>
        <v>B</v>
      </c>
      <c r="D170" s="56" t="s">
        <v>213</v>
      </c>
      <c r="E170" s="56">
        <v>3</v>
      </c>
      <c r="F170" t="s">
        <v>80</v>
      </c>
    </row>
    <row r="171" spans="1:6" ht="12.75">
      <c r="A171" t="s">
        <v>322</v>
      </c>
      <c r="B171" s="56" t="s">
        <v>104</v>
      </c>
      <c r="C171" s="56" t="str">
        <f t="shared" si="2"/>
        <v>C</v>
      </c>
      <c r="D171" s="56" t="s">
        <v>191</v>
      </c>
      <c r="E171" s="56">
        <v>2.5</v>
      </c>
      <c r="F171" t="s">
        <v>84</v>
      </c>
    </row>
    <row r="172" spans="1:6" ht="12.75">
      <c r="A172" t="s">
        <v>323</v>
      </c>
      <c r="B172" s="56" t="s">
        <v>96</v>
      </c>
      <c r="C172" s="56" t="str">
        <f t="shared" si="2"/>
        <v>D</v>
      </c>
      <c r="D172" s="56" t="s">
        <v>110</v>
      </c>
      <c r="E172" s="56">
        <v>3</v>
      </c>
      <c r="F172" t="s">
        <v>90</v>
      </c>
    </row>
    <row r="173" spans="1:6" ht="12.75">
      <c r="A173" t="s">
        <v>324</v>
      </c>
      <c r="B173" s="56" t="s">
        <v>78</v>
      </c>
      <c r="C173" s="56" t="str">
        <f t="shared" si="2"/>
        <v>B</v>
      </c>
      <c r="D173" s="56" t="s">
        <v>242</v>
      </c>
      <c r="E173" s="56">
        <v>3</v>
      </c>
      <c r="F173" t="s">
        <v>80</v>
      </c>
    </row>
    <row r="174" spans="1:6" ht="12.75">
      <c r="A174" t="s">
        <v>325</v>
      </c>
      <c r="B174" s="56" t="s">
        <v>96</v>
      </c>
      <c r="C174" s="56" t="str">
        <f t="shared" si="2"/>
        <v>D</v>
      </c>
      <c r="D174" s="56" t="s">
        <v>231</v>
      </c>
      <c r="E174" s="56">
        <v>1</v>
      </c>
      <c r="F174" t="s">
        <v>90</v>
      </c>
    </row>
    <row r="175" spans="1:6" ht="12.75">
      <c r="A175" t="s">
        <v>326</v>
      </c>
      <c r="B175" s="56" t="s">
        <v>78</v>
      </c>
      <c r="C175" s="56" t="str">
        <f t="shared" si="2"/>
        <v>B</v>
      </c>
      <c r="D175" s="56" t="s">
        <v>169</v>
      </c>
      <c r="E175" s="56">
        <v>3</v>
      </c>
      <c r="F175" t="s">
        <v>80</v>
      </c>
    </row>
    <row r="176" spans="1:6" ht="12.75">
      <c r="A176" t="s">
        <v>327</v>
      </c>
      <c r="B176" s="56" t="s">
        <v>96</v>
      </c>
      <c r="C176" s="56" t="str">
        <f t="shared" si="2"/>
        <v>D</v>
      </c>
      <c r="D176" s="56" t="s">
        <v>97</v>
      </c>
      <c r="E176" s="56">
        <v>1</v>
      </c>
      <c r="F176" t="s">
        <v>90</v>
      </c>
    </row>
    <row r="177" spans="1:6" ht="12.75">
      <c r="A177" t="s">
        <v>328</v>
      </c>
      <c r="B177" s="56" t="s">
        <v>82</v>
      </c>
      <c r="C177" s="56" t="str">
        <f t="shared" si="2"/>
        <v>A</v>
      </c>
      <c r="D177" s="56" t="s">
        <v>264</v>
      </c>
      <c r="E177" s="56">
        <v>4</v>
      </c>
      <c r="F177" t="s">
        <v>84</v>
      </c>
    </row>
    <row r="178" spans="1:6" ht="12.75">
      <c r="A178" t="s">
        <v>329</v>
      </c>
      <c r="B178" s="56" t="s">
        <v>104</v>
      </c>
      <c r="C178" s="56" t="str">
        <f t="shared" si="2"/>
        <v>C</v>
      </c>
      <c r="D178" s="56" t="s">
        <v>237</v>
      </c>
      <c r="E178" s="56">
        <v>2.5</v>
      </c>
      <c r="F178" t="s">
        <v>84</v>
      </c>
    </row>
    <row r="179" spans="1:6" ht="12.75">
      <c r="A179" t="s">
        <v>330</v>
      </c>
      <c r="B179" s="56" t="s">
        <v>78</v>
      </c>
      <c r="C179" s="56" t="str">
        <f t="shared" si="2"/>
        <v>B</v>
      </c>
      <c r="D179" s="56" t="s">
        <v>331</v>
      </c>
      <c r="E179" s="56">
        <v>2.5</v>
      </c>
      <c r="F179" t="s">
        <v>80</v>
      </c>
    </row>
    <row r="180" spans="1:6" ht="12.75">
      <c r="A180" t="s">
        <v>332</v>
      </c>
      <c r="B180" s="56" t="s">
        <v>82</v>
      </c>
      <c r="C180" s="56" t="str">
        <f t="shared" si="2"/>
        <v>A</v>
      </c>
      <c r="D180" s="56" t="s">
        <v>167</v>
      </c>
      <c r="E180" s="56">
        <v>4</v>
      </c>
      <c r="F180" t="s">
        <v>84</v>
      </c>
    </row>
    <row r="181" spans="1:7" ht="12.75">
      <c r="A181" t="s">
        <v>333</v>
      </c>
      <c r="B181" s="56" t="s">
        <v>114</v>
      </c>
      <c r="C181" s="56" t="str">
        <f t="shared" si="2"/>
        <v>D</v>
      </c>
      <c r="D181" s="56" t="s">
        <v>334</v>
      </c>
      <c r="E181" s="56">
        <v>3</v>
      </c>
      <c r="F181" t="s">
        <v>90</v>
      </c>
      <c r="G181" t="s">
        <v>80</v>
      </c>
    </row>
    <row r="182" spans="1:7" ht="12.75">
      <c r="A182" t="s">
        <v>335</v>
      </c>
      <c r="B182" s="56" t="s">
        <v>114</v>
      </c>
      <c r="C182" s="56" t="str">
        <f t="shared" si="2"/>
        <v>D</v>
      </c>
      <c r="D182" s="56" t="s">
        <v>145</v>
      </c>
      <c r="E182" s="56">
        <v>3</v>
      </c>
      <c r="F182" t="s">
        <v>90</v>
      </c>
      <c r="G182" t="s">
        <v>80</v>
      </c>
    </row>
    <row r="183" spans="1:6" ht="12.75">
      <c r="A183" t="s">
        <v>336</v>
      </c>
      <c r="B183" s="56" t="s">
        <v>82</v>
      </c>
      <c r="C183" s="56" t="str">
        <f t="shared" si="2"/>
        <v>A</v>
      </c>
      <c r="D183" s="56" t="s">
        <v>337</v>
      </c>
      <c r="E183" s="56">
        <v>4</v>
      </c>
      <c r="F183" t="s">
        <v>84</v>
      </c>
    </row>
    <row r="184" spans="1:6" ht="12.75">
      <c r="A184" t="s">
        <v>338</v>
      </c>
      <c r="B184" s="56" t="s">
        <v>78</v>
      </c>
      <c r="C184" s="56" t="str">
        <f t="shared" si="2"/>
        <v>B</v>
      </c>
      <c r="D184" s="56" t="s">
        <v>287</v>
      </c>
      <c r="E184" s="56">
        <v>2</v>
      </c>
      <c r="F184" t="s">
        <v>80</v>
      </c>
    </row>
    <row r="185" spans="1:6" ht="12.75">
      <c r="A185" t="s">
        <v>339</v>
      </c>
      <c r="B185" s="56" t="s">
        <v>82</v>
      </c>
      <c r="C185" s="56" t="str">
        <f t="shared" si="2"/>
        <v>A</v>
      </c>
      <c r="D185" s="56" t="s">
        <v>86</v>
      </c>
      <c r="E185" s="56">
        <v>5</v>
      </c>
      <c r="F185" t="s">
        <v>84</v>
      </c>
    </row>
    <row r="186" spans="1:6" ht="12.75">
      <c r="A186" t="s">
        <v>340</v>
      </c>
      <c r="B186" s="56" t="s">
        <v>82</v>
      </c>
      <c r="C186" s="56" t="str">
        <f t="shared" si="2"/>
        <v>A</v>
      </c>
      <c r="D186" s="56" t="s">
        <v>167</v>
      </c>
      <c r="E186" s="56">
        <v>4</v>
      </c>
      <c r="F186" t="s">
        <v>84</v>
      </c>
    </row>
    <row r="187" spans="1:6" ht="12.75">
      <c r="A187" t="s">
        <v>341</v>
      </c>
      <c r="B187" s="56" t="s">
        <v>114</v>
      </c>
      <c r="C187" s="56" t="str">
        <f t="shared" si="2"/>
        <v>D</v>
      </c>
      <c r="D187" s="56" t="s">
        <v>256</v>
      </c>
      <c r="E187" s="56">
        <v>4</v>
      </c>
      <c r="F187" t="s">
        <v>80</v>
      </c>
    </row>
    <row r="188" spans="1:6" ht="12.75">
      <c r="A188" t="s">
        <v>342</v>
      </c>
      <c r="B188" s="56" t="s">
        <v>82</v>
      </c>
      <c r="C188" s="56" t="str">
        <f t="shared" si="2"/>
        <v>A</v>
      </c>
      <c r="D188" s="56" t="s">
        <v>107</v>
      </c>
      <c r="E188" s="56">
        <v>4</v>
      </c>
      <c r="F188" t="s">
        <v>84</v>
      </c>
    </row>
    <row r="189" spans="1:7" ht="12.75">
      <c r="A189" t="s">
        <v>343</v>
      </c>
      <c r="B189" s="56" t="s">
        <v>114</v>
      </c>
      <c r="C189" s="56" t="str">
        <f t="shared" si="2"/>
        <v>D</v>
      </c>
      <c r="D189" s="56" t="s">
        <v>195</v>
      </c>
      <c r="E189" s="56">
        <v>2.5</v>
      </c>
      <c r="F189" t="s">
        <v>90</v>
      </c>
      <c r="G189" t="s">
        <v>80</v>
      </c>
    </row>
    <row r="190" spans="1:7" ht="12.75">
      <c r="A190" t="s">
        <v>344</v>
      </c>
      <c r="B190" s="56" t="s">
        <v>88</v>
      </c>
      <c r="C190" s="56" t="str">
        <f t="shared" si="2"/>
        <v>D</v>
      </c>
      <c r="D190" s="56" t="s">
        <v>94</v>
      </c>
      <c r="E190" s="56">
        <v>4</v>
      </c>
      <c r="F190" t="s">
        <v>90</v>
      </c>
      <c r="G190" t="s">
        <v>80</v>
      </c>
    </row>
    <row r="191" spans="1:6" ht="12.75">
      <c r="A191" t="s">
        <v>345</v>
      </c>
      <c r="B191" s="56" t="s">
        <v>104</v>
      </c>
      <c r="C191" s="56" t="str">
        <f t="shared" si="2"/>
        <v>C</v>
      </c>
      <c r="D191" s="56" t="s">
        <v>302</v>
      </c>
      <c r="E191" s="56">
        <v>4</v>
      </c>
      <c r="F191" t="s">
        <v>84</v>
      </c>
    </row>
    <row r="192" spans="1:6" ht="12.75">
      <c r="A192" t="s">
        <v>346</v>
      </c>
      <c r="B192" s="56" t="s">
        <v>104</v>
      </c>
      <c r="C192" s="56" t="str">
        <f t="shared" si="2"/>
        <v>C</v>
      </c>
      <c r="D192" s="56" t="s">
        <v>105</v>
      </c>
      <c r="E192" s="56">
        <v>1.5</v>
      </c>
      <c r="F192" t="s">
        <v>84</v>
      </c>
    </row>
    <row r="193" spans="1:6" ht="12.75">
      <c r="A193" t="s">
        <v>347</v>
      </c>
      <c r="B193" s="56" t="s">
        <v>78</v>
      </c>
      <c r="C193" s="56" t="str">
        <f t="shared" si="2"/>
        <v>B</v>
      </c>
      <c r="D193" s="56" t="s">
        <v>348</v>
      </c>
      <c r="E193" s="56">
        <v>3</v>
      </c>
      <c r="F193" t="s">
        <v>80</v>
      </c>
    </row>
    <row r="194" spans="1:7" ht="12.75">
      <c r="A194" t="s">
        <v>349</v>
      </c>
      <c r="B194" s="56" t="s">
        <v>114</v>
      </c>
      <c r="C194" s="56" t="str">
        <f t="shared" si="2"/>
        <v>D</v>
      </c>
      <c r="D194" s="56" t="s">
        <v>316</v>
      </c>
      <c r="E194" s="56">
        <v>4</v>
      </c>
      <c r="F194" t="s">
        <v>90</v>
      </c>
      <c r="G194" t="s">
        <v>80</v>
      </c>
    </row>
    <row r="195" spans="1:6" ht="12.75">
      <c r="A195" t="s">
        <v>350</v>
      </c>
      <c r="B195" s="56" t="s">
        <v>78</v>
      </c>
      <c r="C195" s="56" t="str">
        <f t="shared" si="2"/>
        <v>B</v>
      </c>
      <c r="D195" s="56" t="s">
        <v>331</v>
      </c>
      <c r="E195" s="56">
        <v>2.5</v>
      </c>
      <c r="F195" t="s">
        <v>80</v>
      </c>
    </row>
    <row r="196" spans="1:6" ht="12.75">
      <c r="A196" t="s">
        <v>351</v>
      </c>
      <c r="B196" s="56" t="s">
        <v>78</v>
      </c>
      <c r="C196" s="56" t="str">
        <f t="shared" si="2"/>
        <v>B</v>
      </c>
      <c r="D196" s="56" t="s">
        <v>222</v>
      </c>
      <c r="E196" s="56">
        <v>4</v>
      </c>
      <c r="F196" t="s">
        <v>80</v>
      </c>
    </row>
    <row r="197" spans="1:6" ht="12.75">
      <c r="A197" t="s">
        <v>352</v>
      </c>
      <c r="B197" s="56" t="s">
        <v>78</v>
      </c>
      <c r="C197" s="56" t="str">
        <f t="shared" si="2"/>
        <v>B</v>
      </c>
      <c r="D197" s="56" t="s">
        <v>130</v>
      </c>
      <c r="E197" s="56">
        <v>3</v>
      </c>
      <c r="F197" t="s">
        <v>80</v>
      </c>
    </row>
    <row r="198" spans="1:7" ht="12.75">
      <c r="A198" t="s">
        <v>353</v>
      </c>
      <c r="B198" s="56" t="s">
        <v>88</v>
      </c>
      <c r="C198" s="56" t="str">
        <f t="shared" si="2"/>
        <v>D</v>
      </c>
      <c r="D198" s="56" t="s">
        <v>354</v>
      </c>
      <c r="E198" s="56">
        <v>5</v>
      </c>
      <c r="F198" t="s">
        <v>90</v>
      </c>
      <c r="G198" t="s">
        <v>84</v>
      </c>
    </row>
    <row r="199" spans="1:6" ht="12.75">
      <c r="A199" t="s">
        <v>355</v>
      </c>
      <c r="B199" s="56" t="s">
        <v>82</v>
      </c>
      <c r="C199" s="56" t="str">
        <f>LEFT(B199,1)</f>
        <v>A</v>
      </c>
      <c r="D199" s="56" t="s">
        <v>86</v>
      </c>
      <c r="E199" s="56">
        <v>5</v>
      </c>
      <c r="F199" t="s">
        <v>84</v>
      </c>
    </row>
    <row r="200" spans="1:6" ht="12.75">
      <c r="A200" t="s">
        <v>356</v>
      </c>
      <c r="B200" s="56" t="s">
        <v>78</v>
      </c>
      <c r="C200" s="56" t="str">
        <f aca="true" t="shared" si="3" ref="C200:C263">LEFT(B200,1)</f>
        <v>B</v>
      </c>
      <c r="D200" s="56" t="s">
        <v>357</v>
      </c>
      <c r="E200" s="56">
        <v>2.5</v>
      </c>
      <c r="F200" t="s">
        <v>80</v>
      </c>
    </row>
    <row r="201" spans="1:6" ht="12.75">
      <c r="A201" t="s">
        <v>358</v>
      </c>
      <c r="B201" s="56" t="s">
        <v>82</v>
      </c>
      <c r="C201" s="56" t="str">
        <f t="shared" si="3"/>
        <v>A</v>
      </c>
      <c r="D201" s="56" t="s">
        <v>86</v>
      </c>
      <c r="E201" s="56">
        <v>5</v>
      </c>
      <c r="F201" t="s">
        <v>90</v>
      </c>
    </row>
    <row r="202" spans="1:6" ht="12.75">
      <c r="A202" t="s">
        <v>359</v>
      </c>
      <c r="B202" s="56" t="s">
        <v>82</v>
      </c>
      <c r="C202" s="56" t="str">
        <f t="shared" si="3"/>
        <v>A</v>
      </c>
      <c r="D202" s="56" t="s">
        <v>312</v>
      </c>
      <c r="E202" s="56">
        <v>5.7</v>
      </c>
      <c r="F202" t="s">
        <v>90</v>
      </c>
    </row>
    <row r="203" spans="1:7" ht="12.75">
      <c r="A203" t="s">
        <v>360</v>
      </c>
      <c r="B203" s="56" t="s">
        <v>88</v>
      </c>
      <c r="C203" s="56" t="str">
        <f t="shared" si="3"/>
        <v>D</v>
      </c>
      <c r="D203" s="56" t="s">
        <v>258</v>
      </c>
      <c r="E203" s="56">
        <v>1</v>
      </c>
      <c r="F203" t="s">
        <v>90</v>
      </c>
      <c r="G203" t="s">
        <v>80</v>
      </c>
    </row>
    <row r="204" spans="1:6" ht="12.75">
      <c r="A204" t="s">
        <v>361</v>
      </c>
      <c r="B204" s="56" t="s">
        <v>78</v>
      </c>
      <c r="C204" s="56" t="str">
        <f t="shared" si="3"/>
        <v>B</v>
      </c>
      <c r="D204" s="56" t="s">
        <v>130</v>
      </c>
      <c r="E204" s="56">
        <v>3</v>
      </c>
      <c r="F204" t="s">
        <v>80</v>
      </c>
    </row>
    <row r="205" spans="1:6" ht="12.75">
      <c r="A205" t="s">
        <v>362</v>
      </c>
      <c r="B205" s="56" t="s">
        <v>104</v>
      </c>
      <c r="C205" s="56" t="str">
        <f t="shared" si="3"/>
        <v>C</v>
      </c>
      <c r="D205" s="56" t="s">
        <v>363</v>
      </c>
      <c r="E205" s="56">
        <v>2.5</v>
      </c>
      <c r="F205" t="s">
        <v>84</v>
      </c>
    </row>
    <row r="206" spans="1:7" ht="12.75">
      <c r="A206" t="s">
        <v>364</v>
      </c>
      <c r="B206" s="56" t="s">
        <v>88</v>
      </c>
      <c r="C206" s="56" t="str">
        <f t="shared" si="3"/>
        <v>D</v>
      </c>
      <c r="D206" s="56" t="s">
        <v>132</v>
      </c>
      <c r="E206" s="56">
        <v>1</v>
      </c>
      <c r="F206" t="s">
        <v>90</v>
      </c>
      <c r="G206" t="s">
        <v>80</v>
      </c>
    </row>
    <row r="207" spans="1:6" ht="12.75">
      <c r="A207" t="s">
        <v>365</v>
      </c>
      <c r="B207" s="56" t="s">
        <v>82</v>
      </c>
      <c r="C207" s="56" t="str">
        <f t="shared" si="3"/>
        <v>A</v>
      </c>
      <c r="D207" s="56" t="s">
        <v>167</v>
      </c>
      <c r="E207" s="56">
        <v>4</v>
      </c>
      <c r="F207" t="s">
        <v>84</v>
      </c>
    </row>
    <row r="208" spans="1:6" ht="12.75">
      <c r="A208" t="s">
        <v>366</v>
      </c>
      <c r="B208" s="56" t="s">
        <v>78</v>
      </c>
      <c r="C208" s="56" t="str">
        <f t="shared" si="3"/>
        <v>B</v>
      </c>
      <c r="D208" s="56" t="s">
        <v>269</v>
      </c>
      <c r="E208" s="56">
        <v>2.5</v>
      </c>
      <c r="F208" t="s">
        <v>80</v>
      </c>
    </row>
    <row r="209" spans="1:7" ht="12.75">
      <c r="A209" t="s">
        <v>367</v>
      </c>
      <c r="B209" s="56" t="s">
        <v>88</v>
      </c>
      <c r="C209" s="56" t="str">
        <f t="shared" si="3"/>
        <v>D</v>
      </c>
      <c r="D209" s="56" t="s">
        <v>368</v>
      </c>
      <c r="E209" s="56">
        <v>1</v>
      </c>
      <c r="F209" t="s">
        <v>90</v>
      </c>
      <c r="G209" t="s">
        <v>80</v>
      </c>
    </row>
    <row r="210" spans="1:6" ht="12.75">
      <c r="A210" t="s">
        <v>369</v>
      </c>
      <c r="B210" s="56" t="s">
        <v>104</v>
      </c>
      <c r="C210" s="56" t="str">
        <f t="shared" si="3"/>
        <v>C</v>
      </c>
      <c r="D210" s="56" t="s">
        <v>151</v>
      </c>
      <c r="E210" s="56">
        <v>3</v>
      </c>
      <c r="F210" t="s">
        <v>84</v>
      </c>
    </row>
    <row r="211" spans="1:6" ht="12.75">
      <c r="A211" t="s">
        <v>370</v>
      </c>
      <c r="B211" s="56" t="s">
        <v>82</v>
      </c>
      <c r="C211" s="56" t="str">
        <f t="shared" si="3"/>
        <v>A</v>
      </c>
      <c r="D211" s="56" t="s">
        <v>86</v>
      </c>
      <c r="E211" s="56">
        <v>5</v>
      </c>
      <c r="F211" t="s">
        <v>84</v>
      </c>
    </row>
    <row r="212" spans="1:6" ht="12.75">
      <c r="A212" t="s">
        <v>371</v>
      </c>
      <c r="B212" s="56" t="s">
        <v>82</v>
      </c>
      <c r="C212" s="56" t="str">
        <f t="shared" si="3"/>
        <v>A</v>
      </c>
      <c r="D212" s="56" t="s">
        <v>86</v>
      </c>
      <c r="E212" s="56">
        <v>5</v>
      </c>
      <c r="F212" t="s">
        <v>84</v>
      </c>
    </row>
    <row r="213" spans="1:6" ht="12.75">
      <c r="A213" t="s">
        <v>372</v>
      </c>
      <c r="B213" s="56" t="s">
        <v>104</v>
      </c>
      <c r="C213" s="56" t="str">
        <f t="shared" si="3"/>
        <v>C</v>
      </c>
      <c r="D213" s="56" t="s">
        <v>237</v>
      </c>
      <c r="E213" s="56">
        <v>2.5</v>
      </c>
      <c r="F213" t="s">
        <v>84</v>
      </c>
    </row>
    <row r="214" spans="1:6" ht="12.75">
      <c r="A214" t="s">
        <v>373</v>
      </c>
      <c r="B214" s="56" t="s">
        <v>82</v>
      </c>
      <c r="C214" s="56" t="str">
        <f t="shared" si="3"/>
        <v>A</v>
      </c>
      <c r="D214" s="56" t="s">
        <v>374</v>
      </c>
      <c r="E214" s="56">
        <v>5</v>
      </c>
      <c r="F214" t="s">
        <v>84</v>
      </c>
    </row>
    <row r="215" spans="1:6" ht="12.75">
      <c r="A215" t="s">
        <v>375</v>
      </c>
      <c r="B215" s="56" t="s">
        <v>78</v>
      </c>
      <c r="C215" s="56" t="str">
        <f t="shared" si="3"/>
        <v>B</v>
      </c>
      <c r="D215" s="56" t="s">
        <v>213</v>
      </c>
      <c r="E215" s="56">
        <v>3</v>
      </c>
      <c r="F215" t="s">
        <v>80</v>
      </c>
    </row>
    <row r="216" spans="1:6" ht="12.75">
      <c r="A216" t="s">
        <v>376</v>
      </c>
      <c r="B216" s="56" t="s">
        <v>104</v>
      </c>
      <c r="C216" s="56" t="str">
        <f t="shared" si="3"/>
        <v>C</v>
      </c>
      <c r="D216" s="56" t="s">
        <v>115</v>
      </c>
      <c r="E216" s="56">
        <v>2.5</v>
      </c>
      <c r="F216" t="s">
        <v>84</v>
      </c>
    </row>
    <row r="217" spans="1:7" ht="12.75">
      <c r="A217" t="s">
        <v>377</v>
      </c>
      <c r="B217" s="56" t="s">
        <v>114</v>
      </c>
      <c r="C217" s="56" t="str">
        <f t="shared" si="3"/>
        <v>D</v>
      </c>
      <c r="D217" s="56" t="s">
        <v>145</v>
      </c>
      <c r="E217" s="56">
        <v>3</v>
      </c>
      <c r="F217" t="s">
        <v>90</v>
      </c>
      <c r="G217" t="s">
        <v>80</v>
      </c>
    </row>
    <row r="218" spans="1:7" ht="12.75">
      <c r="A218" t="s">
        <v>378</v>
      </c>
      <c r="B218" s="56" t="s">
        <v>114</v>
      </c>
      <c r="C218" s="56" t="str">
        <f t="shared" si="3"/>
        <v>D</v>
      </c>
      <c r="D218" s="56" t="s">
        <v>149</v>
      </c>
      <c r="E218" s="56">
        <v>3</v>
      </c>
      <c r="F218" t="s">
        <v>90</v>
      </c>
      <c r="G218" t="s">
        <v>80</v>
      </c>
    </row>
    <row r="219" spans="1:7" ht="12.75">
      <c r="A219" t="s">
        <v>379</v>
      </c>
      <c r="B219" s="56" t="s">
        <v>125</v>
      </c>
      <c r="C219" s="56" t="str">
        <f t="shared" si="3"/>
        <v>D</v>
      </c>
      <c r="D219" s="56" t="s">
        <v>262</v>
      </c>
      <c r="E219" s="56">
        <v>1.5</v>
      </c>
      <c r="F219" t="s">
        <v>90</v>
      </c>
      <c r="G219" t="s">
        <v>80</v>
      </c>
    </row>
    <row r="220" spans="1:6" ht="12.75">
      <c r="A220" t="s">
        <v>380</v>
      </c>
      <c r="B220" s="56" t="s">
        <v>78</v>
      </c>
      <c r="C220" s="56" t="str">
        <f t="shared" si="3"/>
        <v>B</v>
      </c>
      <c r="D220" s="56" t="s">
        <v>130</v>
      </c>
      <c r="E220" s="56">
        <v>3</v>
      </c>
      <c r="F220" t="s">
        <v>80</v>
      </c>
    </row>
    <row r="221" spans="1:6" ht="12.75">
      <c r="A221" t="s">
        <v>381</v>
      </c>
      <c r="B221" s="56" t="s">
        <v>78</v>
      </c>
      <c r="C221" s="56" t="str">
        <f t="shared" si="3"/>
        <v>B</v>
      </c>
      <c r="D221" s="56" t="s">
        <v>213</v>
      </c>
      <c r="E221" s="56">
        <v>3</v>
      </c>
      <c r="F221" t="s">
        <v>80</v>
      </c>
    </row>
    <row r="222" spans="1:6" ht="12.75">
      <c r="A222" t="s">
        <v>382</v>
      </c>
      <c r="B222" s="56" t="s">
        <v>78</v>
      </c>
      <c r="C222" s="56" t="str">
        <f t="shared" si="3"/>
        <v>B</v>
      </c>
      <c r="D222" s="56" t="s">
        <v>213</v>
      </c>
      <c r="E222" s="56">
        <v>3</v>
      </c>
      <c r="F222" t="s">
        <v>80</v>
      </c>
    </row>
    <row r="223" spans="1:6" ht="12.75">
      <c r="A223" t="s">
        <v>383</v>
      </c>
      <c r="B223" s="56" t="s">
        <v>78</v>
      </c>
      <c r="C223" s="56" t="str">
        <f t="shared" si="3"/>
        <v>B</v>
      </c>
      <c r="D223" s="56" t="s">
        <v>130</v>
      </c>
      <c r="E223" s="56">
        <v>3</v>
      </c>
      <c r="F223" t="s">
        <v>80</v>
      </c>
    </row>
    <row r="224" spans="1:6" ht="12.75">
      <c r="A224" t="s">
        <v>384</v>
      </c>
      <c r="B224" s="56" t="s">
        <v>82</v>
      </c>
      <c r="C224" s="56" t="str">
        <f t="shared" si="3"/>
        <v>A</v>
      </c>
      <c r="D224" s="56" t="s">
        <v>101</v>
      </c>
      <c r="E224" s="56">
        <v>3</v>
      </c>
      <c r="F224" t="s">
        <v>84</v>
      </c>
    </row>
    <row r="225" spans="1:6" ht="12.75">
      <c r="A225" t="s">
        <v>385</v>
      </c>
      <c r="B225" s="56" t="s">
        <v>96</v>
      </c>
      <c r="C225" s="56" t="str">
        <f t="shared" si="3"/>
        <v>D</v>
      </c>
      <c r="D225" s="56" t="s">
        <v>254</v>
      </c>
      <c r="E225" s="56">
        <v>1.5</v>
      </c>
      <c r="F225" t="s">
        <v>90</v>
      </c>
    </row>
    <row r="226" spans="1:7" ht="12.75">
      <c r="A226" t="s">
        <v>386</v>
      </c>
      <c r="B226" s="56" t="s">
        <v>88</v>
      </c>
      <c r="C226" s="56" t="str">
        <f t="shared" si="3"/>
        <v>D</v>
      </c>
      <c r="D226" s="56" t="s">
        <v>258</v>
      </c>
      <c r="E226" s="56">
        <v>1</v>
      </c>
      <c r="F226" t="s">
        <v>90</v>
      </c>
      <c r="G226" t="s">
        <v>80</v>
      </c>
    </row>
    <row r="227" spans="1:7" ht="12.75">
      <c r="A227" t="s">
        <v>387</v>
      </c>
      <c r="B227" s="56" t="s">
        <v>125</v>
      </c>
      <c r="C227" s="56" t="str">
        <f t="shared" si="3"/>
        <v>D</v>
      </c>
      <c r="D227" s="56" t="s">
        <v>175</v>
      </c>
      <c r="E227" s="56">
        <v>1</v>
      </c>
      <c r="F227" t="s">
        <v>90</v>
      </c>
      <c r="G227" t="s">
        <v>80</v>
      </c>
    </row>
    <row r="228" spans="1:6" ht="12.75">
      <c r="A228" t="s">
        <v>388</v>
      </c>
      <c r="B228" s="56" t="s">
        <v>78</v>
      </c>
      <c r="C228" s="56" t="str">
        <f t="shared" si="3"/>
        <v>B</v>
      </c>
      <c r="D228" s="56" t="s">
        <v>287</v>
      </c>
      <c r="E228" s="56">
        <v>2</v>
      </c>
      <c r="F228" t="s">
        <v>80</v>
      </c>
    </row>
    <row r="229" spans="1:6" ht="12.75">
      <c r="A229" t="s">
        <v>389</v>
      </c>
      <c r="B229" s="56" t="s">
        <v>104</v>
      </c>
      <c r="C229" s="56" t="str">
        <f t="shared" si="3"/>
        <v>C</v>
      </c>
      <c r="D229" s="56" t="s">
        <v>390</v>
      </c>
      <c r="E229" s="56">
        <v>1.5</v>
      </c>
      <c r="F229" t="s">
        <v>84</v>
      </c>
    </row>
    <row r="230" spans="1:6" ht="12.75">
      <c r="A230" t="s">
        <v>391</v>
      </c>
      <c r="B230" s="56" t="s">
        <v>78</v>
      </c>
      <c r="C230" s="56" t="str">
        <f t="shared" si="3"/>
        <v>B</v>
      </c>
      <c r="D230" s="56" t="s">
        <v>135</v>
      </c>
      <c r="E230" s="56">
        <v>4</v>
      </c>
      <c r="F230" t="s">
        <v>80</v>
      </c>
    </row>
    <row r="231" spans="1:6" ht="12.75">
      <c r="A231" t="s">
        <v>392</v>
      </c>
      <c r="B231" s="56" t="s">
        <v>78</v>
      </c>
      <c r="C231" s="56" t="str">
        <f t="shared" si="3"/>
        <v>B</v>
      </c>
      <c r="D231" s="56" t="s">
        <v>191</v>
      </c>
      <c r="E231" s="56">
        <v>2.5</v>
      </c>
      <c r="F231" t="s">
        <v>80</v>
      </c>
    </row>
    <row r="232" spans="1:6" ht="12.75">
      <c r="A232" t="s">
        <v>393</v>
      </c>
      <c r="B232" s="56" t="s">
        <v>78</v>
      </c>
      <c r="C232" s="56" t="str">
        <f t="shared" si="3"/>
        <v>B</v>
      </c>
      <c r="D232" s="56" t="s">
        <v>213</v>
      </c>
      <c r="E232" s="56">
        <v>3</v>
      </c>
      <c r="F232" t="s">
        <v>80</v>
      </c>
    </row>
    <row r="233" spans="1:6" ht="12.75">
      <c r="A233" t="s">
        <v>394</v>
      </c>
      <c r="B233" s="56" t="s">
        <v>78</v>
      </c>
      <c r="C233" s="56" t="str">
        <f t="shared" si="3"/>
        <v>B</v>
      </c>
      <c r="D233" s="56" t="s">
        <v>135</v>
      </c>
      <c r="E233" s="56">
        <v>4</v>
      </c>
      <c r="F233" t="s">
        <v>80</v>
      </c>
    </row>
    <row r="234" spans="1:6" ht="12.75">
      <c r="A234" t="s">
        <v>395</v>
      </c>
      <c r="B234" s="56" t="s">
        <v>78</v>
      </c>
      <c r="C234" s="56" t="str">
        <f t="shared" si="3"/>
        <v>B</v>
      </c>
      <c r="D234" s="56" t="s">
        <v>269</v>
      </c>
      <c r="E234" s="56">
        <v>2.5</v>
      </c>
      <c r="F234" t="s">
        <v>80</v>
      </c>
    </row>
    <row r="235" spans="1:6" ht="12.75">
      <c r="A235" t="s">
        <v>396</v>
      </c>
      <c r="B235" s="56" t="s">
        <v>82</v>
      </c>
      <c r="C235" s="56" t="str">
        <f t="shared" si="3"/>
        <v>A</v>
      </c>
      <c r="D235" s="56"/>
      <c r="E235" s="56"/>
      <c r="F235" t="s">
        <v>84</v>
      </c>
    </row>
    <row r="236" spans="1:6" ht="12.75">
      <c r="A236" t="s">
        <v>397</v>
      </c>
      <c r="B236" s="56" t="s">
        <v>82</v>
      </c>
      <c r="C236" s="56" t="str">
        <f t="shared" si="3"/>
        <v>A</v>
      </c>
      <c r="D236" s="56" t="s">
        <v>86</v>
      </c>
      <c r="E236" s="56">
        <v>5</v>
      </c>
      <c r="F236" t="s">
        <v>84</v>
      </c>
    </row>
    <row r="237" spans="1:6" ht="12.75">
      <c r="A237" t="s">
        <v>398</v>
      </c>
      <c r="B237" s="56" t="s">
        <v>104</v>
      </c>
      <c r="C237" s="56" t="str">
        <f t="shared" si="3"/>
        <v>C</v>
      </c>
      <c r="D237" s="56" t="s">
        <v>105</v>
      </c>
      <c r="E237" s="56">
        <v>1.5</v>
      </c>
      <c r="F237" t="s">
        <v>84</v>
      </c>
    </row>
    <row r="238" spans="1:6" ht="12.75">
      <c r="A238" t="s">
        <v>399</v>
      </c>
      <c r="B238" s="56" t="s">
        <v>96</v>
      </c>
      <c r="C238" s="56" t="str">
        <f t="shared" si="3"/>
        <v>D</v>
      </c>
      <c r="D238" s="56" t="s">
        <v>400</v>
      </c>
      <c r="E238" s="56">
        <v>3</v>
      </c>
      <c r="F238" t="s">
        <v>90</v>
      </c>
    </row>
    <row r="239" spans="1:6" ht="12.75">
      <c r="A239" t="s">
        <v>401</v>
      </c>
      <c r="B239" s="56" t="s">
        <v>104</v>
      </c>
      <c r="C239" s="56" t="str">
        <f t="shared" si="3"/>
        <v>C</v>
      </c>
      <c r="D239" s="56" t="s">
        <v>402</v>
      </c>
      <c r="E239" s="56">
        <v>5</v>
      </c>
      <c r="F239" t="s">
        <v>84</v>
      </c>
    </row>
    <row r="240" spans="1:6" ht="12.75">
      <c r="A240" t="s">
        <v>403</v>
      </c>
      <c r="B240" s="56" t="s">
        <v>96</v>
      </c>
      <c r="C240" s="56" t="str">
        <f t="shared" si="3"/>
        <v>D</v>
      </c>
      <c r="D240" s="56" t="s">
        <v>262</v>
      </c>
      <c r="E240" s="56">
        <v>1.5</v>
      </c>
      <c r="F240" t="s">
        <v>90</v>
      </c>
    </row>
    <row r="241" spans="1:6" ht="12.75">
      <c r="A241" t="s">
        <v>404</v>
      </c>
      <c r="B241" s="56" t="s">
        <v>104</v>
      </c>
      <c r="C241" s="56" t="str">
        <f t="shared" si="3"/>
        <v>C</v>
      </c>
      <c r="D241" s="56" t="s">
        <v>405</v>
      </c>
      <c r="E241" s="56">
        <v>4</v>
      </c>
      <c r="F241" t="s">
        <v>84</v>
      </c>
    </row>
    <row r="242" spans="1:6" ht="12.75">
      <c r="A242" t="s">
        <v>406</v>
      </c>
      <c r="B242" s="56" t="s">
        <v>78</v>
      </c>
      <c r="C242" s="56" t="str">
        <f t="shared" si="3"/>
        <v>B</v>
      </c>
      <c r="D242" s="56" t="s">
        <v>130</v>
      </c>
      <c r="E242" s="56">
        <v>3</v>
      </c>
      <c r="F242" t="s">
        <v>80</v>
      </c>
    </row>
    <row r="243" spans="1:6" ht="12.75">
      <c r="A243" t="s">
        <v>407</v>
      </c>
      <c r="B243" s="56" t="s">
        <v>78</v>
      </c>
      <c r="C243" s="56" t="str">
        <f t="shared" si="3"/>
        <v>B</v>
      </c>
      <c r="D243" s="56" t="s">
        <v>213</v>
      </c>
      <c r="E243" s="56">
        <v>3</v>
      </c>
      <c r="F243" t="s">
        <v>80</v>
      </c>
    </row>
    <row r="244" spans="1:6" ht="12.75">
      <c r="A244" t="s">
        <v>408</v>
      </c>
      <c r="B244" s="56" t="s">
        <v>82</v>
      </c>
      <c r="C244" s="56" t="str">
        <f t="shared" si="3"/>
        <v>A</v>
      </c>
      <c r="D244" s="56" t="s">
        <v>86</v>
      </c>
      <c r="E244" s="56">
        <v>5</v>
      </c>
      <c r="F244" t="s">
        <v>409</v>
      </c>
    </row>
    <row r="245" spans="1:6" ht="12.75">
      <c r="A245" t="s">
        <v>410</v>
      </c>
      <c r="B245" s="56" t="s">
        <v>82</v>
      </c>
      <c r="C245" s="56" t="str">
        <f t="shared" si="3"/>
        <v>A</v>
      </c>
      <c r="D245" s="56" t="s">
        <v>86</v>
      </c>
      <c r="E245" s="56">
        <v>5</v>
      </c>
      <c r="F245" t="s">
        <v>84</v>
      </c>
    </row>
    <row r="246" spans="1:6" ht="12.75">
      <c r="A246" t="s">
        <v>411</v>
      </c>
      <c r="B246" s="56" t="s">
        <v>104</v>
      </c>
      <c r="C246" s="56" t="str">
        <f t="shared" si="3"/>
        <v>C</v>
      </c>
      <c r="D246" s="56" t="s">
        <v>348</v>
      </c>
      <c r="E246" s="56">
        <v>3</v>
      </c>
      <c r="F246" t="s">
        <v>409</v>
      </c>
    </row>
    <row r="247" spans="1:7" ht="12.75">
      <c r="A247" t="s">
        <v>412</v>
      </c>
      <c r="B247" s="56" t="s">
        <v>88</v>
      </c>
      <c r="C247" s="56" t="str">
        <f t="shared" si="3"/>
        <v>D</v>
      </c>
      <c r="D247" s="56" t="s">
        <v>354</v>
      </c>
      <c r="E247" s="56">
        <v>5</v>
      </c>
      <c r="F247" t="s">
        <v>90</v>
      </c>
      <c r="G247" t="s">
        <v>84</v>
      </c>
    </row>
    <row r="248" spans="1:6" ht="12.75">
      <c r="A248" t="s">
        <v>413</v>
      </c>
      <c r="B248" s="56" t="s">
        <v>82</v>
      </c>
      <c r="C248" s="56" t="str">
        <f t="shared" si="3"/>
        <v>A</v>
      </c>
      <c r="D248" s="56" t="s">
        <v>167</v>
      </c>
      <c r="E248" s="56">
        <v>4</v>
      </c>
      <c r="F248" t="s">
        <v>409</v>
      </c>
    </row>
    <row r="249" spans="1:6" ht="12.75">
      <c r="A249" t="s">
        <v>414</v>
      </c>
      <c r="B249" s="56" t="s">
        <v>104</v>
      </c>
      <c r="C249" s="56" t="str">
        <f t="shared" si="3"/>
        <v>C</v>
      </c>
      <c r="D249" s="56" t="s">
        <v>400</v>
      </c>
      <c r="E249" s="56">
        <v>3</v>
      </c>
      <c r="F249" t="s">
        <v>409</v>
      </c>
    </row>
    <row r="250" spans="1:6" ht="12.75">
      <c r="A250" t="s">
        <v>415</v>
      </c>
      <c r="B250" s="56" t="s">
        <v>104</v>
      </c>
      <c r="C250" s="56" t="str">
        <f t="shared" si="3"/>
        <v>C</v>
      </c>
      <c r="D250" s="56" t="s">
        <v>105</v>
      </c>
      <c r="E250" s="56">
        <v>1.5</v>
      </c>
      <c r="F250" t="s">
        <v>409</v>
      </c>
    </row>
    <row r="251" spans="1:6" ht="12.75">
      <c r="A251" t="s">
        <v>416</v>
      </c>
      <c r="B251" s="56" t="s">
        <v>78</v>
      </c>
      <c r="C251" s="56" t="str">
        <f t="shared" si="3"/>
        <v>B</v>
      </c>
      <c r="D251" s="56" t="s">
        <v>213</v>
      </c>
      <c r="E251" s="56">
        <v>3</v>
      </c>
      <c r="F251" t="s">
        <v>80</v>
      </c>
    </row>
    <row r="252" spans="1:6" ht="12.75">
      <c r="A252" t="s">
        <v>417</v>
      </c>
      <c r="B252" s="56" t="s">
        <v>78</v>
      </c>
      <c r="C252" s="56" t="str">
        <f t="shared" si="3"/>
        <v>B</v>
      </c>
      <c r="D252" s="56" t="s">
        <v>337</v>
      </c>
      <c r="E252" s="56">
        <v>4</v>
      </c>
      <c r="F252" t="s">
        <v>80</v>
      </c>
    </row>
    <row r="253" spans="1:6" ht="12.75">
      <c r="A253" t="s">
        <v>418</v>
      </c>
      <c r="B253" s="56" t="s">
        <v>78</v>
      </c>
      <c r="C253" s="56" t="str">
        <f t="shared" si="3"/>
        <v>B</v>
      </c>
      <c r="D253" s="56" t="s">
        <v>141</v>
      </c>
      <c r="E253" s="56">
        <v>3</v>
      </c>
      <c r="F253" t="s">
        <v>80</v>
      </c>
    </row>
    <row r="254" spans="1:6" ht="12.75">
      <c r="A254" t="s">
        <v>419</v>
      </c>
      <c r="B254" s="56" t="s">
        <v>96</v>
      </c>
      <c r="C254" s="56" t="str">
        <f t="shared" si="3"/>
        <v>D</v>
      </c>
      <c r="D254" s="56" t="s">
        <v>231</v>
      </c>
      <c r="E254" s="56">
        <v>1</v>
      </c>
      <c r="F254" t="s">
        <v>90</v>
      </c>
    </row>
    <row r="255" spans="1:7" ht="12.75">
      <c r="A255" t="s">
        <v>420</v>
      </c>
      <c r="B255" s="56" t="s">
        <v>114</v>
      </c>
      <c r="C255" s="56" t="str">
        <f t="shared" si="3"/>
        <v>D</v>
      </c>
      <c r="D255" s="56" t="s">
        <v>334</v>
      </c>
      <c r="E255" s="56">
        <v>3</v>
      </c>
      <c r="F255" t="s">
        <v>90</v>
      </c>
      <c r="G255" t="s">
        <v>80</v>
      </c>
    </row>
    <row r="256" spans="1:7" ht="12.75">
      <c r="A256" t="s">
        <v>421</v>
      </c>
      <c r="B256" s="56" t="s">
        <v>88</v>
      </c>
      <c r="C256" s="56" t="str">
        <f t="shared" si="3"/>
        <v>D</v>
      </c>
      <c r="D256" s="56" t="s">
        <v>182</v>
      </c>
      <c r="E256" s="56">
        <v>1</v>
      </c>
      <c r="F256" t="s">
        <v>90</v>
      </c>
      <c r="G256" t="s">
        <v>84</v>
      </c>
    </row>
    <row r="257" spans="1:6" ht="12.75">
      <c r="A257" t="s">
        <v>422</v>
      </c>
      <c r="B257" s="56" t="s">
        <v>82</v>
      </c>
      <c r="C257" s="56" t="str">
        <f t="shared" si="3"/>
        <v>A</v>
      </c>
      <c r="D257" s="56" t="s">
        <v>423</v>
      </c>
      <c r="E257" s="56">
        <v>4</v>
      </c>
      <c r="F257" t="s">
        <v>409</v>
      </c>
    </row>
    <row r="258" spans="1:6" ht="12.75">
      <c r="A258" t="s">
        <v>424</v>
      </c>
      <c r="B258" s="56" t="s">
        <v>78</v>
      </c>
      <c r="C258" s="56" t="str">
        <f t="shared" si="3"/>
        <v>B</v>
      </c>
      <c r="D258" s="56" t="s">
        <v>191</v>
      </c>
      <c r="E258" s="56">
        <v>2.5</v>
      </c>
      <c r="F258" t="s">
        <v>80</v>
      </c>
    </row>
    <row r="259" spans="1:6" ht="12.75">
      <c r="A259" t="s">
        <v>425</v>
      </c>
      <c r="B259" s="56" t="s">
        <v>78</v>
      </c>
      <c r="C259" s="56" t="str">
        <f t="shared" si="3"/>
        <v>B</v>
      </c>
      <c r="D259" s="56" t="s">
        <v>269</v>
      </c>
      <c r="E259" s="56">
        <v>2.5</v>
      </c>
      <c r="F259" t="s">
        <v>80</v>
      </c>
    </row>
    <row r="260" spans="1:6" ht="12.75">
      <c r="A260" t="s">
        <v>426</v>
      </c>
      <c r="B260" s="56" t="s">
        <v>104</v>
      </c>
      <c r="C260" s="56" t="str">
        <f t="shared" si="3"/>
        <v>C</v>
      </c>
      <c r="D260" s="56" t="s">
        <v>151</v>
      </c>
      <c r="E260" s="56">
        <v>3</v>
      </c>
      <c r="F260" t="s">
        <v>409</v>
      </c>
    </row>
    <row r="261" spans="1:6" ht="12.75">
      <c r="A261" t="s">
        <v>427</v>
      </c>
      <c r="B261" s="56" t="s">
        <v>104</v>
      </c>
      <c r="C261" s="56" t="str">
        <f t="shared" si="3"/>
        <v>C</v>
      </c>
      <c r="D261" s="56" t="s">
        <v>115</v>
      </c>
      <c r="E261" s="56">
        <v>2.5</v>
      </c>
      <c r="F261" t="s">
        <v>409</v>
      </c>
    </row>
    <row r="262" spans="1:7" ht="12.75">
      <c r="A262" t="s">
        <v>428</v>
      </c>
      <c r="B262" s="56" t="s">
        <v>88</v>
      </c>
      <c r="C262" s="56" t="str">
        <f t="shared" si="3"/>
        <v>D</v>
      </c>
      <c r="D262" s="56" t="s">
        <v>354</v>
      </c>
      <c r="E262" s="56">
        <v>5</v>
      </c>
      <c r="F262" t="s">
        <v>90</v>
      </c>
      <c r="G262" t="s">
        <v>84</v>
      </c>
    </row>
    <row r="263" spans="1:7" ht="12.75">
      <c r="A263" t="s">
        <v>429</v>
      </c>
      <c r="B263" s="56" t="s">
        <v>88</v>
      </c>
      <c r="C263" s="56" t="str">
        <f t="shared" si="3"/>
        <v>D</v>
      </c>
      <c r="D263" s="56" t="s">
        <v>430</v>
      </c>
      <c r="E263" s="56">
        <v>5</v>
      </c>
      <c r="F263" t="s">
        <v>90</v>
      </c>
      <c r="G263" t="s">
        <v>84</v>
      </c>
    </row>
    <row r="264" spans="1:6" ht="12.75">
      <c r="A264" t="s">
        <v>431</v>
      </c>
      <c r="B264" s="56" t="s">
        <v>82</v>
      </c>
      <c r="C264" s="56" t="str">
        <f aca="true" t="shared" si="4" ref="C264:C327">LEFT(B264,1)</f>
        <v>A</v>
      </c>
      <c r="D264" s="56" t="s">
        <v>167</v>
      </c>
      <c r="E264" s="56">
        <v>4</v>
      </c>
      <c r="F264" t="s">
        <v>409</v>
      </c>
    </row>
    <row r="265" spans="1:6" ht="12.75">
      <c r="A265" t="s">
        <v>432</v>
      </c>
      <c r="B265" s="56" t="s">
        <v>82</v>
      </c>
      <c r="C265" s="56" t="str">
        <f t="shared" si="4"/>
        <v>A</v>
      </c>
      <c r="D265" s="56" t="s">
        <v>167</v>
      </c>
      <c r="E265" s="56">
        <v>4</v>
      </c>
      <c r="F265" t="s">
        <v>409</v>
      </c>
    </row>
    <row r="266" spans="1:6" ht="12.75">
      <c r="A266" t="s">
        <v>433</v>
      </c>
      <c r="B266" s="56" t="s">
        <v>104</v>
      </c>
      <c r="C266" s="56" t="str">
        <f t="shared" si="4"/>
        <v>C</v>
      </c>
      <c r="D266" s="56" t="s">
        <v>254</v>
      </c>
      <c r="E266" s="56">
        <v>1.5</v>
      </c>
      <c r="F266" t="s">
        <v>409</v>
      </c>
    </row>
    <row r="267" spans="1:7" ht="12.75">
      <c r="A267" t="s">
        <v>434</v>
      </c>
      <c r="B267" s="56" t="s">
        <v>114</v>
      </c>
      <c r="C267" s="56" t="str">
        <f t="shared" si="4"/>
        <v>D</v>
      </c>
      <c r="D267" s="56" t="s">
        <v>115</v>
      </c>
      <c r="E267" s="56">
        <v>2.5</v>
      </c>
      <c r="F267" t="s">
        <v>90</v>
      </c>
      <c r="G267" t="s">
        <v>80</v>
      </c>
    </row>
    <row r="268" spans="1:6" ht="12.75">
      <c r="A268" t="s">
        <v>435</v>
      </c>
      <c r="B268" s="56" t="s">
        <v>104</v>
      </c>
      <c r="C268" s="56" t="str">
        <f t="shared" si="4"/>
        <v>C</v>
      </c>
      <c r="D268" s="56" t="s">
        <v>135</v>
      </c>
      <c r="E268" s="56">
        <v>4</v>
      </c>
      <c r="F268" t="s">
        <v>409</v>
      </c>
    </row>
    <row r="269" spans="1:6" ht="12.75">
      <c r="A269" t="s">
        <v>436</v>
      </c>
      <c r="B269" s="56" t="s">
        <v>78</v>
      </c>
      <c r="C269" s="56" t="str">
        <f t="shared" si="4"/>
        <v>B</v>
      </c>
      <c r="D269" s="56" t="s">
        <v>101</v>
      </c>
      <c r="E269" s="56">
        <v>3</v>
      </c>
      <c r="F269" t="s">
        <v>80</v>
      </c>
    </row>
    <row r="270" spans="1:6" ht="12.75">
      <c r="A270" t="s">
        <v>437</v>
      </c>
      <c r="B270" s="56" t="s">
        <v>104</v>
      </c>
      <c r="C270" s="56" t="str">
        <f t="shared" si="4"/>
        <v>C</v>
      </c>
      <c r="D270" s="56" t="s">
        <v>200</v>
      </c>
      <c r="E270" s="56">
        <v>3</v>
      </c>
      <c r="F270" t="s">
        <v>409</v>
      </c>
    </row>
    <row r="271" spans="1:6" ht="12.75">
      <c r="A271" t="s">
        <v>438</v>
      </c>
      <c r="B271" s="56" t="s">
        <v>114</v>
      </c>
      <c r="C271" s="56" t="str">
        <f t="shared" si="4"/>
        <v>D</v>
      </c>
      <c r="D271" s="56" t="s">
        <v>145</v>
      </c>
      <c r="E271" s="56">
        <v>3</v>
      </c>
      <c r="F271" t="s">
        <v>80</v>
      </c>
    </row>
    <row r="272" spans="1:6" ht="12.75">
      <c r="A272" t="s">
        <v>439</v>
      </c>
      <c r="B272" s="56" t="s">
        <v>114</v>
      </c>
      <c r="C272" s="56" t="str">
        <f t="shared" si="4"/>
        <v>D</v>
      </c>
      <c r="D272" s="56" t="s">
        <v>334</v>
      </c>
      <c r="E272" s="56">
        <v>3</v>
      </c>
      <c r="F272" t="s">
        <v>80</v>
      </c>
    </row>
    <row r="273" spans="1:6" ht="12.75">
      <c r="A273" t="s">
        <v>440</v>
      </c>
      <c r="B273" s="56" t="s">
        <v>78</v>
      </c>
      <c r="C273" s="56" t="str">
        <f t="shared" si="4"/>
        <v>B</v>
      </c>
      <c r="D273" s="56" t="s">
        <v>287</v>
      </c>
      <c r="E273" s="56">
        <v>2</v>
      </c>
      <c r="F273" t="s">
        <v>80</v>
      </c>
    </row>
    <row r="274" spans="1:6" ht="12.75">
      <c r="A274" t="s">
        <v>441</v>
      </c>
      <c r="B274" s="56" t="s">
        <v>78</v>
      </c>
      <c r="C274" s="56" t="str">
        <f t="shared" si="4"/>
        <v>B</v>
      </c>
      <c r="D274" s="56" t="s">
        <v>130</v>
      </c>
      <c r="E274" s="56">
        <v>3</v>
      </c>
      <c r="F274" t="s">
        <v>80</v>
      </c>
    </row>
    <row r="275" spans="1:6" ht="12.75">
      <c r="A275" t="s">
        <v>442</v>
      </c>
      <c r="B275" s="56" t="s">
        <v>96</v>
      </c>
      <c r="C275" s="56" t="str">
        <f t="shared" si="4"/>
        <v>D</v>
      </c>
      <c r="D275" s="56" t="s">
        <v>175</v>
      </c>
      <c r="E275" s="56">
        <v>1</v>
      </c>
      <c r="F275" t="s">
        <v>90</v>
      </c>
    </row>
    <row r="276" spans="1:7" ht="12.75">
      <c r="A276" t="s">
        <v>443</v>
      </c>
      <c r="B276" s="56" t="s">
        <v>88</v>
      </c>
      <c r="C276" s="56" t="str">
        <f t="shared" si="4"/>
        <v>D</v>
      </c>
      <c r="D276" s="56" t="s">
        <v>354</v>
      </c>
      <c r="E276" s="56">
        <v>5</v>
      </c>
      <c r="F276" t="s">
        <v>90</v>
      </c>
      <c r="G276" t="s">
        <v>84</v>
      </c>
    </row>
    <row r="277" spans="1:6" ht="12.75">
      <c r="A277" t="s">
        <v>444</v>
      </c>
      <c r="B277" s="56" t="s">
        <v>82</v>
      </c>
      <c r="C277" s="56" t="str">
        <f t="shared" si="4"/>
        <v>A</v>
      </c>
      <c r="D277" s="56" t="s">
        <v>167</v>
      </c>
      <c r="E277" s="56">
        <v>4</v>
      </c>
      <c r="F277" t="s">
        <v>409</v>
      </c>
    </row>
    <row r="278" spans="1:7" ht="12.75">
      <c r="A278" t="s">
        <v>445</v>
      </c>
      <c r="B278" s="56" t="s">
        <v>114</v>
      </c>
      <c r="C278" s="56" t="str">
        <f t="shared" si="4"/>
        <v>D</v>
      </c>
      <c r="D278" s="56" t="s">
        <v>262</v>
      </c>
      <c r="E278" s="56">
        <v>1.5</v>
      </c>
      <c r="F278" t="s">
        <v>90</v>
      </c>
      <c r="G278" t="s">
        <v>80</v>
      </c>
    </row>
    <row r="279" spans="1:6" ht="12.75">
      <c r="A279" t="s">
        <v>446</v>
      </c>
      <c r="B279" s="56" t="s">
        <v>78</v>
      </c>
      <c r="C279" s="56" t="str">
        <f t="shared" si="4"/>
        <v>B</v>
      </c>
      <c r="D279" s="56" t="s">
        <v>101</v>
      </c>
      <c r="E279" s="56">
        <v>3</v>
      </c>
      <c r="F279" t="s">
        <v>80</v>
      </c>
    </row>
    <row r="280" spans="1:6" ht="12.75">
      <c r="A280" t="s">
        <v>447</v>
      </c>
      <c r="B280" s="56" t="s">
        <v>82</v>
      </c>
      <c r="C280" s="56" t="str">
        <f t="shared" si="4"/>
        <v>A</v>
      </c>
      <c r="D280" s="56" t="s">
        <v>167</v>
      </c>
      <c r="E280" s="56">
        <v>4</v>
      </c>
      <c r="F280" t="s">
        <v>409</v>
      </c>
    </row>
    <row r="281" spans="1:6" ht="12.75">
      <c r="A281" t="s">
        <v>448</v>
      </c>
      <c r="B281" s="56" t="s">
        <v>82</v>
      </c>
      <c r="C281" s="56" t="str">
        <f t="shared" si="4"/>
        <v>A</v>
      </c>
      <c r="D281" s="56" t="s">
        <v>260</v>
      </c>
      <c r="E281" s="56">
        <v>5.3</v>
      </c>
      <c r="F281" t="s">
        <v>409</v>
      </c>
    </row>
    <row r="282" spans="1:7" ht="12.75">
      <c r="A282" t="s">
        <v>449</v>
      </c>
      <c r="B282" s="56" t="s">
        <v>88</v>
      </c>
      <c r="C282" s="56" t="str">
        <f t="shared" si="4"/>
        <v>D</v>
      </c>
      <c r="D282" s="56" t="s">
        <v>210</v>
      </c>
      <c r="E282" s="56">
        <v>3</v>
      </c>
      <c r="F282" t="s">
        <v>90</v>
      </c>
      <c r="G282" t="s">
        <v>84</v>
      </c>
    </row>
    <row r="283" spans="1:6" ht="12.75">
      <c r="A283" t="s">
        <v>450</v>
      </c>
      <c r="B283" s="56" t="s">
        <v>78</v>
      </c>
      <c r="C283" s="56" t="str">
        <f t="shared" si="4"/>
        <v>B</v>
      </c>
      <c r="D283" s="56" t="s">
        <v>151</v>
      </c>
      <c r="E283" s="56">
        <v>3</v>
      </c>
      <c r="F283" t="s">
        <v>80</v>
      </c>
    </row>
    <row r="284" spans="1:6" ht="12.75">
      <c r="A284" t="s">
        <v>451</v>
      </c>
      <c r="B284" s="56" t="s">
        <v>78</v>
      </c>
      <c r="C284" s="56" t="str">
        <f t="shared" si="4"/>
        <v>B</v>
      </c>
      <c r="D284" s="56" t="s">
        <v>112</v>
      </c>
      <c r="E284" s="56">
        <v>3</v>
      </c>
      <c r="F284" t="s">
        <v>80</v>
      </c>
    </row>
    <row r="285" spans="1:6" ht="12.75">
      <c r="A285" t="s">
        <v>452</v>
      </c>
      <c r="B285" s="56" t="s">
        <v>104</v>
      </c>
      <c r="C285" s="56" t="str">
        <f t="shared" si="4"/>
        <v>C</v>
      </c>
      <c r="D285" s="56" t="s">
        <v>191</v>
      </c>
      <c r="E285" s="56">
        <v>2.5</v>
      </c>
      <c r="F285" t="s">
        <v>409</v>
      </c>
    </row>
    <row r="286" spans="1:6" ht="12.75">
      <c r="A286" t="s">
        <v>453</v>
      </c>
      <c r="B286" s="56" t="s">
        <v>78</v>
      </c>
      <c r="C286" s="56" t="str">
        <f t="shared" si="4"/>
        <v>B</v>
      </c>
      <c r="D286" s="56" t="s">
        <v>79</v>
      </c>
      <c r="E286" s="56">
        <v>3</v>
      </c>
      <c r="F286" t="s">
        <v>80</v>
      </c>
    </row>
    <row r="287" spans="1:7" ht="12.75">
      <c r="A287" t="s">
        <v>454</v>
      </c>
      <c r="B287" s="56" t="s">
        <v>88</v>
      </c>
      <c r="C287" s="56" t="str">
        <f t="shared" si="4"/>
        <v>D</v>
      </c>
      <c r="D287" s="56" t="s">
        <v>258</v>
      </c>
      <c r="E287" s="56">
        <v>1</v>
      </c>
      <c r="F287" t="s">
        <v>90</v>
      </c>
      <c r="G287" t="s">
        <v>80</v>
      </c>
    </row>
    <row r="288" spans="1:7" ht="12.75">
      <c r="A288" t="s">
        <v>455</v>
      </c>
      <c r="B288" s="56" t="s">
        <v>88</v>
      </c>
      <c r="C288" s="56" t="str">
        <f t="shared" si="4"/>
        <v>D</v>
      </c>
      <c r="D288" s="56" t="s">
        <v>258</v>
      </c>
      <c r="E288" s="56">
        <v>1</v>
      </c>
      <c r="F288" t="s">
        <v>90</v>
      </c>
      <c r="G288" t="s">
        <v>80</v>
      </c>
    </row>
    <row r="289" spans="1:7" ht="12.75">
      <c r="A289" t="s">
        <v>456</v>
      </c>
      <c r="B289" s="56" t="s">
        <v>88</v>
      </c>
      <c r="C289" s="56" t="str">
        <f t="shared" si="4"/>
        <v>D</v>
      </c>
      <c r="D289" s="56" t="s">
        <v>258</v>
      </c>
      <c r="E289" s="56">
        <v>1</v>
      </c>
      <c r="F289" t="s">
        <v>90</v>
      </c>
      <c r="G289" t="s">
        <v>80</v>
      </c>
    </row>
    <row r="290" spans="1:6" ht="12.75">
      <c r="A290" t="s">
        <v>457</v>
      </c>
      <c r="B290" s="56" t="s">
        <v>78</v>
      </c>
      <c r="C290" s="56" t="str">
        <f t="shared" si="4"/>
        <v>B</v>
      </c>
      <c r="D290" s="56" t="s">
        <v>191</v>
      </c>
      <c r="E290" s="56">
        <v>2.5</v>
      </c>
      <c r="F290" t="s">
        <v>80</v>
      </c>
    </row>
    <row r="291" spans="1:6" ht="12.75">
      <c r="A291" t="s">
        <v>458</v>
      </c>
      <c r="B291" s="56" t="s">
        <v>78</v>
      </c>
      <c r="C291" s="56" t="str">
        <f t="shared" si="4"/>
        <v>B</v>
      </c>
      <c r="D291" s="56" t="s">
        <v>128</v>
      </c>
      <c r="E291" s="56">
        <v>3</v>
      </c>
      <c r="F291" t="s">
        <v>80</v>
      </c>
    </row>
    <row r="292" spans="1:7" ht="12.75">
      <c r="A292" t="s">
        <v>459</v>
      </c>
      <c r="B292" s="56" t="s">
        <v>88</v>
      </c>
      <c r="C292" s="56" t="str">
        <f t="shared" si="4"/>
        <v>D</v>
      </c>
      <c r="D292" s="56" t="s">
        <v>460</v>
      </c>
      <c r="E292" s="56">
        <v>4</v>
      </c>
      <c r="F292" t="s">
        <v>90</v>
      </c>
      <c r="G292" t="s">
        <v>461</v>
      </c>
    </row>
    <row r="293" spans="1:6" ht="12.75">
      <c r="A293" t="s">
        <v>462</v>
      </c>
      <c r="B293" s="56" t="s">
        <v>104</v>
      </c>
      <c r="C293" s="56" t="str">
        <f t="shared" si="4"/>
        <v>C</v>
      </c>
      <c r="D293" s="56" t="s">
        <v>463</v>
      </c>
      <c r="E293" s="56">
        <v>1.5</v>
      </c>
      <c r="F293" t="s">
        <v>84</v>
      </c>
    </row>
    <row r="294" spans="1:6" ht="12.75">
      <c r="A294" t="s">
        <v>464</v>
      </c>
      <c r="B294" s="56" t="s">
        <v>82</v>
      </c>
      <c r="C294" s="56" t="str">
        <f t="shared" si="4"/>
        <v>A</v>
      </c>
      <c r="D294" s="56" t="s">
        <v>167</v>
      </c>
      <c r="E294" s="56">
        <v>4</v>
      </c>
      <c r="F294" t="s">
        <v>84</v>
      </c>
    </row>
    <row r="295" spans="1:6" ht="12.75">
      <c r="A295" t="s">
        <v>465</v>
      </c>
      <c r="B295" s="56" t="s">
        <v>82</v>
      </c>
      <c r="C295" s="56" t="str">
        <f t="shared" si="4"/>
        <v>A</v>
      </c>
      <c r="D295" s="56" t="s">
        <v>337</v>
      </c>
      <c r="E295" s="56">
        <v>4</v>
      </c>
      <c r="F295" t="s">
        <v>84</v>
      </c>
    </row>
    <row r="296" spans="1:6" ht="12.75">
      <c r="A296" t="s">
        <v>466</v>
      </c>
      <c r="B296" s="56" t="s">
        <v>78</v>
      </c>
      <c r="C296" s="56" t="str">
        <f t="shared" si="4"/>
        <v>B</v>
      </c>
      <c r="D296" s="56" t="s">
        <v>167</v>
      </c>
      <c r="E296" s="56">
        <v>4</v>
      </c>
      <c r="F296" t="s">
        <v>80</v>
      </c>
    </row>
    <row r="297" spans="1:7" ht="12.75">
      <c r="A297" t="s">
        <v>467</v>
      </c>
      <c r="B297" s="56" t="s">
        <v>88</v>
      </c>
      <c r="C297" s="56" t="str">
        <f t="shared" si="4"/>
        <v>D</v>
      </c>
      <c r="D297" s="56" t="s">
        <v>89</v>
      </c>
      <c r="E297" s="56">
        <v>4</v>
      </c>
      <c r="F297" t="s">
        <v>90</v>
      </c>
      <c r="G297" t="s">
        <v>461</v>
      </c>
    </row>
    <row r="298" spans="1:6" ht="12.75">
      <c r="A298" t="s">
        <v>468</v>
      </c>
      <c r="B298" s="56" t="s">
        <v>78</v>
      </c>
      <c r="C298" s="56" t="str">
        <f t="shared" si="4"/>
        <v>B</v>
      </c>
      <c r="D298" s="56" t="s">
        <v>269</v>
      </c>
      <c r="E298" s="56">
        <v>2.5</v>
      </c>
      <c r="F298" t="s">
        <v>80</v>
      </c>
    </row>
    <row r="299" spans="1:6" ht="12.75">
      <c r="A299" t="s">
        <v>469</v>
      </c>
      <c r="B299" s="56" t="s">
        <v>78</v>
      </c>
      <c r="C299" s="56" t="str">
        <f t="shared" si="4"/>
        <v>B</v>
      </c>
      <c r="D299" s="56" t="s">
        <v>269</v>
      </c>
      <c r="E299" s="56">
        <v>2.5</v>
      </c>
      <c r="F299" t="s">
        <v>80</v>
      </c>
    </row>
    <row r="300" spans="1:7" ht="12.75">
      <c r="A300" t="s">
        <v>470</v>
      </c>
      <c r="B300" s="56" t="s">
        <v>114</v>
      </c>
      <c r="C300" s="56" t="str">
        <f t="shared" si="4"/>
        <v>D</v>
      </c>
      <c r="D300" s="56" t="s">
        <v>132</v>
      </c>
      <c r="E300" s="56">
        <v>1</v>
      </c>
      <c r="F300" t="s">
        <v>90</v>
      </c>
      <c r="G300" t="s">
        <v>80</v>
      </c>
    </row>
    <row r="301" spans="1:6" ht="12.75">
      <c r="A301" t="s">
        <v>471</v>
      </c>
      <c r="B301" s="56" t="s">
        <v>78</v>
      </c>
      <c r="C301" s="56" t="str">
        <f t="shared" si="4"/>
        <v>B</v>
      </c>
      <c r="D301" s="56" t="s">
        <v>130</v>
      </c>
      <c r="E301" s="56">
        <v>3</v>
      </c>
      <c r="F301" t="s">
        <v>80</v>
      </c>
    </row>
    <row r="302" spans="1:6" ht="12.75">
      <c r="A302" t="s">
        <v>472</v>
      </c>
      <c r="B302" s="56" t="s">
        <v>78</v>
      </c>
      <c r="C302" s="56" t="str">
        <f t="shared" si="4"/>
        <v>B</v>
      </c>
      <c r="D302" s="56" t="s">
        <v>143</v>
      </c>
      <c r="E302" s="56">
        <v>3</v>
      </c>
      <c r="F302" t="s">
        <v>80</v>
      </c>
    </row>
    <row r="303" spans="1:6" ht="12.75">
      <c r="A303" t="s">
        <v>473</v>
      </c>
      <c r="B303" s="56" t="s">
        <v>78</v>
      </c>
      <c r="C303" s="56" t="str">
        <f t="shared" si="4"/>
        <v>B</v>
      </c>
      <c r="D303" s="56" t="s">
        <v>143</v>
      </c>
      <c r="E303" s="56">
        <v>3</v>
      </c>
      <c r="F303" t="s">
        <v>80</v>
      </c>
    </row>
    <row r="304" spans="1:7" ht="12.75">
      <c r="A304" t="s">
        <v>474</v>
      </c>
      <c r="B304" s="56" t="s">
        <v>88</v>
      </c>
      <c r="C304" s="56" t="str">
        <f t="shared" si="4"/>
        <v>D</v>
      </c>
      <c r="D304" s="56" t="s">
        <v>354</v>
      </c>
      <c r="E304" s="56">
        <v>5</v>
      </c>
      <c r="F304" t="s">
        <v>90</v>
      </c>
      <c r="G304" t="s">
        <v>461</v>
      </c>
    </row>
    <row r="305" spans="1:6" ht="12.75">
      <c r="A305" t="s">
        <v>475</v>
      </c>
      <c r="B305" s="56" t="s">
        <v>78</v>
      </c>
      <c r="C305" s="56" t="str">
        <f t="shared" si="4"/>
        <v>B</v>
      </c>
      <c r="D305" s="56" t="s">
        <v>130</v>
      </c>
      <c r="E305" s="56">
        <v>3</v>
      </c>
      <c r="F305" t="s">
        <v>80</v>
      </c>
    </row>
    <row r="306" spans="1:6" ht="12.75">
      <c r="A306" t="s">
        <v>476</v>
      </c>
      <c r="B306" s="56" t="s">
        <v>78</v>
      </c>
      <c r="C306" s="56" t="str">
        <f t="shared" si="4"/>
        <v>B</v>
      </c>
      <c r="D306" s="56" t="s">
        <v>167</v>
      </c>
      <c r="E306" s="56">
        <v>4</v>
      </c>
      <c r="F306" t="s">
        <v>80</v>
      </c>
    </row>
    <row r="307" spans="1:7" ht="12.75">
      <c r="A307" t="s">
        <v>477</v>
      </c>
      <c r="B307" s="56" t="s">
        <v>88</v>
      </c>
      <c r="C307" s="56" t="str">
        <f t="shared" si="4"/>
        <v>D</v>
      </c>
      <c r="D307" s="56" t="s">
        <v>478</v>
      </c>
      <c r="E307" s="56">
        <v>5</v>
      </c>
      <c r="F307" t="s">
        <v>90</v>
      </c>
      <c r="G307" t="s">
        <v>80</v>
      </c>
    </row>
    <row r="308" spans="1:6" ht="12.75">
      <c r="A308" t="s">
        <v>479</v>
      </c>
      <c r="B308" s="56" t="s">
        <v>82</v>
      </c>
      <c r="C308" s="56" t="str">
        <f t="shared" si="4"/>
        <v>A</v>
      </c>
      <c r="D308" s="56" t="s">
        <v>86</v>
      </c>
      <c r="E308" s="56">
        <v>5</v>
      </c>
      <c r="F308" t="s">
        <v>84</v>
      </c>
    </row>
    <row r="309" spans="1:6" ht="12.75">
      <c r="A309" t="s">
        <v>480</v>
      </c>
      <c r="B309" s="56" t="s">
        <v>82</v>
      </c>
      <c r="C309" s="56" t="str">
        <f t="shared" si="4"/>
        <v>A</v>
      </c>
      <c r="D309" s="56" t="s">
        <v>83</v>
      </c>
      <c r="E309" s="56">
        <v>4</v>
      </c>
      <c r="F309" t="s">
        <v>84</v>
      </c>
    </row>
    <row r="310" spans="1:6" ht="12.75">
      <c r="A310" t="s">
        <v>481</v>
      </c>
      <c r="B310" s="56" t="s">
        <v>82</v>
      </c>
      <c r="C310" s="56" t="str">
        <f t="shared" si="4"/>
        <v>A</v>
      </c>
      <c r="D310" s="56" t="s">
        <v>482</v>
      </c>
      <c r="E310" s="56">
        <v>5</v>
      </c>
      <c r="F310" t="s">
        <v>84</v>
      </c>
    </row>
    <row r="311" spans="1:6" ht="12.75">
      <c r="A311" t="s">
        <v>483</v>
      </c>
      <c r="B311" s="56" t="s">
        <v>82</v>
      </c>
      <c r="C311" s="56" t="str">
        <f t="shared" si="4"/>
        <v>A</v>
      </c>
      <c r="D311" s="56" t="s">
        <v>484</v>
      </c>
      <c r="E311" s="56">
        <v>4</v>
      </c>
      <c r="F311" t="s">
        <v>84</v>
      </c>
    </row>
    <row r="312" spans="1:7" ht="12.75">
      <c r="A312" t="s">
        <v>485</v>
      </c>
      <c r="B312" s="56" t="s">
        <v>88</v>
      </c>
      <c r="C312" s="56" t="str">
        <f t="shared" si="4"/>
        <v>D</v>
      </c>
      <c r="D312" s="56" t="s">
        <v>258</v>
      </c>
      <c r="E312" s="56">
        <v>1</v>
      </c>
      <c r="F312" t="s">
        <v>90</v>
      </c>
      <c r="G312" t="s">
        <v>461</v>
      </c>
    </row>
    <row r="313" spans="1:6" ht="12.75">
      <c r="A313" t="s">
        <v>486</v>
      </c>
      <c r="B313" s="56" t="s">
        <v>78</v>
      </c>
      <c r="C313" s="56" t="str">
        <f t="shared" si="4"/>
        <v>B</v>
      </c>
      <c r="D313" s="56" t="s">
        <v>128</v>
      </c>
      <c r="E313" s="56">
        <v>3</v>
      </c>
      <c r="F313" t="s">
        <v>80</v>
      </c>
    </row>
    <row r="314" spans="1:6" ht="12.75">
      <c r="A314" t="s">
        <v>487</v>
      </c>
      <c r="B314" s="56" t="s">
        <v>78</v>
      </c>
      <c r="C314" s="56" t="str">
        <f t="shared" si="4"/>
        <v>B</v>
      </c>
      <c r="D314" s="56" t="s">
        <v>484</v>
      </c>
      <c r="E314" s="56">
        <v>4</v>
      </c>
      <c r="F314" t="s">
        <v>80</v>
      </c>
    </row>
    <row r="315" spans="1:6" ht="12.75">
      <c r="A315" t="s">
        <v>488</v>
      </c>
      <c r="B315" s="56" t="s">
        <v>78</v>
      </c>
      <c r="C315" s="56" t="str">
        <f t="shared" si="4"/>
        <v>B</v>
      </c>
      <c r="D315" s="56" t="s">
        <v>269</v>
      </c>
      <c r="E315" s="56">
        <v>2.5</v>
      </c>
      <c r="F315" t="s">
        <v>80</v>
      </c>
    </row>
    <row r="316" spans="1:6" ht="12.75">
      <c r="A316" t="s">
        <v>489</v>
      </c>
      <c r="B316" s="56" t="s">
        <v>104</v>
      </c>
      <c r="C316" s="56" t="str">
        <f t="shared" si="4"/>
        <v>C</v>
      </c>
      <c r="D316" s="56" t="s">
        <v>79</v>
      </c>
      <c r="E316" s="56">
        <v>3</v>
      </c>
      <c r="F316" t="s">
        <v>84</v>
      </c>
    </row>
    <row r="317" spans="1:6" ht="12.75">
      <c r="A317" t="s">
        <v>490</v>
      </c>
      <c r="B317" s="56" t="s">
        <v>104</v>
      </c>
      <c r="C317" s="56" t="str">
        <f t="shared" si="4"/>
        <v>C</v>
      </c>
      <c r="D317" s="56" t="s">
        <v>269</v>
      </c>
      <c r="E317" s="56">
        <v>2.5</v>
      </c>
      <c r="F317" t="s">
        <v>84</v>
      </c>
    </row>
    <row r="318" spans="1:6" ht="12.75">
      <c r="A318" t="s">
        <v>491</v>
      </c>
      <c r="B318" s="56" t="s">
        <v>78</v>
      </c>
      <c r="C318" s="56" t="str">
        <f t="shared" si="4"/>
        <v>B</v>
      </c>
      <c r="D318" s="56" t="s">
        <v>130</v>
      </c>
      <c r="E318" s="56">
        <v>3</v>
      </c>
      <c r="F318" t="s">
        <v>80</v>
      </c>
    </row>
    <row r="319" spans="1:7" ht="12.75">
      <c r="A319" t="s">
        <v>492</v>
      </c>
      <c r="B319" s="56" t="s">
        <v>114</v>
      </c>
      <c r="C319" s="56" t="str">
        <f t="shared" si="4"/>
        <v>D</v>
      </c>
      <c r="D319" s="56" t="s">
        <v>173</v>
      </c>
      <c r="E319" s="56">
        <v>2</v>
      </c>
      <c r="F319" t="s">
        <v>90</v>
      </c>
      <c r="G319" t="s">
        <v>80</v>
      </c>
    </row>
    <row r="320" spans="1:6" ht="12.75">
      <c r="A320" t="s">
        <v>493</v>
      </c>
      <c r="B320" s="56" t="s">
        <v>104</v>
      </c>
      <c r="C320" s="56" t="str">
        <f t="shared" si="4"/>
        <v>C</v>
      </c>
      <c r="D320" s="56" t="s">
        <v>308</v>
      </c>
      <c r="E320" s="56">
        <v>2</v>
      </c>
      <c r="F320" t="s">
        <v>84</v>
      </c>
    </row>
    <row r="321" spans="1:6" ht="12.75">
      <c r="A321" t="s">
        <v>494</v>
      </c>
      <c r="B321" s="56" t="s">
        <v>104</v>
      </c>
      <c r="C321" s="56" t="str">
        <f t="shared" si="4"/>
        <v>C</v>
      </c>
      <c r="D321" s="56" t="s">
        <v>242</v>
      </c>
      <c r="E321" s="56">
        <v>3</v>
      </c>
      <c r="F321" t="s">
        <v>84</v>
      </c>
    </row>
    <row r="322" spans="1:7" ht="12.75">
      <c r="A322" t="s">
        <v>495</v>
      </c>
      <c r="B322" s="56" t="s">
        <v>114</v>
      </c>
      <c r="C322" s="56" t="str">
        <f t="shared" si="4"/>
        <v>D</v>
      </c>
      <c r="D322" s="56" t="s">
        <v>256</v>
      </c>
      <c r="E322" s="56">
        <v>4</v>
      </c>
      <c r="F322" t="s">
        <v>90</v>
      </c>
      <c r="G322" t="s">
        <v>80</v>
      </c>
    </row>
    <row r="323" spans="1:6" ht="12.75">
      <c r="A323" t="s">
        <v>496</v>
      </c>
      <c r="B323" s="56" t="s">
        <v>96</v>
      </c>
      <c r="C323" s="56" t="str">
        <f t="shared" si="4"/>
        <v>D</v>
      </c>
      <c r="D323" s="56" t="s">
        <v>497</v>
      </c>
      <c r="E323" s="56">
        <v>3</v>
      </c>
      <c r="F323" t="s">
        <v>90</v>
      </c>
    </row>
    <row r="324" spans="1:6" ht="12.75">
      <c r="A324" t="s">
        <v>498</v>
      </c>
      <c r="B324" s="56" t="s">
        <v>104</v>
      </c>
      <c r="C324" s="56" t="str">
        <f t="shared" si="4"/>
        <v>C</v>
      </c>
      <c r="D324" s="56" t="s">
        <v>499</v>
      </c>
      <c r="E324" s="56">
        <v>3</v>
      </c>
      <c r="F324" t="s">
        <v>84</v>
      </c>
    </row>
    <row r="325" spans="1:6" ht="12.75">
      <c r="A325" t="s">
        <v>500</v>
      </c>
      <c r="B325" s="56" t="s">
        <v>104</v>
      </c>
      <c r="C325" s="56" t="str">
        <f t="shared" si="4"/>
        <v>C</v>
      </c>
      <c r="D325" s="56" t="s">
        <v>218</v>
      </c>
      <c r="E325" s="56">
        <v>1</v>
      </c>
      <c r="F325" t="s">
        <v>84</v>
      </c>
    </row>
    <row r="326" spans="1:6" ht="12.75">
      <c r="A326" t="s">
        <v>501</v>
      </c>
      <c r="B326" s="56" t="s">
        <v>104</v>
      </c>
      <c r="C326" s="56" t="str">
        <f t="shared" si="4"/>
        <v>C</v>
      </c>
      <c r="D326" s="56" t="s">
        <v>400</v>
      </c>
      <c r="E326" s="56">
        <v>3</v>
      </c>
      <c r="F326" t="s">
        <v>84</v>
      </c>
    </row>
    <row r="327" spans="1:6" ht="12.75">
      <c r="A327" t="s">
        <v>502</v>
      </c>
      <c r="B327" s="56" t="s">
        <v>78</v>
      </c>
      <c r="C327" s="56" t="str">
        <f t="shared" si="4"/>
        <v>B</v>
      </c>
      <c r="D327" s="56" t="s">
        <v>242</v>
      </c>
      <c r="E327" s="56">
        <v>3</v>
      </c>
      <c r="F327" t="s">
        <v>80</v>
      </c>
    </row>
    <row r="328" spans="1:6" ht="12.75">
      <c r="A328" t="s">
        <v>503</v>
      </c>
      <c r="B328" s="56" t="s">
        <v>96</v>
      </c>
      <c r="C328" s="56" t="str">
        <f aca="true" t="shared" si="5" ref="C328:C391">LEFT(B328,1)</f>
        <v>D</v>
      </c>
      <c r="D328" s="56" t="s">
        <v>254</v>
      </c>
      <c r="E328" s="56">
        <v>1.5</v>
      </c>
      <c r="F328" t="s">
        <v>90</v>
      </c>
    </row>
    <row r="329" spans="1:6" ht="12.75">
      <c r="A329" t="s">
        <v>504</v>
      </c>
      <c r="B329" s="56" t="s">
        <v>104</v>
      </c>
      <c r="C329" s="56" t="str">
        <f t="shared" si="5"/>
        <v>C</v>
      </c>
      <c r="D329" s="56" t="s">
        <v>505</v>
      </c>
      <c r="E329" s="56">
        <v>3</v>
      </c>
      <c r="F329" t="s">
        <v>84</v>
      </c>
    </row>
    <row r="330" spans="1:6" ht="12.75">
      <c r="A330" t="s">
        <v>506</v>
      </c>
      <c r="B330" s="56" t="s">
        <v>104</v>
      </c>
      <c r="C330" s="56" t="str">
        <f t="shared" si="5"/>
        <v>C</v>
      </c>
      <c r="D330" s="56" t="s">
        <v>505</v>
      </c>
      <c r="E330" s="56">
        <v>3</v>
      </c>
      <c r="F330" t="s">
        <v>84</v>
      </c>
    </row>
    <row r="331" spans="1:6" ht="12.75">
      <c r="A331" t="s">
        <v>507</v>
      </c>
      <c r="B331" s="56" t="s">
        <v>82</v>
      </c>
      <c r="C331" s="56" t="str">
        <f t="shared" si="5"/>
        <v>A</v>
      </c>
      <c r="D331" s="56" t="s">
        <v>167</v>
      </c>
      <c r="E331" s="56">
        <v>4</v>
      </c>
      <c r="F331" t="s">
        <v>84</v>
      </c>
    </row>
    <row r="332" spans="1:6" ht="12.75">
      <c r="A332" t="s">
        <v>508</v>
      </c>
      <c r="B332" s="56" t="s">
        <v>78</v>
      </c>
      <c r="C332" s="56" t="str">
        <f t="shared" si="5"/>
        <v>B</v>
      </c>
      <c r="D332" s="56" t="s">
        <v>287</v>
      </c>
      <c r="E332" s="56">
        <v>2</v>
      </c>
      <c r="F332" t="s">
        <v>80</v>
      </c>
    </row>
    <row r="333" spans="1:6" ht="12.75">
      <c r="A333" t="s">
        <v>509</v>
      </c>
      <c r="B333" s="56" t="s">
        <v>78</v>
      </c>
      <c r="C333" s="56" t="str">
        <f t="shared" si="5"/>
        <v>B</v>
      </c>
      <c r="D333" s="56" t="s">
        <v>484</v>
      </c>
      <c r="E333" s="56">
        <v>4</v>
      </c>
      <c r="F333" t="s">
        <v>80</v>
      </c>
    </row>
    <row r="334" spans="1:6" ht="12.75">
      <c r="A334" t="s">
        <v>510</v>
      </c>
      <c r="B334" s="56" t="s">
        <v>104</v>
      </c>
      <c r="C334" s="56" t="str">
        <f t="shared" si="5"/>
        <v>C</v>
      </c>
      <c r="D334" s="56" t="s">
        <v>254</v>
      </c>
      <c r="E334" s="56">
        <v>1.5</v>
      </c>
      <c r="F334" t="s">
        <v>84</v>
      </c>
    </row>
    <row r="335" spans="1:6" ht="12.75">
      <c r="A335" t="s">
        <v>511</v>
      </c>
      <c r="B335" s="56" t="s">
        <v>78</v>
      </c>
      <c r="C335" s="56" t="str">
        <f t="shared" si="5"/>
        <v>B</v>
      </c>
      <c r="D335" s="56" t="s">
        <v>123</v>
      </c>
      <c r="E335" s="56">
        <v>5</v>
      </c>
      <c r="F335" t="s">
        <v>80</v>
      </c>
    </row>
    <row r="336" spans="1:6" ht="12.75">
      <c r="A336" t="s">
        <v>512</v>
      </c>
      <c r="B336" s="56" t="s">
        <v>78</v>
      </c>
      <c r="C336" s="56" t="str">
        <f t="shared" si="5"/>
        <v>B</v>
      </c>
      <c r="D336" s="56" t="s">
        <v>130</v>
      </c>
      <c r="E336" s="56">
        <v>3</v>
      </c>
      <c r="F336" t="s">
        <v>80</v>
      </c>
    </row>
    <row r="337" spans="1:6" ht="12.75">
      <c r="A337" t="s">
        <v>513</v>
      </c>
      <c r="B337" s="56" t="s">
        <v>78</v>
      </c>
      <c r="C337" s="56" t="str">
        <f t="shared" si="5"/>
        <v>B</v>
      </c>
      <c r="D337" s="56" t="s">
        <v>169</v>
      </c>
      <c r="E337" s="56">
        <v>3</v>
      </c>
      <c r="F337" t="s">
        <v>80</v>
      </c>
    </row>
    <row r="338" spans="1:7" ht="12.75">
      <c r="A338" t="s">
        <v>514</v>
      </c>
      <c r="B338" s="56" t="s">
        <v>114</v>
      </c>
      <c r="C338" s="56" t="str">
        <f t="shared" si="5"/>
        <v>D</v>
      </c>
      <c r="D338" s="56" t="s">
        <v>515</v>
      </c>
      <c r="E338" s="56">
        <v>3</v>
      </c>
      <c r="F338" t="s">
        <v>90</v>
      </c>
      <c r="G338" t="s">
        <v>80</v>
      </c>
    </row>
    <row r="339" spans="1:7" ht="12.75">
      <c r="A339" t="s">
        <v>516</v>
      </c>
      <c r="B339" s="56" t="s">
        <v>114</v>
      </c>
      <c r="C339" s="56" t="str">
        <f t="shared" si="5"/>
        <v>D</v>
      </c>
      <c r="D339" s="56" t="s">
        <v>256</v>
      </c>
      <c r="E339" s="56">
        <v>4</v>
      </c>
      <c r="F339" t="s">
        <v>90</v>
      </c>
      <c r="G339" t="s">
        <v>80</v>
      </c>
    </row>
    <row r="340" spans="1:6" ht="12.75">
      <c r="A340" t="s">
        <v>517</v>
      </c>
      <c r="B340" s="56" t="s">
        <v>78</v>
      </c>
      <c r="C340" s="56" t="str">
        <f t="shared" si="5"/>
        <v>B</v>
      </c>
      <c r="D340" s="56" t="s">
        <v>213</v>
      </c>
      <c r="E340" s="56">
        <v>3</v>
      </c>
      <c r="F340" t="s">
        <v>80</v>
      </c>
    </row>
    <row r="341" spans="1:7" ht="12.75">
      <c r="A341" t="s">
        <v>518</v>
      </c>
      <c r="B341" s="56" t="s">
        <v>114</v>
      </c>
      <c r="C341" s="56" t="str">
        <f t="shared" si="5"/>
        <v>D</v>
      </c>
      <c r="D341" s="56" t="s">
        <v>400</v>
      </c>
      <c r="E341" s="56">
        <v>3</v>
      </c>
      <c r="F341" t="s">
        <v>90</v>
      </c>
      <c r="G341" t="s">
        <v>80</v>
      </c>
    </row>
    <row r="342" spans="1:7" ht="12.75">
      <c r="A342" t="s">
        <v>519</v>
      </c>
      <c r="B342" s="56" t="s">
        <v>88</v>
      </c>
      <c r="C342" s="56" t="str">
        <f t="shared" si="5"/>
        <v>D</v>
      </c>
      <c r="D342" s="56" t="s">
        <v>258</v>
      </c>
      <c r="E342" s="56">
        <v>1</v>
      </c>
      <c r="F342" t="s">
        <v>90</v>
      </c>
      <c r="G342" t="s">
        <v>84</v>
      </c>
    </row>
    <row r="343" spans="1:6" ht="12.75">
      <c r="A343" t="s">
        <v>520</v>
      </c>
      <c r="B343" s="56" t="s">
        <v>96</v>
      </c>
      <c r="C343" s="56" t="str">
        <f t="shared" si="5"/>
        <v>D</v>
      </c>
      <c r="D343" s="56" t="s">
        <v>97</v>
      </c>
      <c r="E343" s="56">
        <v>1</v>
      </c>
      <c r="F343" t="s">
        <v>90</v>
      </c>
    </row>
    <row r="344" spans="1:6" ht="12.75">
      <c r="A344" t="s">
        <v>521</v>
      </c>
      <c r="B344" s="56" t="s">
        <v>104</v>
      </c>
      <c r="C344" s="56" t="str">
        <f t="shared" si="5"/>
        <v>C</v>
      </c>
      <c r="D344" s="56" t="s">
        <v>231</v>
      </c>
      <c r="E344" s="56">
        <v>1</v>
      </c>
      <c r="F344" t="s">
        <v>84</v>
      </c>
    </row>
    <row r="345" spans="1:6" ht="12.75">
      <c r="A345" t="s">
        <v>522</v>
      </c>
      <c r="B345" s="56" t="s">
        <v>104</v>
      </c>
      <c r="C345" s="56" t="str">
        <f t="shared" si="5"/>
        <v>C</v>
      </c>
      <c r="D345" s="56" t="s">
        <v>254</v>
      </c>
      <c r="E345" s="56">
        <v>1.5</v>
      </c>
      <c r="F345" t="s">
        <v>84</v>
      </c>
    </row>
    <row r="346" spans="1:6" ht="12.75">
      <c r="A346" t="s">
        <v>523</v>
      </c>
      <c r="B346" s="56" t="s">
        <v>104</v>
      </c>
      <c r="C346" s="56" t="str">
        <f t="shared" si="5"/>
        <v>C</v>
      </c>
      <c r="D346" s="56" t="s">
        <v>499</v>
      </c>
      <c r="E346" s="56">
        <v>3</v>
      </c>
      <c r="F346" t="s">
        <v>84</v>
      </c>
    </row>
    <row r="347" spans="1:6" ht="12.75">
      <c r="A347" t="s">
        <v>524</v>
      </c>
      <c r="B347" s="56" t="s">
        <v>78</v>
      </c>
      <c r="C347" s="56" t="str">
        <f t="shared" si="5"/>
        <v>B</v>
      </c>
      <c r="D347" s="56" t="s">
        <v>213</v>
      </c>
      <c r="E347" s="56">
        <v>3</v>
      </c>
      <c r="F347" t="s">
        <v>80</v>
      </c>
    </row>
    <row r="348" spans="1:6" ht="12.75">
      <c r="A348" t="s">
        <v>525</v>
      </c>
      <c r="B348" s="56" t="s">
        <v>78</v>
      </c>
      <c r="C348" s="56" t="str">
        <f t="shared" si="5"/>
        <v>B</v>
      </c>
      <c r="D348" s="56" t="s">
        <v>197</v>
      </c>
      <c r="E348" s="56">
        <v>3</v>
      </c>
      <c r="F348" t="s">
        <v>80</v>
      </c>
    </row>
    <row r="349" spans="1:6" ht="12.75">
      <c r="A349" t="s">
        <v>526</v>
      </c>
      <c r="B349" s="56" t="s">
        <v>82</v>
      </c>
      <c r="C349" s="56" t="str">
        <f t="shared" si="5"/>
        <v>A</v>
      </c>
      <c r="D349" s="56" t="s">
        <v>312</v>
      </c>
      <c r="E349" s="56">
        <v>5.7</v>
      </c>
      <c r="F349" t="s">
        <v>84</v>
      </c>
    </row>
    <row r="350" spans="1:6" ht="12.75">
      <c r="A350" t="s">
        <v>527</v>
      </c>
      <c r="B350" s="56" t="s">
        <v>78</v>
      </c>
      <c r="C350" s="56" t="str">
        <f t="shared" si="5"/>
        <v>B</v>
      </c>
      <c r="D350" s="56" t="s">
        <v>213</v>
      </c>
      <c r="E350" s="56">
        <v>4</v>
      </c>
      <c r="F350" t="s">
        <v>80</v>
      </c>
    </row>
    <row r="351" spans="1:6" ht="12.75">
      <c r="A351" t="s">
        <v>528</v>
      </c>
      <c r="B351" s="56" t="s">
        <v>78</v>
      </c>
      <c r="C351" s="56" t="str">
        <f t="shared" si="5"/>
        <v>B</v>
      </c>
      <c r="D351" s="56" t="s">
        <v>213</v>
      </c>
      <c r="E351" s="56">
        <v>4</v>
      </c>
      <c r="F351" t="s">
        <v>80</v>
      </c>
    </row>
    <row r="352" spans="1:6" ht="12.75">
      <c r="A352" t="s">
        <v>529</v>
      </c>
      <c r="B352" s="56" t="s">
        <v>104</v>
      </c>
      <c r="C352" s="56" t="str">
        <f t="shared" si="5"/>
        <v>C</v>
      </c>
      <c r="D352" s="56" t="s">
        <v>254</v>
      </c>
      <c r="E352" s="56">
        <v>1.5</v>
      </c>
      <c r="F352" t="s">
        <v>84</v>
      </c>
    </row>
    <row r="353" spans="1:6" ht="12.75">
      <c r="A353" t="s">
        <v>530</v>
      </c>
      <c r="B353" s="56" t="s">
        <v>82</v>
      </c>
      <c r="C353" s="56" t="str">
        <f t="shared" si="5"/>
        <v>A</v>
      </c>
      <c r="D353" s="56" t="s">
        <v>86</v>
      </c>
      <c r="E353" s="56">
        <v>5</v>
      </c>
      <c r="F353" t="s">
        <v>84</v>
      </c>
    </row>
    <row r="354" spans="1:6" ht="12.75">
      <c r="A354" t="s">
        <v>531</v>
      </c>
      <c r="B354" s="56" t="s">
        <v>78</v>
      </c>
      <c r="C354" s="56" t="str">
        <f t="shared" si="5"/>
        <v>B</v>
      </c>
      <c r="D354" s="56" t="s">
        <v>269</v>
      </c>
      <c r="E354" s="56">
        <v>2.5</v>
      </c>
      <c r="F354" t="s">
        <v>80</v>
      </c>
    </row>
    <row r="355" spans="1:6" ht="12.75">
      <c r="A355" t="s">
        <v>532</v>
      </c>
      <c r="B355" s="56" t="s">
        <v>78</v>
      </c>
      <c r="C355" s="56" t="str">
        <f t="shared" si="5"/>
        <v>B</v>
      </c>
      <c r="D355" s="56" t="s">
        <v>167</v>
      </c>
      <c r="E355" s="56">
        <v>4</v>
      </c>
      <c r="F355" t="s">
        <v>80</v>
      </c>
    </row>
    <row r="356" spans="1:6" ht="12.75">
      <c r="A356" t="s">
        <v>533</v>
      </c>
      <c r="B356" s="56" t="s">
        <v>82</v>
      </c>
      <c r="C356" s="56" t="str">
        <f t="shared" si="5"/>
        <v>A</v>
      </c>
      <c r="D356" s="56" t="s">
        <v>484</v>
      </c>
      <c r="E356" s="56">
        <v>4</v>
      </c>
      <c r="F356" t="s">
        <v>84</v>
      </c>
    </row>
    <row r="357" spans="1:7" ht="12.75">
      <c r="A357" t="s">
        <v>534</v>
      </c>
      <c r="B357" s="56" t="s">
        <v>125</v>
      </c>
      <c r="C357" s="56" t="str">
        <f t="shared" si="5"/>
        <v>D</v>
      </c>
      <c r="D357" s="56" t="s">
        <v>320</v>
      </c>
      <c r="E357" s="56">
        <v>5</v>
      </c>
      <c r="F357" t="s">
        <v>90</v>
      </c>
      <c r="G357" t="s">
        <v>84</v>
      </c>
    </row>
    <row r="358" spans="1:6" ht="12.75">
      <c r="A358" t="s">
        <v>535</v>
      </c>
      <c r="B358" s="56" t="s">
        <v>78</v>
      </c>
      <c r="C358" s="56" t="str">
        <f t="shared" si="5"/>
        <v>B</v>
      </c>
      <c r="D358" s="56" t="s">
        <v>484</v>
      </c>
      <c r="E358" s="56">
        <v>4</v>
      </c>
      <c r="F358" t="s">
        <v>80</v>
      </c>
    </row>
    <row r="359" spans="1:6" ht="12.75">
      <c r="A359" t="s">
        <v>536</v>
      </c>
      <c r="B359" s="56" t="s">
        <v>82</v>
      </c>
      <c r="C359" s="56" t="str">
        <f t="shared" si="5"/>
        <v>A</v>
      </c>
      <c r="D359" s="56" t="s">
        <v>484</v>
      </c>
      <c r="E359" s="56">
        <v>4</v>
      </c>
      <c r="F359" t="s">
        <v>84</v>
      </c>
    </row>
    <row r="360" spans="1:6" ht="12.75">
      <c r="A360" t="s">
        <v>537</v>
      </c>
      <c r="B360" s="56" t="s">
        <v>104</v>
      </c>
      <c r="C360" s="56" t="str">
        <f t="shared" si="5"/>
        <v>C</v>
      </c>
      <c r="D360" s="56" t="s">
        <v>538</v>
      </c>
      <c r="E360" s="56">
        <v>3</v>
      </c>
      <c r="F360" t="s">
        <v>84</v>
      </c>
    </row>
    <row r="361" spans="1:7" ht="12.75">
      <c r="A361" t="s">
        <v>539</v>
      </c>
      <c r="B361" s="56" t="s">
        <v>88</v>
      </c>
      <c r="C361" s="56" t="str">
        <f t="shared" si="5"/>
        <v>D</v>
      </c>
      <c r="D361" s="56" t="s">
        <v>210</v>
      </c>
      <c r="E361" s="56">
        <v>3</v>
      </c>
      <c r="F361" t="s">
        <v>90</v>
      </c>
      <c r="G361" t="s">
        <v>84</v>
      </c>
    </row>
    <row r="362" spans="1:6" ht="12.75">
      <c r="A362" t="s">
        <v>540</v>
      </c>
      <c r="B362" s="56" t="s">
        <v>82</v>
      </c>
      <c r="C362" s="56" t="str">
        <f t="shared" si="5"/>
        <v>A</v>
      </c>
      <c r="D362" s="56" t="s">
        <v>312</v>
      </c>
      <c r="E362" s="56">
        <v>5.7</v>
      </c>
      <c r="F362" t="s">
        <v>84</v>
      </c>
    </row>
    <row r="363" spans="1:6" ht="12.75">
      <c r="A363" t="s">
        <v>541</v>
      </c>
      <c r="B363" s="56" t="s">
        <v>78</v>
      </c>
      <c r="C363" s="56" t="str">
        <f t="shared" si="5"/>
        <v>B</v>
      </c>
      <c r="D363" s="56" t="s">
        <v>130</v>
      </c>
      <c r="E363" s="56">
        <v>3</v>
      </c>
      <c r="F363" t="s">
        <v>80</v>
      </c>
    </row>
    <row r="364" spans="1:6" ht="12.75">
      <c r="A364" t="s">
        <v>542</v>
      </c>
      <c r="B364" s="56" t="s">
        <v>78</v>
      </c>
      <c r="C364" s="56" t="str">
        <f t="shared" si="5"/>
        <v>B</v>
      </c>
      <c r="D364" s="56" t="s">
        <v>269</v>
      </c>
      <c r="E364" s="56">
        <v>2.5</v>
      </c>
      <c r="F364" t="s">
        <v>80</v>
      </c>
    </row>
    <row r="365" spans="1:6" ht="12.75">
      <c r="A365" t="s">
        <v>543</v>
      </c>
      <c r="B365" s="56" t="s">
        <v>104</v>
      </c>
      <c r="C365" s="56" t="str">
        <f t="shared" si="5"/>
        <v>C</v>
      </c>
      <c r="D365" s="56" t="s">
        <v>254</v>
      </c>
      <c r="E365" s="56">
        <v>1.5</v>
      </c>
      <c r="F365" t="s">
        <v>84</v>
      </c>
    </row>
    <row r="366" spans="1:6" ht="12.75">
      <c r="A366" t="s">
        <v>544</v>
      </c>
      <c r="B366" s="56" t="s">
        <v>78</v>
      </c>
      <c r="C366" s="56" t="str">
        <f t="shared" si="5"/>
        <v>B</v>
      </c>
      <c r="D366" s="56" t="s">
        <v>79</v>
      </c>
      <c r="E366" s="56">
        <v>3</v>
      </c>
      <c r="F366" t="s">
        <v>80</v>
      </c>
    </row>
    <row r="367" spans="1:6" ht="12.75">
      <c r="A367" t="s">
        <v>545</v>
      </c>
      <c r="B367" s="56" t="s">
        <v>96</v>
      </c>
      <c r="C367" s="56" t="str">
        <f t="shared" si="5"/>
        <v>D</v>
      </c>
      <c r="D367" s="56" t="s">
        <v>546</v>
      </c>
      <c r="E367" s="56">
        <v>0</v>
      </c>
      <c r="F367" t="s">
        <v>90</v>
      </c>
    </row>
    <row r="368" spans="1:6" ht="12.75">
      <c r="A368" t="s">
        <v>547</v>
      </c>
      <c r="B368" s="56" t="s">
        <v>78</v>
      </c>
      <c r="C368" s="56" t="str">
        <f t="shared" si="5"/>
        <v>B</v>
      </c>
      <c r="D368" s="56" t="s">
        <v>167</v>
      </c>
      <c r="E368" s="56">
        <v>4</v>
      </c>
      <c r="F368" t="s">
        <v>80</v>
      </c>
    </row>
    <row r="369" spans="1:6" ht="12.75">
      <c r="A369" t="s">
        <v>548</v>
      </c>
      <c r="B369" s="56" t="s">
        <v>78</v>
      </c>
      <c r="C369" s="56" t="str">
        <f t="shared" si="5"/>
        <v>B</v>
      </c>
      <c r="D369" s="56" t="s">
        <v>167</v>
      </c>
      <c r="E369" s="56">
        <v>4</v>
      </c>
      <c r="F369" t="s">
        <v>80</v>
      </c>
    </row>
    <row r="370" spans="1:6" ht="12.75">
      <c r="A370" t="s">
        <v>549</v>
      </c>
      <c r="B370" s="56" t="s">
        <v>78</v>
      </c>
      <c r="C370" s="56" t="str">
        <f t="shared" si="5"/>
        <v>B</v>
      </c>
      <c r="D370" s="56" t="s">
        <v>141</v>
      </c>
      <c r="E370" s="56">
        <v>3</v>
      </c>
      <c r="F370" t="s">
        <v>80</v>
      </c>
    </row>
    <row r="371" spans="1:6" ht="12.75">
      <c r="A371" t="s">
        <v>550</v>
      </c>
      <c r="B371" s="56" t="s">
        <v>82</v>
      </c>
      <c r="C371" s="56" t="str">
        <f t="shared" si="5"/>
        <v>A</v>
      </c>
      <c r="D371" s="56" t="s">
        <v>107</v>
      </c>
      <c r="E371" s="56">
        <v>4</v>
      </c>
      <c r="F371" t="s">
        <v>84</v>
      </c>
    </row>
    <row r="372" spans="1:6" ht="12.75">
      <c r="A372" t="s">
        <v>551</v>
      </c>
      <c r="B372" s="56" t="s">
        <v>82</v>
      </c>
      <c r="C372" s="56" t="str">
        <f t="shared" si="5"/>
        <v>A</v>
      </c>
      <c r="D372" s="56" t="s">
        <v>167</v>
      </c>
      <c r="E372" s="56">
        <v>4</v>
      </c>
      <c r="F372" t="s">
        <v>84</v>
      </c>
    </row>
    <row r="373" spans="1:6" ht="12.75">
      <c r="A373" t="s">
        <v>552</v>
      </c>
      <c r="B373" s="56" t="s">
        <v>78</v>
      </c>
      <c r="C373" s="56" t="str">
        <f t="shared" si="5"/>
        <v>B</v>
      </c>
      <c r="D373" s="56" t="s">
        <v>141</v>
      </c>
      <c r="E373" s="56">
        <v>3</v>
      </c>
      <c r="F373" t="s">
        <v>80</v>
      </c>
    </row>
    <row r="374" spans="1:6" ht="12.75">
      <c r="A374" t="s">
        <v>553</v>
      </c>
      <c r="B374" s="56" t="s">
        <v>78</v>
      </c>
      <c r="C374" s="56" t="str">
        <f t="shared" si="5"/>
        <v>B</v>
      </c>
      <c r="D374" s="56" t="s">
        <v>554</v>
      </c>
      <c r="E374" s="56">
        <v>3</v>
      </c>
      <c r="F374" t="s">
        <v>80</v>
      </c>
    </row>
    <row r="375" spans="1:6" ht="12.75">
      <c r="A375" t="s">
        <v>555</v>
      </c>
      <c r="B375" s="56" t="s">
        <v>78</v>
      </c>
      <c r="C375" s="56" t="str">
        <f t="shared" si="5"/>
        <v>B</v>
      </c>
      <c r="D375" s="56" t="s">
        <v>169</v>
      </c>
      <c r="E375" s="56">
        <v>3</v>
      </c>
      <c r="F375" t="s">
        <v>80</v>
      </c>
    </row>
    <row r="376" spans="1:6" ht="12.75">
      <c r="A376" t="s">
        <v>556</v>
      </c>
      <c r="B376" s="56" t="s">
        <v>78</v>
      </c>
      <c r="C376" s="56" t="str">
        <f t="shared" si="5"/>
        <v>B</v>
      </c>
      <c r="D376" s="56" t="s">
        <v>213</v>
      </c>
      <c r="E376" s="56">
        <v>3</v>
      </c>
      <c r="F376" t="s">
        <v>80</v>
      </c>
    </row>
    <row r="377" spans="1:7" ht="12.75">
      <c r="A377" t="s">
        <v>557</v>
      </c>
      <c r="B377" s="56" t="s">
        <v>88</v>
      </c>
      <c r="C377" s="56" t="str">
        <f t="shared" si="5"/>
        <v>D</v>
      </c>
      <c r="D377" s="56" t="s">
        <v>210</v>
      </c>
      <c r="E377" s="56">
        <v>3</v>
      </c>
      <c r="F377" t="s">
        <v>90</v>
      </c>
      <c r="G377" t="s">
        <v>84</v>
      </c>
    </row>
    <row r="378" spans="1:6" ht="12.75">
      <c r="A378" t="s">
        <v>558</v>
      </c>
      <c r="B378" s="56" t="s">
        <v>82</v>
      </c>
      <c r="C378" s="56" t="str">
        <f t="shared" si="5"/>
        <v>A</v>
      </c>
      <c r="D378" s="56" t="s">
        <v>374</v>
      </c>
      <c r="E378" s="56">
        <v>5</v>
      </c>
      <c r="F378" t="s">
        <v>84</v>
      </c>
    </row>
    <row r="379" spans="1:6" ht="12.75">
      <c r="A379" t="s">
        <v>559</v>
      </c>
      <c r="B379" s="56" t="s">
        <v>114</v>
      </c>
      <c r="C379" s="56" t="str">
        <f t="shared" si="5"/>
        <v>D</v>
      </c>
      <c r="D379" s="56" t="s">
        <v>115</v>
      </c>
      <c r="E379" s="56">
        <v>2.5</v>
      </c>
      <c r="F379" t="s">
        <v>80</v>
      </c>
    </row>
    <row r="380" spans="1:6" ht="12.75">
      <c r="A380" t="s">
        <v>560</v>
      </c>
      <c r="B380" s="56" t="s">
        <v>96</v>
      </c>
      <c r="C380" s="56" t="str">
        <f t="shared" si="5"/>
        <v>D</v>
      </c>
      <c r="D380" s="56" t="s">
        <v>546</v>
      </c>
      <c r="E380" s="56">
        <v>0</v>
      </c>
      <c r="F380" t="s">
        <v>90</v>
      </c>
    </row>
    <row r="381" spans="1:6" ht="12.75">
      <c r="A381" t="s">
        <v>561</v>
      </c>
      <c r="B381" s="56" t="s">
        <v>78</v>
      </c>
      <c r="C381" s="56" t="str">
        <f t="shared" si="5"/>
        <v>B</v>
      </c>
      <c r="D381" s="56" t="s">
        <v>562</v>
      </c>
      <c r="E381" s="56">
        <v>3</v>
      </c>
      <c r="F381" t="s">
        <v>80</v>
      </c>
    </row>
    <row r="382" spans="1:6" ht="12.75">
      <c r="A382" t="s">
        <v>563</v>
      </c>
      <c r="B382" s="56" t="s">
        <v>82</v>
      </c>
      <c r="C382" s="56" t="str">
        <f t="shared" si="5"/>
        <v>A</v>
      </c>
      <c r="D382" s="56" t="s">
        <v>101</v>
      </c>
      <c r="E382" s="56">
        <v>3</v>
      </c>
      <c r="F382" t="s">
        <v>84</v>
      </c>
    </row>
    <row r="383" spans="1:6" ht="12.75">
      <c r="A383" t="s">
        <v>564</v>
      </c>
      <c r="B383" s="56" t="s">
        <v>82</v>
      </c>
      <c r="C383" s="56" t="str">
        <f t="shared" si="5"/>
        <v>A</v>
      </c>
      <c r="D383" s="56" t="s">
        <v>83</v>
      </c>
      <c r="E383" s="56">
        <v>4</v>
      </c>
      <c r="F383" t="s">
        <v>84</v>
      </c>
    </row>
    <row r="384" spans="1:6" ht="12.75">
      <c r="A384" t="s">
        <v>565</v>
      </c>
      <c r="B384" s="56" t="s">
        <v>114</v>
      </c>
      <c r="C384" s="56" t="str">
        <f t="shared" si="5"/>
        <v>D</v>
      </c>
      <c r="D384" s="56" t="s">
        <v>195</v>
      </c>
      <c r="E384" s="56">
        <v>2.5</v>
      </c>
      <c r="F384" t="s">
        <v>80</v>
      </c>
    </row>
    <row r="385" spans="1:6" ht="12.75">
      <c r="A385" t="s">
        <v>566</v>
      </c>
      <c r="B385" s="56" t="s">
        <v>78</v>
      </c>
      <c r="C385" s="56" t="str">
        <f t="shared" si="5"/>
        <v>B</v>
      </c>
      <c r="D385" s="56" t="s">
        <v>130</v>
      </c>
      <c r="E385" s="56">
        <v>3</v>
      </c>
      <c r="F385" t="s">
        <v>80</v>
      </c>
    </row>
    <row r="386" spans="1:6" ht="12.75">
      <c r="A386" t="s">
        <v>567</v>
      </c>
      <c r="B386" s="56" t="s">
        <v>78</v>
      </c>
      <c r="C386" s="56" t="str">
        <f t="shared" si="5"/>
        <v>B</v>
      </c>
      <c r="D386" s="56" t="s">
        <v>423</v>
      </c>
      <c r="E386" s="56">
        <v>4</v>
      </c>
      <c r="F386" t="s">
        <v>80</v>
      </c>
    </row>
    <row r="387" spans="1:6" ht="12.75">
      <c r="A387" t="s">
        <v>568</v>
      </c>
      <c r="B387" s="56" t="s">
        <v>82</v>
      </c>
      <c r="C387" s="56" t="str">
        <f t="shared" si="5"/>
        <v>A</v>
      </c>
      <c r="D387" s="56" t="s">
        <v>484</v>
      </c>
      <c r="E387" s="56">
        <v>4</v>
      </c>
      <c r="F387" t="s">
        <v>84</v>
      </c>
    </row>
    <row r="388" spans="1:6" ht="12.75">
      <c r="A388" t="s">
        <v>569</v>
      </c>
      <c r="B388" s="56" t="s">
        <v>78</v>
      </c>
      <c r="C388" s="56" t="str">
        <f t="shared" si="5"/>
        <v>B</v>
      </c>
      <c r="D388" s="56" t="s">
        <v>167</v>
      </c>
      <c r="E388" s="56">
        <v>4</v>
      </c>
      <c r="F388" t="s">
        <v>80</v>
      </c>
    </row>
    <row r="389" spans="1:6" ht="12.75">
      <c r="A389" t="s">
        <v>570</v>
      </c>
      <c r="B389" s="56" t="s">
        <v>104</v>
      </c>
      <c r="C389" s="56" t="str">
        <f t="shared" si="5"/>
        <v>C</v>
      </c>
      <c r="D389" s="56" t="s">
        <v>105</v>
      </c>
      <c r="E389" s="56">
        <v>1.5</v>
      </c>
      <c r="F389" t="s">
        <v>84</v>
      </c>
    </row>
    <row r="390" spans="1:6" ht="12.75">
      <c r="A390" t="s">
        <v>571</v>
      </c>
      <c r="B390" s="56" t="s">
        <v>96</v>
      </c>
      <c r="C390" s="56" t="str">
        <f t="shared" si="5"/>
        <v>D</v>
      </c>
      <c r="D390" s="56" t="s">
        <v>97</v>
      </c>
      <c r="E390" s="56">
        <v>1</v>
      </c>
      <c r="F390" t="s">
        <v>90</v>
      </c>
    </row>
    <row r="391" spans="1:6" ht="12.75">
      <c r="A391" t="s">
        <v>572</v>
      </c>
      <c r="B391" s="56" t="s">
        <v>96</v>
      </c>
      <c r="C391" s="56" t="str">
        <f t="shared" si="5"/>
        <v>D</v>
      </c>
      <c r="D391" s="56" t="s">
        <v>110</v>
      </c>
      <c r="E391" s="56">
        <v>3</v>
      </c>
      <c r="F391" t="s">
        <v>90</v>
      </c>
    </row>
    <row r="392" spans="1:6" ht="12.75">
      <c r="A392" t="s">
        <v>573</v>
      </c>
      <c r="B392" s="56" t="s">
        <v>78</v>
      </c>
      <c r="C392" s="56" t="str">
        <f aca="true" t="shared" si="6" ref="C392:C455">LEFT(B392,1)</f>
        <v>B</v>
      </c>
      <c r="D392" s="56" t="s">
        <v>213</v>
      </c>
      <c r="E392" s="56">
        <v>3</v>
      </c>
      <c r="F392" t="s">
        <v>80</v>
      </c>
    </row>
    <row r="393" spans="1:7" ht="12.75">
      <c r="A393" t="s">
        <v>574</v>
      </c>
      <c r="B393" s="56" t="s">
        <v>125</v>
      </c>
      <c r="C393" s="56" t="str">
        <f t="shared" si="6"/>
        <v>D</v>
      </c>
      <c r="D393" s="56" t="s">
        <v>262</v>
      </c>
      <c r="E393" s="56">
        <v>1.5</v>
      </c>
      <c r="F393" t="s">
        <v>90</v>
      </c>
      <c r="G393" t="s">
        <v>84</v>
      </c>
    </row>
    <row r="394" spans="1:6" ht="12.75">
      <c r="A394" t="s">
        <v>575</v>
      </c>
      <c r="B394" s="56" t="s">
        <v>96</v>
      </c>
      <c r="C394" s="56" t="str">
        <f t="shared" si="6"/>
        <v>D</v>
      </c>
      <c r="D394" s="56" t="s">
        <v>175</v>
      </c>
      <c r="E394" s="56">
        <v>1</v>
      </c>
      <c r="F394" t="s">
        <v>90</v>
      </c>
    </row>
    <row r="395" spans="1:7" ht="12.75">
      <c r="A395" t="s">
        <v>576</v>
      </c>
      <c r="B395" s="56" t="s">
        <v>114</v>
      </c>
      <c r="C395" s="56" t="str">
        <f t="shared" si="6"/>
        <v>D</v>
      </c>
      <c r="D395" s="56" t="s">
        <v>316</v>
      </c>
      <c r="E395" s="56">
        <v>4</v>
      </c>
      <c r="F395" t="s">
        <v>90</v>
      </c>
      <c r="G395" t="s">
        <v>80</v>
      </c>
    </row>
    <row r="396" spans="1:6" ht="12.75">
      <c r="A396" t="s">
        <v>577</v>
      </c>
      <c r="B396" s="56" t="s">
        <v>104</v>
      </c>
      <c r="C396" s="56" t="str">
        <f t="shared" si="6"/>
        <v>C</v>
      </c>
      <c r="D396" s="56" t="s">
        <v>105</v>
      </c>
      <c r="E396" s="56">
        <v>1.5</v>
      </c>
      <c r="F396" t="s">
        <v>84</v>
      </c>
    </row>
    <row r="397" spans="1:7" ht="12.75">
      <c r="A397" t="s">
        <v>578</v>
      </c>
      <c r="B397" s="56" t="s">
        <v>88</v>
      </c>
      <c r="C397" s="56" t="str">
        <f t="shared" si="6"/>
        <v>D</v>
      </c>
      <c r="D397" s="56" t="s">
        <v>177</v>
      </c>
      <c r="E397" s="56"/>
      <c r="F397" t="s">
        <v>90</v>
      </c>
      <c r="G397" t="s">
        <v>84</v>
      </c>
    </row>
    <row r="398" spans="1:6" ht="12.75">
      <c r="A398" t="s">
        <v>579</v>
      </c>
      <c r="B398" s="56" t="s">
        <v>78</v>
      </c>
      <c r="C398" s="56" t="str">
        <f t="shared" si="6"/>
        <v>B</v>
      </c>
      <c r="D398" s="56" t="s">
        <v>320</v>
      </c>
      <c r="E398" s="56">
        <v>5</v>
      </c>
      <c r="F398" t="s">
        <v>80</v>
      </c>
    </row>
    <row r="399" spans="1:6" ht="12.75">
      <c r="A399" t="s">
        <v>580</v>
      </c>
      <c r="B399" s="56" t="s">
        <v>82</v>
      </c>
      <c r="C399" s="56" t="str">
        <f t="shared" si="6"/>
        <v>A</v>
      </c>
      <c r="D399" s="56" t="s">
        <v>86</v>
      </c>
      <c r="E399" s="56">
        <v>5</v>
      </c>
      <c r="F399" t="s">
        <v>84</v>
      </c>
    </row>
    <row r="400" spans="1:6" ht="12.75">
      <c r="A400" t="s">
        <v>581</v>
      </c>
      <c r="B400" s="56" t="s">
        <v>82</v>
      </c>
      <c r="C400" s="56" t="str">
        <f t="shared" si="6"/>
        <v>A</v>
      </c>
      <c r="D400" s="56" t="s">
        <v>86</v>
      </c>
      <c r="E400" s="56">
        <v>5</v>
      </c>
      <c r="F400" t="s">
        <v>84</v>
      </c>
    </row>
    <row r="401" spans="1:6" ht="12.75">
      <c r="A401" t="s">
        <v>582</v>
      </c>
      <c r="B401" s="56" t="s">
        <v>96</v>
      </c>
      <c r="C401" s="56" t="str">
        <f t="shared" si="6"/>
        <v>D</v>
      </c>
      <c r="D401" s="56" t="s">
        <v>145</v>
      </c>
      <c r="E401" s="56">
        <v>3</v>
      </c>
      <c r="F401" t="s">
        <v>90</v>
      </c>
    </row>
    <row r="402" spans="1:6" ht="12.75">
      <c r="A402" t="s">
        <v>583</v>
      </c>
      <c r="B402" s="56" t="s">
        <v>78</v>
      </c>
      <c r="C402" s="56" t="str">
        <f t="shared" si="6"/>
        <v>B</v>
      </c>
      <c r="D402" s="56" t="s">
        <v>130</v>
      </c>
      <c r="E402" s="56">
        <v>3</v>
      </c>
      <c r="F402" t="s">
        <v>80</v>
      </c>
    </row>
    <row r="403" spans="1:6" ht="12.75">
      <c r="A403" t="s">
        <v>584</v>
      </c>
      <c r="B403" s="56" t="s">
        <v>104</v>
      </c>
      <c r="C403" s="56" t="str">
        <f t="shared" si="6"/>
        <v>C</v>
      </c>
      <c r="D403" s="56" t="s">
        <v>128</v>
      </c>
      <c r="E403" s="56">
        <v>3</v>
      </c>
      <c r="F403" t="s">
        <v>84</v>
      </c>
    </row>
    <row r="404" spans="1:6" ht="12.75">
      <c r="A404" t="s">
        <v>585</v>
      </c>
      <c r="B404" s="56" t="s">
        <v>96</v>
      </c>
      <c r="C404" s="56" t="str">
        <f t="shared" si="6"/>
        <v>D</v>
      </c>
      <c r="D404" s="56" t="s">
        <v>200</v>
      </c>
      <c r="E404" s="56">
        <v>3</v>
      </c>
      <c r="F404" t="s">
        <v>90</v>
      </c>
    </row>
    <row r="405" spans="1:6" ht="12.75">
      <c r="A405" t="s">
        <v>586</v>
      </c>
      <c r="B405" s="56" t="s">
        <v>96</v>
      </c>
      <c r="C405" s="56" t="str">
        <f t="shared" si="6"/>
        <v>D</v>
      </c>
      <c r="D405" s="56" t="s">
        <v>262</v>
      </c>
      <c r="E405" s="56">
        <v>1.5</v>
      </c>
      <c r="F405" t="s">
        <v>90</v>
      </c>
    </row>
    <row r="406" spans="1:6" ht="12.75">
      <c r="A406" t="s">
        <v>587</v>
      </c>
      <c r="B406" s="56" t="s">
        <v>82</v>
      </c>
      <c r="C406" s="56" t="str">
        <f t="shared" si="6"/>
        <v>A</v>
      </c>
      <c r="D406" s="56" t="s">
        <v>374</v>
      </c>
      <c r="E406" s="56">
        <v>5</v>
      </c>
      <c r="F406" t="s">
        <v>84</v>
      </c>
    </row>
    <row r="407" spans="1:6" ht="12.75">
      <c r="A407" t="s">
        <v>588</v>
      </c>
      <c r="B407" s="56" t="s">
        <v>82</v>
      </c>
      <c r="C407" s="56" t="str">
        <f t="shared" si="6"/>
        <v>A</v>
      </c>
      <c r="D407" s="56" t="s">
        <v>374</v>
      </c>
      <c r="E407" s="56">
        <v>5</v>
      </c>
      <c r="F407" t="s">
        <v>84</v>
      </c>
    </row>
    <row r="408" spans="1:6" ht="12.75">
      <c r="A408" t="s">
        <v>589</v>
      </c>
      <c r="B408" s="56" t="s">
        <v>104</v>
      </c>
      <c r="C408" s="56" t="str">
        <f t="shared" si="6"/>
        <v>C</v>
      </c>
      <c r="D408" s="56" t="s">
        <v>423</v>
      </c>
      <c r="E408" s="56">
        <v>4</v>
      </c>
      <c r="F408" t="s">
        <v>84</v>
      </c>
    </row>
    <row r="409" spans="1:6" ht="12.75">
      <c r="A409" t="s">
        <v>590</v>
      </c>
      <c r="B409" s="56" t="s">
        <v>78</v>
      </c>
      <c r="C409" s="56" t="str">
        <f t="shared" si="6"/>
        <v>B</v>
      </c>
      <c r="D409" s="56" t="s">
        <v>591</v>
      </c>
      <c r="E409" s="56">
        <v>4</v>
      </c>
      <c r="F409" t="s">
        <v>80</v>
      </c>
    </row>
    <row r="410" spans="1:6" ht="12.75">
      <c r="A410" t="s">
        <v>592</v>
      </c>
      <c r="B410" s="56" t="s">
        <v>78</v>
      </c>
      <c r="C410" s="56" t="str">
        <f t="shared" si="6"/>
        <v>B</v>
      </c>
      <c r="D410" s="56" t="s">
        <v>79</v>
      </c>
      <c r="E410" s="56">
        <v>3</v>
      </c>
      <c r="F410" t="s">
        <v>80</v>
      </c>
    </row>
    <row r="411" spans="1:6" ht="12.75">
      <c r="A411" t="s">
        <v>593</v>
      </c>
      <c r="B411" s="56" t="s">
        <v>78</v>
      </c>
      <c r="C411" s="56" t="str">
        <f t="shared" si="6"/>
        <v>B</v>
      </c>
      <c r="D411" s="56" t="s">
        <v>130</v>
      </c>
      <c r="E411" s="56">
        <v>3</v>
      </c>
      <c r="F411" t="s">
        <v>80</v>
      </c>
    </row>
    <row r="412" spans="1:6" ht="12.75">
      <c r="A412" t="s">
        <v>594</v>
      </c>
      <c r="B412" s="56" t="s">
        <v>114</v>
      </c>
      <c r="C412" s="56" t="str">
        <f t="shared" si="6"/>
        <v>D</v>
      </c>
      <c r="D412" s="56" t="s">
        <v>115</v>
      </c>
      <c r="E412" s="56">
        <v>2.5</v>
      </c>
      <c r="F412" t="s">
        <v>80</v>
      </c>
    </row>
    <row r="413" spans="1:6" ht="12.75">
      <c r="A413" t="s">
        <v>595</v>
      </c>
      <c r="B413" s="56" t="s">
        <v>78</v>
      </c>
      <c r="C413" s="56" t="str">
        <f t="shared" si="6"/>
        <v>B</v>
      </c>
      <c r="D413" s="56" t="s">
        <v>242</v>
      </c>
      <c r="E413" s="56">
        <v>3</v>
      </c>
      <c r="F413" t="s">
        <v>80</v>
      </c>
    </row>
    <row r="414" spans="1:6" ht="12.75">
      <c r="A414" t="s">
        <v>596</v>
      </c>
      <c r="B414" s="56" t="s">
        <v>78</v>
      </c>
      <c r="C414" s="56" t="str">
        <f t="shared" si="6"/>
        <v>B</v>
      </c>
      <c r="D414" s="56" t="s">
        <v>269</v>
      </c>
      <c r="E414" s="56">
        <v>2.5</v>
      </c>
      <c r="F414" t="s">
        <v>80</v>
      </c>
    </row>
    <row r="415" spans="1:7" ht="12.75">
      <c r="A415" t="s">
        <v>597</v>
      </c>
      <c r="B415" s="56" t="s">
        <v>88</v>
      </c>
      <c r="C415" s="56" t="str">
        <f t="shared" si="6"/>
        <v>D</v>
      </c>
      <c r="D415" s="56" t="s">
        <v>177</v>
      </c>
      <c r="E415" s="56">
        <v>1</v>
      </c>
      <c r="F415" t="s">
        <v>90</v>
      </c>
      <c r="G415" t="s">
        <v>84</v>
      </c>
    </row>
    <row r="416" spans="1:6" ht="12.75">
      <c r="A416" t="s">
        <v>598</v>
      </c>
      <c r="B416" s="56" t="s">
        <v>104</v>
      </c>
      <c r="C416" s="56" t="str">
        <f t="shared" si="6"/>
        <v>C</v>
      </c>
      <c r="D416" s="56" t="s">
        <v>599</v>
      </c>
      <c r="E416" s="56">
        <v>3</v>
      </c>
      <c r="F416" t="s">
        <v>84</v>
      </c>
    </row>
    <row r="417" spans="1:6" ht="12.75">
      <c r="A417" t="s">
        <v>600</v>
      </c>
      <c r="B417" s="56" t="s">
        <v>104</v>
      </c>
      <c r="C417" s="56" t="str">
        <f t="shared" si="6"/>
        <v>C</v>
      </c>
      <c r="D417" s="56" t="s">
        <v>107</v>
      </c>
      <c r="E417" s="56">
        <v>4</v>
      </c>
      <c r="F417" t="s">
        <v>84</v>
      </c>
    </row>
    <row r="418" spans="1:6" ht="12.75">
      <c r="A418" t="s">
        <v>601</v>
      </c>
      <c r="B418" s="56" t="s">
        <v>82</v>
      </c>
      <c r="C418" s="56" t="str">
        <f t="shared" si="6"/>
        <v>A</v>
      </c>
      <c r="D418" s="57" t="s">
        <v>162</v>
      </c>
      <c r="E418" s="57">
        <v>3</v>
      </c>
      <c r="F418" t="s">
        <v>84</v>
      </c>
    </row>
    <row r="419" spans="1:6" ht="12.75">
      <c r="A419" t="s">
        <v>602</v>
      </c>
      <c r="B419" s="56" t="s">
        <v>78</v>
      </c>
      <c r="C419" s="56" t="str">
        <f t="shared" si="6"/>
        <v>B</v>
      </c>
      <c r="D419" s="56" t="s">
        <v>101</v>
      </c>
      <c r="E419" s="56">
        <v>3</v>
      </c>
      <c r="F419" t="s">
        <v>80</v>
      </c>
    </row>
    <row r="420" spans="1:6" ht="12.75">
      <c r="A420" t="s">
        <v>603</v>
      </c>
      <c r="B420" s="56" t="s">
        <v>78</v>
      </c>
      <c r="C420" s="56" t="str">
        <f t="shared" si="6"/>
        <v>B</v>
      </c>
      <c r="D420" s="56" t="s">
        <v>149</v>
      </c>
      <c r="E420" s="56">
        <v>3</v>
      </c>
      <c r="F420" t="s">
        <v>80</v>
      </c>
    </row>
    <row r="421" spans="1:6" ht="12.75">
      <c r="A421" t="s">
        <v>604</v>
      </c>
      <c r="B421" s="56" t="s">
        <v>96</v>
      </c>
      <c r="C421" s="56" t="str">
        <f t="shared" si="6"/>
        <v>D</v>
      </c>
      <c r="D421" s="56" t="s">
        <v>94</v>
      </c>
      <c r="E421" s="56">
        <v>4</v>
      </c>
      <c r="F421" t="s">
        <v>90</v>
      </c>
    </row>
    <row r="422" spans="1:7" ht="12.75">
      <c r="A422" t="s">
        <v>605</v>
      </c>
      <c r="B422" s="56" t="s">
        <v>88</v>
      </c>
      <c r="C422" s="56" t="str">
        <f t="shared" si="6"/>
        <v>D</v>
      </c>
      <c r="D422" s="56" t="s">
        <v>132</v>
      </c>
      <c r="E422" s="56">
        <v>1</v>
      </c>
      <c r="F422" t="s">
        <v>90</v>
      </c>
      <c r="G422" t="s">
        <v>84</v>
      </c>
    </row>
    <row r="423" spans="1:7" ht="12.75">
      <c r="A423" t="s">
        <v>606</v>
      </c>
      <c r="B423" s="56" t="s">
        <v>88</v>
      </c>
      <c r="C423" s="56" t="str">
        <f t="shared" si="6"/>
        <v>D</v>
      </c>
      <c r="D423" s="56" t="s">
        <v>354</v>
      </c>
      <c r="E423" s="56">
        <v>5</v>
      </c>
      <c r="F423" t="s">
        <v>90</v>
      </c>
      <c r="G423" t="s">
        <v>84</v>
      </c>
    </row>
    <row r="424" spans="1:6" ht="12.75">
      <c r="A424" t="s">
        <v>607</v>
      </c>
      <c r="B424" s="56" t="s">
        <v>96</v>
      </c>
      <c r="C424" s="56" t="str">
        <f t="shared" si="6"/>
        <v>D</v>
      </c>
      <c r="D424" s="56" t="s">
        <v>608</v>
      </c>
      <c r="E424" s="56">
        <v>0</v>
      </c>
      <c r="F424" t="s">
        <v>90</v>
      </c>
    </row>
    <row r="425" spans="1:6" ht="12.75">
      <c r="A425" t="s">
        <v>609</v>
      </c>
      <c r="B425" s="56" t="s">
        <v>610</v>
      </c>
      <c r="C425" s="56" t="str">
        <f t="shared" si="6"/>
        <v>B</v>
      </c>
      <c r="D425" s="56" t="s">
        <v>262</v>
      </c>
      <c r="E425" s="56">
        <v>1.5</v>
      </c>
      <c r="F425" t="s">
        <v>80</v>
      </c>
    </row>
    <row r="426" spans="1:6" ht="12.75">
      <c r="A426" t="s">
        <v>611</v>
      </c>
      <c r="B426" s="56" t="s">
        <v>82</v>
      </c>
      <c r="C426" s="56" t="str">
        <f t="shared" si="6"/>
        <v>A</v>
      </c>
      <c r="D426" s="56" t="s">
        <v>423</v>
      </c>
      <c r="E426" s="56">
        <v>4</v>
      </c>
      <c r="F426" t="s">
        <v>84</v>
      </c>
    </row>
    <row r="427" spans="1:6" ht="12.75">
      <c r="A427" t="s">
        <v>612</v>
      </c>
      <c r="B427" s="56" t="s">
        <v>82</v>
      </c>
      <c r="C427" s="56" t="str">
        <f t="shared" si="6"/>
        <v>A</v>
      </c>
      <c r="D427" s="56" t="s">
        <v>260</v>
      </c>
      <c r="E427" s="56">
        <v>5.3</v>
      </c>
      <c r="F427" t="s">
        <v>84</v>
      </c>
    </row>
    <row r="428" spans="1:6" ht="12.75">
      <c r="A428" t="s">
        <v>613</v>
      </c>
      <c r="B428" s="56" t="s">
        <v>96</v>
      </c>
      <c r="C428" s="56" t="str">
        <f t="shared" si="6"/>
        <v>D</v>
      </c>
      <c r="D428" s="56" t="s">
        <v>608</v>
      </c>
      <c r="E428" s="56">
        <v>0</v>
      </c>
      <c r="F428" t="s">
        <v>90</v>
      </c>
    </row>
    <row r="429" spans="1:6" ht="12.75">
      <c r="A429" t="s">
        <v>614</v>
      </c>
      <c r="B429" s="56" t="s">
        <v>96</v>
      </c>
      <c r="C429" s="56" t="str">
        <f t="shared" si="6"/>
        <v>D</v>
      </c>
      <c r="D429" s="56" t="s">
        <v>200</v>
      </c>
      <c r="E429" s="56">
        <v>3</v>
      </c>
      <c r="F429" t="s">
        <v>90</v>
      </c>
    </row>
    <row r="430" spans="1:7" ht="12.75">
      <c r="A430" t="s">
        <v>615</v>
      </c>
      <c r="B430" s="56" t="s">
        <v>88</v>
      </c>
      <c r="C430" s="56" t="str">
        <f t="shared" si="6"/>
        <v>D</v>
      </c>
      <c r="D430" s="56" t="s">
        <v>256</v>
      </c>
      <c r="E430" s="56">
        <v>4</v>
      </c>
      <c r="F430" t="s">
        <v>90</v>
      </c>
      <c r="G430" t="s">
        <v>84</v>
      </c>
    </row>
    <row r="431" spans="1:6" ht="12.75">
      <c r="A431" t="s">
        <v>616</v>
      </c>
      <c r="B431" s="56" t="s">
        <v>78</v>
      </c>
      <c r="C431" s="56" t="str">
        <f t="shared" si="6"/>
        <v>B</v>
      </c>
      <c r="D431" s="56" t="s">
        <v>130</v>
      </c>
      <c r="E431" s="56">
        <v>3</v>
      </c>
      <c r="F431" t="s">
        <v>80</v>
      </c>
    </row>
    <row r="432" spans="1:6" ht="12.75">
      <c r="A432" t="s">
        <v>617</v>
      </c>
      <c r="B432" s="56" t="s">
        <v>78</v>
      </c>
      <c r="C432" s="56" t="str">
        <f t="shared" si="6"/>
        <v>B</v>
      </c>
      <c r="D432" s="56" t="s">
        <v>618</v>
      </c>
      <c r="E432" s="56">
        <v>2.5</v>
      </c>
      <c r="F432" t="s">
        <v>80</v>
      </c>
    </row>
    <row r="433" spans="1:7" ht="12.75">
      <c r="A433" t="s">
        <v>619</v>
      </c>
      <c r="B433" s="56" t="s">
        <v>125</v>
      </c>
      <c r="C433" s="56" t="str">
        <f t="shared" si="6"/>
        <v>D</v>
      </c>
      <c r="D433" s="56" t="s">
        <v>120</v>
      </c>
      <c r="E433" s="56">
        <v>2</v>
      </c>
      <c r="F433" t="s">
        <v>90</v>
      </c>
      <c r="G433" t="s">
        <v>80</v>
      </c>
    </row>
    <row r="434" spans="1:6" ht="12.75">
      <c r="A434" t="s">
        <v>620</v>
      </c>
      <c r="B434" s="56" t="s">
        <v>78</v>
      </c>
      <c r="C434" s="56" t="str">
        <f t="shared" si="6"/>
        <v>B</v>
      </c>
      <c r="D434" s="56" t="s">
        <v>130</v>
      </c>
      <c r="E434" s="56">
        <v>3</v>
      </c>
      <c r="F434" t="s">
        <v>80</v>
      </c>
    </row>
    <row r="435" spans="1:6" ht="12.75">
      <c r="A435" t="s">
        <v>621</v>
      </c>
      <c r="B435" s="56" t="s">
        <v>78</v>
      </c>
      <c r="C435" s="56" t="str">
        <f t="shared" si="6"/>
        <v>B</v>
      </c>
      <c r="D435" s="56" t="s">
        <v>130</v>
      </c>
      <c r="E435" s="56">
        <v>3</v>
      </c>
      <c r="F435" t="s">
        <v>80</v>
      </c>
    </row>
    <row r="436" spans="1:6" ht="12.75">
      <c r="A436" t="s">
        <v>622</v>
      </c>
      <c r="B436" s="56" t="s">
        <v>96</v>
      </c>
      <c r="C436" s="56" t="str">
        <f t="shared" si="6"/>
        <v>D</v>
      </c>
      <c r="D436" s="56" t="s">
        <v>400</v>
      </c>
      <c r="E436" s="56">
        <v>3</v>
      </c>
      <c r="F436" t="s">
        <v>90</v>
      </c>
    </row>
    <row r="437" spans="1:6" ht="12.75">
      <c r="A437" t="s">
        <v>623</v>
      </c>
      <c r="B437" s="56" t="s">
        <v>104</v>
      </c>
      <c r="C437" s="56" t="str">
        <f t="shared" si="6"/>
        <v>C</v>
      </c>
      <c r="D437" s="56" t="s">
        <v>320</v>
      </c>
      <c r="E437" s="56">
        <v>5</v>
      </c>
      <c r="F437" t="s">
        <v>80</v>
      </c>
    </row>
    <row r="438" spans="1:6" ht="12.75">
      <c r="A438" t="s">
        <v>624</v>
      </c>
      <c r="B438" s="56" t="s">
        <v>104</v>
      </c>
      <c r="C438" s="56" t="str">
        <f t="shared" si="6"/>
        <v>C</v>
      </c>
      <c r="D438" s="56" t="s">
        <v>254</v>
      </c>
      <c r="E438" s="56">
        <v>1.5</v>
      </c>
      <c r="F438" t="s">
        <v>80</v>
      </c>
    </row>
    <row r="439" spans="1:6" ht="12.75">
      <c r="A439" t="s">
        <v>625</v>
      </c>
      <c r="B439" s="56" t="s">
        <v>82</v>
      </c>
      <c r="C439" s="56" t="str">
        <f t="shared" si="6"/>
        <v>A</v>
      </c>
      <c r="D439" s="56" t="s">
        <v>86</v>
      </c>
      <c r="E439" s="56">
        <v>5</v>
      </c>
      <c r="F439" t="s">
        <v>84</v>
      </c>
    </row>
    <row r="440" spans="1:6" ht="12.75">
      <c r="A440" t="s">
        <v>626</v>
      </c>
      <c r="B440" s="56" t="s">
        <v>78</v>
      </c>
      <c r="C440" s="56" t="str">
        <f t="shared" si="6"/>
        <v>B</v>
      </c>
      <c r="D440" s="56" t="s">
        <v>112</v>
      </c>
      <c r="E440" s="56">
        <v>3</v>
      </c>
      <c r="F440" t="s">
        <v>80</v>
      </c>
    </row>
    <row r="441" spans="1:6" ht="12.75">
      <c r="A441" t="s">
        <v>627</v>
      </c>
      <c r="B441" s="56" t="s">
        <v>78</v>
      </c>
      <c r="C441" s="56" t="str">
        <f t="shared" si="6"/>
        <v>B</v>
      </c>
      <c r="D441" s="56" t="s">
        <v>628</v>
      </c>
      <c r="E441" s="56">
        <v>3</v>
      </c>
      <c r="F441" t="s">
        <v>80</v>
      </c>
    </row>
    <row r="442" spans="1:6" ht="12.75">
      <c r="A442" t="s">
        <v>629</v>
      </c>
      <c r="B442" s="56" t="s">
        <v>78</v>
      </c>
      <c r="C442" s="56" t="str">
        <f t="shared" si="6"/>
        <v>B</v>
      </c>
      <c r="D442" s="56" t="s">
        <v>130</v>
      </c>
      <c r="E442" s="56">
        <v>3</v>
      </c>
      <c r="F442" t="s">
        <v>80</v>
      </c>
    </row>
    <row r="443" spans="1:6" ht="12.75">
      <c r="A443" t="s">
        <v>630</v>
      </c>
      <c r="B443" s="56" t="s">
        <v>114</v>
      </c>
      <c r="C443" s="56" t="str">
        <f t="shared" si="6"/>
        <v>D</v>
      </c>
      <c r="D443" s="56" t="s">
        <v>631</v>
      </c>
      <c r="E443" s="56">
        <v>3</v>
      </c>
      <c r="F443" t="s">
        <v>80</v>
      </c>
    </row>
    <row r="444" spans="1:6" ht="12.75">
      <c r="A444" t="s">
        <v>632</v>
      </c>
      <c r="B444" s="56" t="s">
        <v>78</v>
      </c>
      <c r="C444" s="56" t="str">
        <f t="shared" si="6"/>
        <v>B</v>
      </c>
      <c r="D444" s="56" t="s">
        <v>135</v>
      </c>
      <c r="E444" s="56">
        <v>4</v>
      </c>
      <c r="F444" t="s">
        <v>80</v>
      </c>
    </row>
    <row r="445" spans="1:6" ht="12.75">
      <c r="A445" t="s">
        <v>633</v>
      </c>
      <c r="B445" s="56" t="s">
        <v>104</v>
      </c>
      <c r="C445" s="56" t="str">
        <f t="shared" si="6"/>
        <v>C</v>
      </c>
      <c r="D445" s="56" t="s">
        <v>97</v>
      </c>
      <c r="E445" s="56">
        <v>1</v>
      </c>
      <c r="F445" t="s">
        <v>84</v>
      </c>
    </row>
    <row r="446" spans="1:6" ht="12.75">
      <c r="A446" t="s">
        <v>634</v>
      </c>
      <c r="B446" s="56" t="s">
        <v>78</v>
      </c>
      <c r="C446" s="56" t="str">
        <f t="shared" si="6"/>
        <v>B</v>
      </c>
      <c r="D446" s="56" t="s">
        <v>279</v>
      </c>
      <c r="E446" s="56">
        <v>3</v>
      </c>
      <c r="F446" t="s">
        <v>80</v>
      </c>
    </row>
    <row r="447" spans="1:6" ht="12.75">
      <c r="A447" t="s">
        <v>635</v>
      </c>
      <c r="B447" s="56" t="s">
        <v>114</v>
      </c>
      <c r="C447" s="56" t="str">
        <f t="shared" si="6"/>
        <v>D</v>
      </c>
      <c r="D447" s="56" t="s">
        <v>334</v>
      </c>
      <c r="E447" s="56">
        <v>3</v>
      </c>
      <c r="F447" t="s">
        <v>80</v>
      </c>
    </row>
    <row r="448" spans="1:6" ht="12.75">
      <c r="A448" t="s">
        <v>636</v>
      </c>
      <c r="B448" s="56" t="s">
        <v>82</v>
      </c>
      <c r="C448" s="56" t="str">
        <f t="shared" si="6"/>
        <v>A</v>
      </c>
      <c r="D448" s="56" t="s">
        <v>167</v>
      </c>
      <c r="E448" s="56">
        <v>4</v>
      </c>
      <c r="F448" t="s">
        <v>84</v>
      </c>
    </row>
    <row r="449" spans="1:6" ht="12.75">
      <c r="A449" t="s">
        <v>637</v>
      </c>
      <c r="B449" s="56" t="s">
        <v>104</v>
      </c>
      <c r="C449" s="56" t="str">
        <f t="shared" si="6"/>
        <v>C</v>
      </c>
      <c r="D449" s="56" t="s">
        <v>638</v>
      </c>
      <c r="E449" s="56">
        <v>2.5</v>
      </c>
      <c r="F449" t="s">
        <v>84</v>
      </c>
    </row>
    <row r="450" spans="1:6" ht="12.75">
      <c r="A450" t="s">
        <v>639</v>
      </c>
      <c r="B450" s="56" t="s">
        <v>82</v>
      </c>
      <c r="C450" s="56" t="str">
        <f t="shared" si="6"/>
        <v>A</v>
      </c>
      <c r="D450" s="56" t="s">
        <v>260</v>
      </c>
      <c r="E450" s="56">
        <v>5.3</v>
      </c>
      <c r="F450" t="s">
        <v>84</v>
      </c>
    </row>
    <row r="451" spans="1:6" ht="12.75">
      <c r="A451" t="s">
        <v>640</v>
      </c>
      <c r="B451" s="56" t="s">
        <v>78</v>
      </c>
      <c r="C451" s="56" t="str">
        <f t="shared" si="6"/>
        <v>B</v>
      </c>
      <c r="D451" s="56" t="s">
        <v>149</v>
      </c>
      <c r="E451" s="56">
        <v>3</v>
      </c>
      <c r="F451" t="s">
        <v>80</v>
      </c>
    </row>
    <row r="452" spans="1:6" ht="12.75">
      <c r="A452" t="s">
        <v>641</v>
      </c>
      <c r="B452" s="56" t="s">
        <v>104</v>
      </c>
      <c r="C452" s="56" t="str">
        <f t="shared" si="6"/>
        <v>C</v>
      </c>
      <c r="D452" s="56" t="s">
        <v>139</v>
      </c>
      <c r="E452" s="56">
        <v>3</v>
      </c>
      <c r="F452" t="s">
        <v>84</v>
      </c>
    </row>
    <row r="453" spans="1:6" ht="12.75">
      <c r="A453" t="s">
        <v>642</v>
      </c>
      <c r="B453" s="56" t="s">
        <v>104</v>
      </c>
      <c r="C453" s="56" t="str">
        <f t="shared" si="6"/>
        <v>C</v>
      </c>
      <c r="D453" s="56" t="s">
        <v>120</v>
      </c>
      <c r="E453" s="56">
        <v>2</v>
      </c>
      <c r="F453" t="s">
        <v>84</v>
      </c>
    </row>
    <row r="454" spans="1:5" ht="12.75">
      <c r="A454" t="s">
        <v>643</v>
      </c>
      <c r="B454" s="56" t="s">
        <v>644</v>
      </c>
      <c r="C454" s="56" t="str">
        <f t="shared" si="6"/>
        <v> </v>
      </c>
      <c r="D454" s="56"/>
      <c r="E454" s="56"/>
    </row>
    <row r="455" spans="1:6" ht="12.75">
      <c r="A455" t="s">
        <v>645</v>
      </c>
      <c r="B455" s="56" t="s">
        <v>114</v>
      </c>
      <c r="C455" s="56" t="str">
        <f t="shared" si="6"/>
        <v>D</v>
      </c>
      <c r="D455" s="56" t="s">
        <v>316</v>
      </c>
      <c r="E455" s="56">
        <v>4</v>
      </c>
      <c r="F455" t="s">
        <v>80</v>
      </c>
    </row>
    <row r="456" spans="1:6" ht="12.75">
      <c r="A456" t="s">
        <v>646</v>
      </c>
      <c r="B456" s="56" t="s">
        <v>114</v>
      </c>
      <c r="C456" s="56" t="str">
        <f aca="true" t="shared" si="7" ref="C456:C519">LEFT(B456,1)</f>
        <v>D</v>
      </c>
      <c r="D456" s="56" t="s">
        <v>262</v>
      </c>
      <c r="E456" s="56">
        <v>1.5</v>
      </c>
      <c r="F456" t="s">
        <v>80</v>
      </c>
    </row>
    <row r="457" spans="1:6" ht="12.75">
      <c r="A457" t="s">
        <v>647</v>
      </c>
      <c r="B457" s="56" t="s">
        <v>78</v>
      </c>
      <c r="C457" s="56" t="str">
        <f t="shared" si="7"/>
        <v>B</v>
      </c>
      <c r="D457" s="56" t="s">
        <v>171</v>
      </c>
      <c r="E457" s="56">
        <v>2.5</v>
      </c>
      <c r="F457" t="s">
        <v>80</v>
      </c>
    </row>
    <row r="458" spans="1:6" ht="12.75">
      <c r="A458" t="s">
        <v>648</v>
      </c>
      <c r="B458" s="56" t="s">
        <v>96</v>
      </c>
      <c r="C458" s="56" t="str">
        <f t="shared" si="7"/>
        <v>D</v>
      </c>
      <c r="D458" s="56" t="s">
        <v>228</v>
      </c>
      <c r="E458" s="56">
        <v>1</v>
      </c>
      <c r="F458" t="s">
        <v>90</v>
      </c>
    </row>
    <row r="459" spans="1:6" ht="12.75">
      <c r="A459" t="s">
        <v>649</v>
      </c>
      <c r="B459" s="56" t="s">
        <v>104</v>
      </c>
      <c r="C459" s="56" t="str">
        <f t="shared" si="7"/>
        <v>C</v>
      </c>
      <c r="D459" s="56" t="s">
        <v>505</v>
      </c>
      <c r="E459" s="56">
        <v>3</v>
      </c>
      <c r="F459" t="s">
        <v>84</v>
      </c>
    </row>
    <row r="460" spans="1:6" ht="12.75">
      <c r="A460" t="s">
        <v>650</v>
      </c>
      <c r="B460" s="56" t="s">
        <v>78</v>
      </c>
      <c r="C460" s="56" t="str">
        <f t="shared" si="7"/>
        <v>B</v>
      </c>
      <c r="D460" s="56" t="s">
        <v>484</v>
      </c>
      <c r="E460" s="56">
        <v>4</v>
      </c>
      <c r="F460" t="s">
        <v>80</v>
      </c>
    </row>
    <row r="461" spans="1:6" ht="12.75">
      <c r="A461" t="s">
        <v>651</v>
      </c>
      <c r="B461" s="56" t="s">
        <v>104</v>
      </c>
      <c r="C461" s="56" t="str">
        <f t="shared" si="7"/>
        <v>C</v>
      </c>
      <c r="D461" s="56" t="s">
        <v>105</v>
      </c>
      <c r="E461" s="56">
        <v>1.5</v>
      </c>
      <c r="F461" t="s">
        <v>84</v>
      </c>
    </row>
    <row r="462" spans="1:6" ht="12.75">
      <c r="A462" t="s">
        <v>652</v>
      </c>
      <c r="B462" s="56" t="s">
        <v>104</v>
      </c>
      <c r="C462" s="56" t="str">
        <f t="shared" si="7"/>
        <v>C</v>
      </c>
      <c r="D462" s="56" t="s">
        <v>237</v>
      </c>
      <c r="E462" s="56">
        <v>2.5</v>
      </c>
      <c r="F462" t="s">
        <v>84</v>
      </c>
    </row>
    <row r="463" spans="1:6" ht="12.75">
      <c r="A463" t="s">
        <v>653</v>
      </c>
      <c r="B463" s="56" t="s">
        <v>114</v>
      </c>
      <c r="C463" s="56" t="str">
        <f t="shared" si="7"/>
        <v>D</v>
      </c>
      <c r="D463" s="56" t="s">
        <v>120</v>
      </c>
      <c r="E463" s="56">
        <v>2</v>
      </c>
      <c r="F463" t="s">
        <v>80</v>
      </c>
    </row>
    <row r="464" spans="1:6" ht="12.75">
      <c r="A464" t="s">
        <v>654</v>
      </c>
      <c r="B464" s="56" t="s">
        <v>104</v>
      </c>
      <c r="C464" s="56" t="str">
        <f t="shared" si="7"/>
        <v>C</v>
      </c>
      <c r="D464" s="56" t="s">
        <v>505</v>
      </c>
      <c r="E464" s="56">
        <v>3</v>
      </c>
      <c r="F464" t="s">
        <v>84</v>
      </c>
    </row>
    <row r="465" spans="1:7" ht="12.75">
      <c r="A465" t="s">
        <v>655</v>
      </c>
      <c r="B465" s="56" t="s">
        <v>125</v>
      </c>
      <c r="C465" s="56" t="str">
        <f t="shared" si="7"/>
        <v>D</v>
      </c>
      <c r="D465" s="56" t="s">
        <v>262</v>
      </c>
      <c r="E465" s="56">
        <v>1.5</v>
      </c>
      <c r="F465" t="s">
        <v>90</v>
      </c>
      <c r="G465" t="s">
        <v>84</v>
      </c>
    </row>
    <row r="466" spans="1:6" ht="12.75">
      <c r="A466" t="s">
        <v>656</v>
      </c>
      <c r="B466" s="56" t="s">
        <v>78</v>
      </c>
      <c r="C466" s="56" t="str">
        <f t="shared" si="7"/>
        <v>B</v>
      </c>
      <c r="D466" s="56" t="s">
        <v>657</v>
      </c>
      <c r="E466" s="56">
        <v>2</v>
      </c>
      <c r="F466" t="s">
        <v>80</v>
      </c>
    </row>
    <row r="467" spans="1:6" ht="12.75">
      <c r="A467" t="s">
        <v>658</v>
      </c>
      <c r="B467" s="56" t="s">
        <v>82</v>
      </c>
      <c r="C467" s="56" t="str">
        <f t="shared" si="7"/>
        <v>A</v>
      </c>
      <c r="D467" s="56" t="s">
        <v>86</v>
      </c>
      <c r="E467" s="56">
        <v>5</v>
      </c>
      <c r="F467" t="s">
        <v>84</v>
      </c>
    </row>
    <row r="468" spans="1:6" ht="12.75">
      <c r="A468" t="s">
        <v>659</v>
      </c>
      <c r="B468" s="56" t="s">
        <v>104</v>
      </c>
      <c r="C468" s="56" t="str">
        <f t="shared" si="7"/>
        <v>C</v>
      </c>
      <c r="D468" s="56" t="s">
        <v>242</v>
      </c>
      <c r="E468" s="56">
        <v>3</v>
      </c>
      <c r="F468" t="s">
        <v>84</v>
      </c>
    </row>
    <row r="469" spans="1:6" ht="12.75">
      <c r="A469" t="s">
        <v>660</v>
      </c>
      <c r="B469" s="56" t="s">
        <v>82</v>
      </c>
      <c r="C469" s="56" t="str">
        <f t="shared" si="7"/>
        <v>A</v>
      </c>
      <c r="D469" s="56" t="s">
        <v>167</v>
      </c>
      <c r="E469" s="56">
        <v>4</v>
      </c>
      <c r="F469" t="s">
        <v>84</v>
      </c>
    </row>
    <row r="470" spans="1:6" ht="12.75">
      <c r="A470" t="s">
        <v>661</v>
      </c>
      <c r="B470" s="56" t="s">
        <v>78</v>
      </c>
      <c r="C470" s="56" t="str">
        <f t="shared" si="7"/>
        <v>B</v>
      </c>
      <c r="D470" s="56" t="s">
        <v>169</v>
      </c>
      <c r="E470" s="56">
        <v>3</v>
      </c>
      <c r="F470" t="s">
        <v>80</v>
      </c>
    </row>
    <row r="471" spans="1:7" ht="12.75">
      <c r="A471" t="s">
        <v>662</v>
      </c>
      <c r="B471" s="56" t="s">
        <v>88</v>
      </c>
      <c r="C471" s="56" t="str">
        <f t="shared" si="7"/>
        <v>D</v>
      </c>
      <c r="D471" s="56" t="s">
        <v>354</v>
      </c>
      <c r="E471" s="56">
        <v>55</v>
      </c>
      <c r="F471" t="s">
        <v>90</v>
      </c>
      <c r="G471" t="s">
        <v>80</v>
      </c>
    </row>
    <row r="472" spans="1:6" ht="12.75">
      <c r="A472" t="s">
        <v>663</v>
      </c>
      <c r="B472" s="56" t="s">
        <v>82</v>
      </c>
      <c r="C472" s="56" t="str">
        <f t="shared" si="7"/>
        <v>A</v>
      </c>
      <c r="D472" s="56" t="s">
        <v>86</v>
      </c>
      <c r="E472" s="56">
        <v>5</v>
      </c>
      <c r="F472" t="s">
        <v>84</v>
      </c>
    </row>
    <row r="473" spans="1:6" ht="12.75">
      <c r="A473" t="s">
        <v>664</v>
      </c>
      <c r="B473" s="56" t="s">
        <v>96</v>
      </c>
      <c r="C473" s="56" t="str">
        <f t="shared" si="7"/>
        <v>D</v>
      </c>
      <c r="D473" s="56" t="s">
        <v>262</v>
      </c>
      <c r="E473" s="56">
        <v>1.5</v>
      </c>
      <c r="F473" t="s">
        <v>90</v>
      </c>
    </row>
    <row r="474" spans="1:6" ht="12.75">
      <c r="A474" t="s">
        <v>665</v>
      </c>
      <c r="B474" s="56" t="s">
        <v>104</v>
      </c>
      <c r="C474" s="56" t="str">
        <f t="shared" si="7"/>
        <v>C</v>
      </c>
      <c r="D474" s="56" t="s">
        <v>237</v>
      </c>
      <c r="E474" s="56">
        <v>2.5</v>
      </c>
      <c r="F474" t="s">
        <v>84</v>
      </c>
    </row>
    <row r="475" spans="1:6" ht="12.75">
      <c r="A475" t="s">
        <v>666</v>
      </c>
      <c r="B475" s="56" t="s">
        <v>96</v>
      </c>
      <c r="C475" s="56" t="str">
        <f t="shared" si="7"/>
        <v>D</v>
      </c>
      <c r="D475" s="56" t="s">
        <v>231</v>
      </c>
      <c r="E475" s="56">
        <v>1</v>
      </c>
      <c r="F475" t="s">
        <v>90</v>
      </c>
    </row>
    <row r="476" spans="1:6" ht="12.75">
      <c r="A476" t="s">
        <v>667</v>
      </c>
      <c r="B476" s="56" t="s">
        <v>96</v>
      </c>
      <c r="C476" s="56" t="str">
        <f t="shared" si="7"/>
        <v>D</v>
      </c>
      <c r="D476" s="56" t="s">
        <v>110</v>
      </c>
      <c r="E476" s="56">
        <v>3</v>
      </c>
      <c r="F476" t="s">
        <v>90</v>
      </c>
    </row>
    <row r="477" spans="1:6" ht="12.75">
      <c r="A477" t="s">
        <v>668</v>
      </c>
      <c r="B477" s="56" t="s">
        <v>78</v>
      </c>
      <c r="C477" s="56" t="str">
        <f t="shared" si="7"/>
        <v>B</v>
      </c>
      <c r="D477" s="56" t="s">
        <v>112</v>
      </c>
      <c r="E477" s="56">
        <v>3</v>
      </c>
      <c r="F477" t="s">
        <v>80</v>
      </c>
    </row>
    <row r="478" spans="1:6" ht="12.75">
      <c r="A478" t="s">
        <v>669</v>
      </c>
      <c r="B478" s="56" t="s">
        <v>78</v>
      </c>
      <c r="C478" s="56" t="str">
        <f t="shared" si="7"/>
        <v>B</v>
      </c>
      <c r="D478" s="56" t="s">
        <v>171</v>
      </c>
      <c r="E478" s="56">
        <v>2.6</v>
      </c>
      <c r="F478" t="s">
        <v>80</v>
      </c>
    </row>
    <row r="479" spans="1:6" ht="12.75">
      <c r="A479" t="s">
        <v>670</v>
      </c>
      <c r="B479" s="56" t="s">
        <v>78</v>
      </c>
      <c r="C479" s="56" t="str">
        <f t="shared" si="7"/>
        <v>B</v>
      </c>
      <c r="D479" s="56" t="s">
        <v>169</v>
      </c>
      <c r="E479" s="56">
        <v>3</v>
      </c>
      <c r="F479" t="s">
        <v>80</v>
      </c>
    </row>
    <row r="480" spans="1:6" ht="12.75">
      <c r="A480" t="s">
        <v>671</v>
      </c>
      <c r="B480" s="56" t="s">
        <v>78</v>
      </c>
      <c r="C480" s="56" t="str">
        <f t="shared" si="7"/>
        <v>B</v>
      </c>
      <c r="D480" s="56" t="s">
        <v>208</v>
      </c>
      <c r="E480" s="56">
        <v>2.5</v>
      </c>
      <c r="F480" t="s">
        <v>80</v>
      </c>
    </row>
    <row r="481" spans="1:6" ht="12.75">
      <c r="A481" t="s">
        <v>672</v>
      </c>
      <c r="B481" s="56" t="s">
        <v>78</v>
      </c>
      <c r="C481" s="56" t="str">
        <f t="shared" si="7"/>
        <v>B</v>
      </c>
      <c r="D481" s="56" t="s">
        <v>673</v>
      </c>
      <c r="E481" s="56">
        <v>2</v>
      </c>
      <c r="F481" t="s">
        <v>80</v>
      </c>
    </row>
    <row r="482" spans="1:6" ht="12.75">
      <c r="A482" t="s">
        <v>674</v>
      </c>
      <c r="B482" s="56" t="s">
        <v>78</v>
      </c>
      <c r="C482" s="56" t="str">
        <f t="shared" si="7"/>
        <v>B</v>
      </c>
      <c r="D482" s="56" t="s">
        <v>279</v>
      </c>
      <c r="E482" s="56">
        <v>3</v>
      </c>
      <c r="F482" t="s">
        <v>80</v>
      </c>
    </row>
    <row r="483" spans="1:6" ht="12.75">
      <c r="A483" t="s">
        <v>675</v>
      </c>
      <c r="B483" s="56" t="s">
        <v>78</v>
      </c>
      <c r="C483" s="56" t="str">
        <f t="shared" si="7"/>
        <v>B</v>
      </c>
      <c r="D483" s="56" t="s">
        <v>676</v>
      </c>
      <c r="E483" s="56">
        <v>3</v>
      </c>
      <c r="F483" t="s">
        <v>80</v>
      </c>
    </row>
    <row r="484" spans="1:6" ht="12.75">
      <c r="A484" t="s">
        <v>677</v>
      </c>
      <c r="B484" s="56" t="s">
        <v>96</v>
      </c>
      <c r="C484" s="56" t="str">
        <f t="shared" si="7"/>
        <v>D</v>
      </c>
      <c r="D484" s="56" t="s">
        <v>110</v>
      </c>
      <c r="E484" s="56">
        <v>3</v>
      </c>
      <c r="F484" t="s">
        <v>90</v>
      </c>
    </row>
    <row r="485" spans="1:6" ht="12.75">
      <c r="A485" t="s">
        <v>678</v>
      </c>
      <c r="B485" s="56" t="s">
        <v>78</v>
      </c>
      <c r="C485" s="56" t="str">
        <f t="shared" si="7"/>
        <v>B</v>
      </c>
      <c r="D485" s="56" t="s">
        <v>400</v>
      </c>
      <c r="E485" s="56">
        <v>3</v>
      </c>
      <c r="F485" t="s">
        <v>80</v>
      </c>
    </row>
    <row r="486" spans="1:6" ht="12.75">
      <c r="A486" t="s">
        <v>679</v>
      </c>
      <c r="B486" s="56" t="s">
        <v>96</v>
      </c>
      <c r="C486" s="56" t="str">
        <f t="shared" si="7"/>
        <v>D</v>
      </c>
      <c r="D486" s="56" t="s">
        <v>213</v>
      </c>
      <c r="E486" s="56">
        <v>3</v>
      </c>
      <c r="F486" t="s">
        <v>90</v>
      </c>
    </row>
    <row r="487" spans="1:6" ht="12.75">
      <c r="A487" t="s">
        <v>680</v>
      </c>
      <c r="B487" s="56" t="s">
        <v>96</v>
      </c>
      <c r="C487" s="56" t="str">
        <f t="shared" si="7"/>
        <v>D</v>
      </c>
      <c r="D487" s="56" t="s">
        <v>231</v>
      </c>
      <c r="E487" s="56">
        <v>1</v>
      </c>
      <c r="F487" t="s">
        <v>90</v>
      </c>
    </row>
    <row r="488" spans="1:7" ht="12.75">
      <c r="A488" t="s">
        <v>681</v>
      </c>
      <c r="B488" s="56" t="s">
        <v>114</v>
      </c>
      <c r="C488" s="56" t="str">
        <f t="shared" si="7"/>
        <v>D</v>
      </c>
      <c r="D488" s="56" t="s">
        <v>123</v>
      </c>
      <c r="E488" s="56">
        <v>5</v>
      </c>
      <c r="F488" t="s">
        <v>90</v>
      </c>
      <c r="G488" t="s">
        <v>80</v>
      </c>
    </row>
    <row r="489" spans="1:7" ht="12.75">
      <c r="A489" t="s">
        <v>682</v>
      </c>
      <c r="B489" s="56" t="s">
        <v>114</v>
      </c>
      <c r="C489" s="56" t="str">
        <f t="shared" si="7"/>
        <v>D</v>
      </c>
      <c r="D489" s="56" t="s">
        <v>210</v>
      </c>
      <c r="E489" s="56">
        <v>3</v>
      </c>
      <c r="F489" t="s">
        <v>90</v>
      </c>
      <c r="G489" t="s">
        <v>80</v>
      </c>
    </row>
    <row r="490" spans="1:7" ht="12.75">
      <c r="A490" t="s">
        <v>683</v>
      </c>
      <c r="B490" s="56" t="s">
        <v>114</v>
      </c>
      <c r="C490" s="56" t="str">
        <f t="shared" si="7"/>
        <v>D</v>
      </c>
      <c r="D490" s="56" t="s">
        <v>684</v>
      </c>
      <c r="E490" s="56">
        <v>2.5</v>
      </c>
      <c r="F490" t="s">
        <v>90</v>
      </c>
      <c r="G490" t="s">
        <v>80</v>
      </c>
    </row>
    <row r="491" spans="1:7" ht="12.75">
      <c r="A491" t="s">
        <v>685</v>
      </c>
      <c r="B491" s="56" t="s">
        <v>88</v>
      </c>
      <c r="C491" s="56" t="str">
        <f t="shared" si="7"/>
        <v>D</v>
      </c>
      <c r="D491" s="56" t="s">
        <v>89</v>
      </c>
      <c r="E491" s="56">
        <v>4</v>
      </c>
      <c r="F491" t="s">
        <v>90</v>
      </c>
      <c r="G491" t="s">
        <v>84</v>
      </c>
    </row>
    <row r="492" spans="1:6" ht="12.75">
      <c r="A492" t="s">
        <v>686</v>
      </c>
      <c r="B492" s="56" t="s">
        <v>78</v>
      </c>
      <c r="C492" s="56" t="str">
        <f t="shared" si="7"/>
        <v>B</v>
      </c>
      <c r="D492" s="56" t="s">
        <v>151</v>
      </c>
      <c r="E492" s="56">
        <v>3</v>
      </c>
      <c r="F492" t="s">
        <v>80</v>
      </c>
    </row>
    <row r="493" spans="1:6" ht="12.75">
      <c r="A493" t="s">
        <v>687</v>
      </c>
      <c r="B493" s="56" t="s">
        <v>78</v>
      </c>
      <c r="C493" s="56" t="str">
        <f t="shared" si="7"/>
        <v>B</v>
      </c>
      <c r="D493" s="56" t="s">
        <v>123</v>
      </c>
      <c r="E493" s="56">
        <v>5</v>
      </c>
      <c r="F493" t="s">
        <v>80</v>
      </c>
    </row>
    <row r="494" spans="1:6" ht="12.75">
      <c r="A494" t="s">
        <v>688</v>
      </c>
      <c r="B494" s="56" t="s">
        <v>78</v>
      </c>
      <c r="C494" s="56" t="str">
        <f t="shared" si="7"/>
        <v>B</v>
      </c>
      <c r="D494" s="56" t="s">
        <v>130</v>
      </c>
      <c r="E494" s="56">
        <v>3</v>
      </c>
      <c r="F494" t="s">
        <v>80</v>
      </c>
    </row>
    <row r="495" spans="1:6" ht="12.75">
      <c r="A495" t="s">
        <v>689</v>
      </c>
      <c r="B495" s="56" t="s">
        <v>78</v>
      </c>
      <c r="C495" s="56" t="str">
        <f t="shared" si="7"/>
        <v>B</v>
      </c>
      <c r="D495" s="56" t="s">
        <v>107</v>
      </c>
      <c r="E495" s="56">
        <v>4</v>
      </c>
      <c r="F495" t="s">
        <v>80</v>
      </c>
    </row>
    <row r="496" spans="1:6" ht="12.75">
      <c r="A496" t="s">
        <v>690</v>
      </c>
      <c r="B496" s="56" t="s">
        <v>114</v>
      </c>
      <c r="C496" s="56" t="str">
        <f t="shared" si="7"/>
        <v>D</v>
      </c>
      <c r="D496" s="56" t="s">
        <v>691</v>
      </c>
      <c r="E496" s="56">
        <v>1.5</v>
      </c>
      <c r="F496" t="s">
        <v>80</v>
      </c>
    </row>
    <row r="497" spans="1:6" ht="12.75">
      <c r="A497" t="s">
        <v>692</v>
      </c>
      <c r="B497" s="56" t="s">
        <v>96</v>
      </c>
      <c r="C497" s="56" t="str">
        <f t="shared" si="7"/>
        <v>D</v>
      </c>
      <c r="D497" s="56" t="s">
        <v>631</v>
      </c>
      <c r="E497" s="56">
        <v>3</v>
      </c>
      <c r="F497" t="s">
        <v>90</v>
      </c>
    </row>
    <row r="498" spans="1:7" ht="12.75">
      <c r="A498" t="s">
        <v>693</v>
      </c>
      <c r="B498" s="56" t="s">
        <v>88</v>
      </c>
      <c r="C498" s="56" t="str">
        <f t="shared" si="7"/>
        <v>D</v>
      </c>
      <c r="D498" s="56" t="s">
        <v>694</v>
      </c>
      <c r="E498" s="56">
        <v>5</v>
      </c>
      <c r="F498" t="s">
        <v>90</v>
      </c>
      <c r="G498" t="s">
        <v>84</v>
      </c>
    </row>
    <row r="499" spans="1:6" ht="12.75">
      <c r="A499" t="s">
        <v>695</v>
      </c>
      <c r="B499" s="56" t="s">
        <v>78</v>
      </c>
      <c r="C499" s="56" t="str">
        <f t="shared" si="7"/>
        <v>B</v>
      </c>
      <c r="D499" s="56" t="s">
        <v>696</v>
      </c>
      <c r="E499" s="56">
        <v>3</v>
      </c>
      <c r="F499" t="s">
        <v>80</v>
      </c>
    </row>
    <row r="500" spans="1:6" ht="12.75">
      <c r="A500" t="s">
        <v>697</v>
      </c>
      <c r="B500" s="56" t="s">
        <v>96</v>
      </c>
      <c r="C500" s="56" t="str">
        <f t="shared" si="7"/>
        <v>D</v>
      </c>
      <c r="D500" s="56" t="s">
        <v>175</v>
      </c>
      <c r="E500" s="56">
        <v>1</v>
      </c>
      <c r="F500" t="s">
        <v>90</v>
      </c>
    </row>
    <row r="501" spans="1:6" ht="12.75">
      <c r="A501" t="s">
        <v>698</v>
      </c>
      <c r="B501" s="56" t="s">
        <v>114</v>
      </c>
      <c r="C501" s="56" t="str">
        <f t="shared" si="7"/>
        <v>D</v>
      </c>
      <c r="D501" s="56" t="s">
        <v>334</v>
      </c>
      <c r="E501" s="56">
        <v>3</v>
      </c>
      <c r="F501" t="s">
        <v>80</v>
      </c>
    </row>
    <row r="502" spans="1:6" ht="12.75">
      <c r="A502" t="s">
        <v>699</v>
      </c>
      <c r="B502" s="56" t="s">
        <v>82</v>
      </c>
      <c r="C502" s="56" t="str">
        <f t="shared" si="7"/>
        <v>A</v>
      </c>
      <c r="D502" s="56" t="s">
        <v>700</v>
      </c>
      <c r="E502" s="56">
        <v>4</v>
      </c>
      <c r="F502" t="s">
        <v>84</v>
      </c>
    </row>
    <row r="503" spans="1:6" ht="12.75">
      <c r="A503" t="s">
        <v>701</v>
      </c>
      <c r="B503" s="56" t="s">
        <v>78</v>
      </c>
      <c r="C503" s="56" t="str">
        <f t="shared" si="7"/>
        <v>B</v>
      </c>
      <c r="D503" s="56" t="s">
        <v>123</v>
      </c>
      <c r="E503" s="56">
        <v>5</v>
      </c>
      <c r="F503" t="s">
        <v>80</v>
      </c>
    </row>
    <row r="504" spans="1:6" ht="12.75">
      <c r="A504" t="s">
        <v>702</v>
      </c>
      <c r="B504" s="56" t="s">
        <v>78</v>
      </c>
      <c r="C504" s="56" t="str">
        <f t="shared" si="7"/>
        <v>B</v>
      </c>
      <c r="D504" s="56" t="s">
        <v>130</v>
      </c>
      <c r="E504" s="56">
        <v>3</v>
      </c>
      <c r="F504" t="s">
        <v>80</v>
      </c>
    </row>
    <row r="505" spans="1:6" ht="12.75">
      <c r="A505" t="s">
        <v>703</v>
      </c>
      <c r="B505" s="56" t="s">
        <v>78</v>
      </c>
      <c r="C505" s="56" t="str">
        <f t="shared" si="7"/>
        <v>B</v>
      </c>
      <c r="D505" s="56" t="s">
        <v>348</v>
      </c>
      <c r="E505" s="56">
        <v>3</v>
      </c>
      <c r="F505" t="s">
        <v>80</v>
      </c>
    </row>
    <row r="506" spans="1:6" ht="12.75">
      <c r="A506" t="s">
        <v>704</v>
      </c>
      <c r="B506" s="56" t="s">
        <v>104</v>
      </c>
      <c r="C506" s="56" t="str">
        <f t="shared" si="7"/>
        <v>C</v>
      </c>
      <c r="D506" s="56" t="s">
        <v>151</v>
      </c>
      <c r="E506" s="56">
        <v>3</v>
      </c>
      <c r="F506" t="s">
        <v>84</v>
      </c>
    </row>
    <row r="507" spans="1:6" ht="12.75">
      <c r="A507" t="s">
        <v>705</v>
      </c>
      <c r="B507" s="56" t="s">
        <v>78</v>
      </c>
      <c r="C507" s="56" t="str">
        <f t="shared" si="7"/>
        <v>B</v>
      </c>
      <c r="D507" s="56" t="s">
        <v>171</v>
      </c>
      <c r="E507" s="56">
        <v>2.5</v>
      </c>
      <c r="F507" t="s">
        <v>80</v>
      </c>
    </row>
    <row r="508" spans="1:6" ht="12.75">
      <c r="A508" t="s">
        <v>706</v>
      </c>
      <c r="B508" s="56" t="s">
        <v>78</v>
      </c>
      <c r="C508" s="56" t="str">
        <f t="shared" si="7"/>
        <v>B</v>
      </c>
      <c r="D508" s="56" t="s">
        <v>99</v>
      </c>
      <c r="E508" s="56">
        <v>4</v>
      </c>
      <c r="F508" t="s">
        <v>80</v>
      </c>
    </row>
    <row r="509" spans="1:6" ht="12.75">
      <c r="A509" t="s">
        <v>707</v>
      </c>
      <c r="B509" s="56" t="s">
        <v>104</v>
      </c>
      <c r="C509" s="56" t="str">
        <f t="shared" si="7"/>
        <v>C</v>
      </c>
      <c r="D509" s="56" t="s">
        <v>105</v>
      </c>
      <c r="E509" s="56">
        <v>1.5</v>
      </c>
      <c r="F509" t="s">
        <v>84</v>
      </c>
    </row>
    <row r="510" spans="1:7" ht="12.75">
      <c r="A510" t="s">
        <v>708</v>
      </c>
      <c r="B510" s="56" t="s">
        <v>88</v>
      </c>
      <c r="C510" s="56" t="str">
        <f t="shared" si="7"/>
        <v>D</v>
      </c>
      <c r="D510" s="56" t="s">
        <v>405</v>
      </c>
      <c r="E510" s="56">
        <v>4</v>
      </c>
      <c r="F510" t="s">
        <v>90</v>
      </c>
      <c r="G510" t="s">
        <v>84</v>
      </c>
    </row>
    <row r="511" spans="1:6" ht="12.75">
      <c r="A511" t="s">
        <v>709</v>
      </c>
      <c r="B511" s="56" t="s">
        <v>78</v>
      </c>
      <c r="C511" s="56" t="str">
        <f t="shared" si="7"/>
        <v>B</v>
      </c>
      <c r="D511" s="56" t="s">
        <v>141</v>
      </c>
      <c r="E511" s="56">
        <v>3</v>
      </c>
      <c r="F511" t="s">
        <v>80</v>
      </c>
    </row>
    <row r="512" spans="1:6" ht="12.75">
      <c r="A512" t="s">
        <v>710</v>
      </c>
      <c r="B512" s="56" t="s">
        <v>78</v>
      </c>
      <c r="C512" s="56" t="str">
        <f t="shared" si="7"/>
        <v>B</v>
      </c>
      <c r="D512" s="56" t="s">
        <v>130</v>
      </c>
      <c r="E512" s="56">
        <v>3</v>
      </c>
      <c r="F512" t="s">
        <v>80</v>
      </c>
    </row>
    <row r="513" spans="1:6" ht="12.75">
      <c r="A513" t="s">
        <v>711</v>
      </c>
      <c r="B513" s="56" t="s">
        <v>104</v>
      </c>
      <c r="C513" s="56" t="str">
        <f t="shared" si="7"/>
        <v>C</v>
      </c>
      <c r="D513" s="56" t="s">
        <v>101</v>
      </c>
      <c r="E513" s="56">
        <v>3</v>
      </c>
      <c r="F513" t="s">
        <v>84</v>
      </c>
    </row>
    <row r="514" spans="1:7" ht="12.75">
      <c r="A514" t="s">
        <v>712</v>
      </c>
      <c r="B514" s="56" t="s">
        <v>88</v>
      </c>
      <c r="C514" s="56" t="str">
        <f t="shared" si="7"/>
        <v>D</v>
      </c>
      <c r="D514" s="56" t="s">
        <v>713</v>
      </c>
      <c r="E514" s="56">
        <v>5</v>
      </c>
      <c r="F514" t="s">
        <v>90</v>
      </c>
      <c r="G514" t="s">
        <v>84</v>
      </c>
    </row>
    <row r="515" spans="1:6" ht="12.75">
      <c r="A515" t="s">
        <v>714</v>
      </c>
      <c r="B515" s="56" t="s">
        <v>82</v>
      </c>
      <c r="C515" s="56" t="str">
        <f t="shared" si="7"/>
        <v>A</v>
      </c>
      <c r="D515" s="56" t="s">
        <v>260</v>
      </c>
      <c r="E515" s="56">
        <v>5.3</v>
      </c>
      <c r="F515" t="s">
        <v>84</v>
      </c>
    </row>
    <row r="516" spans="1:6" ht="12.75">
      <c r="A516" t="s">
        <v>715</v>
      </c>
      <c r="B516" s="56" t="s">
        <v>82</v>
      </c>
      <c r="C516" s="56" t="str">
        <f t="shared" si="7"/>
        <v>A</v>
      </c>
      <c r="D516" s="56" t="s">
        <v>374</v>
      </c>
      <c r="E516" s="56">
        <v>5</v>
      </c>
      <c r="F516" t="s">
        <v>84</v>
      </c>
    </row>
    <row r="517" spans="1:6" ht="12.75">
      <c r="A517" t="s">
        <v>716</v>
      </c>
      <c r="B517" s="56" t="s">
        <v>78</v>
      </c>
      <c r="C517" s="56" t="str">
        <f t="shared" si="7"/>
        <v>B</v>
      </c>
      <c r="D517" s="56" t="s">
        <v>717</v>
      </c>
      <c r="E517" s="56">
        <v>2</v>
      </c>
      <c r="F517" t="s">
        <v>80</v>
      </c>
    </row>
    <row r="518" spans="1:7" ht="12.75">
      <c r="A518" t="s">
        <v>718</v>
      </c>
      <c r="B518" s="56" t="s">
        <v>88</v>
      </c>
      <c r="C518" s="56" t="str">
        <f t="shared" si="7"/>
        <v>D</v>
      </c>
      <c r="D518" s="56" t="s">
        <v>354</v>
      </c>
      <c r="E518" s="56">
        <v>5</v>
      </c>
      <c r="F518" t="s">
        <v>90</v>
      </c>
      <c r="G518" t="s">
        <v>84</v>
      </c>
    </row>
    <row r="519" spans="1:6" ht="12.75">
      <c r="A519" t="s">
        <v>719</v>
      </c>
      <c r="B519" s="56" t="s">
        <v>78</v>
      </c>
      <c r="C519" s="56" t="str">
        <f t="shared" si="7"/>
        <v>B</v>
      </c>
      <c r="D519" s="56" t="s">
        <v>107</v>
      </c>
      <c r="E519" s="56">
        <v>4</v>
      </c>
      <c r="F519" t="s">
        <v>80</v>
      </c>
    </row>
    <row r="520" spans="1:6" ht="12.75">
      <c r="A520" t="s">
        <v>720</v>
      </c>
      <c r="B520" s="56" t="s">
        <v>78</v>
      </c>
      <c r="C520" s="56" t="str">
        <f aca="true" t="shared" si="8" ref="C520:C557">LEFT(B520,1)</f>
        <v>B</v>
      </c>
      <c r="D520" s="56" t="s">
        <v>101</v>
      </c>
      <c r="E520" s="56">
        <v>3</v>
      </c>
      <c r="F520" t="s">
        <v>80</v>
      </c>
    </row>
    <row r="521" spans="1:6" ht="12.75">
      <c r="A521" t="s">
        <v>721</v>
      </c>
      <c r="B521" s="56" t="s">
        <v>78</v>
      </c>
      <c r="C521" s="56" t="str">
        <f t="shared" si="8"/>
        <v>B</v>
      </c>
      <c r="D521" s="56" t="s">
        <v>722</v>
      </c>
      <c r="E521" s="56">
        <v>2.5</v>
      </c>
      <c r="F521" t="s">
        <v>80</v>
      </c>
    </row>
    <row r="522" spans="1:6" ht="12.75">
      <c r="A522" t="s">
        <v>723</v>
      </c>
      <c r="B522" s="56" t="s">
        <v>96</v>
      </c>
      <c r="C522" s="56" t="str">
        <f t="shared" si="8"/>
        <v>D</v>
      </c>
      <c r="D522" s="56" t="s">
        <v>316</v>
      </c>
      <c r="E522" s="56">
        <v>4</v>
      </c>
      <c r="F522" t="s">
        <v>90</v>
      </c>
    </row>
    <row r="523" spans="1:6" ht="12.75">
      <c r="A523" t="s">
        <v>724</v>
      </c>
      <c r="B523" s="56" t="s">
        <v>78</v>
      </c>
      <c r="C523" s="56" t="str">
        <f t="shared" si="8"/>
        <v>B</v>
      </c>
      <c r="D523" s="56" t="s">
        <v>374</v>
      </c>
      <c r="E523" s="56">
        <v>5</v>
      </c>
      <c r="F523" t="s">
        <v>80</v>
      </c>
    </row>
    <row r="524" spans="1:7" ht="12.75">
      <c r="A524" t="s">
        <v>725</v>
      </c>
      <c r="B524" s="56" t="s">
        <v>125</v>
      </c>
      <c r="C524" s="56" t="str">
        <f t="shared" si="8"/>
        <v>D</v>
      </c>
      <c r="D524" s="56" t="s">
        <v>120</v>
      </c>
      <c r="E524" s="56">
        <v>2</v>
      </c>
      <c r="F524" t="s">
        <v>90</v>
      </c>
      <c r="G524" t="s">
        <v>84</v>
      </c>
    </row>
    <row r="525" spans="1:7" ht="12.75">
      <c r="A525" t="s">
        <v>726</v>
      </c>
      <c r="B525" s="56" t="s">
        <v>125</v>
      </c>
      <c r="C525" s="56" t="str">
        <f t="shared" si="8"/>
        <v>D</v>
      </c>
      <c r="D525" s="56" t="s">
        <v>132</v>
      </c>
      <c r="E525" s="56">
        <v>1</v>
      </c>
      <c r="F525" t="s">
        <v>90</v>
      </c>
      <c r="G525" t="s">
        <v>84</v>
      </c>
    </row>
    <row r="526" spans="1:6" ht="12.75">
      <c r="A526" t="s">
        <v>727</v>
      </c>
      <c r="B526" s="56" t="s">
        <v>78</v>
      </c>
      <c r="C526" s="56" t="str">
        <f t="shared" si="8"/>
        <v>B</v>
      </c>
      <c r="D526" s="56" t="s">
        <v>107</v>
      </c>
      <c r="E526" s="56">
        <v>4</v>
      </c>
      <c r="F526" t="s">
        <v>80</v>
      </c>
    </row>
    <row r="527" spans="1:7" ht="12.75">
      <c r="A527" t="s">
        <v>728</v>
      </c>
      <c r="B527" s="56" t="s">
        <v>125</v>
      </c>
      <c r="C527" s="56" t="str">
        <f t="shared" si="8"/>
        <v>D</v>
      </c>
      <c r="D527" s="56" t="s">
        <v>120</v>
      </c>
      <c r="E527" s="56">
        <v>2</v>
      </c>
      <c r="F527" t="s">
        <v>90</v>
      </c>
      <c r="G527" t="s">
        <v>84</v>
      </c>
    </row>
    <row r="528" spans="1:6" ht="12.75">
      <c r="A528" t="s">
        <v>729</v>
      </c>
      <c r="B528" s="56" t="s">
        <v>78</v>
      </c>
      <c r="C528" s="56" t="str">
        <f t="shared" si="8"/>
        <v>B</v>
      </c>
      <c r="D528" s="56" t="s">
        <v>107</v>
      </c>
      <c r="E528" s="56">
        <v>4</v>
      </c>
      <c r="F528" t="s">
        <v>80</v>
      </c>
    </row>
    <row r="529" spans="1:6" ht="12.75">
      <c r="A529" t="s">
        <v>730</v>
      </c>
      <c r="B529" s="56" t="s">
        <v>104</v>
      </c>
      <c r="C529" s="56" t="str">
        <f t="shared" si="8"/>
        <v>C</v>
      </c>
      <c r="D529" s="56" t="s">
        <v>254</v>
      </c>
      <c r="E529" s="56">
        <v>1.5</v>
      </c>
      <c r="F529" t="s">
        <v>84</v>
      </c>
    </row>
    <row r="530" spans="1:6" ht="12.75">
      <c r="A530" t="s">
        <v>731</v>
      </c>
      <c r="B530" s="56" t="s">
        <v>96</v>
      </c>
      <c r="C530" s="56" t="str">
        <f t="shared" si="8"/>
        <v>D</v>
      </c>
      <c r="D530" s="56" t="s">
        <v>120</v>
      </c>
      <c r="E530" s="56">
        <v>2</v>
      </c>
      <c r="F530" t="s">
        <v>90</v>
      </c>
    </row>
    <row r="531" spans="1:7" ht="12.75">
      <c r="A531" t="s">
        <v>732</v>
      </c>
      <c r="B531" s="56" t="s">
        <v>114</v>
      </c>
      <c r="C531" s="56" t="str">
        <f t="shared" si="8"/>
        <v>D</v>
      </c>
      <c r="D531" s="56" t="s">
        <v>515</v>
      </c>
      <c r="E531" s="56">
        <v>3</v>
      </c>
      <c r="F531" t="s">
        <v>90</v>
      </c>
      <c r="G531" t="s">
        <v>80</v>
      </c>
    </row>
    <row r="532" spans="1:6" ht="12.75">
      <c r="A532" t="s">
        <v>733</v>
      </c>
      <c r="B532" s="56" t="s">
        <v>78</v>
      </c>
      <c r="C532" s="56" t="str">
        <f t="shared" si="8"/>
        <v>B</v>
      </c>
      <c r="D532" s="56" t="s">
        <v>120</v>
      </c>
      <c r="E532" s="56">
        <v>2</v>
      </c>
      <c r="F532" t="s">
        <v>80</v>
      </c>
    </row>
    <row r="533" spans="1:6" ht="12.75">
      <c r="A533" t="s">
        <v>734</v>
      </c>
      <c r="B533" s="56" t="s">
        <v>104</v>
      </c>
      <c r="C533" s="56" t="str">
        <f t="shared" si="8"/>
        <v>C</v>
      </c>
      <c r="D533" s="56" t="s">
        <v>735</v>
      </c>
      <c r="E533" s="56"/>
      <c r="F533" t="s">
        <v>84</v>
      </c>
    </row>
    <row r="534" spans="1:6" ht="12.75">
      <c r="A534" t="s">
        <v>736</v>
      </c>
      <c r="B534" s="56" t="s">
        <v>78</v>
      </c>
      <c r="C534" s="56" t="str">
        <f t="shared" si="8"/>
        <v>B</v>
      </c>
      <c r="D534" s="56" t="s">
        <v>79</v>
      </c>
      <c r="E534" s="56">
        <v>3</v>
      </c>
      <c r="F534" t="s">
        <v>80</v>
      </c>
    </row>
    <row r="535" spans="1:7" ht="12.75">
      <c r="A535" t="s">
        <v>737</v>
      </c>
      <c r="B535" s="56" t="s">
        <v>88</v>
      </c>
      <c r="C535" s="56" t="str">
        <f t="shared" si="8"/>
        <v>D</v>
      </c>
      <c r="D535" s="56" t="s">
        <v>694</v>
      </c>
      <c r="E535" s="56">
        <v>5</v>
      </c>
      <c r="F535" t="s">
        <v>90</v>
      </c>
      <c r="G535" t="s">
        <v>84</v>
      </c>
    </row>
    <row r="536" spans="1:6" ht="12.75">
      <c r="A536" t="s">
        <v>738</v>
      </c>
      <c r="B536" s="56" t="s">
        <v>104</v>
      </c>
      <c r="C536" s="56" t="str">
        <f t="shared" si="8"/>
        <v>C</v>
      </c>
      <c r="D536" s="56" t="s">
        <v>237</v>
      </c>
      <c r="E536" s="56">
        <v>2.5</v>
      </c>
      <c r="F536" t="s">
        <v>84</v>
      </c>
    </row>
    <row r="537" spans="1:6" ht="12.75">
      <c r="A537" t="s">
        <v>739</v>
      </c>
      <c r="B537" s="56" t="s">
        <v>740</v>
      </c>
      <c r="C537" s="56" t="str">
        <f t="shared" si="8"/>
        <v>C</v>
      </c>
      <c r="D537" s="56" t="s">
        <v>99</v>
      </c>
      <c r="E537" s="56">
        <v>4</v>
      </c>
      <c r="F537" t="s">
        <v>84</v>
      </c>
    </row>
    <row r="538" spans="1:6" ht="12.75">
      <c r="A538" t="s">
        <v>741</v>
      </c>
      <c r="B538" s="56" t="s">
        <v>78</v>
      </c>
      <c r="C538" s="56" t="str">
        <f t="shared" si="8"/>
        <v>B</v>
      </c>
      <c r="D538" s="56" t="s">
        <v>269</v>
      </c>
      <c r="E538" s="56">
        <v>2.5</v>
      </c>
      <c r="F538" t="s">
        <v>80</v>
      </c>
    </row>
    <row r="539" spans="1:7" ht="12.75">
      <c r="A539" t="s">
        <v>742</v>
      </c>
      <c r="B539" s="56" t="s">
        <v>88</v>
      </c>
      <c r="C539" s="56" t="str">
        <f t="shared" si="8"/>
        <v>D</v>
      </c>
      <c r="D539" s="56" t="s">
        <v>274</v>
      </c>
      <c r="E539" s="56">
        <v>1</v>
      </c>
      <c r="F539" t="s">
        <v>90</v>
      </c>
      <c r="G539" t="s">
        <v>84</v>
      </c>
    </row>
    <row r="540" spans="1:6" ht="12.75">
      <c r="A540" t="s">
        <v>743</v>
      </c>
      <c r="B540" s="56" t="s">
        <v>104</v>
      </c>
      <c r="C540" s="56" t="str">
        <f t="shared" si="8"/>
        <v>C</v>
      </c>
      <c r="D540" s="56" t="s">
        <v>269</v>
      </c>
      <c r="E540" s="56">
        <v>2.5</v>
      </c>
      <c r="F540" t="s">
        <v>84</v>
      </c>
    </row>
    <row r="541" spans="1:6" ht="12.75">
      <c r="A541" t="s">
        <v>744</v>
      </c>
      <c r="B541" s="56" t="s">
        <v>78</v>
      </c>
      <c r="C541" s="56" t="str">
        <f t="shared" si="8"/>
        <v>B</v>
      </c>
      <c r="D541" s="56" t="s">
        <v>308</v>
      </c>
      <c r="E541" s="56">
        <v>2</v>
      </c>
      <c r="F541" t="s">
        <v>80</v>
      </c>
    </row>
    <row r="542" spans="1:7" ht="12.75">
      <c r="A542" t="s">
        <v>745</v>
      </c>
      <c r="B542" s="56" t="s">
        <v>88</v>
      </c>
      <c r="C542" s="56" t="str">
        <f t="shared" si="8"/>
        <v>D</v>
      </c>
      <c r="D542" s="56" t="s">
        <v>94</v>
      </c>
      <c r="E542" s="56">
        <v>4</v>
      </c>
      <c r="F542" t="s">
        <v>90</v>
      </c>
      <c r="G542" t="s">
        <v>84</v>
      </c>
    </row>
    <row r="543" spans="1:6" ht="12.75">
      <c r="A543" t="s">
        <v>746</v>
      </c>
      <c r="B543" s="56" t="s">
        <v>114</v>
      </c>
      <c r="C543" s="56" t="str">
        <f t="shared" si="8"/>
        <v>D</v>
      </c>
      <c r="D543" s="56" t="s">
        <v>691</v>
      </c>
      <c r="E543" s="56">
        <v>1.5</v>
      </c>
      <c r="F543" t="s">
        <v>80</v>
      </c>
    </row>
    <row r="544" spans="1:6" ht="12.75">
      <c r="A544" t="s">
        <v>747</v>
      </c>
      <c r="B544" s="56" t="s">
        <v>748</v>
      </c>
      <c r="C544" s="56" t="str">
        <f t="shared" si="8"/>
        <v>B</v>
      </c>
      <c r="D544" s="56" t="s">
        <v>334</v>
      </c>
      <c r="E544" s="56">
        <v>3</v>
      </c>
      <c r="F544" t="s">
        <v>80</v>
      </c>
    </row>
    <row r="545" spans="1:6" ht="12.75">
      <c r="A545" t="s">
        <v>749</v>
      </c>
      <c r="B545" s="56" t="s">
        <v>78</v>
      </c>
      <c r="C545" s="56" t="str">
        <f t="shared" si="8"/>
        <v>B</v>
      </c>
      <c r="D545" s="56" t="s">
        <v>135</v>
      </c>
      <c r="E545" s="56">
        <v>4</v>
      </c>
      <c r="F545" t="s">
        <v>80</v>
      </c>
    </row>
    <row r="546" spans="1:6" ht="12.75">
      <c r="A546" t="s">
        <v>750</v>
      </c>
      <c r="B546" s="56" t="s">
        <v>114</v>
      </c>
      <c r="C546" s="56" t="str">
        <f t="shared" si="8"/>
        <v>D</v>
      </c>
      <c r="D546" s="56" t="s">
        <v>684</v>
      </c>
      <c r="E546" s="56">
        <v>2.5</v>
      </c>
      <c r="F546" t="s">
        <v>80</v>
      </c>
    </row>
    <row r="547" spans="1:6" ht="12.75">
      <c r="A547" t="s">
        <v>751</v>
      </c>
      <c r="B547" s="56" t="s">
        <v>78</v>
      </c>
      <c r="C547" s="56" t="str">
        <f t="shared" si="8"/>
        <v>B</v>
      </c>
      <c r="D547" s="56" t="s">
        <v>752</v>
      </c>
      <c r="E547" s="56">
        <v>1</v>
      </c>
      <c r="F547" t="s">
        <v>80</v>
      </c>
    </row>
    <row r="548" spans="1:6" ht="12.75">
      <c r="A548" t="s">
        <v>753</v>
      </c>
      <c r="B548" s="56" t="s">
        <v>104</v>
      </c>
      <c r="C548" s="56" t="str">
        <f t="shared" si="8"/>
        <v>C</v>
      </c>
      <c r="D548" s="56" t="s">
        <v>254</v>
      </c>
      <c r="E548" s="56">
        <v>1.5</v>
      </c>
      <c r="F548" t="s">
        <v>84</v>
      </c>
    </row>
    <row r="549" spans="1:6" ht="12.75">
      <c r="A549" t="s">
        <v>754</v>
      </c>
      <c r="B549" s="56" t="s">
        <v>82</v>
      </c>
      <c r="C549" s="56" t="str">
        <f t="shared" si="8"/>
        <v>A</v>
      </c>
      <c r="D549" s="56" t="s">
        <v>755</v>
      </c>
      <c r="E549" s="56">
        <v>5</v>
      </c>
      <c r="F549" t="s">
        <v>84</v>
      </c>
    </row>
    <row r="550" spans="1:6" ht="12.75">
      <c r="A550" t="s">
        <v>756</v>
      </c>
      <c r="B550" s="56" t="s">
        <v>78</v>
      </c>
      <c r="C550" s="56" t="str">
        <f t="shared" si="8"/>
        <v>B</v>
      </c>
      <c r="D550" s="56" t="s">
        <v>423</v>
      </c>
      <c r="E550" s="56">
        <v>4</v>
      </c>
      <c r="F550" t="s">
        <v>80</v>
      </c>
    </row>
    <row r="551" spans="1:6" ht="12.75">
      <c r="A551" t="s">
        <v>757</v>
      </c>
      <c r="B551" s="56" t="s">
        <v>104</v>
      </c>
      <c r="C551" s="56" t="str">
        <f t="shared" si="8"/>
        <v>C</v>
      </c>
      <c r="D551" s="56" t="s">
        <v>197</v>
      </c>
      <c r="E551" s="56">
        <v>3</v>
      </c>
      <c r="F551" t="s">
        <v>84</v>
      </c>
    </row>
    <row r="552" spans="1:6" ht="12.75">
      <c r="A552" t="s">
        <v>758</v>
      </c>
      <c r="B552" s="56" t="s">
        <v>104</v>
      </c>
      <c r="C552" s="56" t="str">
        <f t="shared" si="8"/>
        <v>C</v>
      </c>
      <c r="D552" s="56" t="s">
        <v>162</v>
      </c>
      <c r="E552" s="56">
        <v>3</v>
      </c>
      <c r="F552" t="s">
        <v>84</v>
      </c>
    </row>
    <row r="553" spans="1:6" ht="12.75">
      <c r="A553" t="s">
        <v>759</v>
      </c>
      <c r="B553" s="56" t="s">
        <v>78</v>
      </c>
      <c r="C553" s="56" t="str">
        <f t="shared" si="8"/>
        <v>B</v>
      </c>
      <c r="D553" s="56" t="s">
        <v>400</v>
      </c>
      <c r="E553" s="56">
        <v>3</v>
      </c>
      <c r="F553" t="s">
        <v>80</v>
      </c>
    </row>
    <row r="554" spans="1:6" ht="12.75">
      <c r="A554" t="s">
        <v>760</v>
      </c>
      <c r="B554" s="56" t="s">
        <v>96</v>
      </c>
      <c r="C554" s="56" t="str">
        <f t="shared" si="8"/>
        <v>D</v>
      </c>
      <c r="D554" s="56" t="s">
        <v>149</v>
      </c>
      <c r="E554" s="56">
        <v>3</v>
      </c>
      <c r="F554" t="s">
        <v>90</v>
      </c>
    </row>
    <row r="555" spans="1:6" ht="12.75">
      <c r="A555" t="s">
        <v>761</v>
      </c>
      <c r="B555" s="56" t="s">
        <v>96</v>
      </c>
      <c r="C555" s="56" t="str">
        <f t="shared" si="8"/>
        <v>D</v>
      </c>
      <c r="D555" s="56" t="s">
        <v>762</v>
      </c>
      <c r="E555" s="56">
        <v>1.5</v>
      </c>
      <c r="F555" t="s">
        <v>90</v>
      </c>
    </row>
    <row r="556" spans="1:6" ht="12.75">
      <c r="A556" t="s">
        <v>763</v>
      </c>
      <c r="B556" s="56" t="s">
        <v>96</v>
      </c>
      <c r="C556" s="56" t="str">
        <f t="shared" si="8"/>
        <v>D</v>
      </c>
      <c r="D556" s="56" t="s">
        <v>218</v>
      </c>
      <c r="E556" s="56">
        <v>1</v>
      </c>
      <c r="F556" t="s">
        <v>90</v>
      </c>
    </row>
    <row r="557" spans="1:6" ht="12.75">
      <c r="A557" t="s">
        <v>764</v>
      </c>
      <c r="B557" s="56" t="s">
        <v>82</v>
      </c>
      <c r="C557" s="56" t="str">
        <f t="shared" si="8"/>
        <v>A</v>
      </c>
      <c r="D557" s="56" t="s">
        <v>423</v>
      </c>
      <c r="E557" s="56">
        <v>4</v>
      </c>
      <c r="F557" t="s">
        <v>84</v>
      </c>
    </row>
  </sheetData>
  <printOptions/>
  <pageMargins left="0.75" right="0.75" top="1" bottom="1" header="0.5" footer="0.5"/>
  <pageSetup horizontalDpi="600" verticalDpi="600" orientation="portrait" r:id="rId1"/>
  <headerFooter alignWithMargins="0">
    <oddHeader>&amp;CINTERPRETATIVE GROUPS BASED ON SOIL SERIES</oddHeader>
  </headerFooter>
</worksheet>
</file>

<file path=xl/worksheets/sheet3.xml><?xml version="1.0" encoding="utf-8"?>
<worksheet xmlns="http://schemas.openxmlformats.org/spreadsheetml/2006/main" xmlns:r="http://schemas.openxmlformats.org/officeDocument/2006/relationships">
  <sheetPr codeName="Sheet3">
    <tabColor indexed="12"/>
  </sheetPr>
  <dimension ref="A1:A1"/>
  <sheetViews>
    <sheetView workbookViewId="0" topLeftCell="A16">
      <selection activeCell="M24" sqref="M24"/>
    </sheetView>
  </sheetViews>
  <sheetFormatPr defaultColWidth="9.140625" defaultRowHeight="12.75"/>
  <sheetData/>
  <sheetProtection password="CD92" sheet="1" objects="1" scenarios="1"/>
  <printOptions/>
  <pageMargins left="0.75" right="0.75" top="1" bottom="1" header="0.5" footer="0.5"/>
  <pageSetup horizontalDpi="600" verticalDpi="600" orientation="portrait" r:id="rId3"/>
  <legacyDrawing r:id="rId2"/>
  <oleObjects>
    <oleObject progId="MS_ClipArt_Gallery" shapeId="370916" r:id="rId1"/>
  </oleObjects>
</worksheet>
</file>

<file path=xl/worksheets/sheet4.xml><?xml version="1.0" encoding="utf-8"?>
<worksheet xmlns="http://schemas.openxmlformats.org/spreadsheetml/2006/main" xmlns:r="http://schemas.openxmlformats.org/officeDocument/2006/relationships">
  <sheetPr codeName="Sheet5">
    <tabColor indexed="12"/>
  </sheetPr>
  <dimension ref="A1:A1"/>
  <sheetViews>
    <sheetView workbookViewId="0" topLeftCell="A1">
      <selection activeCell="M24" sqref="M24"/>
    </sheetView>
  </sheetViews>
  <sheetFormatPr defaultColWidth="9.140625" defaultRowHeight="12.75"/>
  <sheetData/>
  <sheetProtection password="CD92" sheet="1" objects="1" scenarios="1"/>
  <printOptions/>
  <pageMargins left="0.75" right="0.75" top="1" bottom="1" header="0.5" footer="0.5"/>
  <pageSetup horizontalDpi="600" verticalDpi="600" orientation="portrait" r:id="rId3"/>
  <legacyDrawing r:id="rId2"/>
  <oleObjects>
    <oleObject progId="MS_ClipArt_Gallery" shapeId="373728" r:id="rId1"/>
  </oleObjects>
</worksheet>
</file>

<file path=xl/worksheets/sheet5.xml><?xml version="1.0" encoding="utf-8"?>
<worksheet xmlns="http://schemas.openxmlformats.org/spreadsheetml/2006/main" xmlns:r="http://schemas.openxmlformats.org/officeDocument/2006/relationships">
  <sheetPr>
    <tabColor indexed="17"/>
  </sheetPr>
  <dimension ref="A1:C30"/>
  <sheetViews>
    <sheetView workbookViewId="0" topLeftCell="A1">
      <selection activeCell="A7" sqref="A7"/>
    </sheetView>
  </sheetViews>
  <sheetFormatPr defaultColWidth="9.140625" defaultRowHeight="12.75"/>
  <cols>
    <col min="3" max="3" width="10.421875" style="0" customWidth="1"/>
  </cols>
  <sheetData>
    <row r="1" spans="1:3" ht="15">
      <c r="A1" s="76" t="s">
        <v>858</v>
      </c>
      <c r="B1" s="77"/>
      <c r="C1" s="78"/>
    </row>
    <row r="3" ht="12.75">
      <c r="A3" s="80" t="s">
        <v>875</v>
      </c>
    </row>
    <row r="4" ht="12.75">
      <c r="A4" s="80" t="s">
        <v>886</v>
      </c>
    </row>
    <row r="5" ht="12.75">
      <c r="A5" s="80" t="s">
        <v>887</v>
      </c>
    </row>
    <row r="6" ht="12.75">
      <c r="A6" s="80"/>
    </row>
    <row r="7" ht="12.75">
      <c r="A7" s="80"/>
    </row>
    <row r="8" ht="12.75">
      <c r="A8" s="80" t="s">
        <v>880</v>
      </c>
    </row>
    <row r="9" ht="12.75">
      <c r="A9" s="80"/>
    </row>
    <row r="10" ht="12.75">
      <c r="A10" s="80" t="s">
        <v>859</v>
      </c>
    </row>
    <row r="11" spans="1:2" ht="12.75">
      <c r="A11" s="80"/>
      <c r="B11" t="s">
        <v>860</v>
      </c>
    </row>
    <row r="12" spans="1:2" ht="12.75">
      <c r="A12" s="80"/>
      <c r="B12" t="s">
        <v>861</v>
      </c>
    </row>
    <row r="13" spans="1:2" ht="12.75">
      <c r="A13" s="80"/>
      <c r="B13" t="s">
        <v>862</v>
      </c>
    </row>
    <row r="14" spans="1:2" ht="12.75">
      <c r="A14" s="80"/>
      <c r="B14" t="s">
        <v>873</v>
      </c>
    </row>
    <row r="15" ht="12.75">
      <c r="A15" s="80"/>
    </row>
    <row r="16" ht="12.75">
      <c r="A16" s="80" t="s">
        <v>874</v>
      </c>
    </row>
    <row r="17" spans="1:2" ht="12.75">
      <c r="A17" s="80"/>
      <c r="B17" t="s">
        <v>863</v>
      </c>
    </row>
    <row r="18" ht="12.75">
      <c r="A18" s="80"/>
    </row>
    <row r="19" ht="12.75">
      <c r="A19" s="80" t="s">
        <v>864</v>
      </c>
    </row>
    <row r="20" spans="1:2" ht="12.75">
      <c r="A20" s="80"/>
      <c r="B20" t="s">
        <v>865</v>
      </c>
    </row>
    <row r="21" ht="12.75">
      <c r="A21" s="80"/>
    </row>
    <row r="22" ht="12.75">
      <c r="A22" s="80" t="s">
        <v>866</v>
      </c>
    </row>
    <row r="23" spans="1:2" ht="12.75">
      <c r="A23" s="80"/>
      <c r="B23" t="s">
        <v>867</v>
      </c>
    </row>
    <row r="24" spans="1:2" ht="12.75">
      <c r="A24" s="80"/>
      <c r="B24" t="s">
        <v>868</v>
      </c>
    </row>
    <row r="25" ht="12.75">
      <c r="A25" s="80"/>
    </row>
    <row r="26" ht="12.75">
      <c r="A26" s="80" t="s">
        <v>881</v>
      </c>
    </row>
    <row r="27" ht="12.75">
      <c r="B27" t="s">
        <v>869</v>
      </c>
    </row>
    <row r="28" ht="12.75">
      <c r="B28" t="s">
        <v>870</v>
      </c>
    </row>
    <row r="29" ht="12.75">
      <c r="B29" t="s">
        <v>871</v>
      </c>
    </row>
    <row r="30" ht="12.75">
      <c r="B30" t="s">
        <v>872</v>
      </c>
    </row>
  </sheetData>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83">
    <tabColor indexed="52"/>
  </sheetPr>
  <dimension ref="A1:N22"/>
  <sheetViews>
    <sheetView tabSelected="1" workbookViewId="0" topLeftCell="B3">
      <selection activeCell="G25" sqref="G25"/>
    </sheetView>
  </sheetViews>
  <sheetFormatPr defaultColWidth="9.140625" defaultRowHeight="12.75"/>
  <cols>
    <col min="1" max="1" width="4.57421875" style="0" hidden="1" customWidth="1"/>
    <col min="2" max="2" width="21.140625" style="0" customWidth="1"/>
    <col min="3" max="3" width="18.7109375" style="0" customWidth="1"/>
    <col min="4" max="4" width="22.421875" style="0" customWidth="1"/>
    <col min="5" max="5" width="19.8515625" style="0" customWidth="1"/>
    <col min="6" max="6" width="23.7109375" style="0" customWidth="1"/>
    <col min="7" max="7" width="19.00390625" style="0" customWidth="1"/>
    <col min="8" max="8" width="10.00390625" style="0" customWidth="1"/>
    <col min="9" max="9" width="10.421875" style="0" hidden="1" customWidth="1"/>
    <col min="13" max="14" width="9.140625" style="5" customWidth="1"/>
  </cols>
  <sheetData>
    <row r="1" spans="2:8" ht="21" customHeight="1" thickBot="1">
      <c r="B1" s="37" t="s">
        <v>70</v>
      </c>
      <c r="C1" s="1" t="s">
        <v>58</v>
      </c>
      <c r="D1" s="2">
        <f ca="1">TODAY()</f>
        <v>39451</v>
      </c>
      <c r="E1" s="3" t="s">
        <v>0</v>
      </c>
      <c r="F1" s="54"/>
      <c r="G1" s="7" t="s">
        <v>59</v>
      </c>
      <c r="H1" s="54"/>
    </row>
    <row r="2" spans="2:8" ht="21" customHeight="1">
      <c r="B2" s="38" t="s">
        <v>885</v>
      </c>
      <c r="C2" s="8" t="s">
        <v>1</v>
      </c>
      <c r="D2" s="6" t="s">
        <v>66</v>
      </c>
      <c r="E2" s="7" t="s">
        <v>2</v>
      </c>
      <c r="F2" s="54"/>
      <c r="G2" s="7" t="s">
        <v>65</v>
      </c>
      <c r="H2" s="54"/>
    </row>
    <row r="3" spans="2:8" ht="21" customHeight="1" thickBot="1">
      <c r="B3" s="39"/>
      <c r="C3" s="4" t="s">
        <v>3</v>
      </c>
      <c r="D3" s="7" t="s">
        <v>4</v>
      </c>
      <c r="E3" s="6" t="s">
        <v>5</v>
      </c>
      <c r="F3" s="54"/>
      <c r="G3" s="45" t="s">
        <v>60</v>
      </c>
      <c r="H3" s="54"/>
    </row>
    <row r="4" spans="2:14" s="9" customFormat="1" ht="24.75" customHeight="1">
      <c r="B4" s="10" t="s">
        <v>6</v>
      </c>
      <c r="C4" s="11">
        <v>0</v>
      </c>
      <c r="D4" s="11">
        <v>1</v>
      </c>
      <c r="E4" s="11">
        <v>2</v>
      </c>
      <c r="F4" s="35">
        <v>4</v>
      </c>
      <c r="G4" s="35">
        <v>8</v>
      </c>
      <c r="H4" s="36" t="s">
        <v>7</v>
      </c>
      <c r="I4" s="12"/>
      <c r="M4" s="13"/>
      <c r="N4" s="13"/>
    </row>
    <row r="5" spans="1:14" s="9" customFormat="1" ht="26.25" customHeight="1">
      <c r="A5" s="9">
        <v>1</v>
      </c>
      <c r="B5" s="14" t="s">
        <v>67</v>
      </c>
      <c r="C5" s="15" t="s">
        <v>8</v>
      </c>
      <c r="D5" s="16" t="s">
        <v>9</v>
      </c>
      <c r="E5" s="15" t="s">
        <v>10</v>
      </c>
      <c r="F5" s="15" t="s">
        <v>11</v>
      </c>
      <c r="G5" s="15" t="s">
        <v>12</v>
      </c>
      <c r="H5" s="40">
        <v>0</v>
      </c>
      <c r="I5" s="12" t="e">
        <f>VLOOKUP($A5,$M$2:$N$6,2,FALSE)*#REF!</f>
        <v>#N/A</v>
      </c>
      <c r="M5" s="13"/>
      <c r="N5" s="13"/>
    </row>
    <row r="6" spans="1:14" s="9" customFormat="1" ht="18.75" customHeight="1">
      <c r="A6" s="9">
        <v>2</v>
      </c>
      <c r="B6" s="14" t="s">
        <v>13</v>
      </c>
      <c r="C6" s="15" t="s">
        <v>14</v>
      </c>
      <c r="D6" s="15" t="s">
        <v>15</v>
      </c>
      <c r="E6" s="15" t="s">
        <v>16</v>
      </c>
      <c r="F6" s="15" t="s">
        <v>17</v>
      </c>
      <c r="G6" s="15" t="s">
        <v>18</v>
      </c>
      <c r="H6" s="40">
        <v>0</v>
      </c>
      <c r="I6" s="12" t="e">
        <f>VLOOKUP($A6,$M$2:$N$6,2,FALSE)*#REF!</f>
        <v>#N/A</v>
      </c>
      <c r="M6" s="13"/>
      <c r="N6" s="13"/>
    </row>
    <row r="7" spans="1:14" s="9" customFormat="1" ht="43.5" customHeight="1">
      <c r="A7" s="9">
        <v>2</v>
      </c>
      <c r="B7" s="14" t="s">
        <v>19</v>
      </c>
      <c r="C7" s="15" t="s">
        <v>20</v>
      </c>
      <c r="D7" s="15" t="s">
        <v>21</v>
      </c>
      <c r="E7" s="15" t="s">
        <v>22</v>
      </c>
      <c r="F7" s="15" t="s">
        <v>23</v>
      </c>
      <c r="G7" s="15" t="s">
        <v>24</v>
      </c>
      <c r="H7" s="40">
        <v>0</v>
      </c>
      <c r="I7" s="12" t="e">
        <f>VLOOKUP($A7,$M$2:$N$6,2,FALSE)*#REF!</f>
        <v>#N/A</v>
      </c>
      <c r="M7" s="13"/>
      <c r="N7" s="13"/>
    </row>
    <row r="8" spans="1:14" s="9" customFormat="1" ht="54" customHeight="1">
      <c r="A8" s="9">
        <v>1</v>
      </c>
      <c r="B8" s="14" t="s">
        <v>25</v>
      </c>
      <c r="C8" s="17" t="s">
        <v>26</v>
      </c>
      <c r="D8" s="15"/>
      <c r="E8" s="15" t="s">
        <v>27</v>
      </c>
      <c r="F8" s="18" t="s">
        <v>28</v>
      </c>
      <c r="G8" s="15" t="s">
        <v>29</v>
      </c>
      <c r="H8" s="40">
        <v>0</v>
      </c>
      <c r="I8" s="12" t="e">
        <f>VLOOKUP($A8,$M$2:$N$6,2,FALSE)*#REF!</f>
        <v>#N/A</v>
      </c>
      <c r="M8" s="13"/>
      <c r="N8" s="13"/>
    </row>
    <row r="9" spans="1:9" ht="95.25" customHeight="1" thickBot="1">
      <c r="A9">
        <v>1</v>
      </c>
      <c r="B9" s="19" t="s">
        <v>30</v>
      </c>
      <c r="C9" s="20" t="s">
        <v>31</v>
      </c>
      <c r="D9" s="20" t="s">
        <v>32</v>
      </c>
      <c r="E9" s="20" t="s">
        <v>33</v>
      </c>
      <c r="F9" s="20" t="s">
        <v>34</v>
      </c>
      <c r="G9" s="20" t="s">
        <v>35</v>
      </c>
      <c r="H9" s="44">
        <v>0</v>
      </c>
      <c r="I9" s="12" t="e">
        <f>VLOOKUP($A9,$M$2:$N$6,2,FALSE)*#REF!</f>
        <v>#N/A</v>
      </c>
    </row>
    <row r="10" spans="2:8" ht="17.25" customHeight="1">
      <c r="B10" s="21"/>
      <c r="C10" s="22"/>
      <c r="D10" s="22"/>
      <c r="E10" s="22"/>
      <c r="F10" s="22"/>
      <c r="G10" s="23" t="s">
        <v>61</v>
      </c>
      <c r="H10" s="24">
        <f>SUM(H5:H9)</f>
        <v>0</v>
      </c>
    </row>
    <row r="11" spans="2:8" ht="6" customHeight="1" thickBot="1">
      <c r="B11" s="25"/>
      <c r="C11" s="26"/>
      <c r="D11" s="26"/>
      <c r="E11" s="26"/>
      <c r="F11" s="26"/>
      <c r="G11" s="46"/>
      <c r="H11" s="47"/>
    </row>
    <row r="12" spans="2:14" s="9" customFormat="1" ht="26.25" customHeight="1">
      <c r="B12" s="27" t="s">
        <v>36</v>
      </c>
      <c r="C12" s="11">
        <v>0</v>
      </c>
      <c r="D12" s="11">
        <v>1</v>
      </c>
      <c r="E12" s="11">
        <v>2</v>
      </c>
      <c r="F12" s="11">
        <v>4</v>
      </c>
      <c r="G12" s="35">
        <v>8</v>
      </c>
      <c r="H12" s="36" t="s">
        <v>7</v>
      </c>
      <c r="I12" s="12"/>
      <c r="M12" s="13"/>
      <c r="N12" s="13"/>
    </row>
    <row r="13" spans="1:14" s="9" customFormat="1" ht="21" customHeight="1">
      <c r="A13" s="9">
        <v>3</v>
      </c>
      <c r="B13" s="28" t="s">
        <v>37</v>
      </c>
      <c r="C13" s="29" t="s">
        <v>38</v>
      </c>
      <c r="D13" s="30" t="s">
        <v>39</v>
      </c>
      <c r="E13" s="30" t="s">
        <v>40</v>
      </c>
      <c r="F13" s="30" t="s">
        <v>41</v>
      </c>
      <c r="G13" s="100" t="s">
        <v>888</v>
      </c>
      <c r="H13" s="40">
        <v>0</v>
      </c>
      <c r="I13" s="12" t="e">
        <f>VLOOKUP($A13,$M$2:$N$6,2,FALSE)*#REF!</f>
        <v>#N/A</v>
      </c>
      <c r="M13" s="13"/>
      <c r="N13" s="13"/>
    </row>
    <row r="14" spans="1:14" s="9" customFormat="1" ht="65.25" customHeight="1">
      <c r="A14" s="9">
        <v>2</v>
      </c>
      <c r="B14" s="28" t="s">
        <v>42</v>
      </c>
      <c r="C14" s="29" t="s">
        <v>43</v>
      </c>
      <c r="D14" s="30" t="s">
        <v>44</v>
      </c>
      <c r="E14" s="30" t="s">
        <v>45</v>
      </c>
      <c r="F14" s="30" t="s">
        <v>46</v>
      </c>
      <c r="G14" s="30" t="s">
        <v>47</v>
      </c>
      <c r="H14" s="40">
        <v>0</v>
      </c>
      <c r="I14" s="12" t="e">
        <f>VLOOKUP($A14,$M$2:$N$6,2,FALSE)*#REF!</f>
        <v>#N/A</v>
      </c>
      <c r="M14" s="13"/>
      <c r="N14" s="13"/>
    </row>
    <row r="15" spans="1:14" s="9" customFormat="1" ht="66" customHeight="1">
      <c r="A15" s="9">
        <v>5</v>
      </c>
      <c r="B15" s="28" t="s">
        <v>48</v>
      </c>
      <c r="C15" s="29" t="s">
        <v>49</v>
      </c>
      <c r="D15" s="30" t="s">
        <v>50</v>
      </c>
      <c r="E15" s="30" t="s">
        <v>51</v>
      </c>
      <c r="F15" s="30" t="s">
        <v>52</v>
      </c>
      <c r="G15" s="30" t="s">
        <v>53</v>
      </c>
      <c r="H15" s="40">
        <v>0</v>
      </c>
      <c r="I15" s="12" t="e">
        <f>VLOOKUP($A15,$M$2:$N$6,2,FALSE)*#REF!</f>
        <v>#N/A</v>
      </c>
      <c r="M15" s="13"/>
      <c r="N15" s="13"/>
    </row>
    <row r="16" spans="1:14" s="9" customFormat="1" ht="35.25" customHeight="1" thickBot="1">
      <c r="A16" s="9">
        <v>5</v>
      </c>
      <c r="B16" s="31" t="s">
        <v>55</v>
      </c>
      <c r="C16" s="32" t="s">
        <v>56</v>
      </c>
      <c r="D16" s="32" t="s">
        <v>57</v>
      </c>
      <c r="E16" s="41" t="s">
        <v>63</v>
      </c>
      <c r="F16" s="41" t="s">
        <v>64</v>
      </c>
      <c r="G16" s="99" t="s">
        <v>889</v>
      </c>
      <c r="H16" s="43">
        <v>0</v>
      </c>
      <c r="I16" s="12" t="e">
        <f>VLOOKUP($A16,$M$2:$N$6,2,FALSE)*#REF!</f>
        <v>#N/A</v>
      </c>
      <c r="M16" s="13"/>
      <c r="N16" s="13"/>
    </row>
    <row r="17" spans="7:8" ht="17.25" customHeight="1">
      <c r="G17" s="33" t="s">
        <v>62</v>
      </c>
      <c r="H17" s="24">
        <f>SUM(H13:H16)</f>
        <v>0</v>
      </c>
    </row>
    <row r="18" spans="4:7" ht="7.5" customHeight="1">
      <c r="D18" s="12"/>
      <c r="E18" s="12"/>
      <c r="F18" s="12"/>
      <c r="G18" s="34"/>
    </row>
    <row r="19" spans="7:8" ht="16.5" thickBot="1">
      <c r="G19" s="48" t="s">
        <v>54</v>
      </c>
      <c r="H19" s="49">
        <f>SUM(H10,H17)</f>
        <v>0</v>
      </c>
    </row>
    <row r="20" spans="2:8" ht="16.5" customHeight="1">
      <c r="B20" s="82" t="s">
        <v>882</v>
      </c>
      <c r="C20" s="83"/>
      <c r="D20" s="83"/>
      <c r="E20" s="83"/>
      <c r="F20" s="83"/>
      <c r="G20" s="50" t="s">
        <v>68</v>
      </c>
      <c r="H20" s="51"/>
    </row>
    <row r="21" spans="2:8" ht="16.5" thickBot="1">
      <c r="B21" s="82" t="s">
        <v>883</v>
      </c>
      <c r="C21" s="83"/>
      <c r="D21" s="83"/>
      <c r="E21" s="83"/>
      <c r="F21" s="83"/>
      <c r="G21" s="52" t="s">
        <v>69</v>
      </c>
      <c r="H21" s="53"/>
    </row>
    <row r="22" spans="2:6" ht="15.75">
      <c r="B22" s="42" t="s">
        <v>884</v>
      </c>
      <c r="C22" s="3"/>
      <c r="D22" s="3"/>
      <c r="E22" s="3"/>
      <c r="F22" s="4"/>
    </row>
  </sheetData>
  <printOptions gridLines="1"/>
  <pageMargins left="0.75" right="0.76" top="0.33" bottom="0.52" header="0.5" footer="0.31"/>
  <pageSetup horizontalDpi="600" verticalDpi="600" orientation="landscape" scale="8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mike.gangwer</dc:creator>
  <cp:keywords/>
  <dc:description/>
  <cp:lastModifiedBy>mike.gangwer</cp:lastModifiedBy>
  <cp:lastPrinted>2007-07-26T17:36:37Z</cp:lastPrinted>
  <dcterms:created xsi:type="dcterms:W3CDTF">2007-02-14T17:57:14Z</dcterms:created>
  <dcterms:modified xsi:type="dcterms:W3CDTF">2008-01-04T17:36:12Z</dcterms:modified>
  <cp:category/>
  <cp:version/>
  <cp:contentType/>
  <cp:contentStatus/>
</cp:coreProperties>
</file>