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<sst xmlns="http://schemas.openxmlformats.org/spreadsheetml/2006/main" count="62" uniqueCount="61">
  <si>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Budget</t>
  </si>
  <si>
    <t>Income</t>
  </si>
  <si>
    <t>Total Income</t>
  </si>
  <si>
    <t>Expense</t>
  </si>
  <si>
    <t>Total Expense</t>
  </si>
  <si>
    <t>Net Income</t>
  </si>
  <si>
    <t>NEW MEXICO WING - CAP</t>
  </si>
  <si>
    <t>FY2004</t>
  </si>
  <si>
    <t>Average</t>
  </si>
  <si>
    <t>FY2005</t>
  </si>
  <si>
    <t>FY2006</t>
  </si>
  <si>
    <t>FY2007</t>
  </si>
  <si>
    <t>FY2008 BUDGET</t>
  </si>
  <si>
    <t>FY2008</t>
  </si>
  <si>
    <t>IACE</t>
  </si>
  <si>
    <t xml:space="preserve"> Member Dues</t>
  </si>
  <si>
    <t xml:space="preserve"> Contrib. Facil &amp; Util</t>
  </si>
  <si>
    <t>Contributions</t>
  </si>
  <si>
    <t xml:space="preserve"> NM Appropriations</t>
  </si>
  <si>
    <t xml:space="preserve"> Miss. Income-SAR/DR Actual</t>
  </si>
  <si>
    <t xml:space="preserve"> Miss Inc-SAR/DR Trng</t>
  </si>
  <si>
    <t xml:space="preserve"> National Income-A/C &amp; Vehicles</t>
  </si>
  <si>
    <t>National Hq.--Cadet Activ Inc</t>
  </si>
  <si>
    <t>Natl Hq-A/C Rental--LO</t>
  </si>
  <si>
    <t>Natinonal Hq.-Other Income</t>
  </si>
  <si>
    <t>Senior Activities</t>
  </si>
  <si>
    <t>Cadet Activities</t>
  </si>
  <si>
    <t>Soaring Encamp-Income</t>
  </si>
  <si>
    <t>Flying-Member Income</t>
  </si>
  <si>
    <t>Invest Income-Savings</t>
  </si>
  <si>
    <t>Income-other</t>
  </si>
  <si>
    <t>Salaries</t>
  </si>
  <si>
    <t>Office Supplies &amp; Expense</t>
  </si>
  <si>
    <t>Material &amp; Supply</t>
  </si>
  <si>
    <t>Telephone</t>
  </si>
  <si>
    <t>Postage and Delivery</t>
  </si>
  <si>
    <t>Facility expense</t>
  </si>
  <si>
    <t>AC Ops and Maint</t>
  </si>
  <si>
    <t>Vehicle Ops &amp; Maint</t>
  </si>
  <si>
    <t>Comm Ops &amp; Maint</t>
  </si>
  <si>
    <t>Other Equip Maint</t>
  </si>
  <si>
    <t>Printing and Reproduction</t>
  </si>
  <si>
    <t>Travel Expense</t>
  </si>
  <si>
    <t>Conferences</t>
  </si>
  <si>
    <t>Depreciation</t>
  </si>
  <si>
    <t>Cadet Expense</t>
  </si>
  <si>
    <t>Soaring Encamp</t>
  </si>
  <si>
    <t>Glider Expense</t>
  </si>
  <si>
    <t>Senior Expense</t>
  </si>
  <si>
    <t>Awards</t>
  </si>
  <si>
    <t>Insurance-Auto</t>
  </si>
  <si>
    <t>Payment -units</t>
  </si>
  <si>
    <t>Bank Charges</t>
  </si>
  <si>
    <t>Miscellaneous Exp - Other</t>
  </si>
  <si>
    <t xml:space="preserve"> Mission Income-HLS</t>
  </si>
  <si>
    <t>Iinspector General</t>
  </si>
  <si>
    <t>Command Staff</t>
  </si>
  <si>
    <t>YTD</t>
  </si>
  <si>
    <t xml:space="preserve"> Mission Income-CD</t>
  </si>
  <si>
    <t>Mission Expense</t>
  </si>
  <si>
    <t>Instructors SEP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</si>
</sst>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single"/>
      <sz val="9"/>
      <name val="Arial"/>
      <family val="2"/>
    </font>
    <font>
      <u val="doubleAccounting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5" fillId="0" borderId="0" xfId="0" applyFont="1" applyAlignment="1">
      <alignment/>
    </xf>
    <xf numFmtId="168" fontId="5" fillId="0" borderId="0" xfId="17" applyNumberFormat="1" applyFont="1" applyAlignment="1">
      <alignment/>
    </xf>
    <xf numFmtId="166" fontId="5" fillId="0" borderId="0" xfId="15" applyNumberFormat="1" applyFont="1" applyAlignment="1">
      <alignment/>
    </xf>
    <xf numFmtId="166" fontId="5" fillId="0" borderId="1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8" fontId="7" fillId="0" borderId="0" xfId="17" applyNumberFormat="1" applyFont="1" applyAlignment="1">
      <alignment/>
    </xf>
    <xf numFmtId="166" fontId="7" fillId="0" borderId="0" xfId="15" applyNumberFormat="1" applyFont="1" applyAlignment="1">
      <alignment/>
    </xf>
    <xf numFmtId="168" fontId="8" fillId="0" borderId="0" xfId="17" applyNumberFormat="1" applyFont="1" applyAlignment="1">
      <alignment/>
    </xf>
    <xf numFmtId="166" fontId="8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166" fontId="6" fillId="0" borderId="1" xfId="15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9">
      <selection activeCell="A28" sqref="A28"/>
    </sheetView>
  </sheetViews>
  <sheetFormatPr defaultColWidth="9.140625" defaultRowHeight="12.75"/>
  <cols>
    <col min="1" max="1" width="40.7109375" style="0" customWidth="1"/>
    <col min="2" max="3" width="12.28125" style="0" bestFit="1" customWidth="1"/>
    <col min="4" max="5" width="9.7109375" style="0" customWidth="1"/>
    <col min="6" max="6" width="1.7109375" style="0" customWidth="1"/>
    <col min="7" max="7" width="9.7109375" style="0" customWidth="1"/>
    <col min="8" max="8" width="4.7109375" style="0" customWidth="1"/>
    <col min="9" max="9" width="10.7109375" style="0" customWidth="1"/>
  </cols>
  <sheetData>
    <row r="1" spans="1:2" ht="23.25">
      <c r="A1" s="17"/>
      <c r="B1" s="18" t="s">
        <v>6</v>
      </c>
    </row>
    <row r="2" ht="15.75">
      <c r="C2" s="19" t="s">
        <v>12</v>
      </c>
    </row>
    <row r="3" spans="5:9" ht="12.75">
      <c r="E3" s="3" t="s">
        <v>57</v>
      </c>
      <c r="I3" s="3" t="s">
        <v>13</v>
      </c>
    </row>
    <row r="4" spans="2:9" ht="12.75">
      <c r="B4" s="2" t="s">
        <v>7</v>
      </c>
      <c r="C4" s="2" t="s">
        <v>9</v>
      </c>
      <c r="D4" s="2" t="s">
        <v>10</v>
      </c>
      <c r="E4" s="2" t="s">
        <v>11</v>
      </c>
      <c r="F4" s="2"/>
      <c r="G4" s="2" t="s">
        <v>8</v>
      </c>
      <c r="H4" s="2"/>
      <c r="I4" s="2" t="s">
        <v>0</v>
      </c>
    </row>
    <row r="5" ht="12.75">
      <c r="A5" s="1" t="s">
        <v>1</v>
      </c>
    </row>
    <row r="6" spans="1:9" ht="12.75">
      <c r="A6" s="5" t="s">
        <v>15</v>
      </c>
      <c r="B6" s="6">
        <v>5276</v>
      </c>
      <c r="C6" s="6">
        <v>6782</v>
      </c>
      <c r="D6" s="6">
        <v>6898</v>
      </c>
      <c r="E6" s="6">
        <v>5256</v>
      </c>
      <c r="F6" s="6"/>
      <c r="G6" s="6">
        <f>(B6+C6+D6+E6)/4</f>
        <v>6053</v>
      </c>
      <c r="H6" s="6"/>
      <c r="I6" s="6">
        <v>7000</v>
      </c>
    </row>
    <row r="7" spans="1:9" ht="12.75">
      <c r="A7" s="5" t="s">
        <v>16</v>
      </c>
      <c r="B7" s="7">
        <v>57000</v>
      </c>
      <c r="C7" s="7">
        <v>63000</v>
      </c>
      <c r="D7" s="7">
        <v>63000</v>
      </c>
      <c r="E7" s="7">
        <v>63000</v>
      </c>
      <c r="F7" s="7"/>
      <c r="G7" s="7">
        <f aca="true" t="shared" si="0" ref="G7:G24">(B7+C7+D7+E7)/4</f>
        <v>61500</v>
      </c>
      <c r="H7" s="7"/>
      <c r="I7" s="7">
        <v>63000</v>
      </c>
    </row>
    <row r="8" spans="1:9" ht="12.75">
      <c r="A8" s="5" t="s">
        <v>18</v>
      </c>
      <c r="B8" s="7">
        <v>89745</v>
      </c>
      <c r="C8" s="7">
        <v>153477</v>
      </c>
      <c r="D8" s="7">
        <v>128207</v>
      </c>
      <c r="E8" s="7">
        <v>90001</v>
      </c>
      <c r="F8" s="7"/>
      <c r="G8" s="7">
        <f t="shared" si="0"/>
        <v>115357.5</v>
      </c>
      <c r="H8" s="7"/>
      <c r="I8" s="7">
        <v>210000</v>
      </c>
    </row>
    <row r="9" spans="1:9" ht="12.75">
      <c r="A9" s="5" t="s">
        <v>58</v>
      </c>
      <c r="B9" s="7">
        <v>19272</v>
      </c>
      <c r="C9" s="7">
        <v>0</v>
      </c>
      <c r="D9" s="7">
        <v>470</v>
      </c>
      <c r="E9" s="7">
        <v>0</v>
      </c>
      <c r="F9" s="7"/>
      <c r="G9" s="7">
        <f t="shared" si="0"/>
        <v>4935.5</v>
      </c>
      <c r="H9" s="7"/>
      <c r="I9" s="7">
        <v>0</v>
      </c>
    </row>
    <row r="10" spans="1:9" ht="12.75">
      <c r="A10" s="5" t="s">
        <v>19</v>
      </c>
      <c r="B10" s="7">
        <v>25185</v>
      </c>
      <c r="C10" s="7">
        <v>13195</v>
      </c>
      <c r="D10" s="7">
        <v>12351</v>
      </c>
      <c r="E10" s="7">
        <v>8355</v>
      </c>
      <c r="F10" s="7"/>
      <c r="G10" s="7">
        <f t="shared" si="0"/>
        <v>14771.5</v>
      </c>
      <c r="H10" s="7"/>
      <c r="I10" s="7">
        <v>10000</v>
      </c>
    </row>
    <row r="11" spans="1:9" ht="12.75">
      <c r="A11" s="5" t="s">
        <v>20</v>
      </c>
      <c r="B11" s="7">
        <v>42535</v>
      </c>
      <c r="C11" s="7">
        <v>35154</v>
      </c>
      <c r="D11" s="7">
        <v>61213</v>
      </c>
      <c r="E11" s="7">
        <v>51419</v>
      </c>
      <c r="F11" s="7"/>
      <c r="G11" s="7">
        <f t="shared" si="0"/>
        <v>47580.25</v>
      </c>
      <c r="H11" s="7"/>
      <c r="I11" s="7">
        <v>40000</v>
      </c>
    </row>
    <row r="12" spans="1:9" ht="12.75">
      <c r="A12" s="5" t="s">
        <v>54</v>
      </c>
      <c r="B12" s="7">
        <v>358</v>
      </c>
      <c r="C12" s="7">
        <v>0</v>
      </c>
      <c r="D12" s="7">
        <v>0</v>
      </c>
      <c r="E12" s="7">
        <v>6560</v>
      </c>
      <c r="F12" s="7"/>
      <c r="G12" s="7">
        <f t="shared" si="0"/>
        <v>1729.5</v>
      </c>
      <c r="H12" s="7"/>
      <c r="I12" s="7">
        <v>4000</v>
      </c>
    </row>
    <row r="13" spans="1:9" ht="12.75">
      <c r="A13" s="5" t="s">
        <v>21</v>
      </c>
      <c r="B13" s="7">
        <v>2758</v>
      </c>
      <c r="C13" s="7">
        <v>5078</v>
      </c>
      <c r="D13" s="7">
        <v>3179</v>
      </c>
      <c r="E13" s="7">
        <v>781</v>
      </c>
      <c r="F13" s="7"/>
      <c r="G13" s="7">
        <f t="shared" si="0"/>
        <v>2949</v>
      </c>
      <c r="H13" s="7"/>
      <c r="I13" s="7">
        <v>4000</v>
      </c>
    </row>
    <row r="14" spans="1:9" ht="12.75">
      <c r="A14" s="5" t="s">
        <v>22</v>
      </c>
      <c r="B14" s="7">
        <v>6839</v>
      </c>
      <c r="C14" s="7">
        <v>0</v>
      </c>
      <c r="D14" s="7">
        <v>7340</v>
      </c>
      <c r="E14" s="7">
        <v>5088</v>
      </c>
      <c r="F14" s="7"/>
      <c r="G14" s="7">
        <f t="shared" si="0"/>
        <v>4816.75</v>
      </c>
      <c r="H14" s="7"/>
      <c r="I14" s="7">
        <v>7000</v>
      </c>
    </row>
    <row r="15" spans="1:9" ht="12.75">
      <c r="A15" s="5" t="s">
        <v>23</v>
      </c>
      <c r="B15" s="7">
        <v>2737</v>
      </c>
      <c r="C15" s="7">
        <v>2638</v>
      </c>
      <c r="D15" s="7">
        <v>1615</v>
      </c>
      <c r="E15" s="7">
        <v>1206</v>
      </c>
      <c r="F15" s="7"/>
      <c r="G15" s="7">
        <f t="shared" si="0"/>
        <v>2049</v>
      </c>
      <c r="H15" s="7"/>
      <c r="I15" s="7">
        <v>1500</v>
      </c>
    </row>
    <row r="16" spans="1:9" ht="12.75">
      <c r="A16" s="5" t="s">
        <v>24</v>
      </c>
      <c r="B16" s="7">
        <v>0</v>
      </c>
      <c r="C16" s="7">
        <v>8124</v>
      </c>
      <c r="D16" s="7">
        <v>750</v>
      </c>
      <c r="E16" s="7">
        <v>3551</v>
      </c>
      <c r="F16" s="7"/>
      <c r="G16" s="7">
        <f t="shared" si="0"/>
        <v>3106.25</v>
      </c>
      <c r="H16" s="7"/>
      <c r="I16" s="7">
        <v>5000</v>
      </c>
    </row>
    <row r="17" spans="1:9" ht="12.75">
      <c r="A17" s="5" t="s">
        <v>25</v>
      </c>
      <c r="B17" s="7">
        <v>6595</v>
      </c>
      <c r="C17" s="7">
        <v>405</v>
      </c>
      <c r="D17" s="7">
        <v>1702</v>
      </c>
      <c r="E17" s="7">
        <v>2625</v>
      </c>
      <c r="F17" s="7"/>
      <c r="G17" s="7">
        <f t="shared" si="0"/>
        <v>2831.75</v>
      </c>
      <c r="H17" s="7"/>
      <c r="I17" s="7">
        <v>2000</v>
      </c>
    </row>
    <row r="18" spans="1:9" ht="12.75">
      <c r="A18" s="5" t="s">
        <v>26</v>
      </c>
      <c r="B18" s="7">
        <v>54132</v>
      </c>
      <c r="C18" s="7">
        <v>10328</v>
      </c>
      <c r="D18" s="7">
        <v>8124</v>
      </c>
      <c r="E18" s="7">
        <v>9918</v>
      </c>
      <c r="F18" s="7"/>
      <c r="G18" s="7">
        <f t="shared" si="0"/>
        <v>20625.5</v>
      </c>
      <c r="H18" s="7"/>
      <c r="I18" s="7">
        <v>17000</v>
      </c>
    </row>
    <row r="19" spans="1:9" ht="12.75">
      <c r="A19" s="5" t="s">
        <v>14</v>
      </c>
      <c r="B19" s="7">
        <v>0</v>
      </c>
      <c r="C19" s="7">
        <v>0</v>
      </c>
      <c r="D19" s="7">
        <v>3500</v>
      </c>
      <c r="E19" s="7">
        <v>4000</v>
      </c>
      <c r="F19" s="7"/>
      <c r="G19" s="7">
        <f t="shared" si="0"/>
        <v>1875</v>
      </c>
      <c r="H19" s="7"/>
      <c r="I19" s="7">
        <v>4000</v>
      </c>
    </row>
    <row r="20" spans="1:9" ht="12.75">
      <c r="A20" s="5" t="s">
        <v>27</v>
      </c>
      <c r="B20" s="7">
        <v>0</v>
      </c>
      <c r="C20" s="7">
        <v>11570</v>
      </c>
      <c r="D20" s="7">
        <v>18393</v>
      </c>
      <c r="E20" s="7">
        <v>15840</v>
      </c>
      <c r="F20" s="7"/>
      <c r="G20" s="7">
        <f t="shared" si="0"/>
        <v>11450.75</v>
      </c>
      <c r="H20" s="7"/>
      <c r="I20" s="7">
        <v>12000</v>
      </c>
    </row>
    <row r="21" spans="1:9" ht="12.75">
      <c r="A21" s="5" t="s">
        <v>28</v>
      </c>
      <c r="B21" s="7">
        <v>25031</v>
      </c>
      <c r="C21" s="7">
        <v>24723</v>
      </c>
      <c r="D21" s="7">
        <v>27404</v>
      </c>
      <c r="E21" s="7">
        <v>26897</v>
      </c>
      <c r="F21" s="7"/>
      <c r="G21" s="7">
        <f t="shared" si="0"/>
        <v>26013.75</v>
      </c>
      <c r="H21" s="7"/>
      <c r="I21" s="7">
        <v>27000</v>
      </c>
    </row>
    <row r="22" spans="1:9" ht="12.75">
      <c r="A22" s="5" t="s">
        <v>17</v>
      </c>
      <c r="B22" s="7">
        <v>108</v>
      </c>
      <c r="C22" s="7">
        <v>1797</v>
      </c>
      <c r="D22" s="7">
        <v>7600</v>
      </c>
      <c r="E22" s="7">
        <v>5100</v>
      </c>
      <c r="F22" s="7"/>
      <c r="G22" s="7">
        <f t="shared" si="0"/>
        <v>3651.25</v>
      </c>
      <c r="H22" s="7"/>
      <c r="I22" s="7">
        <v>5000</v>
      </c>
    </row>
    <row r="23" spans="1:9" ht="12.75">
      <c r="A23" s="5" t="s">
        <v>29</v>
      </c>
      <c r="B23" s="7">
        <v>3721</v>
      </c>
      <c r="C23" s="7">
        <v>3440</v>
      </c>
      <c r="D23" s="7">
        <v>4267</v>
      </c>
      <c r="E23" s="7">
        <v>2357</v>
      </c>
      <c r="F23" s="7"/>
      <c r="G23" s="7">
        <f t="shared" si="0"/>
        <v>3446.25</v>
      </c>
      <c r="H23" s="7"/>
      <c r="I23" s="7">
        <v>3000</v>
      </c>
    </row>
    <row r="24" spans="1:9" ht="15">
      <c r="A24" s="5" t="s">
        <v>30</v>
      </c>
      <c r="B24" s="15">
        <v>6815</v>
      </c>
      <c r="C24" s="15">
        <v>8656</v>
      </c>
      <c r="D24" s="15">
        <v>13040</v>
      </c>
      <c r="E24" s="16">
        <v>-717</v>
      </c>
      <c r="F24" s="15"/>
      <c r="G24" s="8">
        <f t="shared" si="0"/>
        <v>6948.5</v>
      </c>
      <c r="H24" s="15"/>
      <c r="I24" s="15">
        <v>15000</v>
      </c>
    </row>
    <row r="25" spans="1:9" ht="12.75">
      <c r="A25" s="5" t="s">
        <v>2</v>
      </c>
      <c r="B25" s="6">
        <f>SUM(B6:B24)</f>
        <v>348107</v>
      </c>
      <c r="C25" s="6">
        <f>SUM(C6:C24)</f>
        <v>348367</v>
      </c>
      <c r="D25" s="6">
        <f>SUM(D6:D24)</f>
        <v>369053</v>
      </c>
      <c r="E25" s="6">
        <f>SUM(E6:E24)</f>
        <v>301237</v>
      </c>
      <c r="F25" s="7"/>
      <c r="G25" s="6">
        <f>(B25+C25+D25+E25)/4</f>
        <v>341691</v>
      </c>
      <c r="H25" s="6"/>
      <c r="I25" s="6">
        <f>SUM(I6:I24)</f>
        <v>436500</v>
      </c>
    </row>
    <row r="26" spans="1:9" ht="12.75">
      <c r="A26" s="1" t="s">
        <v>3</v>
      </c>
      <c r="B26" s="4"/>
      <c r="C26" s="4"/>
      <c r="D26" s="4"/>
      <c r="E26" s="4"/>
      <c r="F26" s="4"/>
      <c r="G26" s="4"/>
      <c r="H26" s="4"/>
      <c r="I26" s="4"/>
    </row>
    <row r="27" spans="1:9" ht="12.75">
      <c r="A27" s="5" t="s">
        <v>31</v>
      </c>
      <c r="B27" s="6">
        <v>40375</v>
      </c>
      <c r="C27" s="6">
        <v>43025</v>
      </c>
      <c r="D27" s="6">
        <v>35025</v>
      </c>
      <c r="E27" s="6">
        <v>46300</v>
      </c>
      <c r="F27" s="7"/>
      <c r="G27" s="6">
        <f>(B27+C27+D27+E27)/4</f>
        <v>41181.25</v>
      </c>
      <c r="H27" s="6"/>
      <c r="I27" s="6">
        <v>40000</v>
      </c>
    </row>
    <row r="28" spans="1:9" ht="12.75">
      <c r="A28" s="5" t="s">
        <v>60</v>
      </c>
      <c r="B28" s="7">
        <v>0</v>
      </c>
      <c r="C28" s="7">
        <v>0</v>
      </c>
      <c r="D28" s="7">
        <v>0</v>
      </c>
      <c r="E28" s="7">
        <v>0</v>
      </c>
      <c r="F28" s="7"/>
      <c r="G28" s="7">
        <v>0</v>
      </c>
      <c r="H28" s="6"/>
      <c r="I28" s="7">
        <v>40000</v>
      </c>
    </row>
    <row r="29" spans="1:9" ht="12.75">
      <c r="A29" s="5" t="s">
        <v>32</v>
      </c>
      <c r="B29" s="7">
        <v>1859</v>
      </c>
      <c r="C29" s="7">
        <v>3757</v>
      </c>
      <c r="D29" s="7">
        <v>866</v>
      </c>
      <c r="E29" s="7">
        <v>1285</v>
      </c>
      <c r="F29" s="7"/>
      <c r="G29" s="7">
        <f aca="true" t="shared" si="1" ref="G29:G54">(B29+C29+D29+E29)/4</f>
        <v>1941.75</v>
      </c>
      <c r="H29" s="7"/>
      <c r="I29" s="7">
        <v>2000</v>
      </c>
    </row>
    <row r="30" spans="1:9" ht="12.75">
      <c r="A30" s="5" t="s">
        <v>33</v>
      </c>
      <c r="B30" s="7">
        <v>206</v>
      </c>
      <c r="C30" s="7">
        <v>107</v>
      </c>
      <c r="D30" s="7">
        <v>0</v>
      </c>
      <c r="E30" s="7">
        <v>0</v>
      </c>
      <c r="F30" s="7"/>
      <c r="G30" s="7">
        <f t="shared" si="1"/>
        <v>78.25</v>
      </c>
      <c r="H30" s="7"/>
      <c r="I30" s="7">
        <v>0</v>
      </c>
    </row>
    <row r="31" spans="1:9" ht="12.75">
      <c r="A31" s="5" t="s">
        <v>34</v>
      </c>
      <c r="B31" s="7">
        <v>9119</v>
      </c>
      <c r="C31" s="7">
        <v>8727</v>
      </c>
      <c r="D31" s="7">
        <v>6166</v>
      </c>
      <c r="E31" s="7">
        <v>6751</v>
      </c>
      <c r="F31" s="7"/>
      <c r="G31" s="7">
        <f t="shared" si="1"/>
        <v>7690.75</v>
      </c>
      <c r="H31" s="7"/>
      <c r="I31" s="7">
        <v>5000</v>
      </c>
    </row>
    <row r="32" spans="1:9" ht="12.75">
      <c r="A32" s="5" t="s">
        <v>35</v>
      </c>
      <c r="B32" s="7">
        <v>752</v>
      </c>
      <c r="C32" s="7">
        <v>1132</v>
      </c>
      <c r="D32" s="7">
        <v>1598</v>
      </c>
      <c r="E32" s="7">
        <v>1207</v>
      </c>
      <c r="F32" s="7"/>
      <c r="G32" s="7">
        <f t="shared" si="1"/>
        <v>1172.25</v>
      </c>
      <c r="H32" s="7"/>
      <c r="I32" s="7">
        <v>1500</v>
      </c>
    </row>
    <row r="33" spans="1:9" ht="12.75">
      <c r="A33" s="5" t="s">
        <v>36</v>
      </c>
      <c r="B33" s="7">
        <v>59435</v>
      </c>
      <c r="C33" s="7">
        <v>71101</v>
      </c>
      <c r="D33" s="7">
        <v>68554</v>
      </c>
      <c r="E33" s="7">
        <v>65795</v>
      </c>
      <c r="F33" s="7"/>
      <c r="G33" s="7">
        <f t="shared" si="1"/>
        <v>66221.25</v>
      </c>
      <c r="H33" s="7"/>
      <c r="I33" s="7">
        <v>65000</v>
      </c>
    </row>
    <row r="34" spans="1:9" ht="12.75">
      <c r="A34" s="5" t="s">
        <v>37</v>
      </c>
      <c r="B34" s="7">
        <v>86855</v>
      </c>
      <c r="C34" s="7">
        <v>77273</v>
      </c>
      <c r="D34" s="7">
        <v>110042</v>
      </c>
      <c r="E34" s="7">
        <v>78677</v>
      </c>
      <c r="F34" s="7"/>
      <c r="G34" s="7">
        <f t="shared" si="1"/>
        <v>88211.75</v>
      </c>
      <c r="H34" s="7"/>
      <c r="I34" s="7">
        <v>119000</v>
      </c>
    </row>
    <row r="35" spans="1:9" ht="12.75">
      <c r="A35" s="5" t="s">
        <v>38</v>
      </c>
      <c r="B35" s="7">
        <v>3127</v>
      </c>
      <c r="C35" s="7">
        <v>8237</v>
      </c>
      <c r="D35" s="7">
        <v>18807</v>
      </c>
      <c r="E35" s="7">
        <v>12480</v>
      </c>
      <c r="F35" s="7"/>
      <c r="G35" s="7">
        <f t="shared" si="1"/>
        <v>10662.75</v>
      </c>
      <c r="H35" s="7"/>
      <c r="I35" s="7">
        <v>10000</v>
      </c>
    </row>
    <row r="36" spans="1:9" ht="12.75">
      <c r="A36" s="5" t="s">
        <v>39</v>
      </c>
      <c r="B36" s="7">
        <v>5103</v>
      </c>
      <c r="C36" s="7">
        <v>4474</v>
      </c>
      <c r="D36" s="7">
        <v>1442</v>
      </c>
      <c r="E36" s="7">
        <v>2832</v>
      </c>
      <c r="F36" s="7"/>
      <c r="G36" s="7">
        <f t="shared" si="1"/>
        <v>3462.75</v>
      </c>
      <c r="H36" s="7"/>
      <c r="I36" s="7">
        <v>4000</v>
      </c>
    </row>
    <row r="37" spans="1:9" ht="12.75">
      <c r="A37" s="5" t="s">
        <v>40</v>
      </c>
      <c r="B37" s="7">
        <v>174</v>
      </c>
      <c r="C37" s="7">
        <v>3720</v>
      </c>
      <c r="D37" s="7">
        <v>1709</v>
      </c>
      <c r="E37" s="7">
        <v>1710</v>
      </c>
      <c r="F37" s="7"/>
      <c r="G37" s="7">
        <f t="shared" si="1"/>
        <v>1828.25</v>
      </c>
      <c r="H37" s="7"/>
      <c r="I37" s="7">
        <v>500</v>
      </c>
    </row>
    <row r="38" spans="1:9" ht="12.75">
      <c r="A38" s="5" t="s">
        <v>41</v>
      </c>
      <c r="B38" s="7">
        <v>361</v>
      </c>
      <c r="C38" s="7">
        <v>1086</v>
      </c>
      <c r="D38" s="7">
        <v>1799</v>
      </c>
      <c r="E38" s="7">
        <v>379</v>
      </c>
      <c r="F38" s="7"/>
      <c r="G38" s="7">
        <f t="shared" si="1"/>
        <v>906.25</v>
      </c>
      <c r="H38" s="7"/>
      <c r="I38" s="7">
        <v>1000</v>
      </c>
    </row>
    <row r="39" spans="1:9" ht="12.75">
      <c r="A39" s="5" t="s">
        <v>42</v>
      </c>
      <c r="B39" s="7">
        <v>3488</v>
      </c>
      <c r="C39" s="7">
        <v>483</v>
      </c>
      <c r="D39" s="7">
        <v>283</v>
      </c>
      <c r="E39" s="7">
        <v>853</v>
      </c>
      <c r="F39" s="7"/>
      <c r="G39" s="7">
        <f t="shared" si="1"/>
        <v>1276.75</v>
      </c>
      <c r="H39" s="7"/>
      <c r="I39" s="7">
        <v>500</v>
      </c>
    </row>
    <row r="40" spans="1:9" ht="12.75">
      <c r="A40" s="5" t="s">
        <v>43</v>
      </c>
      <c r="B40" s="7">
        <v>4498</v>
      </c>
      <c r="C40" s="7">
        <v>5869</v>
      </c>
      <c r="D40" s="7">
        <v>7116</v>
      </c>
      <c r="E40" s="7">
        <v>6147</v>
      </c>
      <c r="F40" s="7"/>
      <c r="G40" s="7">
        <f t="shared" si="1"/>
        <v>5907.5</v>
      </c>
      <c r="H40" s="7"/>
      <c r="I40" s="7">
        <v>6000</v>
      </c>
    </row>
    <row r="41" spans="1:9" ht="12.75">
      <c r="A41" s="5" t="s">
        <v>44</v>
      </c>
      <c r="B41" s="7">
        <v>1142</v>
      </c>
      <c r="C41" s="7">
        <v>666</v>
      </c>
      <c r="D41" s="7">
        <v>666</v>
      </c>
      <c r="E41" s="7">
        <v>666</v>
      </c>
      <c r="F41" s="7"/>
      <c r="G41" s="7">
        <f t="shared" si="1"/>
        <v>785</v>
      </c>
      <c r="H41" s="7"/>
      <c r="I41" s="7">
        <v>1000</v>
      </c>
    </row>
    <row r="42" spans="1:9" ht="12.75">
      <c r="A42" s="5" t="s">
        <v>45</v>
      </c>
      <c r="B42" s="7">
        <v>54006</v>
      </c>
      <c r="C42" s="7">
        <v>59252</v>
      </c>
      <c r="D42" s="7">
        <v>36542</v>
      </c>
      <c r="E42" s="7">
        <v>11663</v>
      </c>
      <c r="F42" s="7"/>
      <c r="G42" s="7">
        <f t="shared" si="1"/>
        <v>40365.75</v>
      </c>
      <c r="H42" s="7"/>
      <c r="I42" s="7">
        <v>29000</v>
      </c>
    </row>
    <row r="43" spans="1:9" ht="12.75">
      <c r="A43" s="5" t="s">
        <v>46</v>
      </c>
      <c r="B43" s="7">
        <v>0</v>
      </c>
      <c r="C43" s="7">
        <v>11583</v>
      </c>
      <c r="D43" s="7">
        <v>13047</v>
      </c>
      <c r="E43" s="7">
        <v>9593</v>
      </c>
      <c r="F43" s="7"/>
      <c r="G43" s="7">
        <f t="shared" si="1"/>
        <v>8555.75</v>
      </c>
      <c r="H43" s="7"/>
      <c r="I43" s="7">
        <v>12000</v>
      </c>
    </row>
    <row r="44" spans="1:9" ht="12.75">
      <c r="A44" s="5" t="s">
        <v>14</v>
      </c>
      <c r="B44" s="7">
        <v>0</v>
      </c>
      <c r="C44" s="7">
        <v>0</v>
      </c>
      <c r="D44" s="7">
        <v>0</v>
      </c>
      <c r="E44" s="7">
        <v>9500</v>
      </c>
      <c r="F44" s="7"/>
      <c r="G44" s="7">
        <f t="shared" si="1"/>
        <v>2375</v>
      </c>
      <c r="H44" s="7"/>
      <c r="I44" s="7">
        <v>0</v>
      </c>
    </row>
    <row r="45" spans="1:9" ht="12.75">
      <c r="A45" s="5" t="s">
        <v>47</v>
      </c>
      <c r="B45" s="7">
        <v>2376</v>
      </c>
      <c r="C45" s="7">
        <v>0</v>
      </c>
      <c r="D45" s="7">
        <v>0</v>
      </c>
      <c r="E45" s="7">
        <v>4520</v>
      </c>
      <c r="F45" s="7"/>
      <c r="G45" s="7">
        <f t="shared" si="1"/>
        <v>1724</v>
      </c>
      <c r="H45" s="7"/>
      <c r="I45" s="7">
        <v>1500</v>
      </c>
    </row>
    <row r="46" spans="1:9" ht="12.75">
      <c r="A46" s="5" t="s">
        <v>48</v>
      </c>
      <c r="B46" s="7">
        <v>2263</v>
      </c>
      <c r="C46" s="7">
        <v>594</v>
      </c>
      <c r="D46" s="7">
        <v>3118</v>
      </c>
      <c r="E46" s="7">
        <v>893</v>
      </c>
      <c r="F46" s="7"/>
      <c r="G46" s="7">
        <f t="shared" si="1"/>
        <v>1717</v>
      </c>
      <c r="H46" s="7"/>
      <c r="I46" s="7">
        <v>900</v>
      </c>
    </row>
    <row r="47" spans="1:9" ht="12.75">
      <c r="A47" s="5" t="s">
        <v>59</v>
      </c>
      <c r="B47" s="7">
        <v>65995</v>
      </c>
      <c r="C47" s="7">
        <v>57689</v>
      </c>
      <c r="D47" s="7">
        <v>66945</v>
      </c>
      <c r="E47" s="7">
        <v>68671</v>
      </c>
      <c r="F47" s="7"/>
      <c r="G47" s="7">
        <f t="shared" si="1"/>
        <v>64825</v>
      </c>
      <c r="H47" s="7"/>
      <c r="I47" s="7">
        <v>80000</v>
      </c>
    </row>
    <row r="48" spans="1:9" ht="12.75">
      <c r="A48" s="5" t="s">
        <v>49</v>
      </c>
      <c r="B48" s="7">
        <v>0</v>
      </c>
      <c r="C48" s="7">
        <v>1833</v>
      </c>
      <c r="D48" s="7">
        <v>979</v>
      </c>
      <c r="E48" s="7">
        <v>0</v>
      </c>
      <c r="F48" s="7"/>
      <c r="G48" s="7">
        <f t="shared" si="1"/>
        <v>703</v>
      </c>
      <c r="H48" s="7"/>
      <c r="I48" s="7">
        <v>1000</v>
      </c>
    </row>
    <row r="49" spans="1:9" ht="12.75">
      <c r="A49" s="5" t="s">
        <v>50</v>
      </c>
      <c r="B49" s="7">
        <v>360</v>
      </c>
      <c r="C49" s="7">
        <v>360</v>
      </c>
      <c r="D49" s="7">
        <v>360</v>
      </c>
      <c r="E49" s="7">
        <v>360</v>
      </c>
      <c r="F49" s="7"/>
      <c r="G49" s="7">
        <f t="shared" si="1"/>
        <v>360</v>
      </c>
      <c r="H49" s="7"/>
      <c r="I49" s="7">
        <v>400</v>
      </c>
    </row>
    <row r="50" spans="1:9" ht="12.75">
      <c r="A50" s="5" t="s">
        <v>51</v>
      </c>
      <c r="B50" s="7">
        <v>6209</v>
      </c>
      <c r="C50" s="7">
        <v>11891</v>
      </c>
      <c r="D50" s="7">
        <v>6840</v>
      </c>
      <c r="E50" s="7">
        <v>7785</v>
      </c>
      <c r="F50" s="7"/>
      <c r="G50" s="7">
        <f t="shared" si="1"/>
        <v>8181.25</v>
      </c>
      <c r="H50" s="7"/>
      <c r="I50" s="7">
        <v>8000</v>
      </c>
    </row>
    <row r="51" spans="1:9" ht="12.75">
      <c r="A51" s="5" t="s">
        <v>55</v>
      </c>
      <c r="B51" s="7">
        <v>0</v>
      </c>
      <c r="C51" s="7">
        <v>465</v>
      </c>
      <c r="D51" s="7">
        <v>0</v>
      </c>
      <c r="E51" s="7">
        <v>118</v>
      </c>
      <c r="F51" s="7"/>
      <c r="G51" s="7">
        <v>0</v>
      </c>
      <c r="H51" s="7"/>
      <c r="I51" s="7">
        <v>600</v>
      </c>
    </row>
    <row r="52" spans="1:9" ht="12.75">
      <c r="A52" s="5" t="s">
        <v>56</v>
      </c>
      <c r="B52" s="7">
        <v>0</v>
      </c>
      <c r="C52" s="7">
        <v>2516</v>
      </c>
      <c r="D52" s="7">
        <v>1254</v>
      </c>
      <c r="E52" s="7">
        <v>1173</v>
      </c>
      <c r="F52" s="7"/>
      <c r="G52" s="7">
        <v>0</v>
      </c>
      <c r="H52" s="7"/>
      <c r="I52" s="7">
        <v>6500</v>
      </c>
    </row>
    <row r="53" spans="1:9" ht="12.75">
      <c r="A53" s="5" t="s">
        <v>52</v>
      </c>
      <c r="B53" s="7">
        <v>441</v>
      </c>
      <c r="C53" s="7">
        <v>664</v>
      </c>
      <c r="D53" s="7">
        <v>540</v>
      </c>
      <c r="E53" s="7">
        <v>503</v>
      </c>
      <c r="F53" s="7"/>
      <c r="G53" s="7">
        <f t="shared" si="1"/>
        <v>537</v>
      </c>
      <c r="H53" s="7"/>
      <c r="I53" s="7">
        <v>600</v>
      </c>
    </row>
    <row r="54" spans="1:9" ht="15">
      <c r="A54" s="5" t="s">
        <v>53</v>
      </c>
      <c r="B54" s="8">
        <v>1982</v>
      </c>
      <c r="C54" s="10">
        <v>1940</v>
      </c>
      <c r="D54" s="8">
        <v>4905</v>
      </c>
      <c r="E54" s="8">
        <v>-16889</v>
      </c>
      <c r="F54" s="9"/>
      <c r="G54" s="8">
        <f t="shared" si="1"/>
        <v>-2015.5</v>
      </c>
      <c r="H54" s="9"/>
      <c r="I54" s="8">
        <v>500</v>
      </c>
    </row>
    <row r="55" spans="1:9" ht="12.75">
      <c r="A55" s="5" t="s">
        <v>4</v>
      </c>
      <c r="B55" s="11">
        <f>SUM(B27:B54)</f>
        <v>350126</v>
      </c>
      <c r="C55" s="11">
        <f>SUM(C27:C54)</f>
        <v>378444</v>
      </c>
      <c r="D55" s="11">
        <f>SUM(D27:D54)</f>
        <v>388603</v>
      </c>
      <c r="E55" s="11">
        <f>SUM(E27:E54)</f>
        <v>322972</v>
      </c>
      <c r="F55" s="12"/>
      <c r="G55" s="6">
        <f>(B55+C55+D55+E55)/4</f>
        <v>360036.25</v>
      </c>
      <c r="H55" s="11"/>
      <c r="I55" s="11">
        <f>SUM(I27:I54)</f>
        <v>436500</v>
      </c>
    </row>
    <row r="56" spans="1:9" ht="15">
      <c r="A56" s="5" t="s">
        <v>5</v>
      </c>
      <c r="B56" s="13">
        <f>B25-B55</f>
        <v>-2019</v>
      </c>
      <c r="C56" s="13">
        <f>C25-C55</f>
        <v>-30077</v>
      </c>
      <c r="D56" s="13">
        <f>D25-D55</f>
        <v>-19550</v>
      </c>
      <c r="E56" s="13">
        <f>E25-E55</f>
        <v>-21735</v>
      </c>
      <c r="F56" s="14"/>
      <c r="G56" s="6">
        <f>(B56+C56+D56+E56)/4</f>
        <v>-18345.25</v>
      </c>
      <c r="H56" s="13"/>
      <c r="I56" s="13">
        <f>I25-I55</f>
        <v>0</v>
      </c>
    </row>
  </sheetData>
  <printOptions/>
  <pageMargins left="0" right="0" top="0.75" bottom="0.5" header="0.5" footer="0.5"/>
  <pageSetup fitToHeight="2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T. Brown</dc:creator>
  <cp:keywords/>
  <dc:description/>
  <cp:lastModifiedBy>Compaq_Owner</cp:lastModifiedBy>
  <cp:lastPrinted>2007-08-31T01:22:17Z</cp:lastPrinted>
  <dcterms:created xsi:type="dcterms:W3CDTF">2002-11-02T00:45:20Z</dcterms:created>
  <dcterms:modified xsi:type="dcterms:W3CDTF">2007-08-31T01:22:40Z</dcterms:modified>
  <cp:category/>
  <cp:version/>
  <cp:contentType/>
  <cp:contentStatus/>
</cp:coreProperties>
</file>