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910" activeTab="6"/>
  </bookViews>
  <sheets>
    <sheet name="Fiscal-1" sheetId="1" r:id="rId1"/>
    <sheet name="Fiscal-2" sheetId="2" r:id="rId2"/>
    <sheet name="FWS" sheetId="3" r:id="rId3"/>
    <sheet name="JLD" sheetId="4" r:id="rId4"/>
    <sheet name="Comm." sheetId="5" r:id="rId5"/>
    <sheet name="Reading" sheetId="6" r:id="rId6"/>
    <sheet name="Math" sheetId="7" r:id="rId7"/>
  </sheets>
  <definedNames/>
  <calcPr fullCalcOnLoad="1"/>
</workbook>
</file>

<file path=xl/sharedStrings.xml><?xml version="1.0" encoding="utf-8"?>
<sst xmlns="http://schemas.openxmlformats.org/spreadsheetml/2006/main" count="483" uniqueCount="96">
  <si>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</si>
  <si>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</si>
  <si>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</si>
  <si>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</si>
  <si>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</si>
  <si>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</si>
  <si>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</si>
  <si>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</si>
  <si>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</si>
  <si>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</si>
  <si>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</si>
  <si>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</si>
  <si>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</si>
  <si>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</si>
  <si>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</si>
  <si>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</si>
  <si>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</si>
  <si>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</si>
  <si>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</si>
  <si>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</si>
  <si>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</si>
  <si>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</si>
  <si>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</si>
  <si>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</si>
  <si>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</si>
  <si>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</si>
  <si>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</si>
  <si>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</si>
  <si>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</si>
  <si>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</si>
  <si>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</si>
  <si>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</si>
  <si>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</si>
  <si>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</si>
  <si>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</si>
  <si>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</si>
  <si>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</si>
  <si>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</si>
  <si>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</si>
  <si>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</si>
  <si>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</si>
  <si>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</si>
  <si>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</si>
  <si>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</si>
  <si>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</si>
  <si>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</si>
  <si>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</si>
  <si>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</si>
  <si>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</si>
  <si>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</si>
  <si>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</si>
  <si>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</si>
  <si>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Guam</t>
  </si>
  <si>
    <t>Virgin Islands</t>
  </si>
  <si>
    <t>Misc. Islands</t>
  </si>
  <si>
    <t>US TOTAL</t>
  </si>
  <si>
    <t>Expends. From</t>
  </si>
  <si>
    <t>Authorization</t>
  </si>
  <si>
    <t>from Perkins</t>
  </si>
  <si>
    <t>to FWS</t>
  </si>
  <si>
    <t>from FWS</t>
  </si>
  <si>
    <t>to FSEOG</t>
  </si>
  <si>
    <t>Transfers</t>
  </si>
  <si>
    <t>FWS Fiscal Data</t>
  </si>
  <si>
    <t>Total</t>
  </si>
  <si>
    <t>Spent</t>
  </si>
  <si>
    <t>Inst.</t>
  </si>
  <si>
    <t>Share</t>
  </si>
  <si>
    <t>Federal</t>
  </si>
  <si>
    <t>Recipients</t>
  </si>
  <si>
    <t>Earnings</t>
  </si>
  <si>
    <t>Average</t>
  </si>
  <si>
    <t>JLD Fiscal Data</t>
  </si>
  <si>
    <t>Earned Compensation</t>
  </si>
  <si>
    <t>Work-Study Students Employed in</t>
  </si>
  <si>
    <t>Community Service Activities</t>
  </si>
  <si>
    <t>Work-Study Students Employed as</t>
  </si>
  <si>
    <t>Reading Tutors</t>
  </si>
  <si>
    <t>Math Tutors</t>
  </si>
  <si>
    <t>Amount</t>
  </si>
  <si>
    <t>Earned</t>
  </si>
  <si>
    <t>FWS Earned Compensation</t>
  </si>
  <si>
    <t>for Award Year 2000-01</t>
  </si>
  <si>
    <t>Funds Spent in 2000-01</t>
  </si>
  <si>
    <t>2000-01 Funds Spent</t>
  </si>
  <si>
    <t>From</t>
  </si>
  <si>
    <t>AY 2001-02</t>
  </si>
  <si>
    <t>In</t>
  </si>
  <si>
    <t>For 2000</t>
  </si>
  <si>
    <t>Award Year</t>
  </si>
  <si>
    <t>for 2001 Summer</t>
  </si>
  <si>
    <t>Summer</t>
  </si>
  <si>
    <t>2001-02</t>
  </si>
  <si>
    <t>Enrollment</t>
  </si>
  <si>
    <t>1999-00</t>
  </si>
  <si>
    <t>Federal Work-Study Program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</si>
</sst>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6" fontId="1" fillId="0" borderId="0" xfId="0" applyNumberFormat="1" applyFont="1" applyAlignment="1">
      <alignment horizontal="center"/>
    </xf>
    <xf numFmtId="38" fontId="0" fillId="0" borderId="0" xfId="0" applyNumberFormat="1" applyFont="1" applyAlignment="1">
      <alignment horizontal="right"/>
    </xf>
    <xf numFmtId="6" fontId="1" fillId="0" borderId="0" xfId="0" applyNumberFormat="1" applyFont="1" applyAlignment="1">
      <alignment horizontal="right"/>
    </xf>
    <xf numFmtId="6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19.7109375" style="0" customWidth="1"/>
    <col min="2" max="2" width="5.7109375" style="0" customWidth="1"/>
    <col min="3" max="3" width="15.7109375" style="0" customWidth="1"/>
    <col min="4" max="4" width="5.7109375" style="0" customWidth="1"/>
    <col min="5" max="5" width="12.7109375" style="0" customWidth="1"/>
    <col min="6" max="6" width="5.7109375" style="0" customWidth="1"/>
    <col min="7" max="7" width="14.7109375" style="0" customWidth="1"/>
    <col min="8" max="8" width="2.7109375" style="0" customWidth="1"/>
    <col min="9" max="11" width="12.7109375" style="0" customWidth="1"/>
  </cols>
  <sheetData>
    <row r="1" spans="1:11" ht="18">
      <c r="A1" s="14" t="s">
        <v>63</v>
      </c>
      <c r="B1" s="14"/>
      <c r="C1" s="14"/>
      <c r="D1" s="14"/>
      <c r="E1" s="14"/>
      <c r="F1" s="14"/>
      <c r="G1" s="14"/>
      <c r="H1" s="7"/>
      <c r="I1" s="7"/>
      <c r="J1" s="7"/>
      <c r="K1" s="7"/>
    </row>
    <row r="2" spans="1:11" ht="18">
      <c r="A2" s="14" t="s">
        <v>82</v>
      </c>
      <c r="B2" s="14"/>
      <c r="C2" s="14"/>
      <c r="D2" s="14"/>
      <c r="E2" s="14"/>
      <c r="F2" s="14"/>
      <c r="G2" s="14"/>
      <c r="H2" s="7"/>
      <c r="I2" s="7"/>
      <c r="J2" s="7"/>
      <c r="K2" s="7"/>
    </row>
    <row r="5" spans="5:10" ht="12.75">
      <c r="E5" s="13" t="s">
        <v>62</v>
      </c>
      <c r="F5" s="13"/>
      <c r="G5" s="13"/>
      <c r="J5" s="3"/>
    </row>
    <row r="6" spans="3:11" ht="12.75">
      <c r="C6" s="3" t="s">
        <v>56</v>
      </c>
      <c r="D6" s="3"/>
      <c r="E6" s="3" t="s">
        <v>58</v>
      </c>
      <c r="F6" s="3"/>
      <c r="G6" s="3" t="s">
        <v>60</v>
      </c>
      <c r="H6" s="3"/>
      <c r="I6" s="3"/>
      <c r="J6" s="3"/>
      <c r="K6" s="3"/>
    </row>
    <row r="7" spans="3:11" ht="12.75">
      <c r="C7" s="3" t="s">
        <v>57</v>
      </c>
      <c r="D7" s="3"/>
      <c r="E7" s="3" t="s">
        <v>59</v>
      </c>
      <c r="F7" s="3"/>
      <c r="G7" s="3" t="s">
        <v>61</v>
      </c>
      <c r="H7" s="3"/>
      <c r="I7" s="3"/>
      <c r="J7" s="3"/>
      <c r="K7" s="3"/>
    </row>
    <row r="9" spans="1:11" ht="12.75">
      <c r="A9" t="s">
        <v>1</v>
      </c>
      <c r="C9" s="2">
        <v>14898314</v>
      </c>
      <c r="D9" s="2"/>
      <c r="E9" s="2">
        <v>0</v>
      </c>
      <c r="F9" s="2"/>
      <c r="G9" s="2">
        <v>1066559</v>
      </c>
      <c r="H9" s="2"/>
      <c r="I9" s="2"/>
      <c r="J9" s="2"/>
      <c r="K9" s="2"/>
    </row>
    <row r="10" spans="1:11" ht="12.75">
      <c r="A10" t="s">
        <v>0</v>
      </c>
      <c r="C10" s="1">
        <v>796497</v>
      </c>
      <c r="D10" s="1"/>
      <c r="E10" s="1">
        <v>0</v>
      </c>
      <c r="F10" s="1"/>
      <c r="G10" s="1">
        <v>16657</v>
      </c>
      <c r="H10" s="1"/>
      <c r="I10" s="1"/>
      <c r="J10" s="1"/>
      <c r="K10" s="1"/>
    </row>
    <row r="11" spans="1:11" ht="12.75">
      <c r="A11" t="s">
        <v>3</v>
      </c>
      <c r="C11" s="1">
        <v>10131068</v>
      </c>
      <c r="D11" s="1"/>
      <c r="E11" s="1">
        <v>0</v>
      </c>
      <c r="F11" s="1"/>
      <c r="G11" s="1">
        <v>1305867</v>
      </c>
      <c r="H11" s="1"/>
      <c r="I11" s="1"/>
      <c r="J11" s="1"/>
      <c r="K11" s="1"/>
    </row>
    <row r="12" spans="1:11" ht="12.75">
      <c r="A12" t="s">
        <v>2</v>
      </c>
      <c r="C12" s="1">
        <v>6915335</v>
      </c>
      <c r="D12" s="1"/>
      <c r="E12" s="1">
        <v>506</v>
      </c>
      <c r="F12" s="1"/>
      <c r="G12" s="1">
        <v>482925</v>
      </c>
      <c r="H12" s="1"/>
      <c r="I12" s="1"/>
      <c r="J12" s="1"/>
      <c r="K12" s="1"/>
    </row>
    <row r="13" spans="1:11" ht="12.75">
      <c r="A13" t="s">
        <v>4</v>
      </c>
      <c r="C13" s="1">
        <v>97145055</v>
      </c>
      <c r="D13" s="1"/>
      <c r="E13" s="1">
        <v>10902</v>
      </c>
      <c r="F13" s="1"/>
      <c r="G13" s="1">
        <v>11045356</v>
      </c>
      <c r="H13" s="1"/>
      <c r="I13" s="1"/>
      <c r="J13" s="1"/>
      <c r="K13" s="1"/>
    </row>
    <row r="14" spans="1:11" ht="12.75">
      <c r="A14" t="s">
        <v>5</v>
      </c>
      <c r="C14" s="1">
        <v>12173374</v>
      </c>
      <c r="D14" s="1"/>
      <c r="E14" s="1">
        <v>0</v>
      </c>
      <c r="F14" s="1"/>
      <c r="G14" s="1">
        <v>1523373</v>
      </c>
      <c r="H14" s="1"/>
      <c r="I14" s="1"/>
      <c r="J14" s="1"/>
      <c r="K14" s="1"/>
    </row>
    <row r="15" spans="1:11" ht="12.75">
      <c r="A15" t="s">
        <v>6</v>
      </c>
      <c r="C15" s="1">
        <v>10936694</v>
      </c>
      <c r="D15" s="1"/>
      <c r="E15" s="1">
        <v>0</v>
      </c>
      <c r="F15" s="1"/>
      <c r="G15" s="1">
        <v>1760102</v>
      </c>
      <c r="H15" s="1"/>
      <c r="I15" s="1"/>
      <c r="J15" s="1"/>
      <c r="K15" s="1"/>
    </row>
    <row r="16" spans="1:11" ht="12.75">
      <c r="A16" t="s">
        <v>8</v>
      </c>
      <c r="C16" s="1">
        <v>1570154</v>
      </c>
      <c r="D16" s="1"/>
      <c r="E16" s="1">
        <v>0</v>
      </c>
      <c r="F16" s="1"/>
      <c r="G16" s="1">
        <v>369478</v>
      </c>
      <c r="H16" s="1"/>
      <c r="I16" s="1"/>
      <c r="J16" s="1"/>
      <c r="K16" s="1"/>
    </row>
    <row r="17" spans="1:11" ht="12.75">
      <c r="A17" t="s">
        <v>7</v>
      </c>
      <c r="C17" s="1">
        <v>11440795</v>
      </c>
      <c r="D17" s="1"/>
      <c r="E17" s="1">
        <v>0</v>
      </c>
      <c r="F17" s="1"/>
      <c r="G17" s="1">
        <v>2820263</v>
      </c>
      <c r="H17" s="1"/>
      <c r="I17" s="1"/>
      <c r="J17" s="1"/>
      <c r="K17" s="1"/>
    </row>
    <row r="18" spans="1:11" ht="12.75">
      <c r="A18" t="s">
        <v>9</v>
      </c>
      <c r="C18" s="1">
        <v>34950820</v>
      </c>
      <c r="D18" s="1"/>
      <c r="E18" s="1">
        <v>6646</v>
      </c>
      <c r="F18" s="1"/>
      <c r="G18" s="1">
        <v>4692062</v>
      </c>
      <c r="H18" s="1"/>
      <c r="I18" s="1"/>
      <c r="J18" s="1"/>
      <c r="K18" s="1"/>
    </row>
    <row r="19" spans="1:11" ht="12.75">
      <c r="A19" t="s">
        <v>10</v>
      </c>
      <c r="C19" s="1">
        <v>18255548</v>
      </c>
      <c r="D19" s="1"/>
      <c r="E19" s="1">
        <v>0</v>
      </c>
      <c r="F19" s="1"/>
      <c r="G19" s="1">
        <v>2129918</v>
      </c>
      <c r="H19" s="1"/>
      <c r="I19" s="1"/>
      <c r="J19" s="1"/>
      <c r="K19" s="1"/>
    </row>
    <row r="20" spans="1:11" ht="12.75">
      <c r="A20" t="s">
        <v>11</v>
      </c>
      <c r="C20" s="1">
        <v>2082977</v>
      </c>
      <c r="D20" s="1"/>
      <c r="E20" s="1">
        <v>0</v>
      </c>
      <c r="F20" s="1"/>
      <c r="G20" s="1">
        <v>336698</v>
      </c>
      <c r="H20" s="1"/>
      <c r="I20" s="1"/>
      <c r="J20" s="1"/>
      <c r="K20" s="1"/>
    </row>
    <row r="21" spans="1:11" ht="12.75">
      <c r="A21" t="s">
        <v>13</v>
      </c>
      <c r="C21" s="1">
        <v>2763910</v>
      </c>
      <c r="D21" s="1"/>
      <c r="E21" s="1">
        <v>0</v>
      </c>
      <c r="F21" s="1"/>
      <c r="G21" s="1">
        <v>165414</v>
      </c>
      <c r="H21" s="1"/>
      <c r="I21" s="1"/>
      <c r="J21" s="1"/>
      <c r="K21" s="1"/>
    </row>
    <row r="22" spans="1:11" ht="12.75">
      <c r="A22" t="s">
        <v>14</v>
      </c>
      <c r="C22" s="1">
        <v>42960715</v>
      </c>
      <c r="D22" s="1"/>
      <c r="E22" s="1">
        <v>0</v>
      </c>
      <c r="F22" s="1"/>
      <c r="G22" s="1">
        <v>6829251</v>
      </c>
      <c r="H22" s="1"/>
      <c r="I22" s="1"/>
      <c r="J22" s="1"/>
      <c r="K22" s="1"/>
    </row>
    <row r="23" spans="1:11" ht="12.75">
      <c r="A23" t="s">
        <v>15</v>
      </c>
      <c r="C23" s="1">
        <v>17962390</v>
      </c>
      <c r="D23" s="1"/>
      <c r="E23" s="1">
        <v>0</v>
      </c>
      <c r="F23" s="1"/>
      <c r="G23" s="1">
        <v>2803960</v>
      </c>
      <c r="H23" s="1"/>
      <c r="I23" s="1"/>
      <c r="J23" s="1"/>
      <c r="K23" s="1"/>
    </row>
    <row r="24" spans="1:11" ht="12.75">
      <c r="A24" t="s">
        <v>12</v>
      </c>
      <c r="C24" s="1">
        <v>12002972</v>
      </c>
      <c r="D24" s="1"/>
      <c r="E24" s="1">
        <v>62752</v>
      </c>
      <c r="F24" s="1"/>
      <c r="G24" s="1">
        <v>909182</v>
      </c>
      <c r="H24" s="1"/>
      <c r="I24" s="1"/>
      <c r="J24" s="1"/>
      <c r="K24" s="1"/>
    </row>
    <row r="25" spans="1:11" ht="12.75">
      <c r="A25" t="s">
        <v>16</v>
      </c>
      <c r="C25" s="1">
        <v>7666585</v>
      </c>
      <c r="D25" s="1"/>
      <c r="E25" s="1">
        <v>62132</v>
      </c>
      <c r="F25" s="1"/>
      <c r="G25" s="1">
        <v>404569</v>
      </c>
      <c r="H25" s="1"/>
      <c r="I25" s="1"/>
      <c r="J25" s="1"/>
      <c r="K25" s="1"/>
    </row>
    <row r="26" spans="1:11" ht="12.75">
      <c r="A26" t="s">
        <v>17</v>
      </c>
      <c r="C26" s="1">
        <v>13014321</v>
      </c>
      <c r="D26" s="1"/>
      <c r="E26" s="1">
        <v>10966</v>
      </c>
      <c r="F26" s="1"/>
      <c r="G26" s="1">
        <v>1158925</v>
      </c>
      <c r="H26" s="1"/>
      <c r="I26" s="1"/>
      <c r="J26" s="1"/>
      <c r="K26" s="1"/>
    </row>
    <row r="27" spans="1:11" ht="12.75">
      <c r="A27" t="s">
        <v>18</v>
      </c>
      <c r="C27" s="1">
        <v>14213521</v>
      </c>
      <c r="D27" s="1"/>
      <c r="E27" s="1">
        <v>0</v>
      </c>
      <c r="F27" s="1"/>
      <c r="G27" s="1">
        <v>1356501</v>
      </c>
      <c r="H27" s="1"/>
      <c r="I27" s="1"/>
      <c r="J27" s="1"/>
      <c r="K27" s="1"/>
    </row>
    <row r="28" spans="1:11" ht="12.75">
      <c r="A28" t="s">
        <v>21</v>
      </c>
      <c r="C28" s="1">
        <v>7775076</v>
      </c>
      <c r="D28" s="1"/>
      <c r="E28" s="1">
        <v>0</v>
      </c>
      <c r="F28" s="1"/>
      <c r="G28" s="1">
        <v>554791</v>
      </c>
      <c r="H28" s="1"/>
      <c r="I28" s="1"/>
      <c r="J28" s="1"/>
      <c r="K28" s="1"/>
    </row>
    <row r="29" spans="1:11" ht="12.75">
      <c r="A29" t="s">
        <v>20</v>
      </c>
      <c r="C29" s="1">
        <v>13233268</v>
      </c>
      <c r="D29" s="1"/>
      <c r="E29" s="1">
        <v>0</v>
      </c>
      <c r="F29" s="1"/>
      <c r="G29" s="1">
        <v>2229391</v>
      </c>
      <c r="H29" s="1"/>
      <c r="I29" s="1"/>
      <c r="J29" s="1"/>
      <c r="K29" s="1"/>
    </row>
    <row r="30" spans="1:11" ht="12.75">
      <c r="A30" t="s">
        <v>19</v>
      </c>
      <c r="C30" s="1">
        <v>43815826</v>
      </c>
      <c r="D30" s="1"/>
      <c r="E30" s="1">
        <v>84155</v>
      </c>
      <c r="F30" s="1"/>
      <c r="G30" s="1">
        <v>5305596</v>
      </c>
      <c r="H30" s="1"/>
      <c r="I30" s="1"/>
      <c r="J30" s="1"/>
      <c r="K30" s="1"/>
    </row>
    <row r="31" spans="1:11" ht="12.75">
      <c r="A31" t="s">
        <v>22</v>
      </c>
      <c r="C31" s="1">
        <v>26527106</v>
      </c>
      <c r="D31" s="1"/>
      <c r="E31" s="1">
        <v>76285</v>
      </c>
      <c r="F31" s="1"/>
      <c r="G31" s="1">
        <v>3832116</v>
      </c>
      <c r="H31" s="1"/>
      <c r="I31" s="1"/>
      <c r="J31" s="1"/>
      <c r="K31" s="1"/>
    </row>
    <row r="32" spans="1:11" ht="12.75">
      <c r="A32" t="s">
        <v>23</v>
      </c>
      <c r="C32" s="1">
        <v>17401113</v>
      </c>
      <c r="D32" s="1"/>
      <c r="E32" s="1">
        <v>29274</v>
      </c>
      <c r="F32" s="1"/>
      <c r="G32" s="1">
        <v>2402405</v>
      </c>
      <c r="H32" s="1"/>
      <c r="I32" s="1"/>
      <c r="J32" s="1"/>
      <c r="K32" s="1"/>
    </row>
    <row r="33" spans="1:11" ht="12.75">
      <c r="A33" t="s">
        <v>25</v>
      </c>
      <c r="C33" s="1">
        <v>11399749</v>
      </c>
      <c r="D33" s="1"/>
      <c r="E33" s="1">
        <v>0</v>
      </c>
      <c r="F33" s="1"/>
      <c r="G33" s="1">
        <v>765355</v>
      </c>
      <c r="H33" s="1"/>
      <c r="I33" s="1"/>
      <c r="J33" s="1"/>
      <c r="K33" s="1"/>
    </row>
    <row r="34" spans="1:11" ht="12.75">
      <c r="A34" t="s">
        <v>24</v>
      </c>
      <c r="C34" s="1">
        <v>18374230</v>
      </c>
      <c r="D34" s="1"/>
      <c r="E34" s="1">
        <v>3353</v>
      </c>
      <c r="F34" s="1"/>
      <c r="G34" s="1">
        <v>2056887</v>
      </c>
      <c r="H34" s="1"/>
      <c r="I34" s="1"/>
      <c r="J34" s="1"/>
      <c r="K34" s="1"/>
    </row>
    <row r="35" spans="1:11" ht="12.75">
      <c r="A35" t="s">
        <v>26</v>
      </c>
      <c r="C35" s="1">
        <v>3309257</v>
      </c>
      <c r="D35" s="1"/>
      <c r="E35" s="1">
        <v>0</v>
      </c>
      <c r="F35" s="1"/>
      <c r="G35" s="1">
        <v>142094</v>
      </c>
      <c r="H35" s="1"/>
      <c r="I35" s="1"/>
      <c r="J35" s="1"/>
      <c r="K35" s="1"/>
    </row>
    <row r="36" spans="1:11" ht="12.75">
      <c r="A36" t="s">
        <v>29</v>
      </c>
      <c r="C36" s="1">
        <v>5522527</v>
      </c>
      <c r="D36" s="1"/>
      <c r="E36" s="1">
        <v>0</v>
      </c>
      <c r="F36" s="1"/>
      <c r="G36" s="1">
        <v>713789</v>
      </c>
      <c r="H36" s="1"/>
      <c r="I36" s="1"/>
      <c r="J36" s="1"/>
      <c r="K36" s="1"/>
    </row>
    <row r="37" spans="1:11" ht="12.75">
      <c r="A37" t="s">
        <v>33</v>
      </c>
      <c r="C37" s="1">
        <v>1685347</v>
      </c>
      <c r="D37" s="1"/>
      <c r="E37" s="1">
        <v>0</v>
      </c>
      <c r="F37" s="1"/>
      <c r="G37" s="1">
        <v>281672</v>
      </c>
      <c r="H37" s="1"/>
      <c r="I37" s="1"/>
      <c r="J37" s="1"/>
      <c r="K37" s="1"/>
    </row>
    <row r="38" spans="1:11" ht="12.75">
      <c r="A38" t="s">
        <v>30</v>
      </c>
      <c r="C38" s="1">
        <v>6247563</v>
      </c>
      <c r="D38" s="1"/>
      <c r="E38" s="1">
        <v>0</v>
      </c>
      <c r="F38" s="1"/>
      <c r="G38" s="1">
        <v>1064982</v>
      </c>
      <c r="H38" s="1"/>
      <c r="I38" s="1"/>
      <c r="J38" s="1"/>
      <c r="K38" s="1"/>
    </row>
    <row r="39" spans="1:11" ht="12.75">
      <c r="A39" t="s">
        <v>31</v>
      </c>
      <c r="C39" s="1">
        <v>17190702</v>
      </c>
      <c r="D39" s="1"/>
      <c r="E39" s="1">
        <v>0</v>
      </c>
      <c r="F39" s="1"/>
      <c r="G39" s="1">
        <v>2573796</v>
      </c>
      <c r="H39" s="1"/>
      <c r="I39" s="1"/>
      <c r="J39" s="1"/>
      <c r="K39" s="1"/>
    </row>
    <row r="40" spans="1:11" ht="12.75">
      <c r="A40" t="s">
        <v>32</v>
      </c>
      <c r="C40" s="1">
        <v>6887245</v>
      </c>
      <c r="D40" s="1"/>
      <c r="E40" s="1">
        <v>0</v>
      </c>
      <c r="F40" s="1"/>
      <c r="G40" s="1">
        <v>170475</v>
      </c>
      <c r="H40" s="1"/>
      <c r="I40" s="1"/>
      <c r="J40" s="1"/>
      <c r="K40" s="1"/>
    </row>
    <row r="41" spans="1:11" ht="12.75">
      <c r="A41" t="s">
        <v>34</v>
      </c>
      <c r="C41" s="1">
        <v>92891099</v>
      </c>
      <c r="D41" s="1"/>
      <c r="E41" s="1">
        <v>0</v>
      </c>
      <c r="F41" s="1"/>
      <c r="G41" s="1">
        <v>12626404</v>
      </c>
      <c r="H41" s="1"/>
      <c r="I41" s="1"/>
      <c r="J41" s="1"/>
      <c r="K41" s="1"/>
    </row>
    <row r="42" spans="1:11" ht="12.75">
      <c r="A42" t="s">
        <v>27</v>
      </c>
      <c r="C42" s="1">
        <v>20464725</v>
      </c>
      <c r="D42" s="1"/>
      <c r="E42" s="1">
        <v>0</v>
      </c>
      <c r="F42" s="1"/>
      <c r="G42" s="1">
        <v>3225727</v>
      </c>
      <c r="H42" s="1"/>
      <c r="I42" s="1"/>
      <c r="J42" s="1"/>
      <c r="K42" s="1"/>
    </row>
    <row r="43" spans="1:11" ht="12.75">
      <c r="A43" t="s">
        <v>28</v>
      </c>
      <c r="C43" s="1">
        <v>3310083</v>
      </c>
      <c r="D43" s="1"/>
      <c r="E43" s="1">
        <v>0</v>
      </c>
      <c r="F43" s="1"/>
      <c r="G43" s="1">
        <v>130856</v>
      </c>
      <c r="H43" s="1"/>
      <c r="I43" s="1"/>
      <c r="J43" s="1"/>
      <c r="K43" s="1"/>
    </row>
    <row r="44" spans="1:11" ht="12.75">
      <c r="A44" t="s">
        <v>35</v>
      </c>
      <c r="C44" s="1">
        <v>34966958</v>
      </c>
      <c r="D44" s="1"/>
      <c r="E44" s="1">
        <v>8010</v>
      </c>
      <c r="F44" s="1"/>
      <c r="G44" s="1">
        <v>3330433</v>
      </c>
      <c r="H44" s="1"/>
      <c r="I44" s="1"/>
      <c r="J44" s="1"/>
      <c r="K44" s="1"/>
    </row>
    <row r="45" spans="1:11" ht="12.75">
      <c r="A45" t="s">
        <v>36</v>
      </c>
      <c r="C45" s="1">
        <v>9727703</v>
      </c>
      <c r="D45" s="1"/>
      <c r="E45" s="1">
        <v>20413</v>
      </c>
      <c r="F45" s="1"/>
      <c r="G45" s="1">
        <v>456628</v>
      </c>
      <c r="H45" s="1"/>
      <c r="I45" s="1"/>
      <c r="J45" s="1"/>
      <c r="K45" s="1"/>
    </row>
    <row r="46" spans="1:11" ht="12.75">
      <c r="A46" t="s">
        <v>37</v>
      </c>
      <c r="C46" s="1">
        <v>12170102</v>
      </c>
      <c r="D46" s="1"/>
      <c r="E46" s="1">
        <v>6407</v>
      </c>
      <c r="F46" s="1"/>
      <c r="G46" s="1">
        <v>827561</v>
      </c>
      <c r="H46" s="1"/>
      <c r="I46" s="1"/>
      <c r="J46" s="1"/>
      <c r="K46" s="1"/>
    </row>
    <row r="47" spans="1:11" ht="12.75">
      <c r="A47" t="s">
        <v>38</v>
      </c>
      <c r="C47" s="1">
        <v>50906599</v>
      </c>
      <c r="D47" s="1"/>
      <c r="E47" s="1">
        <v>3440</v>
      </c>
      <c r="F47" s="1"/>
      <c r="G47" s="1">
        <v>4931485</v>
      </c>
      <c r="H47" s="1"/>
      <c r="I47" s="1"/>
      <c r="J47" s="1"/>
      <c r="K47" s="1"/>
    </row>
    <row r="48" spans="1:11" ht="12.75">
      <c r="A48" t="s">
        <v>39</v>
      </c>
      <c r="C48" s="1">
        <v>15431946</v>
      </c>
      <c r="D48" s="1"/>
      <c r="E48" s="1">
        <v>0</v>
      </c>
      <c r="F48" s="1"/>
      <c r="G48" s="1">
        <v>877448</v>
      </c>
      <c r="H48" s="1"/>
      <c r="I48" s="1"/>
      <c r="J48" s="1"/>
      <c r="K48" s="1"/>
    </row>
    <row r="49" spans="1:11" ht="12.75">
      <c r="A49" t="s">
        <v>40</v>
      </c>
      <c r="C49" s="1">
        <v>7345962</v>
      </c>
      <c r="D49" s="1"/>
      <c r="E49" s="1">
        <v>0</v>
      </c>
      <c r="F49" s="1"/>
      <c r="G49" s="1">
        <v>505467</v>
      </c>
      <c r="H49" s="1"/>
      <c r="I49" s="1"/>
      <c r="J49" s="1"/>
      <c r="K49" s="1"/>
    </row>
    <row r="50" spans="1:11" ht="12.75">
      <c r="A50" t="s">
        <v>41</v>
      </c>
      <c r="C50" s="1">
        <v>11523658</v>
      </c>
      <c r="D50" s="1"/>
      <c r="E50" s="1">
        <v>18586</v>
      </c>
      <c r="F50" s="1"/>
      <c r="G50" s="1">
        <v>1481920</v>
      </c>
      <c r="H50" s="1"/>
      <c r="I50" s="1"/>
      <c r="J50" s="1"/>
      <c r="K50" s="1"/>
    </row>
    <row r="51" spans="1:11" ht="12.75">
      <c r="A51" t="s">
        <v>42</v>
      </c>
      <c r="C51" s="1">
        <v>4306963</v>
      </c>
      <c r="D51" s="1"/>
      <c r="E51" s="1">
        <v>0</v>
      </c>
      <c r="F51" s="1"/>
      <c r="G51" s="1">
        <v>255711</v>
      </c>
      <c r="H51" s="1"/>
      <c r="I51" s="1"/>
      <c r="J51" s="1"/>
      <c r="K51" s="1"/>
    </row>
    <row r="52" spans="1:11" ht="12.75">
      <c r="A52" t="s">
        <v>43</v>
      </c>
      <c r="C52" s="1">
        <v>15898029</v>
      </c>
      <c r="D52" s="1"/>
      <c r="E52" s="1">
        <v>0</v>
      </c>
      <c r="F52" s="1"/>
      <c r="G52" s="1">
        <v>2092608</v>
      </c>
      <c r="H52" s="1"/>
      <c r="I52" s="1"/>
      <c r="J52" s="1"/>
      <c r="K52" s="1"/>
    </row>
    <row r="53" spans="1:11" ht="12.75">
      <c r="A53" t="s">
        <v>44</v>
      </c>
      <c r="C53" s="1">
        <v>42838939</v>
      </c>
      <c r="D53" s="1"/>
      <c r="E53" s="1">
        <v>76699</v>
      </c>
      <c r="F53" s="1"/>
      <c r="G53" s="1">
        <v>4548908</v>
      </c>
      <c r="H53" s="1"/>
      <c r="I53" s="1"/>
      <c r="J53" s="1"/>
      <c r="K53" s="1"/>
    </row>
    <row r="54" spans="1:11" ht="12.75">
      <c r="A54" t="s">
        <v>45</v>
      </c>
      <c r="C54" s="1">
        <v>4275910</v>
      </c>
      <c r="D54" s="1"/>
      <c r="E54" s="1">
        <v>0</v>
      </c>
      <c r="F54" s="1"/>
      <c r="G54" s="1">
        <v>251833</v>
      </c>
      <c r="H54" s="1"/>
      <c r="I54" s="1"/>
      <c r="J54" s="1"/>
      <c r="K54" s="1"/>
    </row>
    <row r="55" spans="1:11" ht="12.75">
      <c r="A55" t="s">
        <v>47</v>
      </c>
      <c r="C55" s="1">
        <v>5955364</v>
      </c>
      <c r="D55" s="1"/>
      <c r="E55" s="1">
        <v>0</v>
      </c>
      <c r="F55" s="1"/>
      <c r="G55" s="1">
        <v>375754</v>
      </c>
      <c r="H55" s="1"/>
      <c r="I55" s="1"/>
      <c r="J55" s="1"/>
      <c r="K55" s="1"/>
    </row>
    <row r="56" spans="1:11" ht="12.75">
      <c r="A56" t="s">
        <v>46</v>
      </c>
      <c r="C56" s="1">
        <v>17626201</v>
      </c>
      <c r="D56" s="1"/>
      <c r="E56" s="1">
        <v>0</v>
      </c>
      <c r="F56" s="1"/>
      <c r="G56" s="1">
        <v>2119727</v>
      </c>
      <c r="H56" s="1"/>
      <c r="I56" s="1"/>
      <c r="J56" s="1"/>
      <c r="K56" s="1"/>
    </row>
    <row r="57" spans="1:11" ht="12.75">
      <c r="A57" t="s">
        <v>48</v>
      </c>
      <c r="C57" s="1">
        <v>16234245</v>
      </c>
      <c r="D57" s="1"/>
      <c r="E57" s="1">
        <v>0</v>
      </c>
      <c r="F57" s="1"/>
      <c r="G57" s="1">
        <v>1831877</v>
      </c>
      <c r="H57" s="1"/>
      <c r="I57" s="1"/>
      <c r="J57" s="1"/>
      <c r="K57" s="1"/>
    </row>
    <row r="58" spans="1:11" ht="12.75">
      <c r="A58" t="s">
        <v>50</v>
      </c>
      <c r="C58" s="1">
        <v>5999501</v>
      </c>
      <c r="D58" s="1"/>
      <c r="E58" s="1">
        <v>0</v>
      </c>
      <c r="F58" s="1"/>
      <c r="G58" s="1">
        <v>532602</v>
      </c>
      <c r="H58" s="1"/>
      <c r="I58" s="1"/>
      <c r="J58" s="1"/>
      <c r="K58" s="1"/>
    </row>
    <row r="59" spans="1:11" ht="12.75">
      <c r="A59" t="s">
        <v>49</v>
      </c>
      <c r="C59" s="1">
        <v>16751593</v>
      </c>
      <c r="D59" s="1"/>
      <c r="E59" s="1">
        <v>1</v>
      </c>
      <c r="F59" s="1"/>
      <c r="G59" s="1">
        <v>1494461</v>
      </c>
      <c r="H59" s="1"/>
      <c r="I59" s="1"/>
      <c r="J59" s="1"/>
      <c r="K59" s="1"/>
    </row>
    <row r="60" spans="1:11" ht="12.75">
      <c r="A60" t="s">
        <v>51</v>
      </c>
      <c r="C60" s="1">
        <v>1095715</v>
      </c>
      <c r="D60" s="1"/>
      <c r="E60" s="1">
        <v>0</v>
      </c>
      <c r="F60" s="1"/>
      <c r="G60" s="1">
        <v>93859</v>
      </c>
      <c r="H60" s="1"/>
      <c r="I60" s="1"/>
      <c r="J60" s="1"/>
      <c r="K60" s="1"/>
    </row>
    <row r="61" spans="1:11" ht="12.75">
      <c r="A61" t="s">
        <v>52</v>
      </c>
      <c r="C61" s="1">
        <v>525765</v>
      </c>
      <c r="D61" s="1"/>
      <c r="E61" s="1">
        <v>0</v>
      </c>
      <c r="F61" s="1"/>
      <c r="G61" s="1">
        <v>3612</v>
      </c>
      <c r="H61" s="1"/>
      <c r="I61" s="1"/>
      <c r="J61" s="1"/>
      <c r="K61" s="1"/>
    </row>
    <row r="62" spans="1:11" ht="12.75">
      <c r="A62" t="s">
        <v>53</v>
      </c>
      <c r="C62" s="1">
        <v>110217</v>
      </c>
      <c r="D62" s="1"/>
      <c r="E62" s="1">
        <v>0</v>
      </c>
      <c r="F62" s="1"/>
      <c r="G62" s="1">
        <v>0</v>
      </c>
      <c r="H62" s="1"/>
      <c r="I62" s="1"/>
      <c r="J62" s="1"/>
      <c r="K62" s="1"/>
    </row>
    <row r="63" spans="1:11" ht="12.75">
      <c r="A63" t="s">
        <v>54</v>
      </c>
      <c r="C63" s="1">
        <v>456878</v>
      </c>
      <c r="D63" s="1"/>
      <c r="E63" s="1">
        <v>0</v>
      </c>
      <c r="F63" s="1"/>
      <c r="G63" s="1">
        <v>38311</v>
      </c>
      <c r="H63" s="1"/>
      <c r="I63" s="1"/>
      <c r="J63" s="1"/>
      <c r="K63" s="1"/>
    </row>
    <row r="65" spans="1:11" ht="12.75">
      <c r="A65" s="3" t="s">
        <v>55</v>
      </c>
      <c r="C65" s="4">
        <f>SUM(C9:C64)</f>
        <v>902064209</v>
      </c>
      <c r="E65" s="4">
        <f>SUM(E9:E64)</f>
        <v>480527</v>
      </c>
      <c r="F65" s="4"/>
      <c r="G65" s="4">
        <f>SUM(G9:G64)</f>
        <v>105303601</v>
      </c>
      <c r="I65" s="4"/>
      <c r="J65" s="4"/>
      <c r="K65" s="4"/>
    </row>
  </sheetData>
  <mergeCells count="3">
    <mergeCell ref="E5:G5"/>
    <mergeCell ref="A1:G1"/>
    <mergeCell ref="A2:G2"/>
  </mergeCells>
  <printOptions/>
  <pageMargins left="1.91" right="0.75" top="0.52" bottom="1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18.421875" style="0" customWidth="1"/>
    <col min="2" max="2" width="2.7109375" style="0" customWidth="1"/>
    <col min="3" max="3" width="12.7109375" style="0" customWidth="1"/>
    <col min="4" max="4" width="4.7109375" style="0" customWidth="1"/>
    <col min="5" max="5" width="10.7109375" style="0" customWidth="1"/>
    <col min="6" max="6" width="4.7109375" style="0" customWidth="1"/>
    <col min="7" max="7" width="14.7109375" style="0" customWidth="1"/>
    <col min="8" max="8" width="2.7109375" style="0" customWidth="1"/>
    <col min="9" max="9" width="12.7109375" style="0" customWidth="1"/>
    <col min="10" max="10" width="4.7109375" style="0" customWidth="1"/>
    <col min="11" max="11" width="10.7109375" style="0" customWidth="1"/>
    <col min="12" max="12" width="4.7109375" style="0" customWidth="1"/>
    <col min="13" max="13" width="12.7109375" style="0" customWidth="1"/>
  </cols>
  <sheetData>
    <row r="1" spans="1:13" ht="18">
      <c r="A1" s="14" t="s">
        <v>95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4" spans="3:13" ht="12.75">
      <c r="C4" s="13" t="s">
        <v>83</v>
      </c>
      <c r="D4" s="13"/>
      <c r="E4" s="13"/>
      <c r="F4" s="13"/>
      <c r="G4" s="13"/>
      <c r="H4" s="5"/>
      <c r="I4" s="13" t="s">
        <v>84</v>
      </c>
      <c r="J4" s="13"/>
      <c r="K4" s="13"/>
      <c r="L4" s="13"/>
      <c r="M4" s="13"/>
    </row>
    <row r="5" spans="3:13" ht="12.75">
      <c r="C5" s="3" t="s">
        <v>85</v>
      </c>
      <c r="D5" s="3"/>
      <c r="E5" s="3" t="s">
        <v>86</v>
      </c>
      <c r="F5" s="3"/>
      <c r="G5" s="3" t="s">
        <v>85</v>
      </c>
      <c r="H5" s="5"/>
      <c r="I5" s="3" t="s">
        <v>87</v>
      </c>
      <c r="J5" s="3"/>
      <c r="K5" s="3" t="s">
        <v>88</v>
      </c>
      <c r="L5" s="3"/>
      <c r="M5" s="3" t="s">
        <v>87</v>
      </c>
    </row>
    <row r="6" spans="3:13" ht="12.75">
      <c r="C6" s="3" t="s">
        <v>89</v>
      </c>
      <c r="D6" s="3"/>
      <c r="E6" s="3" t="s">
        <v>90</v>
      </c>
      <c r="F6" s="3"/>
      <c r="G6" s="3" t="s">
        <v>89</v>
      </c>
      <c r="H6" s="5"/>
      <c r="I6" s="3" t="s">
        <v>89</v>
      </c>
      <c r="J6" s="3"/>
      <c r="K6" s="3" t="s">
        <v>91</v>
      </c>
      <c r="L6" s="3"/>
      <c r="M6" s="3" t="s">
        <v>89</v>
      </c>
    </row>
    <row r="7" spans="3:13" ht="12.75">
      <c r="C7" s="3" t="s">
        <v>92</v>
      </c>
      <c r="D7" s="3"/>
      <c r="E7" s="3" t="s">
        <v>93</v>
      </c>
      <c r="F7" s="3"/>
      <c r="G7" s="3" t="s">
        <v>94</v>
      </c>
      <c r="H7" s="5"/>
      <c r="I7" s="3" t="s">
        <v>94</v>
      </c>
      <c r="J7" s="3"/>
      <c r="K7" s="3" t="s">
        <v>93</v>
      </c>
      <c r="L7" s="3"/>
      <c r="M7" s="3" t="s">
        <v>92</v>
      </c>
    </row>
    <row r="9" spans="1:13" ht="12.75">
      <c r="A9" t="s">
        <v>1</v>
      </c>
      <c r="C9" s="2">
        <v>222535</v>
      </c>
      <c r="D9" s="2"/>
      <c r="E9" s="2">
        <v>54593</v>
      </c>
      <c r="F9" s="2"/>
      <c r="G9" s="2">
        <v>399407</v>
      </c>
      <c r="H9" s="2"/>
      <c r="I9" s="2">
        <v>115434</v>
      </c>
      <c r="J9" s="2"/>
      <c r="K9" s="2">
        <v>2072</v>
      </c>
      <c r="L9" s="2"/>
      <c r="M9" s="2">
        <v>703928</v>
      </c>
    </row>
    <row r="10" spans="1:13" ht="12.75">
      <c r="A10" t="s">
        <v>0</v>
      </c>
      <c r="C10" s="1">
        <v>0</v>
      </c>
      <c r="E10" s="1">
        <v>0</v>
      </c>
      <c r="G10" s="1">
        <v>0</v>
      </c>
      <c r="I10" s="1">
        <v>36227</v>
      </c>
      <c r="K10" s="1">
        <v>0</v>
      </c>
      <c r="M10" s="1">
        <v>64867</v>
      </c>
    </row>
    <row r="11" spans="1:13" ht="12.75">
      <c r="A11" t="s">
        <v>3</v>
      </c>
      <c r="C11" s="1">
        <v>45595</v>
      </c>
      <c r="E11" s="1">
        <v>0</v>
      </c>
      <c r="G11" s="1">
        <v>418358</v>
      </c>
      <c r="I11" s="1">
        <v>12564</v>
      </c>
      <c r="K11" s="1">
        <v>0</v>
      </c>
      <c r="M11" s="1">
        <v>452956</v>
      </c>
    </row>
    <row r="12" spans="1:13" ht="12.75">
      <c r="A12" t="s">
        <v>2</v>
      </c>
      <c r="C12" s="1">
        <v>31131</v>
      </c>
      <c r="E12" s="1">
        <v>4933</v>
      </c>
      <c r="G12" s="1">
        <v>371945</v>
      </c>
      <c r="I12" s="1">
        <v>20251</v>
      </c>
      <c r="K12" s="1">
        <v>1253</v>
      </c>
      <c r="M12" s="1">
        <v>163521</v>
      </c>
    </row>
    <row r="13" spans="1:13" ht="12.75">
      <c r="A13" t="s">
        <v>4</v>
      </c>
      <c r="C13" s="1">
        <v>849764</v>
      </c>
      <c r="E13" s="1">
        <v>3486</v>
      </c>
      <c r="G13" s="1">
        <v>3995327</v>
      </c>
      <c r="I13" s="1">
        <v>550192</v>
      </c>
      <c r="K13" s="1">
        <v>27266</v>
      </c>
      <c r="M13" s="1">
        <v>5485311</v>
      </c>
    </row>
    <row r="14" spans="1:13" ht="12.75">
      <c r="A14" t="s">
        <v>5</v>
      </c>
      <c r="C14" s="1">
        <v>65009</v>
      </c>
      <c r="E14" s="1">
        <v>22885</v>
      </c>
      <c r="G14" s="1">
        <v>673332</v>
      </c>
      <c r="I14" s="1">
        <v>12061</v>
      </c>
      <c r="K14" s="1">
        <v>0</v>
      </c>
      <c r="M14" s="1">
        <v>797845</v>
      </c>
    </row>
    <row r="15" spans="1:13" ht="12.75">
      <c r="A15" t="s">
        <v>6</v>
      </c>
      <c r="C15" s="1">
        <v>40000</v>
      </c>
      <c r="E15" s="1">
        <v>0</v>
      </c>
      <c r="G15" s="1">
        <v>476607</v>
      </c>
      <c r="I15" s="1">
        <v>29884</v>
      </c>
      <c r="K15" s="1">
        <v>0</v>
      </c>
      <c r="M15" s="1">
        <v>349450</v>
      </c>
    </row>
    <row r="16" spans="1:13" ht="12.75">
      <c r="A16" t="s">
        <v>8</v>
      </c>
      <c r="C16" s="1">
        <v>0</v>
      </c>
      <c r="E16" s="1">
        <v>0</v>
      </c>
      <c r="G16" s="1">
        <v>119748</v>
      </c>
      <c r="I16" s="1">
        <v>0</v>
      </c>
      <c r="K16" s="1">
        <v>0</v>
      </c>
      <c r="M16" s="1">
        <v>51410</v>
      </c>
    </row>
    <row r="17" spans="1:13" ht="12.75">
      <c r="A17" t="s">
        <v>7</v>
      </c>
      <c r="C17" s="1">
        <v>0</v>
      </c>
      <c r="E17" s="1">
        <v>0</v>
      </c>
      <c r="G17" s="1">
        <v>726422</v>
      </c>
      <c r="I17" s="1">
        <v>0</v>
      </c>
      <c r="K17" s="1">
        <v>0</v>
      </c>
      <c r="M17" s="1">
        <v>987380</v>
      </c>
    </row>
    <row r="18" spans="1:13" ht="12.75">
      <c r="A18" t="s">
        <v>9</v>
      </c>
      <c r="C18" s="1">
        <v>157423</v>
      </c>
      <c r="E18" s="1">
        <v>0</v>
      </c>
      <c r="G18" s="1">
        <v>972847</v>
      </c>
      <c r="I18" s="1">
        <v>673135</v>
      </c>
      <c r="K18" s="1">
        <v>27594</v>
      </c>
      <c r="M18" s="1">
        <v>1932072</v>
      </c>
    </row>
    <row r="19" spans="1:13" ht="12.75">
      <c r="A19" t="s">
        <v>10</v>
      </c>
      <c r="C19" s="1">
        <v>216212</v>
      </c>
      <c r="E19" s="1">
        <v>154869</v>
      </c>
      <c r="G19" s="1">
        <v>924749</v>
      </c>
      <c r="I19" s="1">
        <v>284002</v>
      </c>
      <c r="K19" s="1">
        <v>54681</v>
      </c>
      <c r="M19" s="1">
        <v>1104317</v>
      </c>
    </row>
    <row r="20" spans="1:13" ht="12.75">
      <c r="A20" t="s">
        <v>11</v>
      </c>
      <c r="C20" s="1">
        <v>86</v>
      </c>
      <c r="E20" s="1">
        <v>0</v>
      </c>
      <c r="G20" s="1">
        <v>138800</v>
      </c>
      <c r="I20" s="1">
        <v>625</v>
      </c>
      <c r="K20" s="1">
        <v>0</v>
      </c>
      <c r="M20" s="1">
        <v>176204</v>
      </c>
    </row>
    <row r="21" spans="1:13" ht="12.75">
      <c r="A21" t="s">
        <v>13</v>
      </c>
      <c r="C21" s="1">
        <v>0</v>
      </c>
      <c r="E21" s="1">
        <v>0</v>
      </c>
      <c r="G21" s="1">
        <v>95340</v>
      </c>
      <c r="I21" s="1">
        <v>8933</v>
      </c>
      <c r="K21" s="1">
        <v>0</v>
      </c>
      <c r="M21" s="1">
        <v>144531</v>
      </c>
    </row>
    <row r="22" spans="1:13" ht="12.75">
      <c r="A22" t="s">
        <v>14</v>
      </c>
      <c r="C22" s="1">
        <v>160947</v>
      </c>
      <c r="E22" s="1">
        <v>0</v>
      </c>
      <c r="G22" s="1">
        <v>1994494</v>
      </c>
      <c r="I22" s="1">
        <v>118405</v>
      </c>
      <c r="K22" s="1">
        <v>0</v>
      </c>
      <c r="M22" s="1">
        <v>2507631</v>
      </c>
    </row>
    <row r="23" spans="1:13" ht="12.75">
      <c r="A23" t="s">
        <v>15</v>
      </c>
      <c r="C23" s="1">
        <v>32177</v>
      </c>
      <c r="E23" s="1">
        <v>0</v>
      </c>
      <c r="G23" s="1">
        <v>1042145</v>
      </c>
      <c r="I23" s="1">
        <v>38504</v>
      </c>
      <c r="K23" s="1">
        <v>0</v>
      </c>
      <c r="M23" s="1">
        <v>852740</v>
      </c>
    </row>
    <row r="24" spans="1:13" ht="12.75">
      <c r="A24" t="s">
        <v>12</v>
      </c>
      <c r="C24" s="1">
        <v>124801</v>
      </c>
      <c r="E24" s="1">
        <v>0</v>
      </c>
      <c r="G24" s="1">
        <v>617110</v>
      </c>
      <c r="I24" s="1">
        <v>62648</v>
      </c>
      <c r="K24" s="1">
        <v>0</v>
      </c>
      <c r="M24" s="1">
        <v>356007</v>
      </c>
    </row>
    <row r="25" spans="1:13" ht="12.75">
      <c r="A25" t="s">
        <v>16</v>
      </c>
      <c r="C25" s="1">
        <v>60114</v>
      </c>
      <c r="E25" s="1">
        <v>0</v>
      </c>
      <c r="G25" s="1">
        <v>205680</v>
      </c>
      <c r="I25" s="1">
        <v>70035</v>
      </c>
      <c r="K25" s="1">
        <v>0</v>
      </c>
      <c r="M25" s="1">
        <v>166589</v>
      </c>
    </row>
    <row r="26" spans="1:13" ht="12.75">
      <c r="A26" t="s">
        <v>17</v>
      </c>
      <c r="C26" s="1">
        <v>52382</v>
      </c>
      <c r="E26" s="1">
        <v>15718</v>
      </c>
      <c r="G26" s="1">
        <v>676039</v>
      </c>
      <c r="I26" s="1">
        <v>6915</v>
      </c>
      <c r="K26" s="1">
        <v>0</v>
      </c>
      <c r="M26" s="1">
        <v>686299</v>
      </c>
    </row>
    <row r="27" spans="1:13" ht="12.75">
      <c r="A27" t="s">
        <v>18</v>
      </c>
      <c r="C27" s="1">
        <v>49106</v>
      </c>
      <c r="E27" s="1">
        <v>0</v>
      </c>
      <c r="G27" s="1">
        <v>814397</v>
      </c>
      <c r="I27" s="1">
        <v>102433</v>
      </c>
      <c r="K27" s="1">
        <v>0</v>
      </c>
      <c r="M27" s="1">
        <v>971391</v>
      </c>
    </row>
    <row r="28" spans="1:13" ht="12.75">
      <c r="A28" t="s">
        <v>21</v>
      </c>
      <c r="C28" s="1">
        <v>13430</v>
      </c>
      <c r="E28" s="1">
        <v>0</v>
      </c>
      <c r="G28" s="1">
        <v>519828</v>
      </c>
      <c r="I28" s="1">
        <v>21255</v>
      </c>
      <c r="K28" s="1">
        <v>0</v>
      </c>
      <c r="M28" s="1">
        <v>477879</v>
      </c>
    </row>
    <row r="29" spans="1:13" ht="12.75">
      <c r="A29" t="s">
        <v>20</v>
      </c>
      <c r="C29" s="1">
        <v>119788</v>
      </c>
      <c r="E29" s="1">
        <v>66134</v>
      </c>
      <c r="G29" s="1">
        <v>711764</v>
      </c>
      <c r="I29" s="1">
        <v>114059</v>
      </c>
      <c r="K29" s="1">
        <v>0</v>
      </c>
      <c r="M29" s="1">
        <v>631664</v>
      </c>
    </row>
    <row r="30" spans="1:13" ht="12.75">
      <c r="A30" t="s">
        <v>19</v>
      </c>
      <c r="C30" s="1">
        <v>105517</v>
      </c>
      <c r="E30" s="1">
        <v>6182</v>
      </c>
      <c r="G30" s="1">
        <v>1840636</v>
      </c>
      <c r="I30" s="1">
        <v>223616</v>
      </c>
      <c r="K30" s="1">
        <v>58009</v>
      </c>
      <c r="M30" s="1">
        <v>1967091</v>
      </c>
    </row>
    <row r="31" spans="1:13" ht="12.75">
      <c r="A31" t="s">
        <v>22</v>
      </c>
      <c r="C31" s="1">
        <v>157459</v>
      </c>
      <c r="E31" s="1">
        <v>0</v>
      </c>
      <c r="G31" s="1">
        <v>1386519</v>
      </c>
      <c r="I31" s="1">
        <v>125444</v>
      </c>
      <c r="K31" s="1">
        <v>0</v>
      </c>
      <c r="M31" s="1">
        <v>1379979</v>
      </c>
    </row>
    <row r="32" spans="1:13" ht="12.75">
      <c r="A32" t="s">
        <v>23</v>
      </c>
      <c r="C32" s="1">
        <v>35755</v>
      </c>
      <c r="E32" s="1">
        <v>0</v>
      </c>
      <c r="G32" s="1">
        <v>880692</v>
      </c>
      <c r="I32" s="1">
        <v>48037</v>
      </c>
      <c r="K32" s="1">
        <v>0</v>
      </c>
      <c r="M32" s="1">
        <v>597184</v>
      </c>
    </row>
    <row r="33" spans="1:13" ht="12.75">
      <c r="A33" t="s">
        <v>25</v>
      </c>
      <c r="C33" s="1">
        <v>48077</v>
      </c>
      <c r="E33" s="1">
        <v>0</v>
      </c>
      <c r="G33" s="1">
        <v>349457</v>
      </c>
      <c r="I33" s="1">
        <v>250024</v>
      </c>
      <c r="K33" s="1">
        <v>835</v>
      </c>
      <c r="M33" s="1">
        <v>437901</v>
      </c>
    </row>
    <row r="34" spans="1:13" ht="12.75">
      <c r="A34" t="s">
        <v>24</v>
      </c>
      <c r="C34" s="1">
        <v>113746</v>
      </c>
      <c r="E34" s="1">
        <v>0</v>
      </c>
      <c r="G34" s="1">
        <v>1016419</v>
      </c>
      <c r="I34" s="1">
        <v>30383</v>
      </c>
      <c r="K34" s="1">
        <v>0</v>
      </c>
      <c r="M34" s="1">
        <v>984192</v>
      </c>
    </row>
    <row r="35" spans="1:13" ht="12.75">
      <c r="A35" t="s">
        <v>26</v>
      </c>
      <c r="C35" s="1">
        <v>69825</v>
      </c>
      <c r="E35" s="1">
        <v>362</v>
      </c>
      <c r="G35" s="1">
        <v>109883</v>
      </c>
      <c r="I35" s="1">
        <v>73899</v>
      </c>
      <c r="K35" s="1">
        <v>0</v>
      </c>
      <c r="M35" s="1">
        <v>106342</v>
      </c>
    </row>
    <row r="36" spans="1:13" ht="12.75">
      <c r="A36" t="s">
        <v>29</v>
      </c>
      <c r="C36" s="1">
        <v>98320</v>
      </c>
      <c r="E36" s="1">
        <v>0</v>
      </c>
      <c r="G36" s="1">
        <v>272858</v>
      </c>
      <c r="I36" s="1">
        <v>13407</v>
      </c>
      <c r="K36" s="1">
        <v>0</v>
      </c>
      <c r="M36" s="1">
        <v>200147</v>
      </c>
    </row>
    <row r="37" spans="1:13" ht="12.75">
      <c r="A37" t="s">
        <v>33</v>
      </c>
      <c r="C37" s="1">
        <v>5780</v>
      </c>
      <c r="E37" s="1">
        <v>0</v>
      </c>
      <c r="G37" s="1">
        <v>73834</v>
      </c>
      <c r="I37" s="1">
        <v>0</v>
      </c>
      <c r="K37" s="1">
        <v>0</v>
      </c>
      <c r="M37" s="1">
        <v>101905</v>
      </c>
    </row>
    <row r="38" spans="1:13" ht="12.75">
      <c r="A38" t="s">
        <v>30</v>
      </c>
      <c r="C38" s="1">
        <v>2005</v>
      </c>
      <c r="E38" s="1">
        <v>0</v>
      </c>
      <c r="G38" s="1">
        <v>374267</v>
      </c>
      <c r="I38" s="1">
        <v>5697</v>
      </c>
      <c r="K38" s="1">
        <v>0</v>
      </c>
      <c r="M38" s="1">
        <v>379071</v>
      </c>
    </row>
    <row r="39" spans="1:13" ht="12.75">
      <c r="A39" t="s">
        <v>31</v>
      </c>
      <c r="C39" s="1">
        <v>14859</v>
      </c>
      <c r="E39" s="1">
        <v>0</v>
      </c>
      <c r="G39" s="1">
        <v>706737</v>
      </c>
      <c r="I39" s="1">
        <v>133157</v>
      </c>
      <c r="K39" s="1">
        <v>0</v>
      </c>
      <c r="M39" s="1">
        <v>660873</v>
      </c>
    </row>
    <row r="40" spans="1:13" ht="12.75">
      <c r="A40" t="s">
        <v>32</v>
      </c>
      <c r="C40" s="1">
        <v>3133</v>
      </c>
      <c r="E40" s="1">
        <v>0</v>
      </c>
      <c r="G40" s="1">
        <v>428240</v>
      </c>
      <c r="I40" s="1">
        <v>2500</v>
      </c>
      <c r="K40" s="1">
        <v>0</v>
      </c>
      <c r="M40" s="1">
        <v>447540</v>
      </c>
    </row>
    <row r="41" spans="1:13" ht="12.75">
      <c r="A41" t="s">
        <v>34</v>
      </c>
      <c r="C41" s="1">
        <v>764184</v>
      </c>
      <c r="E41" s="1">
        <v>1042</v>
      </c>
      <c r="G41" s="1">
        <v>3654187</v>
      </c>
      <c r="I41" s="1">
        <v>674430</v>
      </c>
      <c r="K41" s="1">
        <v>0</v>
      </c>
      <c r="M41" s="1">
        <v>4655471</v>
      </c>
    </row>
    <row r="42" spans="1:13" ht="12.75">
      <c r="A42" t="s">
        <v>27</v>
      </c>
      <c r="C42" s="1">
        <v>263212</v>
      </c>
      <c r="E42" s="1">
        <v>11329</v>
      </c>
      <c r="G42" s="1">
        <v>942981</v>
      </c>
      <c r="I42" s="1">
        <v>177821</v>
      </c>
      <c r="K42" s="1">
        <v>0</v>
      </c>
      <c r="M42" s="1">
        <v>1016061</v>
      </c>
    </row>
    <row r="43" spans="1:13" ht="12.75">
      <c r="A43" t="s">
        <v>28</v>
      </c>
      <c r="C43" s="1">
        <v>4724</v>
      </c>
      <c r="E43" s="1">
        <v>0</v>
      </c>
      <c r="G43" s="1">
        <v>91093</v>
      </c>
      <c r="I43" s="1">
        <v>0</v>
      </c>
      <c r="K43" s="1">
        <v>0</v>
      </c>
      <c r="M43" s="1">
        <v>82432</v>
      </c>
    </row>
    <row r="44" spans="1:13" ht="12.75">
      <c r="A44" t="s">
        <v>35</v>
      </c>
      <c r="C44" s="1">
        <v>261088</v>
      </c>
      <c r="E44" s="1">
        <v>2872</v>
      </c>
      <c r="G44" s="1">
        <v>1102036</v>
      </c>
      <c r="I44" s="1">
        <v>302018</v>
      </c>
      <c r="K44" s="1">
        <v>0</v>
      </c>
      <c r="M44" s="1">
        <v>1733694</v>
      </c>
    </row>
    <row r="45" spans="1:13" ht="12.75">
      <c r="A45" t="s">
        <v>36</v>
      </c>
      <c r="C45" s="1">
        <v>267103</v>
      </c>
      <c r="E45" s="1">
        <v>47403</v>
      </c>
      <c r="G45" s="1">
        <v>439710</v>
      </c>
      <c r="I45" s="1">
        <v>130514</v>
      </c>
      <c r="K45" s="1">
        <v>0</v>
      </c>
      <c r="M45" s="1">
        <v>376780</v>
      </c>
    </row>
    <row r="46" spans="1:13" ht="12.75">
      <c r="A46" t="s">
        <v>37</v>
      </c>
      <c r="C46" s="1">
        <v>96450</v>
      </c>
      <c r="E46" s="1">
        <v>0</v>
      </c>
      <c r="G46" s="1">
        <v>526571</v>
      </c>
      <c r="I46" s="1">
        <v>17010</v>
      </c>
      <c r="K46" s="1">
        <v>0</v>
      </c>
      <c r="M46" s="1">
        <v>434772</v>
      </c>
    </row>
    <row r="47" spans="1:13" ht="12.75">
      <c r="A47" t="s">
        <v>38</v>
      </c>
      <c r="C47" s="1">
        <v>178244</v>
      </c>
      <c r="E47" s="1">
        <v>0</v>
      </c>
      <c r="G47" s="1">
        <v>2120839</v>
      </c>
      <c r="I47" s="1">
        <v>107212</v>
      </c>
      <c r="K47" s="1">
        <v>0</v>
      </c>
      <c r="M47" s="1">
        <v>2249560</v>
      </c>
    </row>
    <row r="48" spans="1:13" ht="12.75">
      <c r="A48" t="s">
        <v>39</v>
      </c>
      <c r="C48" s="1">
        <v>282804</v>
      </c>
      <c r="E48" s="1">
        <v>0</v>
      </c>
      <c r="G48" s="1">
        <v>402864</v>
      </c>
      <c r="I48" s="1">
        <v>70130</v>
      </c>
      <c r="K48" s="1">
        <v>51</v>
      </c>
      <c r="M48" s="1">
        <v>332716</v>
      </c>
    </row>
    <row r="49" spans="1:13" ht="12.75">
      <c r="A49" t="s">
        <v>40</v>
      </c>
      <c r="C49" s="1">
        <v>0</v>
      </c>
      <c r="E49" s="1">
        <v>0</v>
      </c>
      <c r="G49" s="1">
        <v>175564</v>
      </c>
      <c r="I49" s="1">
        <v>0</v>
      </c>
      <c r="K49" s="1">
        <v>0</v>
      </c>
      <c r="M49" s="1">
        <v>210609</v>
      </c>
    </row>
    <row r="50" spans="1:13" ht="12.75">
      <c r="A50" t="s">
        <v>41</v>
      </c>
      <c r="C50" s="1">
        <v>82970</v>
      </c>
      <c r="E50" s="1">
        <v>0</v>
      </c>
      <c r="G50" s="1">
        <v>417172</v>
      </c>
      <c r="I50" s="1">
        <v>92913</v>
      </c>
      <c r="K50" s="1">
        <v>22692</v>
      </c>
      <c r="M50" s="1">
        <v>434027</v>
      </c>
    </row>
    <row r="51" spans="1:13" ht="12.75">
      <c r="A51" t="s">
        <v>42</v>
      </c>
      <c r="C51" s="1">
        <v>18644</v>
      </c>
      <c r="E51" s="1">
        <v>0</v>
      </c>
      <c r="G51" s="1">
        <v>328303</v>
      </c>
      <c r="I51" s="1">
        <v>3209</v>
      </c>
      <c r="K51" s="1">
        <v>0</v>
      </c>
      <c r="M51" s="1">
        <v>299069</v>
      </c>
    </row>
    <row r="52" spans="1:13" ht="12.75">
      <c r="A52" t="s">
        <v>43</v>
      </c>
      <c r="C52" s="1">
        <v>60925</v>
      </c>
      <c r="E52" s="1">
        <v>0</v>
      </c>
      <c r="G52" s="1">
        <v>890849</v>
      </c>
      <c r="I52" s="1">
        <v>7245</v>
      </c>
      <c r="K52" s="1">
        <v>0</v>
      </c>
      <c r="M52" s="1">
        <v>898514</v>
      </c>
    </row>
    <row r="53" spans="1:13" ht="12.75">
      <c r="A53" t="s">
        <v>44</v>
      </c>
      <c r="C53" s="1">
        <v>402226</v>
      </c>
      <c r="E53" s="1">
        <v>38214</v>
      </c>
      <c r="G53" s="1">
        <v>2100437</v>
      </c>
      <c r="I53" s="1">
        <v>280304</v>
      </c>
      <c r="K53" s="1">
        <v>10181</v>
      </c>
      <c r="M53" s="1">
        <v>1710953</v>
      </c>
    </row>
    <row r="54" spans="1:13" ht="12.75">
      <c r="A54" t="s">
        <v>45</v>
      </c>
      <c r="C54" s="1">
        <v>9426</v>
      </c>
      <c r="E54" s="1">
        <v>0</v>
      </c>
      <c r="G54" s="1">
        <v>113277</v>
      </c>
      <c r="I54" s="1">
        <v>46333</v>
      </c>
      <c r="K54" s="1">
        <v>0</v>
      </c>
      <c r="M54" s="1">
        <v>131600</v>
      </c>
    </row>
    <row r="55" spans="1:13" ht="12.75">
      <c r="A55" t="s">
        <v>47</v>
      </c>
      <c r="C55" s="1">
        <v>5689</v>
      </c>
      <c r="E55" s="1">
        <v>1335</v>
      </c>
      <c r="G55" s="1">
        <v>236617</v>
      </c>
      <c r="I55" s="1">
        <v>6214</v>
      </c>
      <c r="K55" s="1">
        <v>0</v>
      </c>
      <c r="M55" s="1">
        <v>345890</v>
      </c>
    </row>
    <row r="56" spans="1:13" ht="12.75">
      <c r="A56" t="s">
        <v>46</v>
      </c>
      <c r="C56" s="1">
        <v>78747</v>
      </c>
      <c r="E56" s="1">
        <v>31790</v>
      </c>
      <c r="G56" s="1">
        <v>891293</v>
      </c>
      <c r="I56" s="1">
        <v>52293</v>
      </c>
      <c r="K56" s="1">
        <v>0</v>
      </c>
      <c r="M56" s="1">
        <v>784606</v>
      </c>
    </row>
    <row r="57" spans="1:13" ht="12.75">
      <c r="A57" t="s">
        <v>48</v>
      </c>
      <c r="C57" s="1">
        <v>252609</v>
      </c>
      <c r="E57" s="1">
        <v>9138</v>
      </c>
      <c r="G57" s="1">
        <v>750220</v>
      </c>
      <c r="I57" s="1">
        <v>222024</v>
      </c>
      <c r="K57" s="1">
        <v>15170</v>
      </c>
      <c r="M57" s="1">
        <v>605631</v>
      </c>
    </row>
    <row r="58" spans="1:13" ht="12.75">
      <c r="A58" t="s">
        <v>50</v>
      </c>
      <c r="C58" s="1">
        <v>52642</v>
      </c>
      <c r="E58" s="1">
        <v>0</v>
      </c>
      <c r="G58" s="1">
        <v>325750</v>
      </c>
      <c r="I58" s="1">
        <v>23775</v>
      </c>
      <c r="K58" s="1">
        <v>0</v>
      </c>
      <c r="M58" s="1">
        <v>319931</v>
      </c>
    </row>
    <row r="59" spans="1:13" ht="12.75">
      <c r="A59" t="s">
        <v>49</v>
      </c>
      <c r="C59" s="1">
        <v>6567</v>
      </c>
      <c r="E59" s="1">
        <v>0</v>
      </c>
      <c r="G59" s="1">
        <v>1011761</v>
      </c>
      <c r="I59" s="1">
        <v>6022</v>
      </c>
      <c r="K59" s="1">
        <v>0</v>
      </c>
      <c r="M59" s="1">
        <v>634835</v>
      </c>
    </row>
    <row r="60" spans="1:13" ht="12.75">
      <c r="A60" t="s">
        <v>51</v>
      </c>
      <c r="C60" s="1">
        <v>2260</v>
      </c>
      <c r="E60" s="1">
        <v>0</v>
      </c>
      <c r="G60" s="1">
        <v>49305</v>
      </c>
      <c r="I60" s="1">
        <v>0</v>
      </c>
      <c r="K60" s="1">
        <v>0</v>
      </c>
      <c r="M60" s="1">
        <v>14732</v>
      </c>
    </row>
    <row r="61" spans="1:13" ht="12.75">
      <c r="A61" t="s">
        <v>52</v>
      </c>
      <c r="C61" s="1">
        <v>34701</v>
      </c>
      <c r="E61" s="1">
        <v>0</v>
      </c>
      <c r="G61" s="1">
        <v>0</v>
      </c>
      <c r="I61" s="1">
        <v>38371</v>
      </c>
      <c r="K61" s="1">
        <v>0</v>
      </c>
      <c r="M61" s="1">
        <v>0</v>
      </c>
    </row>
    <row r="62" spans="1:13" ht="12.75">
      <c r="A62" t="s">
        <v>53</v>
      </c>
      <c r="C62" s="1">
        <v>0</v>
      </c>
      <c r="E62" s="1">
        <v>0</v>
      </c>
      <c r="G62" s="1">
        <v>0</v>
      </c>
      <c r="I62" s="1">
        <v>0</v>
      </c>
      <c r="K62" s="1">
        <v>0</v>
      </c>
      <c r="M62" s="1">
        <v>0</v>
      </c>
    </row>
    <row r="63" spans="1:13" ht="12.75">
      <c r="A63" t="s">
        <v>54</v>
      </c>
      <c r="C63" s="1">
        <v>954</v>
      </c>
      <c r="E63" s="1">
        <v>0</v>
      </c>
      <c r="G63" s="1">
        <v>22898</v>
      </c>
      <c r="I63" s="1">
        <v>5327</v>
      </c>
      <c r="K63" s="1">
        <v>0</v>
      </c>
      <c r="M63" s="1">
        <v>13659</v>
      </c>
    </row>
    <row r="65" spans="1:13" ht="12.75">
      <c r="A65" s="3" t="s">
        <v>55</v>
      </c>
      <c r="C65" s="4">
        <f>SUM(C9:C63)</f>
        <v>6021145</v>
      </c>
      <c r="D65" s="4"/>
      <c r="E65" s="4">
        <f aca="true" t="shared" si="0" ref="E65:M65">SUM(E9:E63)</f>
        <v>472285</v>
      </c>
      <c r="F65" s="4"/>
      <c r="G65" s="4">
        <f t="shared" si="0"/>
        <v>39927608</v>
      </c>
      <c r="H65" s="4"/>
      <c r="I65" s="4">
        <f t="shared" si="0"/>
        <v>5446891</v>
      </c>
      <c r="J65" s="4"/>
      <c r="K65" s="4">
        <f t="shared" si="0"/>
        <v>219804</v>
      </c>
      <c r="L65" s="4"/>
      <c r="M65" s="4">
        <f t="shared" si="0"/>
        <v>43611759</v>
      </c>
    </row>
  </sheetData>
  <mergeCells count="3">
    <mergeCell ref="A1:M1"/>
    <mergeCell ref="C4:G4"/>
    <mergeCell ref="I4:M4"/>
  </mergeCells>
  <printOptions/>
  <pageMargins left="0.85" right="0.38" top="0.7" bottom="1" header="0.5" footer="0.5"/>
  <pageSetup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21.7109375" style="0" customWidth="1"/>
    <col min="2" max="2" width="12.7109375" style="0" customWidth="1"/>
    <col min="3" max="3" width="2.7109375" style="0" customWidth="1"/>
    <col min="4" max="6" width="14.7109375" style="0" customWidth="1"/>
    <col min="7" max="7" width="2.7109375" style="0" customWidth="1"/>
    <col min="8" max="8" width="9.8515625" style="0" customWidth="1"/>
    <col min="9" max="9" width="14.00390625" style="0" customWidth="1"/>
  </cols>
  <sheetData>
    <row r="1" spans="1:8" ht="18">
      <c r="A1" s="14" t="s">
        <v>81</v>
      </c>
      <c r="B1" s="14"/>
      <c r="C1" s="14"/>
      <c r="D1" s="14"/>
      <c r="E1" s="14"/>
      <c r="F1" s="14"/>
      <c r="G1" s="14"/>
      <c r="H1" s="14"/>
    </row>
    <row r="2" spans="1:8" ht="18">
      <c r="A2" s="14" t="s">
        <v>82</v>
      </c>
      <c r="B2" s="14"/>
      <c r="C2" s="14"/>
      <c r="D2" s="14"/>
      <c r="E2" s="14"/>
      <c r="F2" s="14"/>
      <c r="G2" s="14"/>
      <c r="H2" s="14"/>
    </row>
    <row r="5" spans="4:8" ht="12.75">
      <c r="D5" s="13" t="s">
        <v>73</v>
      </c>
      <c r="E5" s="13"/>
      <c r="F5" s="13"/>
      <c r="H5" s="3" t="s">
        <v>71</v>
      </c>
    </row>
    <row r="6" spans="2:8" ht="12.75">
      <c r="B6" s="3"/>
      <c r="C6" s="3"/>
      <c r="D6" s="3" t="s">
        <v>68</v>
      </c>
      <c r="E6" s="3" t="s">
        <v>66</v>
      </c>
      <c r="F6" s="3" t="s">
        <v>64</v>
      </c>
      <c r="G6" s="3"/>
      <c r="H6" s="3" t="s">
        <v>79</v>
      </c>
    </row>
    <row r="7" spans="2:8" ht="12.75">
      <c r="B7" s="3" t="s">
        <v>69</v>
      </c>
      <c r="C7" s="3"/>
      <c r="D7" s="3" t="s">
        <v>67</v>
      </c>
      <c r="E7" s="3" t="s">
        <v>67</v>
      </c>
      <c r="F7" s="3" t="s">
        <v>80</v>
      </c>
      <c r="G7" s="3"/>
      <c r="H7" s="3" t="s">
        <v>80</v>
      </c>
    </row>
    <row r="8" spans="7:11" ht="12.75">
      <c r="G8" s="3"/>
      <c r="H8" s="3"/>
      <c r="I8" s="3"/>
      <c r="J8" s="3"/>
      <c r="K8" s="3"/>
    </row>
    <row r="9" spans="1:11" ht="12.75">
      <c r="A9" t="s">
        <v>1</v>
      </c>
      <c r="B9" s="1">
        <v>10821</v>
      </c>
      <c r="C9" s="1"/>
      <c r="D9" s="2">
        <f>SUM(F9-E9)</f>
        <v>12450454</v>
      </c>
      <c r="E9" s="2">
        <v>1723961</v>
      </c>
      <c r="F9" s="2">
        <v>14174415</v>
      </c>
      <c r="G9" s="8"/>
      <c r="H9" s="11">
        <f>SUM(F9/B9)</f>
        <v>1309.8988078735792</v>
      </c>
      <c r="I9" s="3"/>
      <c r="J9" s="3"/>
      <c r="K9" s="3"/>
    </row>
    <row r="10" spans="1:11" ht="12.75">
      <c r="A10" t="s">
        <v>0</v>
      </c>
      <c r="B10" s="1">
        <v>381</v>
      </c>
      <c r="C10" s="1"/>
      <c r="D10" s="1">
        <f aca="true" t="shared" si="0" ref="D10:D63">SUM(F10-E10)</f>
        <v>618021</v>
      </c>
      <c r="E10" s="1">
        <v>212482</v>
      </c>
      <c r="F10" s="1">
        <v>830503</v>
      </c>
      <c r="G10" s="3"/>
      <c r="H10" s="9">
        <f aca="true" t="shared" si="1" ref="H10:H65">SUM(F10/B10)</f>
        <v>2179.797900262467</v>
      </c>
      <c r="I10" s="3"/>
      <c r="J10" s="3"/>
      <c r="K10" s="3"/>
    </row>
    <row r="11" spans="1:8" ht="12.75">
      <c r="A11" t="s">
        <v>3</v>
      </c>
      <c r="B11" s="1">
        <v>5861</v>
      </c>
      <c r="C11" s="1"/>
      <c r="D11" s="1">
        <f t="shared" si="0"/>
        <v>7823714</v>
      </c>
      <c r="E11" s="1">
        <v>2353245</v>
      </c>
      <c r="F11" s="1">
        <v>10176959</v>
      </c>
      <c r="H11" s="9">
        <f t="shared" si="1"/>
        <v>1736.3861115850536</v>
      </c>
    </row>
    <row r="12" spans="1:11" ht="12.75">
      <c r="A12" t="s">
        <v>2</v>
      </c>
      <c r="B12" s="1">
        <v>6855</v>
      </c>
      <c r="C12" s="1"/>
      <c r="D12" s="1">
        <f t="shared" si="0"/>
        <v>6080185</v>
      </c>
      <c r="E12" s="1">
        <v>1984685</v>
      </c>
      <c r="F12" s="1">
        <v>8064870</v>
      </c>
      <c r="H12" s="9">
        <f t="shared" si="1"/>
        <v>1176.4945295404814</v>
      </c>
      <c r="J12" s="2"/>
      <c r="K12" s="2"/>
    </row>
    <row r="13" spans="1:11" ht="12.75">
      <c r="A13" t="s">
        <v>4</v>
      </c>
      <c r="B13" s="1">
        <v>62089</v>
      </c>
      <c r="C13" s="1"/>
      <c r="D13" s="1">
        <f t="shared" si="0"/>
        <v>76413348</v>
      </c>
      <c r="E13" s="1">
        <v>30642362</v>
      </c>
      <c r="F13" s="1">
        <v>107055710</v>
      </c>
      <c r="H13" s="9">
        <f t="shared" si="1"/>
        <v>1724.2298957947462</v>
      </c>
      <c r="J13" s="1"/>
      <c r="K13" s="1"/>
    </row>
    <row r="14" spans="1:11" ht="12.75">
      <c r="A14" t="s">
        <v>5</v>
      </c>
      <c r="B14" s="1">
        <v>7019</v>
      </c>
      <c r="C14" s="1"/>
      <c r="D14" s="1">
        <f t="shared" si="0"/>
        <v>8945065</v>
      </c>
      <c r="E14" s="1">
        <v>2860662</v>
      </c>
      <c r="F14" s="1">
        <v>11805727</v>
      </c>
      <c r="H14" s="9">
        <f t="shared" si="1"/>
        <v>1681.9670893289642</v>
      </c>
      <c r="J14" s="1"/>
      <c r="K14" s="1"/>
    </row>
    <row r="15" spans="1:11" ht="12.75">
      <c r="A15" t="s">
        <v>6</v>
      </c>
      <c r="B15" s="1">
        <v>9632</v>
      </c>
      <c r="C15" s="1"/>
      <c r="D15" s="1">
        <f t="shared" si="0"/>
        <v>8412831</v>
      </c>
      <c r="E15" s="1">
        <v>3494541</v>
      </c>
      <c r="F15" s="1">
        <v>11907372</v>
      </c>
      <c r="H15" s="9">
        <f t="shared" si="1"/>
        <v>1236.2304817275747</v>
      </c>
      <c r="J15" s="1"/>
      <c r="K15" s="1"/>
    </row>
    <row r="16" spans="1:11" ht="12.75">
      <c r="A16" t="s">
        <v>8</v>
      </c>
      <c r="B16" s="1">
        <v>1163</v>
      </c>
      <c r="C16" s="1"/>
      <c r="D16" s="1">
        <f t="shared" si="0"/>
        <v>988845</v>
      </c>
      <c r="E16" s="1">
        <v>254599</v>
      </c>
      <c r="F16" s="1">
        <v>1243444</v>
      </c>
      <c r="H16" s="9">
        <f t="shared" si="1"/>
        <v>1069.1693895098883</v>
      </c>
      <c r="J16" s="1"/>
      <c r="K16" s="1"/>
    </row>
    <row r="17" spans="1:11" ht="12.75">
      <c r="A17" t="s">
        <v>7</v>
      </c>
      <c r="B17" s="1">
        <v>4926</v>
      </c>
      <c r="C17" s="1"/>
      <c r="D17" s="1">
        <f t="shared" si="0"/>
        <v>7197108</v>
      </c>
      <c r="E17" s="1">
        <v>1758696</v>
      </c>
      <c r="F17" s="1">
        <v>8955804</v>
      </c>
      <c r="H17" s="9">
        <f t="shared" si="1"/>
        <v>1818.068209500609</v>
      </c>
      <c r="J17" s="1"/>
      <c r="K17" s="1"/>
    </row>
    <row r="18" spans="1:11" ht="12.75">
      <c r="A18" t="s">
        <v>9</v>
      </c>
      <c r="B18" s="1">
        <v>20788</v>
      </c>
      <c r="C18" s="1"/>
      <c r="D18" s="1">
        <f t="shared" si="0"/>
        <v>25726634</v>
      </c>
      <c r="E18" s="1">
        <v>5910352</v>
      </c>
      <c r="F18" s="1">
        <v>31636986</v>
      </c>
      <c r="H18" s="9">
        <f t="shared" si="1"/>
        <v>1521.88695401193</v>
      </c>
      <c r="J18" s="1"/>
      <c r="K18" s="1"/>
    </row>
    <row r="19" spans="1:11" ht="12.75">
      <c r="A19" t="s">
        <v>10</v>
      </c>
      <c r="B19" s="1">
        <v>13737</v>
      </c>
      <c r="C19" s="1"/>
      <c r="D19" s="1">
        <f t="shared" si="0"/>
        <v>14579220</v>
      </c>
      <c r="E19" s="1">
        <v>3699357</v>
      </c>
      <c r="F19" s="1">
        <v>18278577</v>
      </c>
      <c r="H19" s="9">
        <f t="shared" si="1"/>
        <v>1330.6090849530465</v>
      </c>
      <c r="J19" s="1"/>
      <c r="K19" s="1"/>
    </row>
    <row r="20" spans="1:11" ht="12.75">
      <c r="A20" t="s">
        <v>11</v>
      </c>
      <c r="B20" s="1">
        <v>1324</v>
      </c>
      <c r="C20" s="1"/>
      <c r="D20" s="1">
        <f t="shared" si="0"/>
        <v>1413693</v>
      </c>
      <c r="E20" s="1">
        <v>380112</v>
      </c>
      <c r="F20" s="1">
        <v>1793805</v>
      </c>
      <c r="H20" s="9">
        <f t="shared" si="1"/>
        <v>1354.8376132930514</v>
      </c>
      <c r="J20" s="1"/>
      <c r="K20" s="1"/>
    </row>
    <row r="21" spans="1:11" ht="12.75">
      <c r="A21" t="s">
        <v>13</v>
      </c>
      <c r="B21" s="1">
        <v>2524</v>
      </c>
      <c r="C21" s="1"/>
      <c r="D21" s="1">
        <f t="shared" si="0"/>
        <v>1986771</v>
      </c>
      <c r="E21" s="1">
        <v>708267</v>
      </c>
      <c r="F21" s="1">
        <v>2695038</v>
      </c>
      <c r="H21" s="9">
        <f t="shared" si="1"/>
        <v>1067.7646592709984</v>
      </c>
      <c r="J21" s="1"/>
      <c r="K21" s="1"/>
    </row>
    <row r="22" spans="1:11" ht="12.75">
      <c r="A22" t="s">
        <v>14</v>
      </c>
      <c r="B22" s="1">
        <v>30441</v>
      </c>
      <c r="C22" s="1"/>
      <c r="D22" s="1">
        <f t="shared" si="0"/>
        <v>32141192</v>
      </c>
      <c r="E22" s="1">
        <v>9623898</v>
      </c>
      <c r="F22" s="1">
        <v>41765090</v>
      </c>
      <c r="H22" s="9">
        <f t="shared" si="1"/>
        <v>1372.0012483164153</v>
      </c>
      <c r="J22" s="1"/>
      <c r="K22" s="1"/>
    </row>
    <row r="23" spans="1:11" ht="12.75">
      <c r="A23" t="s">
        <v>15</v>
      </c>
      <c r="B23" s="1">
        <v>14886</v>
      </c>
      <c r="C23" s="1"/>
      <c r="D23" s="1">
        <f t="shared" si="0"/>
        <v>13055489</v>
      </c>
      <c r="E23" s="1">
        <v>4684707</v>
      </c>
      <c r="F23" s="1">
        <v>17740196</v>
      </c>
      <c r="H23" s="9">
        <f t="shared" si="1"/>
        <v>1191.7369340319763</v>
      </c>
      <c r="J23" s="1"/>
      <c r="K23" s="1"/>
    </row>
    <row r="24" spans="1:11" ht="12.75">
      <c r="A24" t="s">
        <v>12</v>
      </c>
      <c r="B24" s="1">
        <v>14587</v>
      </c>
      <c r="C24" s="1"/>
      <c r="D24" s="1">
        <f t="shared" si="0"/>
        <v>10759189</v>
      </c>
      <c r="E24" s="1">
        <v>4765650</v>
      </c>
      <c r="F24" s="1">
        <v>15524839</v>
      </c>
      <c r="H24" s="9">
        <f t="shared" si="1"/>
        <v>1064.2927949544114</v>
      </c>
      <c r="J24" s="1"/>
      <c r="K24" s="1"/>
    </row>
    <row r="25" spans="1:11" ht="12.75">
      <c r="A25" t="s">
        <v>16</v>
      </c>
      <c r="B25" s="1">
        <v>7323</v>
      </c>
      <c r="C25" s="1"/>
      <c r="D25" s="1">
        <f t="shared" si="0"/>
        <v>6614089</v>
      </c>
      <c r="E25" s="1">
        <v>1858288</v>
      </c>
      <c r="F25" s="1">
        <v>8472377</v>
      </c>
      <c r="H25" s="9">
        <f t="shared" si="1"/>
        <v>1156.9543902772089</v>
      </c>
      <c r="J25" s="1"/>
      <c r="K25" s="1"/>
    </row>
    <row r="26" spans="1:11" ht="12.75">
      <c r="A26" t="s">
        <v>17</v>
      </c>
      <c r="B26" s="1">
        <v>11230</v>
      </c>
      <c r="C26" s="1"/>
      <c r="D26" s="1">
        <f t="shared" si="0"/>
        <v>10347555</v>
      </c>
      <c r="E26" s="1">
        <v>7115773</v>
      </c>
      <c r="F26" s="1">
        <v>17463328</v>
      </c>
      <c r="H26" s="9">
        <f t="shared" si="1"/>
        <v>1555.0603739982191</v>
      </c>
      <c r="J26" s="1"/>
      <c r="K26" s="1"/>
    </row>
    <row r="27" spans="1:11" ht="12.75">
      <c r="A27" t="s">
        <v>18</v>
      </c>
      <c r="B27" s="1">
        <v>10842</v>
      </c>
      <c r="C27" s="1"/>
      <c r="D27" s="1">
        <f t="shared" si="0"/>
        <v>11346027</v>
      </c>
      <c r="E27" s="1">
        <v>1907817</v>
      </c>
      <c r="F27" s="1">
        <v>13253844</v>
      </c>
      <c r="H27" s="9">
        <f t="shared" si="1"/>
        <v>1222.453790813503</v>
      </c>
      <c r="J27" s="1"/>
      <c r="K27" s="1"/>
    </row>
    <row r="28" spans="1:11" ht="12.75">
      <c r="A28" t="s">
        <v>21</v>
      </c>
      <c r="B28" s="1">
        <v>6782</v>
      </c>
      <c r="C28" s="1"/>
      <c r="D28" s="1">
        <f t="shared" si="0"/>
        <v>6517138</v>
      </c>
      <c r="E28" s="1">
        <v>2116025</v>
      </c>
      <c r="F28" s="1">
        <v>8633163</v>
      </c>
      <c r="H28" s="9">
        <f t="shared" si="1"/>
        <v>1272.9523739309939</v>
      </c>
      <c r="J28" s="1"/>
      <c r="K28" s="1"/>
    </row>
    <row r="29" spans="1:11" ht="12.75">
      <c r="A29" t="s">
        <v>20</v>
      </c>
      <c r="B29" s="1">
        <v>8920</v>
      </c>
      <c r="C29" s="1"/>
      <c r="D29" s="1">
        <f t="shared" si="0"/>
        <v>9784002</v>
      </c>
      <c r="E29" s="1">
        <v>2870761</v>
      </c>
      <c r="F29" s="1">
        <v>12654763</v>
      </c>
      <c r="H29" s="9">
        <f t="shared" si="1"/>
        <v>1418.695403587444</v>
      </c>
      <c r="J29" s="1"/>
      <c r="K29" s="1"/>
    </row>
    <row r="30" spans="1:11" ht="12.75">
      <c r="A30" t="s">
        <v>19</v>
      </c>
      <c r="B30" s="1">
        <v>37341</v>
      </c>
      <c r="C30" s="1"/>
      <c r="D30" s="1">
        <f t="shared" si="0"/>
        <v>36058477</v>
      </c>
      <c r="E30" s="1">
        <v>14651124</v>
      </c>
      <c r="F30" s="1">
        <v>50709601</v>
      </c>
      <c r="H30" s="9">
        <f t="shared" si="1"/>
        <v>1358.0140060523286</v>
      </c>
      <c r="J30" s="1"/>
      <c r="K30" s="1"/>
    </row>
    <row r="31" spans="1:11" ht="12.75">
      <c r="A31" t="s">
        <v>22</v>
      </c>
      <c r="B31" s="1">
        <v>18844</v>
      </c>
      <c r="C31" s="1"/>
      <c r="D31" s="1">
        <f t="shared" si="0"/>
        <v>19327399</v>
      </c>
      <c r="E31" s="1">
        <v>5577878</v>
      </c>
      <c r="F31" s="1">
        <v>24905277</v>
      </c>
      <c r="H31" s="9">
        <f t="shared" si="1"/>
        <v>1321.6555402250053</v>
      </c>
      <c r="J31" s="1"/>
      <c r="K31" s="1"/>
    </row>
    <row r="32" spans="1:11" ht="12.75">
      <c r="A32" t="s">
        <v>23</v>
      </c>
      <c r="B32" s="1">
        <v>13155</v>
      </c>
      <c r="C32" s="1"/>
      <c r="D32" s="1">
        <f t="shared" si="0"/>
        <v>13130914</v>
      </c>
      <c r="E32" s="1">
        <v>4477301</v>
      </c>
      <c r="F32" s="1">
        <v>17608215</v>
      </c>
      <c r="H32" s="9">
        <f t="shared" si="1"/>
        <v>1338.5188141391106</v>
      </c>
      <c r="J32" s="1"/>
      <c r="K32" s="1"/>
    </row>
    <row r="33" spans="1:11" ht="12.75">
      <c r="A33" t="s">
        <v>25</v>
      </c>
      <c r="B33" s="1">
        <v>9939</v>
      </c>
      <c r="C33" s="1"/>
      <c r="D33" s="1">
        <f t="shared" si="0"/>
        <v>9439382</v>
      </c>
      <c r="E33" s="1">
        <v>1171149</v>
      </c>
      <c r="F33" s="1">
        <v>10610531</v>
      </c>
      <c r="H33" s="9">
        <f t="shared" si="1"/>
        <v>1067.5652480128786</v>
      </c>
      <c r="J33" s="1"/>
      <c r="K33" s="1"/>
    </row>
    <row r="34" spans="1:11" ht="12.75">
      <c r="A34" t="s">
        <v>24</v>
      </c>
      <c r="B34" s="1">
        <v>14144</v>
      </c>
      <c r="C34" s="1"/>
      <c r="D34" s="1">
        <f t="shared" si="0"/>
        <v>13759149</v>
      </c>
      <c r="E34" s="1">
        <v>5409873</v>
      </c>
      <c r="F34" s="1">
        <v>19169022</v>
      </c>
      <c r="H34" s="9">
        <f t="shared" si="1"/>
        <v>1355.2758766968325</v>
      </c>
      <c r="J34" s="1"/>
      <c r="K34" s="1"/>
    </row>
    <row r="35" spans="1:11" ht="12.75">
      <c r="A35" t="s">
        <v>26</v>
      </c>
      <c r="B35" s="1">
        <v>2975</v>
      </c>
      <c r="C35" s="1"/>
      <c r="D35" s="1">
        <f t="shared" si="0"/>
        <v>2784449</v>
      </c>
      <c r="E35" s="1">
        <v>827227</v>
      </c>
      <c r="F35" s="1">
        <v>3611676</v>
      </c>
      <c r="H35" s="9">
        <f t="shared" si="1"/>
        <v>1214.0087394957984</v>
      </c>
      <c r="J35" s="1"/>
      <c r="K35" s="1"/>
    </row>
    <row r="36" spans="1:11" ht="12.75">
      <c r="A36" t="s">
        <v>29</v>
      </c>
      <c r="B36" s="1">
        <v>5006</v>
      </c>
      <c r="C36" s="1"/>
      <c r="D36" s="1">
        <f t="shared" si="0"/>
        <v>4231076</v>
      </c>
      <c r="E36" s="1">
        <v>1363107</v>
      </c>
      <c r="F36" s="1">
        <v>5594183</v>
      </c>
      <c r="H36" s="9">
        <f t="shared" si="1"/>
        <v>1117.4956052736716</v>
      </c>
      <c r="J36" s="1"/>
      <c r="K36" s="1"/>
    </row>
    <row r="37" spans="1:11" ht="12.75">
      <c r="A37" t="s">
        <v>33</v>
      </c>
      <c r="B37" s="1">
        <v>777</v>
      </c>
      <c r="C37" s="1"/>
      <c r="D37" s="1">
        <f t="shared" si="0"/>
        <v>1137662</v>
      </c>
      <c r="E37" s="1">
        <v>320487</v>
      </c>
      <c r="F37" s="1">
        <v>1458149</v>
      </c>
      <c r="H37" s="9">
        <f t="shared" si="1"/>
        <v>1876.6396396396397</v>
      </c>
      <c r="J37" s="1"/>
      <c r="K37" s="1"/>
    </row>
    <row r="38" spans="1:11" ht="12.75">
      <c r="A38" t="s">
        <v>30</v>
      </c>
      <c r="B38" s="1">
        <v>6353</v>
      </c>
      <c r="C38" s="1"/>
      <c r="D38" s="1">
        <f t="shared" si="0"/>
        <v>4549969</v>
      </c>
      <c r="E38" s="1">
        <v>1595338</v>
      </c>
      <c r="F38" s="1">
        <v>6145307</v>
      </c>
      <c r="H38" s="9">
        <f t="shared" si="1"/>
        <v>967.3078860380922</v>
      </c>
      <c r="J38" s="1"/>
      <c r="K38" s="1"/>
    </row>
    <row r="39" spans="1:11" ht="12.75">
      <c r="A39" t="s">
        <v>31</v>
      </c>
      <c r="B39" s="1">
        <v>13188</v>
      </c>
      <c r="C39" s="1"/>
      <c r="D39" s="1">
        <f t="shared" si="0"/>
        <v>13186026</v>
      </c>
      <c r="E39" s="1">
        <v>3614967</v>
      </c>
      <c r="F39" s="1">
        <v>16800993</v>
      </c>
      <c r="H39" s="9">
        <f t="shared" si="1"/>
        <v>1273.9606460418563</v>
      </c>
      <c r="J39" s="1"/>
      <c r="K39" s="1"/>
    </row>
    <row r="40" spans="1:11" ht="12.75">
      <c r="A40" t="s">
        <v>32</v>
      </c>
      <c r="B40" s="1">
        <v>4563</v>
      </c>
      <c r="C40" s="1"/>
      <c r="D40" s="1">
        <f t="shared" si="0"/>
        <v>6122916</v>
      </c>
      <c r="E40" s="1">
        <v>2205742</v>
      </c>
      <c r="F40" s="1">
        <v>8328658</v>
      </c>
      <c r="H40" s="9">
        <f t="shared" si="1"/>
        <v>1825.2592592592594</v>
      </c>
      <c r="J40" s="1"/>
      <c r="K40" s="1"/>
    </row>
    <row r="41" spans="1:11" ht="12.75">
      <c r="A41" t="s">
        <v>34</v>
      </c>
      <c r="B41" s="1">
        <v>73789</v>
      </c>
      <c r="C41" s="1"/>
      <c r="D41" s="1">
        <f t="shared" si="0"/>
        <v>71009961</v>
      </c>
      <c r="E41" s="1">
        <v>26788069</v>
      </c>
      <c r="F41" s="1">
        <v>97798030</v>
      </c>
      <c r="H41" s="9">
        <f t="shared" si="1"/>
        <v>1325.3741072517585</v>
      </c>
      <c r="J41" s="1"/>
      <c r="K41" s="1"/>
    </row>
    <row r="42" spans="1:11" ht="12.75">
      <c r="A42" t="s">
        <v>27</v>
      </c>
      <c r="B42" s="1">
        <v>18189</v>
      </c>
      <c r="C42" s="1"/>
      <c r="D42" s="1">
        <f t="shared" si="0"/>
        <v>15208658</v>
      </c>
      <c r="E42" s="1">
        <v>4234583</v>
      </c>
      <c r="F42" s="1">
        <v>19443241</v>
      </c>
      <c r="H42" s="9">
        <f t="shared" si="1"/>
        <v>1068.9560173731377</v>
      </c>
      <c r="J42" s="1"/>
      <c r="K42" s="1"/>
    </row>
    <row r="43" spans="1:11" ht="12.75">
      <c r="A43" t="s">
        <v>28</v>
      </c>
      <c r="B43" s="1">
        <v>3449</v>
      </c>
      <c r="C43" s="1"/>
      <c r="D43" s="1">
        <f t="shared" si="0"/>
        <v>2915736</v>
      </c>
      <c r="E43" s="1">
        <v>775825</v>
      </c>
      <c r="F43" s="1">
        <v>3691561</v>
      </c>
      <c r="H43" s="9">
        <f t="shared" si="1"/>
        <v>1070.3279211365614</v>
      </c>
      <c r="J43" s="1"/>
      <c r="K43" s="1"/>
    </row>
    <row r="44" spans="1:11" ht="12.75">
      <c r="A44" t="s">
        <v>35</v>
      </c>
      <c r="B44" s="1">
        <v>29337</v>
      </c>
      <c r="C44" s="1"/>
      <c r="D44" s="1">
        <f t="shared" si="0"/>
        <v>27869081</v>
      </c>
      <c r="E44" s="1">
        <v>8788684</v>
      </c>
      <c r="F44" s="1">
        <v>36657765</v>
      </c>
      <c r="H44" s="9">
        <f t="shared" si="1"/>
        <v>1249.5403415482156</v>
      </c>
      <c r="J44" s="1"/>
      <c r="K44" s="1"/>
    </row>
    <row r="45" spans="1:11" ht="12.75">
      <c r="A45" t="s">
        <v>36</v>
      </c>
      <c r="B45" s="1">
        <v>8083</v>
      </c>
      <c r="C45" s="1"/>
      <c r="D45" s="1">
        <f t="shared" si="0"/>
        <v>8607505</v>
      </c>
      <c r="E45" s="1">
        <v>2080801</v>
      </c>
      <c r="F45" s="1">
        <v>10688306</v>
      </c>
      <c r="H45" s="9">
        <f t="shared" si="1"/>
        <v>1322.319188420141</v>
      </c>
      <c r="J45" s="1"/>
      <c r="K45" s="1"/>
    </row>
    <row r="46" spans="1:11" ht="12.75">
      <c r="A46" t="s">
        <v>37</v>
      </c>
      <c r="B46" s="1">
        <v>11182</v>
      </c>
      <c r="C46" s="1"/>
      <c r="D46" s="1">
        <f t="shared" si="0"/>
        <v>10095650</v>
      </c>
      <c r="E46" s="1">
        <v>4051548</v>
      </c>
      <c r="F46" s="1">
        <v>14147198</v>
      </c>
      <c r="H46" s="9">
        <f t="shared" si="1"/>
        <v>1265.175997138258</v>
      </c>
      <c r="J46" s="1"/>
      <c r="K46" s="1"/>
    </row>
    <row r="47" spans="1:11" ht="12.75">
      <c r="A47" t="s">
        <v>38</v>
      </c>
      <c r="B47" s="1">
        <v>48695</v>
      </c>
      <c r="C47" s="1"/>
      <c r="D47" s="1">
        <f t="shared" si="0"/>
        <v>40818726</v>
      </c>
      <c r="E47" s="1">
        <v>14496581</v>
      </c>
      <c r="F47" s="1">
        <v>55315307</v>
      </c>
      <c r="H47" s="9">
        <f t="shared" si="1"/>
        <v>1135.954553855632</v>
      </c>
      <c r="J47" s="1"/>
      <c r="K47" s="1"/>
    </row>
    <row r="48" spans="1:11" ht="12.75">
      <c r="A48" t="s">
        <v>39</v>
      </c>
      <c r="B48" s="1">
        <v>16886</v>
      </c>
      <c r="C48" s="1"/>
      <c r="D48" s="1">
        <f t="shared" si="0"/>
        <v>14006130</v>
      </c>
      <c r="E48" s="1">
        <v>558664</v>
      </c>
      <c r="F48" s="1">
        <v>14564794</v>
      </c>
      <c r="H48" s="9">
        <f t="shared" si="1"/>
        <v>862.536657586166</v>
      </c>
      <c r="J48" s="1"/>
      <c r="K48" s="1"/>
    </row>
    <row r="49" spans="1:11" ht="12.75">
      <c r="A49" t="s">
        <v>40</v>
      </c>
      <c r="B49" s="1">
        <v>6952</v>
      </c>
      <c r="C49" s="1"/>
      <c r="D49" s="1">
        <f t="shared" si="0"/>
        <v>6202320</v>
      </c>
      <c r="E49" s="1">
        <v>2154075</v>
      </c>
      <c r="F49" s="1">
        <v>8356395</v>
      </c>
      <c r="H49" s="9">
        <f t="shared" si="1"/>
        <v>1202.0130897583429</v>
      </c>
      <c r="J49" s="1"/>
      <c r="K49" s="1"/>
    </row>
    <row r="50" spans="1:11" ht="12.75">
      <c r="A50" t="s">
        <v>41</v>
      </c>
      <c r="B50" s="1">
        <v>9359</v>
      </c>
      <c r="C50" s="1"/>
      <c r="D50" s="1">
        <f t="shared" si="0"/>
        <v>8878669</v>
      </c>
      <c r="E50" s="1">
        <v>1550056</v>
      </c>
      <c r="F50" s="1">
        <v>10428725</v>
      </c>
      <c r="H50" s="9">
        <f t="shared" si="1"/>
        <v>1114.2990704135057</v>
      </c>
      <c r="J50" s="1"/>
      <c r="K50" s="1"/>
    </row>
    <row r="51" spans="1:11" ht="12.75">
      <c r="A51" t="s">
        <v>42</v>
      </c>
      <c r="B51" s="1">
        <v>4004</v>
      </c>
      <c r="C51" s="1"/>
      <c r="D51" s="1">
        <f t="shared" si="0"/>
        <v>3446346</v>
      </c>
      <c r="E51" s="1">
        <v>1205561</v>
      </c>
      <c r="F51" s="1">
        <v>4651907</v>
      </c>
      <c r="H51" s="9">
        <f t="shared" si="1"/>
        <v>1161.814935064935</v>
      </c>
      <c r="J51" s="1"/>
      <c r="K51" s="1"/>
    </row>
    <row r="52" spans="1:11" ht="12.75">
      <c r="A52" t="s">
        <v>43</v>
      </c>
      <c r="B52" s="1">
        <v>13151</v>
      </c>
      <c r="C52" s="1"/>
      <c r="D52" s="1">
        <f t="shared" si="0"/>
        <v>12218984</v>
      </c>
      <c r="E52" s="1">
        <v>3555506</v>
      </c>
      <c r="F52" s="1">
        <v>15774490</v>
      </c>
      <c r="H52" s="9">
        <f t="shared" si="1"/>
        <v>1199.4897726408637</v>
      </c>
      <c r="J52" s="1"/>
      <c r="K52" s="1"/>
    </row>
    <row r="53" spans="1:11" ht="12.75">
      <c r="A53" t="s">
        <v>44</v>
      </c>
      <c r="B53" s="1">
        <v>32894</v>
      </c>
      <c r="C53" s="1"/>
      <c r="D53" s="1">
        <f t="shared" si="0"/>
        <v>35665366</v>
      </c>
      <c r="E53" s="1">
        <v>11005882</v>
      </c>
      <c r="F53" s="1">
        <v>46671248</v>
      </c>
      <c r="H53" s="9">
        <f t="shared" si="1"/>
        <v>1418.837721164954</v>
      </c>
      <c r="J53" s="1"/>
      <c r="K53" s="1"/>
    </row>
    <row r="54" spans="1:11" ht="12.75">
      <c r="A54" t="s">
        <v>45</v>
      </c>
      <c r="B54" s="1">
        <v>2406</v>
      </c>
      <c r="C54" s="1"/>
      <c r="D54" s="1">
        <f t="shared" si="0"/>
        <v>3348515</v>
      </c>
      <c r="E54" s="1">
        <v>1328590</v>
      </c>
      <c r="F54" s="1">
        <v>4677105</v>
      </c>
      <c r="H54" s="9">
        <f t="shared" si="1"/>
        <v>1943.93391521197</v>
      </c>
      <c r="J54" s="1"/>
      <c r="K54" s="1"/>
    </row>
    <row r="55" spans="1:11" ht="12.75">
      <c r="A55" t="s">
        <v>47</v>
      </c>
      <c r="B55" s="1">
        <v>5529</v>
      </c>
      <c r="C55" s="1"/>
      <c r="D55" s="1">
        <f t="shared" si="0"/>
        <v>4903209</v>
      </c>
      <c r="E55" s="1">
        <v>1519354</v>
      </c>
      <c r="F55" s="1">
        <v>6422563</v>
      </c>
      <c r="H55" s="9">
        <f t="shared" si="1"/>
        <v>1161.6138542231868</v>
      </c>
      <c r="J55" s="1"/>
      <c r="K55" s="1"/>
    </row>
    <row r="56" spans="1:11" ht="12.75">
      <c r="A56" t="s">
        <v>46</v>
      </c>
      <c r="B56" s="1">
        <v>14382</v>
      </c>
      <c r="C56" s="1"/>
      <c r="D56" s="1">
        <f t="shared" si="0"/>
        <v>13853374</v>
      </c>
      <c r="E56" s="1">
        <v>4038747</v>
      </c>
      <c r="F56" s="1">
        <v>17892121</v>
      </c>
      <c r="H56" s="9">
        <f t="shared" si="1"/>
        <v>1244.063482130441</v>
      </c>
      <c r="J56" s="1"/>
      <c r="K56" s="1"/>
    </row>
    <row r="57" spans="1:11" ht="12.75">
      <c r="A57" t="s">
        <v>48</v>
      </c>
      <c r="B57" s="1">
        <v>11476</v>
      </c>
      <c r="C57" s="1"/>
      <c r="D57" s="1">
        <f t="shared" si="0"/>
        <v>12459045</v>
      </c>
      <c r="E57" s="1">
        <v>4763451</v>
      </c>
      <c r="F57" s="1">
        <v>17222496</v>
      </c>
      <c r="H57" s="9">
        <f t="shared" si="1"/>
        <v>1500.740327640293</v>
      </c>
      <c r="J57" s="1"/>
      <c r="K57" s="1"/>
    </row>
    <row r="58" spans="1:11" ht="12.75">
      <c r="A58" t="s">
        <v>50</v>
      </c>
      <c r="B58" s="1">
        <v>6549</v>
      </c>
      <c r="C58" s="1"/>
      <c r="D58" s="1">
        <f t="shared" si="0"/>
        <v>4746776</v>
      </c>
      <c r="E58" s="1">
        <v>1417620</v>
      </c>
      <c r="F58" s="1">
        <v>6164396</v>
      </c>
      <c r="H58" s="9">
        <f t="shared" si="1"/>
        <v>941.2728660864254</v>
      </c>
      <c r="J58" s="1"/>
      <c r="K58" s="1"/>
    </row>
    <row r="59" spans="1:11" ht="12.75">
      <c r="A59" t="s">
        <v>49</v>
      </c>
      <c r="B59" s="1">
        <v>15462</v>
      </c>
      <c r="C59" s="1"/>
      <c r="D59" s="1">
        <f t="shared" si="0"/>
        <v>13129388</v>
      </c>
      <c r="E59" s="1">
        <v>4430540</v>
      </c>
      <c r="F59" s="1">
        <v>17559928</v>
      </c>
      <c r="H59" s="9">
        <f t="shared" si="1"/>
        <v>1135.6828353382487</v>
      </c>
      <c r="J59" s="1"/>
      <c r="K59" s="1"/>
    </row>
    <row r="60" spans="1:11" ht="12.75">
      <c r="A60" t="s">
        <v>51</v>
      </c>
      <c r="B60" s="1">
        <v>1190</v>
      </c>
      <c r="C60" s="1"/>
      <c r="D60" s="1">
        <f t="shared" si="0"/>
        <v>895330</v>
      </c>
      <c r="E60" s="1">
        <v>298949</v>
      </c>
      <c r="F60" s="1">
        <v>1194279</v>
      </c>
      <c r="H60" s="9">
        <f t="shared" si="1"/>
        <v>1003.5957983193277</v>
      </c>
      <c r="J60" s="1"/>
      <c r="K60" s="1"/>
    </row>
    <row r="61" spans="1:11" ht="12.75">
      <c r="A61" t="s">
        <v>52</v>
      </c>
      <c r="B61" s="1">
        <v>382</v>
      </c>
      <c r="C61" s="1"/>
      <c r="D61" s="1">
        <f t="shared" si="0"/>
        <v>493721</v>
      </c>
      <c r="E61" s="1">
        <v>1563</v>
      </c>
      <c r="F61" s="1">
        <v>495284</v>
      </c>
      <c r="H61" s="9">
        <f t="shared" si="1"/>
        <v>1296.5549738219895</v>
      </c>
      <c r="J61" s="1"/>
      <c r="K61" s="1"/>
    </row>
    <row r="62" spans="1:11" ht="12.75">
      <c r="A62" t="s">
        <v>53</v>
      </c>
      <c r="B62" s="1">
        <v>57</v>
      </c>
      <c r="C62" s="1"/>
      <c r="D62" s="1">
        <f t="shared" si="0"/>
        <v>110217</v>
      </c>
      <c r="E62" s="1">
        <v>0</v>
      </c>
      <c r="F62" s="1">
        <v>110217</v>
      </c>
      <c r="H62" s="9">
        <f t="shared" si="1"/>
        <v>1933.6315789473683</v>
      </c>
      <c r="J62" s="1"/>
      <c r="K62" s="1"/>
    </row>
    <row r="63" spans="1:11" ht="12.75">
      <c r="A63" t="s">
        <v>54</v>
      </c>
      <c r="B63" s="1">
        <v>1066</v>
      </c>
      <c r="C63" s="1"/>
      <c r="D63" s="1">
        <f t="shared" si="0"/>
        <v>407061</v>
      </c>
      <c r="E63" s="1">
        <v>0</v>
      </c>
      <c r="F63" s="1">
        <v>407061</v>
      </c>
      <c r="H63" s="9">
        <f t="shared" si="1"/>
        <v>381.8583489681051</v>
      </c>
      <c r="J63" s="1"/>
      <c r="K63" s="1"/>
    </row>
    <row r="64" spans="8:11" ht="12.75">
      <c r="H64" s="9"/>
      <c r="J64" s="1"/>
      <c r="K64" s="1"/>
    </row>
    <row r="65" spans="1:11" ht="12.75">
      <c r="A65" s="3" t="s">
        <v>55</v>
      </c>
      <c r="B65" s="6">
        <f>SUM(B9:B63)</f>
        <v>712885</v>
      </c>
      <c r="C65" s="6"/>
      <c r="D65" s="4">
        <f>SUM(D9:D63)</f>
        <v>708217757</v>
      </c>
      <c r="E65" s="4">
        <f>SUM(E9:E63)</f>
        <v>231185082</v>
      </c>
      <c r="F65" s="4">
        <f>SUM(F9:F63)</f>
        <v>939402839</v>
      </c>
      <c r="H65" s="10">
        <f t="shared" si="1"/>
        <v>1317.7480785820994</v>
      </c>
      <c r="J65" s="1"/>
      <c r="K65" s="1"/>
    </row>
    <row r="66" spans="8:11" ht="12.75">
      <c r="H66" s="1"/>
      <c r="J66" s="1"/>
      <c r="K66" s="1"/>
    </row>
    <row r="67" spans="6:11" ht="12.75">
      <c r="F67" s="1"/>
      <c r="H67" s="1"/>
      <c r="J67" s="1"/>
      <c r="K67" s="1"/>
    </row>
    <row r="68" spans="8:11" ht="12.75">
      <c r="H68" s="6"/>
      <c r="J68" s="6"/>
      <c r="K68" s="4"/>
    </row>
  </sheetData>
  <mergeCells count="3">
    <mergeCell ref="A1:H1"/>
    <mergeCell ref="A2:H2"/>
    <mergeCell ref="D5:F5"/>
  </mergeCells>
  <printOptions/>
  <pageMargins left="1.32" right="0.75" top="0.59" bottom="1" header="0.5" footer="0.5"/>
  <pageSetup fitToHeight="1" fitToWidth="1"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18.00390625" style="0" customWidth="1"/>
    <col min="2" max="2" width="2.7109375" style="0" customWidth="1"/>
    <col min="3" max="3" width="14.7109375" style="0" customWidth="1"/>
    <col min="4" max="4" width="12.7109375" style="0" customWidth="1"/>
    <col min="5" max="5" width="14.7109375" style="0" customWidth="1"/>
    <col min="6" max="6" width="12.7109375" style="0" customWidth="1"/>
    <col min="7" max="7" width="16.7109375" style="0" customWidth="1"/>
    <col min="8" max="8" width="12.7109375" style="0" customWidth="1"/>
    <col min="9" max="11" width="9.28125" style="0" bestFit="1" customWidth="1"/>
    <col min="12" max="12" width="10.7109375" style="0" bestFit="1" customWidth="1"/>
    <col min="13" max="13" width="9.28125" style="0" bestFit="1" customWidth="1"/>
  </cols>
  <sheetData>
    <row r="1" spans="1:8" ht="18">
      <c r="A1" s="14" t="s">
        <v>72</v>
      </c>
      <c r="B1" s="14"/>
      <c r="C1" s="14"/>
      <c r="D1" s="14"/>
      <c r="E1" s="14"/>
      <c r="F1" s="14"/>
      <c r="G1" s="14"/>
      <c r="H1" s="14"/>
    </row>
    <row r="2" spans="1:8" ht="18">
      <c r="A2" s="14" t="s">
        <v>82</v>
      </c>
      <c r="B2" s="14"/>
      <c r="C2" s="14"/>
      <c r="D2" s="14"/>
      <c r="E2" s="14"/>
      <c r="F2" s="14"/>
      <c r="G2" s="14"/>
      <c r="H2" s="14"/>
    </row>
    <row r="5" spans="3:8" ht="12.75">
      <c r="C5" s="3" t="s">
        <v>64</v>
      </c>
      <c r="D5" s="3" t="s">
        <v>66</v>
      </c>
      <c r="E5" s="3" t="s">
        <v>68</v>
      </c>
      <c r="F5" s="3"/>
      <c r="G5" s="3"/>
      <c r="H5" s="3" t="s">
        <v>71</v>
      </c>
    </row>
    <row r="6" spans="3:8" ht="12.75">
      <c r="C6" s="3" t="s">
        <v>65</v>
      </c>
      <c r="D6" s="3" t="s">
        <v>67</v>
      </c>
      <c r="E6" s="3" t="s">
        <v>67</v>
      </c>
      <c r="F6" s="3" t="s">
        <v>69</v>
      </c>
      <c r="G6" s="3" t="s">
        <v>70</v>
      </c>
      <c r="H6" s="3" t="s">
        <v>70</v>
      </c>
    </row>
    <row r="8" spans="1:8" ht="12.75">
      <c r="A8" t="s">
        <v>1</v>
      </c>
      <c r="C8" s="2">
        <v>743719</v>
      </c>
      <c r="D8" s="2">
        <v>476598</v>
      </c>
      <c r="E8" s="2">
        <f>SUM(C8-D8)</f>
        <v>267121</v>
      </c>
      <c r="F8" s="1">
        <v>2932</v>
      </c>
      <c r="G8" s="2">
        <v>20695641</v>
      </c>
      <c r="H8" s="2">
        <f>SUM(G8/F8)</f>
        <v>7058.540586630286</v>
      </c>
    </row>
    <row r="9" spans="1:8" ht="12.75">
      <c r="A9" t="s">
        <v>0</v>
      </c>
      <c r="C9" s="1">
        <v>38326</v>
      </c>
      <c r="D9" s="1">
        <v>8240</v>
      </c>
      <c r="E9" s="1">
        <f aca="true" t="shared" si="0" ref="E9:E62">SUM(C9-D9)</f>
        <v>30086</v>
      </c>
      <c r="F9" s="1">
        <v>92</v>
      </c>
      <c r="G9" s="1">
        <v>283149</v>
      </c>
      <c r="H9" s="1">
        <f aca="true" t="shared" si="1" ref="H9:H64">SUM(G9/F9)</f>
        <v>3077.7065217391305</v>
      </c>
    </row>
    <row r="10" spans="1:8" ht="12.75">
      <c r="A10" t="s">
        <v>3</v>
      </c>
      <c r="C10" s="1">
        <v>582338</v>
      </c>
      <c r="D10" s="1">
        <v>349030</v>
      </c>
      <c r="E10" s="1">
        <f t="shared" si="0"/>
        <v>233308</v>
      </c>
      <c r="F10" s="1">
        <v>4479</v>
      </c>
      <c r="G10" s="1">
        <v>15793014</v>
      </c>
      <c r="H10" s="1">
        <f t="shared" si="1"/>
        <v>3526.0133958472875</v>
      </c>
    </row>
    <row r="11" spans="1:8" ht="12.75">
      <c r="A11" t="s">
        <v>2</v>
      </c>
      <c r="C11" s="1">
        <v>62500</v>
      </c>
      <c r="D11" s="1">
        <v>12500</v>
      </c>
      <c r="E11" s="1">
        <f t="shared" si="0"/>
        <v>50000</v>
      </c>
      <c r="F11" s="1">
        <v>273</v>
      </c>
      <c r="G11" s="1">
        <v>1737214</v>
      </c>
      <c r="H11" s="1">
        <f t="shared" si="1"/>
        <v>6363.421245421246</v>
      </c>
    </row>
    <row r="12" spans="1:8" ht="12.75">
      <c r="A12" t="s">
        <v>4</v>
      </c>
      <c r="C12" s="1">
        <v>4831216</v>
      </c>
      <c r="D12" s="1">
        <v>3270854</v>
      </c>
      <c r="E12" s="1">
        <f t="shared" si="0"/>
        <v>1560362</v>
      </c>
      <c r="F12" s="1">
        <v>42473</v>
      </c>
      <c r="G12" s="1">
        <v>245693867</v>
      </c>
      <c r="H12" s="1">
        <f t="shared" si="1"/>
        <v>5784.7071551338495</v>
      </c>
    </row>
    <row r="13" spans="1:8" ht="12.75">
      <c r="A13" t="s">
        <v>5</v>
      </c>
      <c r="C13" s="1">
        <v>626256</v>
      </c>
      <c r="D13" s="1">
        <v>395492</v>
      </c>
      <c r="E13" s="1">
        <f t="shared" si="0"/>
        <v>230764</v>
      </c>
      <c r="F13" s="1">
        <v>7621</v>
      </c>
      <c r="G13" s="1">
        <v>39831936</v>
      </c>
      <c r="H13" s="1">
        <f t="shared" si="1"/>
        <v>5226.602283164939</v>
      </c>
    </row>
    <row r="14" spans="1:8" ht="12.75">
      <c r="A14" t="s">
        <v>6</v>
      </c>
      <c r="C14" s="1">
        <v>267887</v>
      </c>
      <c r="D14" s="1">
        <v>157931</v>
      </c>
      <c r="E14" s="1">
        <f t="shared" si="0"/>
        <v>109956</v>
      </c>
      <c r="F14" s="1">
        <v>797</v>
      </c>
      <c r="G14" s="1">
        <v>1473092</v>
      </c>
      <c r="H14" s="1">
        <f t="shared" si="1"/>
        <v>1848.2961104140527</v>
      </c>
    </row>
    <row r="15" spans="1:8" ht="12.75">
      <c r="A15" t="s">
        <v>8</v>
      </c>
      <c r="C15" s="1">
        <v>74206</v>
      </c>
      <c r="D15" s="1">
        <v>37716</v>
      </c>
      <c r="E15" s="1">
        <f t="shared" si="0"/>
        <v>36490</v>
      </c>
      <c r="F15" s="1">
        <v>246</v>
      </c>
      <c r="G15" s="1">
        <v>314964</v>
      </c>
      <c r="H15" s="1">
        <f t="shared" si="1"/>
        <v>1280.341463414634</v>
      </c>
    </row>
    <row r="16" spans="1:8" ht="12.75">
      <c r="A16" t="s">
        <v>7</v>
      </c>
      <c r="C16" s="1">
        <v>284521</v>
      </c>
      <c r="D16" s="1">
        <v>97651</v>
      </c>
      <c r="E16" s="1">
        <f t="shared" si="0"/>
        <v>186870</v>
      </c>
      <c r="F16" s="1">
        <v>2044</v>
      </c>
      <c r="G16" s="1">
        <v>4795053</v>
      </c>
      <c r="H16" s="1">
        <f t="shared" si="1"/>
        <v>2345.916340508806</v>
      </c>
    </row>
    <row r="17" spans="1:8" ht="12.75">
      <c r="A17" t="s">
        <v>9</v>
      </c>
      <c r="C17" s="1">
        <v>1201653</v>
      </c>
      <c r="D17" s="1">
        <v>671847</v>
      </c>
      <c r="E17" s="1">
        <f t="shared" si="0"/>
        <v>529806</v>
      </c>
      <c r="F17" s="1">
        <v>9873</v>
      </c>
      <c r="G17" s="1">
        <v>59106699</v>
      </c>
      <c r="H17" s="1">
        <f t="shared" si="1"/>
        <v>5986.701002734731</v>
      </c>
    </row>
    <row r="18" spans="1:8" ht="12.75">
      <c r="A18" t="s">
        <v>10</v>
      </c>
      <c r="C18" s="1">
        <v>385830</v>
      </c>
      <c r="D18" s="1">
        <v>1083476</v>
      </c>
      <c r="E18" s="1">
        <f t="shared" si="0"/>
        <v>-697646</v>
      </c>
      <c r="F18" s="1">
        <v>3409</v>
      </c>
      <c r="G18" s="1">
        <v>15613080</v>
      </c>
      <c r="H18" s="1">
        <f t="shared" si="1"/>
        <v>4579.958932238193</v>
      </c>
    </row>
    <row r="19" spans="1:8" ht="12.75">
      <c r="A19" t="s">
        <v>11</v>
      </c>
      <c r="C19" s="1">
        <v>54234</v>
      </c>
      <c r="D19" s="1">
        <v>13596</v>
      </c>
      <c r="E19" s="1">
        <f t="shared" si="0"/>
        <v>40638</v>
      </c>
      <c r="F19" s="1">
        <v>143</v>
      </c>
      <c r="G19" s="1">
        <v>432523</v>
      </c>
      <c r="H19" s="1">
        <f t="shared" si="1"/>
        <v>3024.6363636363635</v>
      </c>
    </row>
    <row r="20" spans="1:8" ht="12.75">
      <c r="A20" t="s">
        <v>13</v>
      </c>
      <c r="C20" s="1">
        <v>298571</v>
      </c>
      <c r="D20" s="1">
        <v>144800</v>
      </c>
      <c r="E20" s="1">
        <f t="shared" si="0"/>
        <v>153771</v>
      </c>
      <c r="F20" s="1">
        <v>1484</v>
      </c>
      <c r="G20" s="1">
        <v>5997279</v>
      </c>
      <c r="H20" s="1">
        <f t="shared" si="1"/>
        <v>4041.2931266846363</v>
      </c>
    </row>
    <row r="21" spans="1:13" ht="12.75">
      <c r="A21" t="s">
        <v>14</v>
      </c>
      <c r="C21" s="1">
        <v>1304305</v>
      </c>
      <c r="D21" s="1">
        <v>739111</v>
      </c>
      <c r="E21" s="1">
        <f t="shared" si="0"/>
        <v>565194</v>
      </c>
      <c r="F21" s="1">
        <v>4250</v>
      </c>
      <c r="G21" s="1">
        <v>22549434</v>
      </c>
      <c r="H21" s="1">
        <f t="shared" si="1"/>
        <v>5305.749176470588</v>
      </c>
      <c r="M21" s="1"/>
    </row>
    <row r="22" spans="1:8" ht="12.75">
      <c r="A22" t="s">
        <v>15</v>
      </c>
      <c r="C22" s="1">
        <v>867942</v>
      </c>
      <c r="D22" s="1">
        <v>565274</v>
      </c>
      <c r="E22" s="1">
        <f t="shared" si="0"/>
        <v>302668</v>
      </c>
      <c r="F22" s="1">
        <v>9376</v>
      </c>
      <c r="G22" s="1">
        <v>61426122</v>
      </c>
      <c r="H22" s="1">
        <f t="shared" si="1"/>
        <v>6551.4208617747445</v>
      </c>
    </row>
    <row r="23" spans="1:8" ht="12.75">
      <c r="A23" t="s">
        <v>12</v>
      </c>
      <c r="C23" s="1">
        <v>98547</v>
      </c>
      <c r="D23" s="1">
        <v>21592</v>
      </c>
      <c r="E23" s="1">
        <f t="shared" si="0"/>
        <v>76955</v>
      </c>
      <c r="F23" s="1">
        <v>405</v>
      </c>
      <c r="G23" s="1">
        <v>1561669</v>
      </c>
      <c r="H23" s="1">
        <f t="shared" si="1"/>
        <v>3855.972839506173</v>
      </c>
    </row>
    <row r="24" spans="1:8" ht="12.75">
      <c r="A24" t="s">
        <v>16</v>
      </c>
      <c r="C24" s="1">
        <v>112184</v>
      </c>
      <c r="D24" s="1">
        <v>33017</v>
      </c>
      <c r="E24" s="1">
        <f t="shared" si="0"/>
        <v>79167</v>
      </c>
      <c r="F24" s="1">
        <v>1000</v>
      </c>
      <c r="G24" s="1">
        <v>5812644</v>
      </c>
      <c r="H24" s="1">
        <f t="shared" si="1"/>
        <v>5812.644</v>
      </c>
    </row>
    <row r="25" spans="1:8" ht="12.75">
      <c r="A25" t="s">
        <v>17</v>
      </c>
      <c r="C25" s="1">
        <v>216982</v>
      </c>
      <c r="D25" s="1">
        <v>62256</v>
      </c>
      <c r="E25" s="1">
        <f t="shared" si="0"/>
        <v>154726</v>
      </c>
      <c r="F25" s="1">
        <v>1580</v>
      </c>
      <c r="G25" s="1">
        <v>10627653</v>
      </c>
      <c r="H25" s="1">
        <f t="shared" si="1"/>
        <v>6726.362658227848</v>
      </c>
    </row>
    <row r="26" spans="1:8" ht="12.75">
      <c r="A26" t="s">
        <v>18</v>
      </c>
      <c r="C26" s="1">
        <v>247405</v>
      </c>
      <c r="D26" s="1">
        <v>51956</v>
      </c>
      <c r="E26" s="1">
        <f t="shared" si="0"/>
        <v>195449</v>
      </c>
      <c r="F26" s="1">
        <v>1894</v>
      </c>
      <c r="G26" s="1">
        <v>8925818</v>
      </c>
      <c r="H26" s="1">
        <f t="shared" si="1"/>
        <v>4712.681098204857</v>
      </c>
    </row>
    <row r="27" spans="1:8" ht="12.75">
      <c r="A27" t="s">
        <v>21</v>
      </c>
      <c r="C27" s="1">
        <v>235675</v>
      </c>
      <c r="D27" s="1">
        <v>113656</v>
      </c>
      <c r="E27" s="1">
        <f t="shared" si="0"/>
        <v>122019</v>
      </c>
      <c r="F27" s="1">
        <v>1778</v>
      </c>
      <c r="G27" s="1">
        <v>5040053</v>
      </c>
      <c r="H27" s="1">
        <f t="shared" si="1"/>
        <v>2834.675478065242</v>
      </c>
    </row>
    <row r="28" spans="1:8" ht="12.75">
      <c r="A28" t="s">
        <v>20</v>
      </c>
      <c r="C28" s="1">
        <v>626294</v>
      </c>
      <c r="D28" s="1">
        <v>202075</v>
      </c>
      <c r="E28" s="1">
        <f t="shared" si="0"/>
        <v>424219</v>
      </c>
      <c r="F28" s="1">
        <v>3081</v>
      </c>
      <c r="G28" s="1">
        <v>18743262</v>
      </c>
      <c r="H28" s="1">
        <f t="shared" si="1"/>
        <v>6083.499513145082</v>
      </c>
    </row>
    <row r="29" spans="1:8" ht="12.75">
      <c r="A29" t="s">
        <v>19</v>
      </c>
      <c r="C29" s="1">
        <v>777242</v>
      </c>
      <c r="D29" s="1">
        <v>292802</v>
      </c>
      <c r="E29" s="1">
        <f t="shared" si="0"/>
        <v>484440</v>
      </c>
      <c r="F29" s="1">
        <v>5500</v>
      </c>
      <c r="G29" s="1">
        <v>6379438</v>
      </c>
      <c r="H29" s="1">
        <f t="shared" si="1"/>
        <v>1159.8978181818181</v>
      </c>
    </row>
    <row r="30" spans="1:8" ht="12.75">
      <c r="A30" t="s">
        <v>22</v>
      </c>
      <c r="C30" s="1">
        <v>832280</v>
      </c>
      <c r="D30" s="1">
        <v>358437</v>
      </c>
      <c r="E30" s="1">
        <f t="shared" si="0"/>
        <v>473843</v>
      </c>
      <c r="F30" s="1">
        <v>21397</v>
      </c>
      <c r="G30" s="1">
        <v>69614549</v>
      </c>
      <c r="H30" s="1">
        <f t="shared" si="1"/>
        <v>3253.472402673272</v>
      </c>
    </row>
    <row r="31" spans="1:8" ht="12.75">
      <c r="A31" t="s">
        <v>23</v>
      </c>
      <c r="C31" s="1">
        <v>157354</v>
      </c>
      <c r="D31" s="1">
        <v>57221</v>
      </c>
      <c r="E31" s="1">
        <f t="shared" si="0"/>
        <v>100133</v>
      </c>
      <c r="F31" s="1">
        <v>525</v>
      </c>
      <c r="G31" s="1">
        <v>1730060</v>
      </c>
      <c r="H31" s="1">
        <f t="shared" si="1"/>
        <v>3295.352380952381</v>
      </c>
    </row>
    <row r="32" spans="1:8" ht="12.75">
      <c r="A32" t="s">
        <v>25</v>
      </c>
      <c r="C32" s="1">
        <v>166740</v>
      </c>
      <c r="D32" s="1">
        <v>40962</v>
      </c>
      <c r="E32" s="1">
        <f t="shared" si="0"/>
        <v>125778</v>
      </c>
      <c r="F32" s="1">
        <v>727</v>
      </c>
      <c r="G32" s="1">
        <v>2335014</v>
      </c>
      <c r="H32" s="1">
        <f t="shared" si="1"/>
        <v>3211.8486932599726</v>
      </c>
    </row>
    <row r="33" spans="1:8" ht="12.75">
      <c r="A33" t="s">
        <v>24</v>
      </c>
      <c r="C33" s="1">
        <v>531167</v>
      </c>
      <c r="D33" s="1">
        <v>242483</v>
      </c>
      <c r="E33" s="1">
        <f t="shared" si="0"/>
        <v>288684</v>
      </c>
      <c r="F33" s="1">
        <v>7610</v>
      </c>
      <c r="G33" s="1">
        <v>18741626</v>
      </c>
      <c r="H33" s="1">
        <f t="shared" si="1"/>
        <v>2462.7629434954006</v>
      </c>
    </row>
    <row r="34" spans="1:8" ht="12.75">
      <c r="A34" t="s">
        <v>26</v>
      </c>
      <c r="C34" s="1">
        <v>137733</v>
      </c>
      <c r="D34" s="1">
        <v>38847</v>
      </c>
      <c r="E34" s="1">
        <f t="shared" si="0"/>
        <v>98886</v>
      </c>
      <c r="F34" s="1">
        <v>835</v>
      </c>
      <c r="G34" s="1">
        <v>1578313</v>
      </c>
      <c r="H34" s="1">
        <f t="shared" si="1"/>
        <v>1890.1952095808383</v>
      </c>
    </row>
    <row r="35" spans="1:8" ht="12.75">
      <c r="A35" t="s">
        <v>29</v>
      </c>
      <c r="C35" s="1">
        <v>139981</v>
      </c>
      <c r="D35" s="1">
        <v>33902</v>
      </c>
      <c r="E35" s="1">
        <f t="shared" si="0"/>
        <v>106079</v>
      </c>
      <c r="F35" s="1">
        <v>2123</v>
      </c>
      <c r="G35" s="1">
        <v>7879537</v>
      </c>
      <c r="H35" s="1">
        <f t="shared" si="1"/>
        <v>3711.51059821008</v>
      </c>
    </row>
    <row r="36" spans="1:8" ht="12.75">
      <c r="A36" t="s">
        <v>33</v>
      </c>
      <c r="C36" s="1">
        <v>186837</v>
      </c>
      <c r="D36" s="1">
        <v>92323</v>
      </c>
      <c r="E36" s="1">
        <f t="shared" si="0"/>
        <v>94514</v>
      </c>
      <c r="F36" s="1">
        <v>1613</v>
      </c>
      <c r="G36" s="1">
        <v>9764993</v>
      </c>
      <c r="H36" s="1">
        <f t="shared" si="1"/>
        <v>6053.932424054557</v>
      </c>
    </row>
    <row r="37" spans="1:8" ht="12.75">
      <c r="A37" t="s">
        <v>30</v>
      </c>
      <c r="C37" s="1">
        <v>225741</v>
      </c>
      <c r="D37" s="1">
        <v>115887</v>
      </c>
      <c r="E37" s="1">
        <f t="shared" si="0"/>
        <v>109854</v>
      </c>
      <c r="F37" s="1">
        <v>735</v>
      </c>
      <c r="G37" s="1">
        <v>1067192</v>
      </c>
      <c r="H37" s="1">
        <f t="shared" si="1"/>
        <v>1451.9619047619049</v>
      </c>
    </row>
    <row r="38" spans="1:8" ht="12.75">
      <c r="A38" t="s">
        <v>31</v>
      </c>
      <c r="C38" s="1">
        <v>777018</v>
      </c>
      <c r="D38" s="1">
        <v>355682</v>
      </c>
      <c r="E38" s="1">
        <f t="shared" si="0"/>
        <v>421336</v>
      </c>
      <c r="F38" s="1">
        <v>3710</v>
      </c>
      <c r="G38" s="1">
        <v>16468414</v>
      </c>
      <c r="H38" s="1">
        <f t="shared" si="1"/>
        <v>4438.925606469003</v>
      </c>
    </row>
    <row r="39" spans="1:8" ht="12.75">
      <c r="A39" t="s">
        <v>32</v>
      </c>
      <c r="C39" s="1">
        <v>0</v>
      </c>
      <c r="D39" s="1">
        <v>0</v>
      </c>
      <c r="E39" s="1">
        <f t="shared" si="0"/>
        <v>0</v>
      </c>
      <c r="F39" s="1">
        <v>0</v>
      </c>
      <c r="G39" s="1">
        <v>0</v>
      </c>
      <c r="H39" s="1"/>
    </row>
    <row r="40" spans="1:8" ht="12.75">
      <c r="A40" t="s">
        <v>34</v>
      </c>
      <c r="C40" s="1">
        <v>1215228</v>
      </c>
      <c r="D40" s="1">
        <v>414705</v>
      </c>
      <c r="E40" s="1">
        <f t="shared" si="0"/>
        <v>800523</v>
      </c>
      <c r="F40" s="1">
        <v>5870</v>
      </c>
      <c r="G40" s="1">
        <v>20920494</v>
      </c>
      <c r="H40" s="1">
        <f t="shared" si="1"/>
        <v>3563.9683134582624</v>
      </c>
    </row>
    <row r="41" spans="1:8" ht="12.75">
      <c r="A41" t="s">
        <v>27</v>
      </c>
      <c r="C41" s="1">
        <v>647101</v>
      </c>
      <c r="D41" s="1">
        <v>333736</v>
      </c>
      <c r="E41" s="1">
        <f t="shared" si="0"/>
        <v>313365</v>
      </c>
      <c r="F41" s="1">
        <v>5394</v>
      </c>
      <c r="G41" s="1">
        <v>16601000</v>
      </c>
      <c r="H41" s="1">
        <f t="shared" si="1"/>
        <v>3077.678902484242</v>
      </c>
    </row>
    <row r="42" spans="1:8" ht="12.75">
      <c r="A42" t="s">
        <v>28</v>
      </c>
      <c r="C42" s="1">
        <v>45234</v>
      </c>
      <c r="D42" s="1">
        <v>25328</v>
      </c>
      <c r="E42" s="1">
        <f t="shared" si="0"/>
        <v>19906</v>
      </c>
      <c r="F42" s="1">
        <v>117</v>
      </c>
      <c r="G42" s="1">
        <v>398497</v>
      </c>
      <c r="H42" s="1">
        <f t="shared" si="1"/>
        <v>3405.957264957265</v>
      </c>
    </row>
    <row r="43" spans="1:8" ht="12.75">
      <c r="A43" t="s">
        <v>35</v>
      </c>
      <c r="C43" s="1">
        <v>1095975</v>
      </c>
      <c r="D43" s="1">
        <v>621126</v>
      </c>
      <c r="E43" s="1">
        <f t="shared" si="0"/>
        <v>474849</v>
      </c>
      <c r="F43" s="1">
        <v>6037</v>
      </c>
      <c r="G43" s="1">
        <v>32898136</v>
      </c>
      <c r="H43" s="1">
        <f t="shared" si="1"/>
        <v>5449.417922809343</v>
      </c>
    </row>
    <row r="44" spans="1:8" ht="12.75">
      <c r="A44" t="s">
        <v>36</v>
      </c>
      <c r="C44" s="1">
        <v>221941</v>
      </c>
      <c r="D44" s="1">
        <v>78997</v>
      </c>
      <c r="E44" s="1">
        <f t="shared" si="0"/>
        <v>142944</v>
      </c>
      <c r="F44" s="1">
        <v>2479</v>
      </c>
      <c r="G44" s="1">
        <v>20184629</v>
      </c>
      <c r="H44" s="1">
        <f t="shared" si="1"/>
        <v>8142.246470350948</v>
      </c>
    </row>
    <row r="45" spans="1:8" ht="12.75">
      <c r="A45" t="s">
        <v>37</v>
      </c>
      <c r="C45" s="1">
        <v>644636</v>
      </c>
      <c r="D45" s="1">
        <v>348657</v>
      </c>
      <c r="E45" s="1">
        <f t="shared" si="0"/>
        <v>295979</v>
      </c>
      <c r="F45" s="1">
        <v>3826</v>
      </c>
      <c r="G45" s="1">
        <v>24882499</v>
      </c>
      <c r="H45" s="1">
        <f t="shared" si="1"/>
        <v>6503.528227914271</v>
      </c>
    </row>
    <row r="46" spans="1:8" ht="12.75">
      <c r="A46" t="s">
        <v>38</v>
      </c>
      <c r="C46" s="1">
        <v>778335</v>
      </c>
      <c r="D46" s="1">
        <v>373224</v>
      </c>
      <c r="E46" s="1">
        <f t="shared" si="0"/>
        <v>405111</v>
      </c>
      <c r="F46" s="1">
        <v>5460</v>
      </c>
      <c r="G46" s="1">
        <v>15870698</v>
      </c>
      <c r="H46" s="1">
        <f t="shared" si="1"/>
        <v>2906.7212454212454</v>
      </c>
    </row>
    <row r="47" spans="1:8" ht="12.75">
      <c r="A47" t="s">
        <v>39</v>
      </c>
      <c r="C47" s="1">
        <v>0</v>
      </c>
      <c r="D47" s="1">
        <v>0</v>
      </c>
      <c r="E47" s="1">
        <f t="shared" si="0"/>
        <v>0</v>
      </c>
      <c r="F47" s="1">
        <v>0</v>
      </c>
      <c r="G47" s="1">
        <v>0</v>
      </c>
      <c r="H47" s="1"/>
    </row>
    <row r="48" spans="1:8" ht="12.75">
      <c r="A48" t="s">
        <v>40</v>
      </c>
      <c r="C48" s="1">
        <v>86960</v>
      </c>
      <c r="D48" s="1">
        <v>16960</v>
      </c>
      <c r="E48" s="1">
        <f t="shared" si="0"/>
        <v>70000</v>
      </c>
      <c r="F48" s="1">
        <v>143</v>
      </c>
      <c r="G48" s="1">
        <v>427535</v>
      </c>
      <c r="H48" s="1">
        <f t="shared" si="1"/>
        <v>2989.755244755245</v>
      </c>
    </row>
    <row r="49" spans="1:8" ht="12.75">
      <c r="A49" t="s">
        <v>41</v>
      </c>
      <c r="C49" s="1">
        <v>593443</v>
      </c>
      <c r="D49" s="1">
        <v>263399</v>
      </c>
      <c r="E49" s="1">
        <f t="shared" si="0"/>
        <v>330044</v>
      </c>
      <c r="F49" s="1">
        <v>4099</v>
      </c>
      <c r="G49" s="1">
        <v>15341605</v>
      </c>
      <c r="H49" s="1">
        <f t="shared" si="1"/>
        <v>3742.767748231276</v>
      </c>
    </row>
    <row r="50" spans="1:8" ht="12.75">
      <c r="A50" t="s">
        <v>42</v>
      </c>
      <c r="C50" s="1">
        <v>162056</v>
      </c>
      <c r="D50" s="1">
        <v>57704</v>
      </c>
      <c r="E50" s="1">
        <f t="shared" si="0"/>
        <v>104352</v>
      </c>
      <c r="F50" s="1">
        <v>1002</v>
      </c>
      <c r="G50" s="1">
        <v>2626285</v>
      </c>
      <c r="H50" s="1">
        <f t="shared" si="1"/>
        <v>2621.042914171657</v>
      </c>
    </row>
    <row r="51" spans="1:8" ht="12.75">
      <c r="A51" t="s">
        <v>43</v>
      </c>
      <c r="C51" s="1">
        <v>428204</v>
      </c>
      <c r="D51" s="1">
        <v>272026</v>
      </c>
      <c r="E51" s="1">
        <f t="shared" si="0"/>
        <v>156178</v>
      </c>
      <c r="F51" s="1">
        <v>1821</v>
      </c>
      <c r="G51" s="1">
        <v>11644441</v>
      </c>
      <c r="H51" s="1">
        <f t="shared" si="1"/>
        <v>6394.531026908292</v>
      </c>
    </row>
    <row r="52" spans="1:8" ht="12.75">
      <c r="A52" t="s">
        <v>44</v>
      </c>
      <c r="C52" s="1">
        <v>1031597</v>
      </c>
      <c r="D52" s="1">
        <v>540631</v>
      </c>
      <c r="E52" s="1">
        <f t="shared" si="0"/>
        <v>490966</v>
      </c>
      <c r="F52" s="1">
        <v>7741</v>
      </c>
      <c r="G52" s="1">
        <v>45066980</v>
      </c>
      <c r="H52" s="1">
        <f t="shared" si="1"/>
        <v>5821.855057486113</v>
      </c>
    </row>
    <row r="53" spans="1:8" ht="12.75">
      <c r="A53" t="s">
        <v>45</v>
      </c>
      <c r="C53" s="1">
        <v>286839</v>
      </c>
      <c r="D53" s="1">
        <v>110406</v>
      </c>
      <c r="E53" s="1">
        <f t="shared" si="0"/>
        <v>176433</v>
      </c>
      <c r="F53" s="1">
        <v>24230</v>
      </c>
      <c r="G53" s="1">
        <v>83911841</v>
      </c>
      <c r="H53" s="1">
        <f t="shared" si="1"/>
        <v>3463.1382996285597</v>
      </c>
    </row>
    <row r="54" spans="1:8" ht="12.75">
      <c r="A54" t="s">
        <v>47</v>
      </c>
      <c r="C54" s="1">
        <v>7907</v>
      </c>
      <c r="D54" s="1">
        <v>1</v>
      </c>
      <c r="E54" s="1">
        <f t="shared" si="0"/>
        <v>7906</v>
      </c>
      <c r="F54" s="1">
        <v>9</v>
      </c>
      <c r="G54" s="1">
        <v>61336</v>
      </c>
      <c r="H54" s="1">
        <f t="shared" si="1"/>
        <v>6815.111111111111</v>
      </c>
    </row>
    <row r="55" spans="1:8" ht="12.75">
      <c r="A55" t="s">
        <v>46</v>
      </c>
      <c r="C55" s="1">
        <v>447573</v>
      </c>
      <c r="D55" s="1">
        <v>262198</v>
      </c>
      <c r="E55" s="1">
        <f t="shared" si="0"/>
        <v>185375</v>
      </c>
      <c r="F55" s="1">
        <v>739</v>
      </c>
      <c r="G55" s="1">
        <v>2160431</v>
      </c>
      <c r="H55" s="1">
        <f t="shared" si="1"/>
        <v>2923.4519621109607</v>
      </c>
    </row>
    <row r="56" spans="1:8" ht="12.75">
      <c r="A56" t="s">
        <v>48</v>
      </c>
      <c r="C56" s="1">
        <v>1427820</v>
      </c>
      <c r="D56" s="1">
        <v>809354</v>
      </c>
      <c r="E56" s="1">
        <f t="shared" si="0"/>
        <v>618466</v>
      </c>
      <c r="F56" s="1">
        <v>13229</v>
      </c>
      <c r="G56" s="1">
        <v>64151383</v>
      </c>
      <c r="H56" s="1">
        <f t="shared" si="1"/>
        <v>4849.299493536926</v>
      </c>
    </row>
    <row r="57" spans="1:8" ht="12.75">
      <c r="A57" t="s">
        <v>50</v>
      </c>
      <c r="C57" s="1">
        <v>121386</v>
      </c>
      <c r="D57" s="1">
        <v>28903</v>
      </c>
      <c r="E57" s="1">
        <f t="shared" si="0"/>
        <v>92483</v>
      </c>
      <c r="F57" s="1">
        <v>1049</v>
      </c>
      <c r="G57" s="1">
        <v>1992271</v>
      </c>
      <c r="H57" s="1">
        <f t="shared" si="1"/>
        <v>1899.2097235462345</v>
      </c>
    </row>
    <row r="58" spans="1:8" ht="12.75">
      <c r="A58" t="s">
        <v>49</v>
      </c>
      <c r="C58" s="1">
        <v>668813</v>
      </c>
      <c r="D58" s="1">
        <v>264322</v>
      </c>
      <c r="E58" s="1">
        <f t="shared" si="0"/>
        <v>404491</v>
      </c>
      <c r="F58" s="1">
        <v>7091</v>
      </c>
      <c r="G58" s="1">
        <v>32976333</v>
      </c>
      <c r="H58" s="1">
        <f t="shared" si="1"/>
        <v>4650.448878860528</v>
      </c>
    </row>
    <row r="59" spans="1:8" ht="12.75">
      <c r="A59" t="s">
        <v>51</v>
      </c>
      <c r="C59" s="1">
        <v>5619</v>
      </c>
      <c r="D59" s="1">
        <v>1124</v>
      </c>
      <c r="E59" s="1">
        <f t="shared" si="0"/>
        <v>4495</v>
      </c>
      <c r="F59" s="1">
        <v>21</v>
      </c>
      <c r="G59" s="1">
        <v>113122</v>
      </c>
      <c r="H59" s="1">
        <f t="shared" si="1"/>
        <v>5386.761904761905</v>
      </c>
    </row>
    <row r="60" spans="1:8" ht="12.75">
      <c r="A60" t="s">
        <v>52</v>
      </c>
      <c r="C60" s="1">
        <v>0</v>
      </c>
      <c r="D60" s="1">
        <v>0</v>
      </c>
      <c r="E60" s="1">
        <f t="shared" si="0"/>
        <v>0</v>
      </c>
      <c r="F60" s="1">
        <v>0</v>
      </c>
      <c r="G60" s="1">
        <v>0</v>
      </c>
      <c r="H60" s="1"/>
    </row>
    <row r="61" spans="1:8" ht="12.75">
      <c r="A61" t="s">
        <v>53</v>
      </c>
      <c r="C61" s="1">
        <v>0</v>
      </c>
      <c r="D61" s="1">
        <v>0</v>
      </c>
      <c r="E61" s="1">
        <f t="shared" si="0"/>
        <v>0</v>
      </c>
      <c r="F61" s="1">
        <v>0</v>
      </c>
      <c r="G61" s="1">
        <v>0</v>
      </c>
      <c r="H61" s="1"/>
    </row>
    <row r="62" spans="1:8" ht="12.75">
      <c r="A62" t="s">
        <v>54</v>
      </c>
      <c r="C62" s="1">
        <v>0</v>
      </c>
      <c r="D62" s="1">
        <v>0</v>
      </c>
      <c r="E62" s="1">
        <f t="shared" si="0"/>
        <v>0</v>
      </c>
      <c r="F62" s="1">
        <v>0</v>
      </c>
      <c r="G62" s="1">
        <v>0</v>
      </c>
      <c r="H62" s="1"/>
    </row>
    <row r="63" ht="12.75">
      <c r="H63" s="1"/>
    </row>
    <row r="64" spans="1:8" ht="12.75">
      <c r="A64" s="3" t="s">
        <v>55</v>
      </c>
      <c r="C64" s="4">
        <f>SUM(C8:C62)</f>
        <v>27009351</v>
      </c>
      <c r="D64" s="4">
        <f>SUM(D8:D62)</f>
        <v>14960015</v>
      </c>
      <c r="E64" s="4">
        <f>SUM(E8:E62)</f>
        <v>12049336</v>
      </c>
      <c r="F64" s="4">
        <f>SUM(F8:F62)</f>
        <v>234362</v>
      </c>
      <c r="G64" s="4">
        <f>SUM(G8:G62)</f>
        <v>1074242818</v>
      </c>
      <c r="H64" s="4">
        <f t="shared" si="1"/>
        <v>4583.690265486725</v>
      </c>
    </row>
  </sheetData>
  <mergeCells count="2">
    <mergeCell ref="A1:H1"/>
    <mergeCell ref="A2:H2"/>
  </mergeCells>
  <printOptions/>
  <pageMargins left="1.23" right="0.75" top="0.56" bottom="1" header="0.5" footer="0.5"/>
  <pageSetup fitToHeight="1" fitToWidth="1"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="75" zoomScaleNormal="75" workbookViewId="0" topLeftCell="A1">
      <selection activeCell="C9" sqref="C9"/>
    </sheetView>
  </sheetViews>
  <sheetFormatPr defaultColWidth="9.140625" defaultRowHeight="12.75"/>
  <cols>
    <col min="1" max="1" width="19.28125" style="0" customWidth="1"/>
    <col min="2" max="2" width="2.7109375" style="0" customWidth="1"/>
    <col min="3" max="3" width="12.7109375" style="0" customWidth="1"/>
    <col min="4" max="4" width="2.7109375" style="0" customWidth="1"/>
    <col min="5" max="7" width="14.7109375" style="0" customWidth="1"/>
    <col min="8" max="8" width="2.7109375" style="0" customWidth="1"/>
    <col min="9" max="9" width="10.140625" style="0" customWidth="1"/>
  </cols>
  <sheetData>
    <row r="1" spans="1:9" ht="18">
      <c r="A1" s="14" t="s">
        <v>74</v>
      </c>
      <c r="B1" s="14"/>
      <c r="C1" s="14"/>
      <c r="D1" s="14"/>
      <c r="E1" s="14"/>
      <c r="F1" s="14"/>
      <c r="G1" s="14"/>
      <c r="H1" s="14"/>
      <c r="I1" s="14"/>
    </row>
    <row r="2" spans="1:9" ht="18">
      <c r="A2" s="14" t="s">
        <v>75</v>
      </c>
      <c r="B2" s="14"/>
      <c r="C2" s="14"/>
      <c r="D2" s="14"/>
      <c r="E2" s="14"/>
      <c r="F2" s="14"/>
      <c r="G2" s="14"/>
      <c r="H2" s="14"/>
      <c r="I2" s="14"/>
    </row>
    <row r="3" spans="1:9" ht="18">
      <c r="A3" s="14" t="s">
        <v>82</v>
      </c>
      <c r="B3" s="14"/>
      <c r="C3" s="14"/>
      <c r="D3" s="14"/>
      <c r="E3" s="14"/>
      <c r="F3" s="14"/>
      <c r="G3" s="14"/>
      <c r="H3" s="14"/>
      <c r="I3" s="14"/>
    </row>
    <row r="6" spans="5:7" ht="12.75">
      <c r="E6" s="13" t="s">
        <v>73</v>
      </c>
      <c r="F6" s="13"/>
      <c r="G6" s="13"/>
    </row>
    <row r="7" spans="3:9" ht="12.75">
      <c r="C7" s="3"/>
      <c r="D7" s="3"/>
      <c r="E7" s="3" t="s">
        <v>68</v>
      </c>
      <c r="F7" s="3" t="s">
        <v>66</v>
      </c>
      <c r="G7" s="3"/>
      <c r="H7" s="3"/>
      <c r="I7" s="3" t="s">
        <v>71</v>
      </c>
    </row>
    <row r="8" spans="3:9" ht="12.75">
      <c r="C8" s="3" t="s">
        <v>69</v>
      </c>
      <c r="D8" s="3"/>
      <c r="E8" s="3" t="s">
        <v>67</v>
      </c>
      <c r="F8" s="3" t="s">
        <v>67</v>
      </c>
      <c r="G8" s="3" t="s">
        <v>64</v>
      </c>
      <c r="H8" s="3"/>
      <c r="I8" s="3" t="s">
        <v>70</v>
      </c>
    </row>
    <row r="10" spans="1:14" ht="12.75">
      <c r="A10" t="s">
        <v>1</v>
      </c>
      <c r="C10" s="1">
        <v>1658</v>
      </c>
      <c r="D10" s="1"/>
      <c r="E10" s="1">
        <v>2002165</v>
      </c>
      <c r="F10" s="1">
        <v>320533</v>
      </c>
      <c r="G10" s="1">
        <f>SUM(E10:F10)</f>
        <v>2322698</v>
      </c>
      <c r="H10" s="2"/>
      <c r="I10" s="1">
        <f>SUM(G10/C10)</f>
        <v>1400.903498190591</v>
      </c>
      <c r="N10" s="1"/>
    </row>
    <row r="11" spans="1:14" ht="12.75">
      <c r="A11" t="s">
        <v>0</v>
      </c>
      <c r="C11" s="1">
        <v>80</v>
      </c>
      <c r="D11" s="1"/>
      <c r="E11" s="1">
        <v>95299</v>
      </c>
      <c r="F11" s="1">
        <v>45543</v>
      </c>
      <c r="G11" s="1">
        <f aca="true" t="shared" si="0" ref="G11:G64">SUM(E11:F11)</f>
        <v>140842</v>
      </c>
      <c r="H11" s="1"/>
      <c r="I11" s="1">
        <f aca="true" t="shared" si="1" ref="I11:I66">SUM(G11/C11)</f>
        <v>1760.525</v>
      </c>
      <c r="N11" s="1"/>
    </row>
    <row r="12" spans="1:14" ht="12.75">
      <c r="A12" t="s">
        <v>3</v>
      </c>
      <c r="C12" s="1">
        <v>1398</v>
      </c>
      <c r="D12" s="1"/>
      <c r="E12" s="1">
        <v>1957671</v>
      </c>
      <c r="F12" s="1">
        <v>393889</v>
      </c>
      <c r="G12" s="1">
        <f t="shared" si="0"/>
        <v>2351560</v>
      </c>
      <c r="H12" s="1"/>
      <c r="I12" s="1">
        <f t="shared" si="1"/>
        <v>1682.0886981402002</v>
      </c>
      <c r="N12" s="1"/>
    </row>
    <row r="13" spans="1:14" ht="12.75">
      <c r="A13" t="s">
        <v>2</v>
      </c>
      <c r="C13" s="1">
        <v>845</v>
      </c>
      <c r="D13" s="1"/>
      <c r="E13" s="1">
        <v>825915</v>
      </c>
      <c r="F13" s="1">
        <v>189427</v>
      </c>
      <c r="G13" s="1">
        <f t="shared" si="0"/>
        <v>1015342</v>
      </c>
      <c r="H13" s="1"/>
      <c r="I13" s="1">
        <f t="shared" si="1"/>
        <v>1201.5881656804734</v>
      </c>
      <c r="N13" s="1"/>
    </row>
    <row r="14" spans="1:14" ht="12.75">
      <c r="A14" t="s">
        <v>4</v>
      </c>
      <c r="C14" s="1">
        <v>12086</v>
      </c>
      <c r="D14" s="1"/>
      <c r="E14" s="1">
        <v>15875645</v>
      </c>
      <c r="F14" s="1">
        <v>4866082</v>
      </c>
      <c r="G14" s="1">
        <f t="shared" si="0"/>
        <v>20741727</v>
      </c>
      <c r="H14" s="1"/>
      <c r="I14" s="1">
        <f t="shared" si="1"/>
        <v>1716.1779745159688</v>
      </c>
      <c r="N14" s="1"/>
    </row>
    <row r="15" spans="1:14" ht="12.75">
      <c r="A15" t="s">
        <v>5</v>
      </c>
      <c r="C15" s="1">
        <v>1187</v>
      </c>
      <c r="D15" s="1"/>
      <c r="E15" s="1">
        <v>1508600</v>
      </c>
      <c r="F15" s="1">
        <v>577715</v>
      </c>
      <c r="G15" s="1">
        <f t="shared" si="0"/>
        <v>2086315</v>
      </c>
      <c r="H15" s="1"/>
      <c r="I15" s="1">
        <f t="shared" si="1"/>
        <v>1757.636899747262</v>
      </c>
      <c r="N15" s="1"/>
    </row>
    <row r="16" spans="1:14" ht="12.75">
      <c r="A16" t="s">
        <v>6</v>
      </c>
      <c r="C16" s="1">
        <v>1344</v>
      </c>
      <c r="D16" s="1"/>
      <c r="E16" s="1">
        <v>1169972</v>
      </c>
      <c r="F16" s="1">
        <v>349710</v>
      </c>
      <c r="G16" s="1">
        <f t="shared" si="0"/>
        <v>1519682</v>
      </c>
      <c r="H16" s="1"/>
      <c r="I16" s="1">
        <f t="shared" si="1"/>
        <v>1130.7157738095239</v>
      </c>
      <c r="N16" s="1"/>
    </row>
    <row r="17" spans="1:14" ht="12.75">
      <c r="A17" t="s">
        <v>8</v>
      </c>
      <c r="C17" s="1">
        <v>301</v>
      </c>
      <c r="D17" s="1"/>
      <c r="E17" s="1">
        <v>244699</v>
      </c>
      <c r="F17" s="1">
        <v>83503</v>
      </c>
      <c r="G17" s="1">
        <f t="shared" si="0"/>
        <v>328202</v>
      </c>
      <c r="H17" s="1"/>
      <c r="I17" s="1">
        <f t="shared" si="1"/>
        <v>1090.3720930232557</v>
      </c>
      <c r="N17" s="1"/>
    </row>
    <row r="18" spans="1:14" ht="12.75">
      <c r="A18" t="s">
        <v>7</v>
      </c>
      <c r="C18" s="1">
        <v>860</v>
      </c>
      <c r="D18" s="1"/>
      <c r="E18" s="1">
        <v>1429626</v>
      </c>
      <c r="F18" s="1">
        <v>358616</v>
      </c>
      <c r="G18" s="1">
        <f t="shared" si="0"/>
        <v>1788242</v>
      </c>
      <c r="H18" s="1"/>
      <c r="I18" s="1">
        <f t="shared" si="1"/>
        <v>2079.351162790698</v>
      </c>
      <c r="N18" s="1"/>
    </row>
    <row r="19" spans="1:14" ht="12.75">
      <c r="A19" t="s">
        <v>9</v>
      </c>
      <c r="C19" s="1">
        <v>3084</v>
      </c>
      <c r="D19" s="1"/>
      <c r="E19" s="1">
        <v>4342974</v>
      </c>
      <c r="F19" s="1">
        <v>956693</v>
      </c>
      <c r="G19" s="1">
        <f t="shared" si="0"/>
        <v>5299667</v>
      </c>
      <c r="H19" s="1"/>
      <c r="I19" s="1">
        <f t="shared" si="1"/>
        <v>1718.439364461738</v>
      </c>
      <c r="N19" s="1"/>
    </row>
    <row r="20" spans="1:14" ht="12.75">
      <c r="A20" t="s">
        <v>10</v>
      </c>
      <c r="C20" s="1">
        <v>1874</v>
      </c>
      <c r="D20" s="1"/>
      <c r="E20" s="1">
        <v>2223619</v>
      </c>
      <c r="F20" s="1">
        <v>527391</v>
      </c>
      <c r="G20" s="1">
        <f t="shared" si="0"/>
        <v>2751010</v>
      </c>
      <c r="H20" s="1"/>
      <c r="I20" s="1">
        <f t="shared" si="1"/>
        <v>1467.9882604055497</v>
      </c>
      <c r="N20" s="1"/>
    </row>
    <row r="21" spans="1:14" ht="12.75">
      <c r="A21" t="s">
        <v>11</v>
      </c>
      <c r="C21" s="1">
        <v>225</v>
      </c>
      <c r="D21" s="1"/>
      <c r="E21" s="1">
        <v>235862</v>
      </c>
      <c r="F21" s="1">
        <v>50499</v>
      </c>
      <c r="G21" s="1">
        <f t="shared" si="0"/>
        <v>286361</v>
      </c>
      <c r="H21" s="1"/>
      <c r="I21" s="1">
        <f t="shared" si="1"/>
        <v>1272.7155555555555</v>
      </c>
      <c r="N21" s="1"/>
    </row>
    <row r="22" spans="1:14" ht="12.75">
      <c r="A22" t="s">
        <v>13</v>
      </c>
      <c r="C22" s="1">
        <v>512</v>
      </c>
      <c r="D22" s="1"/>
      <c r="E22" s="1">
        <v>400281</v>
      </c>
      <c r="F22" s="1">
        <v>121084</v>
      </c>
      <c r="G22" s="1">
        <f t="shared" si="0"/>
        <v>521365</v>
      </c>
      <c r="H22" s="1"/>
      <c r="I22" s="1">
        <f t="shared" si="1"/>
        <v>1018.291015625</v>
      </c>
      <c r="N22" s="1"/>
    </row>
    <row r="23" spans="1:14" ht="12.75">
      <c r="A23" t="s">
        <v>14</v>
      </c>
      <c r="C23" s="1">
        <v>4346</v>
      </c>
      <c r="D23" s="1"/>
      <c r="E23" s="1">
        <v>4519448</v>
      </c>
      <c r="F23" s="1">
        <v>922629</v>
      </c>
      <c r="G23" s="1">
        <f t="shared" si="0"/>
        <v>5442077</v>
      </c>
      <c r="H23" s="1"/>
      <c r="I23" s="1">
        <f t="shared" si="1"/>
        <v>1252.2036355269213</v>
      </c>
      <c r="N23" s="1"/>
    </row>
    <row r="24" spans="1:14" ht="12.75">
      <c r="A24" t="s">
        <v>15</v>
      </c>
      <c r="C24" s="1">
        <v>2233</v>
      </c>
      <c r="D24" s="1"/>
      <c r="E24" s="1">
        <v>2082640</v>
      </c>
      <c r="F24" s="1">
        <v>554392</v>
      </c>
      <c r="G24" s="1">
        <f t="shared" si="0"/>
        <v>2637032</v>
      </c>
      <c r="H24" s="1"/>
      <c r="I24" s="1">
        <f t="shared" si="1"/>
        <v>1180.9368562472011</v>
      </c>
      <c r="N24" s="1"/>
    </row>
    <row r="25" spans="1:14" ht="12.75">
      <c r="A25" t="s">
        <v>12</v>
      </c>
      <c r="C25" s="1">
        <v>2535</v>
      </c>
      <c r="D25" s="1"/>
      <c r="E25" s="1">
        <v>2129204</v>
      </c>
      <c r="F25" s="1">
        <v>735863</v>
      </c>
      <c r="G25" s="1">
        <f t="shared" si="0"/>
        <v>2865067</v>
      </c>
      <c r="H25" s="1"/>
      <c r="I25" s="1">
        <f t="shared" si="1"/>
        <v>1130.2039447731756</v>
      </c>
      <c r="N25" s="1"/>
    </row>
    <row r="26" spans="1:14" ht="12.75">
      <c r="A26" t="s">
        <v>16</v>
      </c>
      <c r="C26" s="1">
        <v>1283</v>
      </c>
      <c r="D26" s="1"/>
      <c r="E26" s="1">
        <v>949686</v>
      </c>
      <c r="F26" s="1">
        <v>260379</v>
      </c>
      <c r="G26" s="1">
        <f t="shared" si="0"/>
        <v>1210065</v>
      </c>
      <c r="H26" s="1"/>
      <c r="I26" s="1">
        <f t="shared" si="1"/>
        <v>943.1527669524552</v>
      </c>
      <c r="N26" s="1"/>
    </row>
    <row r="27" spans="1:14" ht="12.75">
      <c r="A27" t="s">
        <v>17</v>
      </c>
      <c r="C27" s="1">
        <v>1554</v>
      </c>
      <c r="D27" s="1"/>
      <c r="E27" s="1">
        <v>1557618</v>
      </c>
      <c r="F27" s="1">
        <v>532385</v>
      </c>
      <c r="G27" s="1">
        <f t="shared" si="0"/>
        <v>2090003</v>
      </c>
      <c r="H27" s="1"/>
      <c r="I27" s="1">
        <f t="shared" si="1"/>
        <v>1344.9182754182755</v>
      </c>
      <c r="N27" s="1"/>
    </row>
    <row r="28" spans="1:14" ht="12.75">
      <c r="A28" t="s">
        <v>18</v>
      </c>
      <c r="C28" s="1">
        <v>1036</v>
      </c>
      <c r="D28" s="1"/>
      <c r="E28" s="1">
        <v>1266315</v>
      </c>
      <c r="F28" s="1">
        <v>258334</v>
      </c>
      <c r="G28" s="1">
        <f t="shared" si="0"/>
        <v>1524649</v>
      </c>
      <c r="H28" s="1"/>
      <c r="I28" s="1">
        <f t="shared" si="1"/>
        <v>1471.668918918919</v>
      </c>
      <c r="N28" s="1"/>
    </row>
    <row r="29" spans="1:14" ht="12.75">
      <c r="A29" t="s">
        <v>21</v>
      </c>
      <c r="C29" s="1">
        <v>1459</v>
      </c>
      <c r="D29" s="1"/>
      <c r="E29" s="1">
        <v>1084259</v>
      </c>
      <c r="F29" s="1">
        <v>350890</v>
      </c>
      <c r="G29" s="1">
        <f t="shared" si="0"/>
        <v>1435149</v>
      </c>
      <c r="H29" s="1"/>
      <c r="I29" s="1">
        <f t="shared" si="1"/>
        <v>983.6525017135024</v>
      </c>
      <c r="N29" s="1"/>
    </row>
    <row r="30" spans="1:14" ht="12.75">
      <c r="A30" t="s">
        <v>20</v>
      </c>
      <c r="C30" s="1">
        <v>1365</v>
      </c>
      <c r="D30" s="1"/>
      <c r="E30" s="1">
        <v>1513718</v>
      </c>
      <c r="F30" s="1">
        <v>429786</v>
      </c>
      <c r="G30" s="1">
        <f t="shared" si="0"/>
        <v>1943504</v>
      </c>
      <c r="H30" s="1"/>
      <c r="I30" s="1">
        <f t="shared" si="1"/>
        <v>1423.8124542124542</v>
      </c>
      <c r="N30" s="1"/>
    </row>
    <row r="31" spans="1:14" ht="12.75">
      <c r="A31" t="s">
        <v>19</v>
      </c>
      <c r="C31" s="1">
        <v>4445</v>
      </c>
      <c r="D31" s="1"/>
      <c r="E31" s="1">
        <v>4761794</v>
      </c>
      <c r="F31" s="1">
        <v>1130510</v>
      </c>
      <c r="G31" s="1">
        <f t="shared" si="0"/>
        <v>5892304</v>
      </c>
      <c r="H31" s="1"/>
      <c r="I31" s="1">
        <f t="shared" si="1"/>
        <v>1325.6026996625421</v>
      </c>
      <c r="N31" s="1"/>
    </row>
    <row r="32" spans="1:14" ht="12.75">
      <c r="A32" t="s">
        <v>22</v>
      </c>
      <c r="C32" s="1">
        <v>2738</v>
      </c>
      <c r="D32" s="1"/>
      <c r="E32" s="1">
        <v>3155011</v>
      </c>
      <c r="F32" s="1">
        <v>663363</v>
      </c>
      <c r="G32" s="1">
        <f t="shared" si="0"/>
        <v>3818374</v>
      </c>
      <c r="H32" s="1"/>
      <c r="I32" s="1">
        <f t="shared" si="1"/>
        <v>1394.5850986121256</v>
      </c>
      <c r="N32" s="1"/>
    </row>
    <row r="33" spans="1:14" ht="12.75">
      <c r="A33" t="s">
        <v>23</v>
      </c>
      <c r="C33" s="1">
        <v>2602</v>
      </c>
      <c r="D33" s="1"/>
      <c r="E33" s="1">
        <v>2339007</v>
      </c>
      <c r="F33" s="1">
        <v>564665</v>
      </c>
      <c r="G33" s="1">
        <f t="shared" si="0"/>
        <v>2903672</v>
      </c>
      <c r="H33" s="1"/>
      <c r="I33" s="1">
        <f t="shared" si="1"/>
        <v>1115.9385088393544</v>
      </c>
      <c r="N33" s="1"/>
    </row>
    <row r="34" spans="1:14" ht="12.75">
      <c r="A34" t="s">
        <v>25</v>
      </c>
      <c r="C34" s="1">
        <v>1175</v>
      </c>
      <c r="D34" s="1"/>
      <c r="E34" s="1">
        <v>1301166</v>
      </c>
      <c r="F34" s="1">
        <v>137576</v>
      </c>
      <c r="G34" s="1">
        <f t="shared" si="0"/>
        <v>1438742</v>
      </c>
      <c r="H34" s="1"/>
      <c r="I34" s="1">
        <f t="shared" si="1"/>
        <v>1224.4612765957447</v>
      </c>
      <c r="N34" s="1"/>
    </row>
    <row r="35" spans="1:14" ht="12.75">
      <c r="A35" t="s">
        <v>24</v>
      </c>
      <c r="C35" s="1">
        <v>2283</v>
      </c>
      <c r="D35" s="1"/>
      <c r="E35" s="1">
        <v>1959058</v>
      </c>
      <c r="F35" s="1">
        <v>569139</v>
      </c>
      <c r="G35" s="1">
        <f t="shared" si="0"/>
        <v>2528197</v>
      </c>
      <c r="H35" s="1"/>
      <c r="I35" s="1">
        <f t="shared" si="1"/>
        <v>1107.401226456417</v>
      </c>
      <c r="N35" s="1"/>
    </row>
    <row r="36" spans="1:14" ht="12.75">
      <c r="A36" t="s">
        <v>26</v>
      </c>
      <c r="C36" s="1">
        <v>593</v>
      </c>
      <c r="D36" s="1"/>
      <c r="E36" s="1">
        <v>577438</v>
      </c>
      <c r="F36" s="1">
        <v>168500</v>
      </c>
      <c r="G36" s="1">
        <f t="shared" si="0"/>
        <v>745938</v>
      </c>
      <c r="H36" s="1"/>
      <c r="I36" s="1">
        <f t="shared" si="1"/>
        <v>1257.9055649241147</v>
      </c>
      <c r="N36" s="1"/>
    </row>
    <row r="37" spans="1:14" ht="12.75">
      <c r="A37" t="s">
        <v>29</v>
      </c>
      <c r="C37" s="1">
        <v>868</v>
      </c>
      <c r="D37" s="1"/>
      <c r="E37" s="1">
        <v>839449</v>
      </c>
      <c r="F37" s="1">
        <v>201004</v>
      </c>
      <c r="G37" s="1">
        <f t="shared" si="0"/>
        <v>1040453</v>
      </c>
      <c r="H37" s="1"/>
      <c r="I37" s="1">
        <f t="shared" si="1"/>
        <v>1198.6785714285713</v>
      </c>
      <c r="N37" s="1"/>
    </row>
    <row r="38" spans="1:14" ht="12.75">
      <c r="A38" t="s">
        <v>33</v>
      </c>
      <c r="C38" s="1">
        <v>236</v>
      </c>
      <c r="D38" s="1"/>
      <c r="E38" s="1">
        <v>410724</v>
      </c>
      <c r="F38" s="1">
        <v>49276</v>
      </c>
      <c r="G38" s="1">
        <f t="shared" si="0"/>
        <v>460000</v>
      </c>
      <c r="H38" s="1"/>
      <c r="I38" s="1">
        <f t="shared" si="1"/>
        <v>1949.1525423728813</v>
      </c>
      <c r="N38" s="1"/>
    </row>
    <row r="39" spans="1:14" ht="12.75">
      <c r="A39" t="s">
        <v>30</v>
      </c>
      <c r="C39" s="1">
        <v>986</v>
      </c>
      <c r="D39" s="1"/>
      <c r="E39" s="1">
        <v>714286</v>
      </c>
      <c r="F39" s="1">
        <v>210214</v>
      </c>
      <c r="G39" s="1">
        <f t="shared" si="0"/>
        <v>924500</v>
      </c>
      <c r="H39" s="1"/>
      <c r="I39" s="1">
        <f t="shared" si="1"/>
        <v>937.6267748478701</v>
      </c>
      <c r="N39" s="1"/>
    </row>
    <row r="40" spans="1:14" ht="12.75">
      <c r="A40" t="s">
        <v>31</v>
      </c>
      <c r="C40" s="1">
        <v>2088</v>
      </c>
      <c r="D40" s="1"/>
      <c r="E40" s="1">
        <v>2142254</v>
      </c>
      <c r="F40" s="1">
        <v>505599</v>
      </c>
      <c r="G40" s="1">
        <f t="shared" si="0"/>
        <v>2647853</v>
      </c>
      <c r="H40" s="1"/>
      <c r="I40" s="1">
        <f t="shared" si="1"/>
        <v>1268.1288314176245</v>
      </c>
      <c r="N40" s="1"/>
    </row>
    <row r="41" spans="1:14" ht="12.75">
      <c r="A41" t="s">
        <v>32</v>
      </c>
      <c r="C41" s="1">
        <v>700</v>
      </c>
      <c r="D41" s="1"/>
      <c r="E41" s="1">
        <v>923005</v>
      </c>
      <c r="F41" s="1">
        <v>297372</v>
      </c>
      <c r="G41" s="1">
        <f t="shared" si="0"/>
        <v>1220377</v>
      </c>
      <c r="H41" s="1"/>
      <c r="I41" s="1">
        <f t="shared" si="1"/>
        <v>1743.3957142857143</v>
      </c>
      <c r="N41" s="1"/>
    </row>
    <row r="42" spans="1:14" ht="12.75">
      <c r="A42" t="s">
        <v>34</v>
      </c>
      <c r="C42" s="1">
        <v>12877</v>
      </c>
      <c r="D42" s="1"/>
      <c r="E42" s="1">
        <v>13008203</v>
      </c>
      <c r="F42" s="1">
        <v>3814121</v>
      </c>
      <c r="G42" s="1">
        <f t="shared" si="0"/>
        <v>16822324</v>
      </c>
      <c r="H42" s="1"/>
      <c r="I42" s="1">
        <f t="shared" si="1"/>
        <v>1306.3853381998913</v>
      </c>
      <c r="N42" s="1"/>
    </row>
    <row r="43" spans="1:14" ht="12.75">
      <c r="A43" t="s">
        <v>27</v>
      </c>
      <c r="C43" s="1">
        <v>2694</v>
      </c>
      <c r="D43" s="1"/>
      <c r="E43" s="1">
        <v>2626264</v>
      </c>
      <c r="F43" s="1">
        <v>513086</v>
      </c>
      <c r="G43" s="1">
        <f t="shared" si="0"/>
        <v>3139350</v>
      </c>
      <c r="H43" s="1"/>
      <c r="I43" s="1">
        <f t="shared" si="1"/>
        <v>1165.3118040089087</v>
      </c>
      <c r="N43" s="1"/>
    </row>
    <row r="44" spans="1:14" ht="12.75">
      <c r="A44" t="s">
        <v>28</v>
      </c>
      <c r="C44" s="1">
        <v>575</v>
      </c>
      <c r="D44" s="1"/>
      <c r="E44" s="1">
        <v>473948</v>
      </c>
      <c r="F44" s="1">
        <v>106513</v>
      </c>
      <c r="G44" s="1">
        <f t="shared" si="0"/>
        <v>580461</v>
      </c>
      <c r="H44" s="1"/>
      <c r="I44" s="1">
        <f t="shared" si="1"/>
        <v>1009.4973913043478</v>
      </c>
      <c r="N44" s="1"/>
    </row>
    <row r="45" spans="1:14" ht="12.75">
      <c r="A45" t="s">
        <v>35</v>
      </c>
      <c r="C45" s="1">
        <v>4286</v>
      </c>
      <c r="D45" s="1"/>
      <c r="E45" s="1">
        <v>5429054</v>
      </c>
      <c r="F45" s="1">
        <v>1362399</v>
      </c>
      <c r="G45" s="1">
        <f t="shared" si="0"/>
        <v>6791453</v>
      </c>
      <c r="H45" s="1"/>
      <c r="I45" s="1">
        <f t="shared" si="1"/>
        <v>1584.566728884741</v>
      </c>
      <c r="N45" s="1"/>
    </row>
    <row r="46" spans="1:14" ht="12.75">
      <c r="A46" t="s">
        <v>36</v>
      </c>
      <c r="C46" s="1">
        <v>1381</v>
      </c>
      <c r="D46" s="1"/>
      <c r="E46" s="1">
        <v>1335045</v>
      </c>
      <c r="F46" s="1">
        <v>251656</v>
      </c>
      <c r="G46" s="1">
        <f t="shared" si="0"/>
        <v>1586701</v>
      </c>
      <c r="H46" s="1"/>
      <c r="I46" s="1">
        <f t="shared" si="1"/>
        <v>1148.9507603186098</v>
      </c>
      <c r="N46" s="1"/>
    </row>
    <row r="47" spans="1:14" ht="12.75">
      <c r="A47" t="s">
        <v>37</v>
      </c>
      <c r="C47" s="1">
        <v>1951</v>
      </c>
      <c r="D47" s="1"/>
      <c r="E47" s="1">
        <v>1699214</v>
      </c>
      <c r="F47" s="1">
        <v>548889</v>
      </c>
      <c r="G47" s="1">
        <f t="shared" si="0"/>
        <v>2248103</v>
      </c>
      <c r="H47" s="1"/>
      <c r="I47" s="1">
        <f t="shared" si="1"/>
        <v>1152.2824192721682</v>
      </c>
      <c r="N47" s="1"/>
    </row>
    <row r="48" spans="1:14" ht="12.75">
      <c r="A48" t="s">
        <v>38</v>
      </c>
      <c r="C48" s="1">
        <v>6997</v>
      </c>
      <c r="D48" s="1"/>
      <c r="E48" s="1">
        <v>5793670</v>
      </c>
      <c r="F48" s="1">
        <v>1602582</v>
      </c>
      <c r="G48" s="1">
        <f t="shared" si="0"/>
        <v>7396252</v>
      </c>
      <c r="H48" s="1"/>
      <c r="I48" s="1">
        <f t="shared" si="1"/>
        <v>1057.0604544804917</v>
      </c>
      <c r="N48" s="1"/>
    </row>
    <row r="49" spans="1:14" ht="12.75">
      <c r="A49" t="s">
        <v>39</v>
      </c>
      <c r="C49" s="1">
        <v>1783</v>
      </c>
      <c r="D49" s="1"/>
      <c r="E49" s="1">
        <v>1631206</v>
      </c>
      <c r="F49" s="1">
        <v>496326</v>
      </c>
      <c r="G49" s="1">
        <f t="shared" si="0"/>
        <v>2127532</v>
      </c>
      <c r="H49" s="1"/>
      <c r="I49" s="1">
        <f t="shared" si="1"/>
        <v>1193.2316320807627</v>
      </c>
      <c r="N49" s="1"/>
    </row>
    <row r="50" spans="1:14" ht="12.75">
      <c r="A50" t="s">
        <v>40</v>
      </c>
      <c r="C50" s="1">
        <v>600</v>
      </c>
      <c r="D50" s="1"/>
      <c r="E50" s="1">
        <v>617992</v>
      </c>
      <c r="F50" s="1">
        <v>203608</v>
      </c>
      <c r="G50" s="1">
        <f t="shared" si="0"/>
        <v>821600</v>
      </c>
      <c r="H50" s="1"/>
      <c r="I50" s="1">
        <f t="shared" si="1"/>
        <v>1369.3333333333333</v>
      </c>
      <c r="N50" s="1"/>
    </row>
    <row r="51" spans="1:14" ht="12.75">
      <c r="A51" t="s">
        <v>41</v>
      </c>
      <c r="C51" s="1">
        <v>25500</v>
      </c>
      <c r="D51" s="1"/>
      <c r="E51" s="1">
        <v>1094823</v>
      </c>
      <c r="F51" s="1">
        <v>164379</v>
      </c>
      <c r="G51" s="1">
        <f t="shared" si="0"/>
        <v>1259202</v>
      </c>
      <c r="H51" s="1"/>
      <c r="I51" s="1">
        <f t="shared" si="1"/>
        <v>49.3804705882353</v>
      </c>
      <c r="N51" s="1"/>
    </row>
    <row r="52" spans="1:14" ht="12.75">
      <c r="A52" t="s">
        <v>42</v>
      </c>
      <c r="C52" s="1">
        <v>718</v>
      </c>
      <c r="D52" s="1"/>
      <c r="E52" s="1">
        <v>525799</v>
      </c>
      <c r="F52" s="1">
        <v>151830</v>
      </c>
      <c r="G52" s="1">
        <f t="shared" si="0"/>
        <v>677629</v>
      </c>
      <c r="H52" s="1"/>
      <c r="I52" s="1">
        <f t="shared" si="1"/>
        <v>943.7729805013928</v>
      </c>
      <c r="N52" s="1"/>
    </row>
    <row r="53" spans="1:14" ht="12.75">
      <c r="A53" t="s">
        <v>43</v>
      </c>
      <c r="C53" s="1">
        <v>1996</v>
      </c>
      <c r="D53" s="1"/>
      <c r="E53" s="1">
        <v>1863416</v>
      </c>
      <c r="F53" s="1">
        <v>745382</v>
      </c>
      <c r="G53" s="1">
        <f t="shared" si="0"/>
        <v>2608798</v>
      </c>
      <c r="H53" s="1"/>
      <c r="I53" s="1">
        <f t="shared" si="1"/>
        <v>1307.0130260521041</v>
      </c>
      <c r="N53" s="1"/>
    </row>
    <row r="54" spans="1:14" ht="12.75">
      <c r="A54" t="s">
        <v>44</v>
      </c>
      <c r="C54" s="1">
        <v>4694</v>
      </c>
      <c r="D54" s="1"/>
      <c r="E54" s="1">
        <v>5473690</v>
      </c>
      <c r="F54" s="1">
        <v>1435335</v>
      </c>
      <c r="G54" s="1">
        <f t="shared" si="0"/>
        <v>6909025</v>
      </c>
      <c r="H54" s="1"/>
      <c r="I54" s="1">
        <f t="shared" si="1"/>
        <v>1471.8843204090329</v>
      </c>
      <c r="N54" s="1"/>
    </row>
    <row r="55" spans="1:14" ht="12.75">
      <c r="A55" t="s">
        <v>45</v>
      </c>
      <c r="C55" s="1">
        <v>607</v>
      </c>
      <c r="D55" s="1"/>
      <c r="E55" s="1">
        <v>750085</v>
      </c>
      <c r="F55" s="1">
        <v>201573</v>
      </c>
      <c r="G55" s="1">
        <f t="shared" si="0"/>
        <v>951658</v>
      </c>
      <c r="H55" s="1"/>
      <c r="I55" s="1">
        <f t="shared" si="1"/>
        <v>1567.805601317957</v>
      </c>
      <c r="N55" s="1"/>
    </row>
    <row r="56" spans="1:14" ht="12.75">
      <c r="A56" t="s">
        <v>47</v>
      </c>
      <c r="C56" s="1">
        <v>787</v>
      </c>
      <c r="D56" s="1"/>
      <c r="E56" s="1">
        <v>703325</v>
      </c>
      <c r="F56" s="1">
        <v>139158</v>
      </c>
      <c r="G56" s="1">
        <f t="shared" si="0"/>
        <v>842483</v>
      </c>
      <c r="H56" s="1"/>
      <c r="I56" s="1">
        <f t="shared" si="1"/>
        <v>1070.4993646759847</v>
      </c>
      <c r="N56" s="1"/>
    </row>
    <row r="57" spans="1:14" ht="12.75">
      <c r="A57" t="s">
        <v>46</v>
      </c>
      <c r="C57" s="1">
        <v>2363</v>
      </c>
      <c r="D57" s="1"/>
      <c r="E57" s="1">
        <v>2219605</v>
      </c>
      <c r="F57" s="1">
        <v>662313</v>
      </c>
      <c r="G57" s="1">
        <f t="shared" si="0"/>
        <v>2881918</v>
      </c>
      <c r="H57" s="1"/>
      <c r="I57" s="1">
        <f t="shared" si="1"/>
        <v>1219.6013542107492</v>
      </c>
      <c r="N57" s="1"/>
    </row>
    <row r="58" spans="1:14" ht="12.75">
      <c r="A58" t="s">
        <v>48</v>
      </c>
      <c r="C58" s="1">
        <v>1555</v>
      </c>
      <c r="D58" s="1"/>
      <c r="E58" s="1">
        <v>2263801</v>
      </c>
      <c r="F58" s="1">
        <v>567913</v>
      </c>
      <c r="G58" s="1">
        <f t="shared" si="0"/>
        <v>2831714</v>
      </c>
      <c r="H58" s="1"/>
      <c r="I58" s="1">
        <f t="shared" si="1"/>
        <v>1821.0379421221865</v>
      </c>
      <c r="N58" s="1"/>
    </row>
    <row r="59" spans="1:14" ht="12.75">
      <c r="A59" t="s">
        <v>50</v>
      </c>
      <c r="C59" s="1">
        <v>857</v>
      </c>
      <c r="D59" s="1"/>
      <c r="E59" s="1">
        <v>652462</v>
      </c>
      <c r="F59" s="1">
        <v>152322</v>
      </c>
      <c r="G59" s="1">
        <f t="shared" si="0"/>
        <v>804784</v>
      </c>
      <c r="H59" s="1"/>
      <c r="I59" s="1">
        <f t="shared" si="1"/>
        <v>939.071178529755</v>
      </c>
      <c r="N59" s="1"/>
    </row>
    <row r="60" spans="1:14" ht="12.75">
      <c r="A60" t="s">
        <v>49</v>
      </c>
      <c r="C60" s="1">
        <v>2236</v>
      </c>
      <c r="D60" s="1"/>
      <c r="E60" s="1">
        <v>1765120</v>
      </c>
      <c r="F60" s="1">
        <v>632020</v>
      </c>
      <c r="G60" s="1">
        <f t="shared" si="0"/>
        <v>2397140</v>
      </c>
      <c r="H60" s="1"/>
      <c r="I60" s="1">
        <f t="shared" si="1"/>
        <v>1072.0661896243291</v>
      </c>
      <c r="N60" s="1"/>
    </row>
    <row r="61" spans="1:14" ht="12.75">
      <c r="A61" t="s">
        <v>51</v>
      </c>
      <c r="C61" s="1">
        <v>192</v>
      </c>
      <c r="D61" s="1"/>
      <c r="E61" s="1">
        <v>158336</v>
      </c>
      <c r="F61" s="1">
        <v>46088</v>
      </c>
      <c r="G61" s="1">
        <f t="shared" si="0"/>
        <v>204424</v>
      </c>
      <c r="H61" s="1"/>
      <c r="I61" s="1">
        <f t="shared" si="1"/>
        <v>1064.7083333333333</v>
      </c>
      <c r="N61" s="1"/>
    </row>
    <row r="62" spans="1:14" ht="12.75">
      <c r="A62" t="s">
        <v>52</v>
      </c>
      <c r="C62" s="1">
        <v>71</v>
      </c>
      <c r="D62" s="1"/>
      <c r="E62" s="1">
        <v>80311</v>
      </c>
      <c r="F62" s="1">
        <v>363</v>
      </c>
      <c r="G62" s="1">
        <f t="shared" si="0"/>
        <v>80674</v>
      </c>
      <c r="H62" s="1"/>
      <c r="I62" s="1">
        <f t="shared" si="1"/>
        <v>1136.2535211267605</v>
      </c>
      <c r="N62" s="1"/>
    </row>
    <row r="63" spans="1:14" ht="12.75">
      <c r="A63" t="s">
        <v>53</v>
      </c>
      <c r="C63" s="1">
        <v>12</v>
      </c>
      <c r="D63" s="1"/>
      <c r="E63" s="1">
        <v>27585</v>
      </c>
      <c r="F63" s="1">
        <v>1</v>
      </c>
      <c r="G63" s="1">
        <f t="shared" si="0"/>
        <v>27586</v>
      </c>
      <c r="H63" s="1"/>
      <c r="I63" s="1">
        <f t="shared" si="1"/>
        <v>2298.8333333333335</v>
      </c>
      <c r="N63" s="1"/>
    </row>
    <row r="64" spans="1:14" ht="12.75">
      <c r="A64" t="s">
        <v>54</v>
      </c>
      <c r="C64" s="1">
        <v>73</v>
      </c>
      <c r="D64" s="1"/>
      <c r="E64" s="1">
        <v>26128</v>
      </c>
      <c r="F64" s="1">
        <v>8952</v>
      </c>
      <c r="G64" s="1">
        <f t="shared" si="0"/>
        <v>35080</v>
      </c>
      <c r="H64" s="1"/>
      <c r="I64" s="1">
        <f t="shared" si="1"/>
        <v>480.54794520547944</v>
      </c>
      <c r="N64" s="1"/>
    </row>
    <row r="65" ht="12.75">
      <c r="I65" s="1"/>
    </row>
    <row r="66" spans="1:9" ht="12.75">
      <c r="A66" s="3" t="s">
        <v>55</v>
      </c>
      <c r="C66" s="6">
        <f>SUM(C10:C64)</f>
        <v>134784</v>
      </c>
      <c r="D66" s="6"/>
      <c r="E66" s="4">
        <f>SUM(E10:E64)</f>
        <v>116757490</v>
      </c>
      <c r="F66" s="4">
        <f>SUM(F10:F64)</f>
        <v>31189370</v>
      </c>
      <c r="G66" s="4">
        <f>SUM(G10:G64)</f>
        <v>147946860</v>
      </c>
      <c r="H66" s="4"/>
      <c r="I66" s="4">
        <f t="shared" si="1"/>
        <v>1097.658920940171</v>
      </c>
    </row>
  </sheetData>
  <mergeCells count="4">
    <mergeCell ref="E6:G6"/>
    <mergeCell ref="A1:I1"/>
    <mergeCell ref="A2:I2"/>
    <mergeCell ref="A3:I3"/>
  </mergeCells>
  <printOptions/>
  <pageMargins left="1.43" right="0.75" top="0.56" bottom="1" header="0.5" footer="0.5"/>
  <pageSetup fitToHeight="1" fitToWidth="1" horizontalDpi="600" verticalDpi="600" orientation="portrait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="75" zoomScaleNormal="75" workbookViewId="0" topLeftCell="A1">
      <selection activeCell="A6" sqref="A6"/>
    </sheetView>
  </sheetViews>
  <sheetFormatPr defaultColWidth="9.140625" defaultRowHeight="12.75"/>
  <cols>
    <col min="1" max="1" width="18.421875" style="0" customWidth="1"/>
    <col min="2" max="2" width="2.7109375" style="0" customWidth="1"/>
    <col min="3" max="3" width="12.7109375" style="0" customWidth="1"/>
    <col min="4" max="4" width="2.7109375" style="0" customWidth="1"/>
    <col min="5" max="5" width="14.7109375" style="0" customWidth="1"/>
    <col min="6" max="6" width="12.7109375" style="0" customWidth="1"/>
    <col min="7" max="7" width="14.7109375" style="0" customWidth="1"/>
    <col min="8" max="8" width="2.7109375" style="0" customWidth="1"/>
    <col min="14" max="14" width="9.7109375" style="0" bestFit="1" customWidth="1"/>
  </cols>
  <sheetData>
    <row r="1" spans="1:9" ht="18">
      <c r="A1" s="14" t="s">
        <v>76</v>
      </c>
      <c r="B1" s="14"/>
      <c r="C1" s="14"/>
      <c r="D1" s="14"/>
      <c r="E1" s="14"/>
      <c r="F1" s="14"/>
      <c r="G1" s="14"/>
      <c r="H1" s="14"/>
      <c r="I1" s="14"/>
    </row>
    <row r="2" spans="1:9" ht="18">
      <c r="A2" s="14" t="s">
        <v>77</v>
      </c>
      <c r="B2" s="14"/>
      <c r="C2" s="14"/>
      <c r="D2" s="14"/>
      <c r="E2" s="14"/>
      <c r="F2" s="14"/>
      <c r="G2" s="14"/>
      <c r="H2" s="14"/>
      <c r="I2" s="14"/>
    </row>
    <row r="3" spans="1:9" ht="18">
      <c r="A3" s="14" t="s">
        <v>82</v>
      </c>
      <c r="B3" s="14"/>
      <c r="C3" s="14"/>
      <c r="D3" s="14"/>
      <c r="E3" s="14"/>
      <c r="F3" s="14"/>
      <c r="G3" s="14"/>
      <c r="H3" s="14"/>
      <c r="I3" s="14"/>
    </row>
    <row r="6" spans="5:7" ht="12.75">
      <c r="E6" s="13" t="s">
        <v>73</v>
      </c>
      <c r="F6" s="13"/>
      <c r="G6" s="13"/>
    </row>
    <row r="7" spans="3:9" ht="12.75">
      <c r="C7" s="3"/>
      <c r="D7" s="3"/>
      <c r="E7" s="3" t="s">
        <v>68</v>
      </c>
      <c r="F7" s="3" t="s">
        <v>66</v>
      </c>
      <c r="G7" s="3"/>
      <c r="H7" s="3"/>
      <c r="I7" s="3" t="s">
        <v>71</v>
      </c>
    </row>
    <row r="8" spans="3:9" ht="12.75">
      <c r="C8" s="3" t="s">
        <v>69</v>
      </c>
      <c r="D8" s="3"/>
      <c r="E8" s="3" t="s">
        <v>67</v>
      </c>
      <c r="F8" s="3" t="s">
        <v>67</v>
      </c>
      <c r="G8" s="3" t="s">
        <v>64</v>
      </c>
      <c r="H8" s="3"/>
      <c r="I8" s="3" t="s">
        <v>70</v>
      </c>
    </row>
    <row r="9" spans="3:7" ht="12.75">
      <c r="C9" s="12"/>
      <c r="D9" s="12"/>
      <c r="E9" s="12"/>
      <c r="F9" s="12"/>
      <c r="G9" s="12"/>
    </row>
    <row r="10" spans="1:14" ht="12.75">
      <c r="A10" t="s">
        <v>1</v>
      </c>
      <c r="C10" s="1">
        <v>544</v>
      </c>
      <c r="D10" s="1"/>
      <c r="E10" s="2">
        <v>735333</v>
      </c>
      <c r="F10" s="2">
        <f>SUM(G10-E10)</f>
        <v>96591</v>
      </c>
      <c r="G10" s="2">
        <v>831924</v>
      </c>
      <c r="H10" s="2"/>
      <c r="I10" s="2">
        <f>G10/C10</f>
        <v>1529.2720588235295</v>
      </c>
      <c r="J10" s="1"/>
      <c r="K10" s="1"/>
      <c r="L10" s="1"/>
      <c r="M10" s="1"/>
      <c r="N10" s="1"/>
    </row>
    <row r="11" spans="1:14" ht="12.75">
      <c r="A11" t="s">
        <v>0</v>
      </c>
      <c r="C11" s="1">
        <v>23</v>
      </c>
      <c r="D11" s="1"/>
      <c r="E11" s="1">
        <v>36301</v>
      </c>
      <c r="F11" s="1">
        <f aca="true" t="shared" si="0" ref="F11:F64">SUM(G11-E11)</f>
        <v>3498</v>
      </c>
      <c r="G11" s="1">
        <v>39799</v>
      </c>
      <c r="H11" s="1"/>
      <c r="I11" s="1">
        <f aca="true" t="shared" si="1" ref="I11:I66">G11/C11</f>
        <v>1730.391304347826</v>
      </c>
      <c r="J11" s="1"/>
      <c r="K11" s="1"/>
      <c r="L11" s="1"/>
      <c r="M11" s="1"/>
      <c r="N11" s="1"/>
    </row>
    <row r="12" spans="1:14" ht="12.75">
      <c r="A12" t="s">
        <v>3</v>
      </c>
      <c r="C12" s="1">
        <v>555</v>
      </c>
      <c r="D12" s="1"/>
      <c r="E12" s="1">
        <v>614151</v>
      </c>
      <c r="F12" s="1">
        <f t="shared" si="0"/>
        <v>10873</v>
      </c>
      <c r="G12" s="1">
        <v>625024</v>
      </c>
      <c r="H12" s="1"/>
      <c r="I12" s="1">
        <f t="shared" si="1"/>
        <v>1126.1693693693694</v>
      </c>
      <c r="J12" s="1"/>
      <c r="K12" s="1"/>
      <c r="L12" s="1"/>
      <c r="M12" s="1"/>
      <c r="N12" s="1"/>
    </row>
    <row r="13" spans="1:14" ht="12.75">
      <c r="A13" t="s">
        <v>2</v>
      </c>
      <c r="C13" s="1">
        <v>181</v>
      </c>
      <c r="D13" s="1"/>
      <c r="E13" s="1">
        <v>141704</v>
      </c>
      <c r="F13" s="1">
        <f t="shared" si="0"/>
        <v>21580</v>
      </c>
      <c r="G13" s="1">
        <v>163284</v>
      </c>
      <c r="H13" s="1"/>
      <c r="I13" s="1">
        <f t="shared" si="1"/>
        <v>902.121546961326</v>
      </c>
      <c r="J13" s="1"/>
      <c r="K13" s="1"/>
      <c r="L13" s="1"/>
      <c r="M13" s="1"/>
      <c r="N13" s="1"/>
    </row>
    <row r="14" spans="1:14" ht="12.75">
      <c r="A14" t="s">
        <v>4</v>
      </c>
      <c r="C14" s="1">
        <v>4257</v>
      </c>
      <c r="D14" s="1"/>
      <c r="E14" s="1">
        <v>6533777</v>
      </c>
      <c r="F14" s="1">
        <f t="shared" si="0"/>
        <v>359651</v>
      </c>
      <c r="G14" s="1">
        <v>6893428</v>
      </c>
      <c r="H14" s="1"/>
      <c r="I14" s="1">
        <f t="shared" si="1"/>
        <v>1619.315950199671</v>
      </c>
      <c r="J14" s="1"/>
      <c r="K14" s="1"/>
      <c r="L14" s="1"/>
      <c r="M14" s="1"/>
      <c r="N14" s="1"/>
    </row>
    <row r="15" spans="1:14" ht="12.75">
      <c r="A15" t="s">
        <v>5</v>
      </c>
      <c r="C15" s="1">
        <v>312</v>
      </c>
      <c r="D15" s="1"/>
      <c r="E15" s="1">
        <v>376468</v>
      </c>
      <c r="F15" s="1">
        <f t="shared" si="0"/>
        <v>34344</v>
      </c>
      <c r="G15" s="1">
        <v>410812</v>
      </c>
      <c r="H15" s="1"/>
      <c r="I15" s="1">
        <f t="shared" si="1"/>
        <v>1316.7051282051282</v>
      </c>
      <c r="J15" s="1"/>
      <c r="K15" s="1"/>
      <c r="L15" s="1"/>
      <c r="M15" s="1"/>
      <c r="N15" s="1"/>
    </row>
    <row r="16" spans="1:14" ht="12.75">
      <c r="A16" t="s">
        <v>6</v>
      </c>
      <c r="C16" s="1">
        <v>518</v>
      </c>
      <c r="D16" s="1"/>
      <c r="E16" s="1">
        <v>408786</v>
      </c>
      <c r="F16" s="1">
        <f t="shared" si="0"/>
        <v>29064</v>
      </c>
      <c r="G16" s="1">
        <v>437850</v>
      </c>
      <c r="H16" s="1"/>
      <c r="I16" s="1">
        <f t="shared" si="1"/>
        <v>845.2702702702703</v>
      </c>
      <c r="J16" s="1"/>
      <c r="K16" s="1"/>
      <c r="L16" s="1"/>
      <c r="M16" s="1"/>
      <c r="N16" s="1"/>
    </row>
    <row r="17" spans="1:14" ht="12.75">
      <c r="A17" t="s">
        <v>8</v>
      </c>
      <c r="C17" s="1">
        <v>70</v>
      </c>
      <c r="D17" s="1"/>
      <c r="E17" s="1">
        <v>56101</v>
      </c>
      <c r="F17" s="1">
        <f t="shared" si="0"/>
        <v>883</v>
      </c>
      <c r="G17" s="1">
        <v>56984</v>
      </c>
      <c r="H17" s="1"/>
      <c r="I17" s="1">
        <f t="shared" si="1"/>
        <v>814.0571428571428</v>
      </c>
      <c r="J17" s="1"/>
      <c r="K17" s="1"/>
      <c r="L17" s="1"/>
      <c r="M17" s="1"/>
      <c r="N17" s="1"/>
    </row>
    <row r="18" spans="1:14" ht="12.75">
      <c r="A18" t="s">
        <v>7</v>
      </c>
      <c r="C18" s="1">
        <v>802</v>
      </c>
      <c r="D18" s="1"/>
      <c r="E18" s="1">
        <v>1220004</v>
      </c>
      <c r="F18" s="1">
        <f t="shared" si="0"/>
        <v>944</v>
      </c>
      <c r="G18" s="1">
        <v>1220948</v>
      </c>
      <c r="H18" s="1"/>
      <c r="I18" s="1">
        <f t="shared" si="1"/>
        <v>1522.3790523690773</v>
      </c>
      <c r="J18" s="1"/>
      <c r="K18" s="1"/>
      <c r="L18" s="1"/>
      <c r="M18" s="1"/>
      <c r="N18" s="1"/>
    </row>
    <row r="19" spans="1:14" ht="12.75">
      <c r="A19" t="s">
        <v>9</v>
      </c>
      <c r="C19" s="1">
        <v>1329</v>
      </c>
      <c r="D19" s="1"/>
      <c r="E19" s="1">
        <v>1942527</v>
      </c>
      <c r="F19" s="1">
        <f t="shared" si="0"/>
        <v>84186</v>
      </c>
      <c r="G19" s="1">
        <v>2026713</v>
      </c>
      <c r="H19" s="1"/>
      <c r="I19" s="1">
        <f t="shared" si="1"/>
        <v>1524.9909706546275</v>
      </c>
      <c r="J19" s="1"/>
      <c r="K19" s="1"/>
      <c r="L19" s="1"/>
      <c r="M19" s="1"/>
      <c r="N19" s="1"/>
    </row>
    <row r="20" spans="1:14" ht="12.75">
      <c r="A20" t="s">
        <v>10</v>
      </c>
      <c r="C20" s="1">
        <v>9949</v>
      </c>
      <c r="D20" s="1"/>
      <c r="E20" s="1">
        <v>805420</v>
      </c>
      <c r="F20" s="1">
        <f t="shared" si="0"/>
        <v>30619</v>
      </c>
      <c r="G20" s="1">
        <v>836039</v>
      </c>
      <c r="H20" s="1"/>
      <c r="I20" s="1">
        <f t="shared" si="1"/>
        <v>84.0324655744296</v>
      </c>
      <c r="J20" s="1"/>
      <c r="K20" s="1"/>
      <c r="L20" s="1"/>
      <c r="M20" s="1"/>
      <c r="N20" s="1"/>
    </row>
    <row r="21" spans="1:14" ht="12.75">
      <c r="A21" t="s">
        <v>11</v>
      </c>
      <c r="C21" s="1">
        <v>87</v>
      </c>
      <c r="D21" s="1"/>
      <c r="E21" s="1">
        <v>78639</v>
      </c>
      <c r="F21" s="1">
        <f t="shared" si="0"/>
        <v>2298</v>
      </c>
      <c r="G21" s="1">
        <v>80937</v>
      </c>
      <c r="H21" s="1"/>
      <c r="I21" s="1">
        <f t="shared" si="1"/>
        <v>930.3103448275862</v>
      </c>
      <c r="J21" s="1"/>
      <c r="K21" s="1"/>
      <c r="L21" s="1"/>
      <c r="M21" s="1"/>
      <c r="N21" s="1"/>
    </row>
    <row r="22" spans="1:14" ht="12.75">
      <c r="A22" t="s">
        <v>13</v>
      </c>
      <c r="C22" s="1">
        <v>199</v>
      </c>
      <c r="D22" s="1"/>
      <c r="E22" s="1">
        <v>93712</v>
      </c>
      <c r="F22" s="1">
        <f t="shared" si="0"/>
        <v>8303</v>
      </c>
      <c r="G22" s="1">
        <v>102015</v>
      </c>
      <c r="H22" s="1"/>
      <c r="I22" s="1">
        <f t="shared" si="1"/>
        <v>512.6381909547739</v>
      </c>
      <c r="J22" s="1"/>
      <c r="K22" s="1"/>
      <c r="L22" s="1"/>
      <c r="M22" s="1"/>
      <c r="N22" s="1"/>
    </row>
    <row r="23" spans="1:14" ht="12.75">
      <c r="A23" t="s">
        <v>14</v>
      </c>
      <c r="C23" s="1">
        <v>1637</v>
      </c>
      <c r="D23" s="1"/>
      <c r="E23" s="1">
        <v>1625552</v>
      </c>
      <c r="F23" s="1">
        <f t="shared" si="0"/>
        <v>45663</v>
      </c>
      <c r="G23" s="1">
        <v>1671215</v>
      </c>
      <c r="H23" s="1"/>
      <c r="I23" s="1">
        <f t="shared" si="1"/>
        <v>1020.9010384850336</v>
      </c>
      <c r="J23" s="1"/>
      <c r="K23" s="1"/>
      <c r="L23" s="1"/>
      <c r="M23" s="1"/>
      <c r="N23" s="1"/>
    </row>
    <row r="24" spans="1:14" ht="12.75">
      <c r="A24" t="s">
        <v>15</v>
      </c>
      <c r="C24" s="1">
        <v>647</v>
      </c>
      <c r="D24" s="1"/>
      <c r="E24" s="1">
        <v>659343</v>
      </c>
      <c r="F24" s="1">
        <f t="shared" si="0"/>
        <v>25755</v>
      </c>
      <c r="G24" s="1">
        <v>685098</v>
      </c>
      <c r="H24" s="1"/>
      <c r="I24" s="1">
        <f t="shared" si="1"/>
        <v>1058.884080370943</v>
      </c>
      <c r="J24" s="1"/>
      <c r="K24" s="1"/>
      <c r="L24" s="1"/>
      <c r="M24" s="1"/>
      <c r="N24" s="1"/>
    </row>
    <row r="25" spans="1:14" ht="12.75">
      <c r="A25" t="s">
        <v>12</v>
      </c>
      <c r="C25" s="1">
        <v>564</v>
      </c>
      <c r="D25" s="1"/>
      <c r="E25" s="1">
        <v>446848</v>
      </c>
      <c r="F25" s="1">
        <f t="shared" si="0"/>
        <v>29845</v>
      </c>
      <c r="G25" s="1">
        <v>476693</v>
      </c>
      <c r="H25" s="1"/>
      <c r="I25" s="1">
        <f t="shared" si="1"/>
        <v>845.200354609929</v>
      </c>
      <c r="J25" s="1"/>
      <c r="K25" s="1"/>
      <c r="L25" s="1"/>
      <c r="M25" s="1"/>
      <c r="N25" s="1"/>
    </row>
    <row r="26" spans="1:14" ht="12.75">
      <c r="A26" t="s">
        <v>16</v>
      </c>
      <c r="C26" s="1">
        <v>375</v>
      </c>
      <c r="D26" s="1"/>
      <c r="E26" s="1">
        <v>311993</v>
      </c>
      <c r="F26" s="1">
        <f t="shared" si="0"/>
        <v>19751</v>
      </c>
      <c r="G26" s="1">
        <v>331744</v>
      </c>
      <c r="H26" s="1"/>
      <c r="I26" s="1">
        <f t="shared" si="1"/>
        <v>884.6506666666667</v>
      </c>
      <c r="J26" s="1"/>
      <c r="K26" s="1"/>
      <c r="L26" s="1"/>
      <c r="M26" s="1"/>
      <c r="N26" s="1"/>
    </row>
    <row r="27" spans="1:14" ht="12.75">
      <c r="A27" t="s">
        <v>17</v>
      </c>
      <c r="C27" s="1">
        <v>455</v>
      </c>
      <c r="D27" s="1"/>
      <c r="E27" s="1">
        <v>504027</v>
      </c>
      <c r="F27" s="1">
        <f t="shared" si="0"/>
        <v>43479</v>
      </c>
      <c r="G27" s="1">
        <v>547506</v>
      </c>
      <c r="H27" s="1"/>
      <c r="I27" s="1">
        <f t="shared" si="1"/>
        <v>1203.3098901098901</v>
      </c>
      <c r="J27" s="1"/>
      <c r="K27" s="1"/>
      <c r="L27" s="1"/>
      <c r="M27" s="1"/>
      <c r="N27" s="1"/>
    </row>
    <row r="28" spans="1:14" ht="12.75">
      <c r="A28" t="s">
        <v>18</v>
      </c>
      <c r="C28" s="1">
        <v>415</v>
      </c>
      <c r="D28" s="1"/>
      <c r="E28" s="1">
        <v>453774</v>
      </c>
      <c r="F28" s="1">
        <f t="shared" si="0"/>
        <v>24111</v>
      </c>
      <c r="G28" s="1">
        <v>477885</v>
      </c>
      <c r="H28" s="1"/>
      <c r="I28" s="1">
        <f t="shared" si="1"/>
        <v>1151.5301204819277</v>
      </c>
      <c r="J28" s="1"/>
      <c r="K28" s="1"/>
      <c r="L28" s="1"/>
      <c r="M28" s="1"/>
      <c r="N28" s="1"/>
    </row>
    <row r="29" spans="1:14" ht="12.75">
      <c r="A29" t="s">
        <v>21</v>
      </c>
      <c r="C29" s="1">
        <v>200</v>
      </c>
      <c r="D29" s="1"/>
      <c r="E29" s="1">
        <v>167042</v>
      </c>
      <c r="F29" s="1">
        <f t="shared" si="0"/>
        <v>5799</v>
      </c>
      <c r="G29" s="1">
        <v>172841</v>
      </c>
      <c r="H29" s="1"/>
      <c r="I29" s="1">
        <f t="shared" si="1"/>
        <v>864.205</v>
      </c>
      <c r="J29" s="1"/>
      <c r="K29" s="1"/>
      <c r="L29" s="1"/>
      <c r="M29" s="1"/>
      <c r="N29" s="1"/>
    </row>
    <row r="30" spans="1:14" ht="12.75">
      <c r="A30" t="s">
        <v>20</v>
      </c>
      <c r="C30" s="1">
        <v>557</v>
      </c>
      <c r="D30" s="1"/>
      <c r="E30" s="1">
        <v>527141</v>
      </c>
      <c r="F30" s="1">
        <f t="shared" si="0"/>
        <v>33930</v>
      </c>
      <c r="G30" s="1">
        <v>561071</v>
      </c>
      <c r="H30" s="1"/>
      <c r="I30" s="1">
        <f t="shared" si="1"/>
        <v>1007.3087971274686</v>
      </c>
      <c r="J30" s="1"/>
      <c r="K30" s="1"/>
      <c r="L30" s="1"/>
      <c r="M30" s="1"/>
      <c r="N30" s="1"/>
    </row>
    <row r="31" spans="1:14" ht="12.75">
      <c r="A31" t="s">
        <v>19</v>
      </c>
      <c r="C31" s="1">
        <v>1515</v>
      </c>
      <c r="D31" s="1"/>
      <c r="E31" s="1">
        <v>1468345</v>
      </c>
      <c r="F31" s="1">
        <f t="shared" si="0"/>
        <v>39786</v>
      </c>
      <c r="G31" s="1">
        <v>1508131</v>
      </c>
      <c r="H31" s="1"/>
      <c r="I31" s="1">
        <f t="shared" si="1"/>
        <v>995.4660066006601</v>
      </c>
      <c r="J31" s="1"/>
      <c r="K31" s="1"/>
      <c r="L31" s="1"/>
      <c r="M31" s="1"/>
      <c r="N31" s="1"/>
    </row>
    <row r="32" spans="1:14" ht="12.75">
      <c r="A32" t="s">
        <v>22</v>
      </c>
      <c r="C32" s="1">
        <v>867</v>
      </c>
      <c r="D32" s="1"/>
      <c r="E32" s="1">
        <v>935123</v>
      </c>
      <c r="F32" s="1">
        <f t="shared" si="0"/>
        <v>31077</v>
      </c>
      <c r="G32" s="1">
        <v>966200</v>
      </c>
      <c r="H32" s="1"/>
      <c r="I32" s="1">
        <f t="shared" si="1"/>
        <v>1114.4175317185698</v>
      </c>
      <c r="J32" s="1"/>
      <c r="K32" s="1"/>
      <c r="L32" s="1"/>
      <c r="M32" s="1"/>
      <c r="N32" s="1"/>
    </row>
    <row r="33" spans="1:14" ht="12.75">
      <c r="A33" t="s">
        <v>23</v>
      </c>
      <c r="C33" s="1">
        <v>999</v>
      </c>
      <c r="D33" s="1"/>
      <c r="E33" s="1">
        <v>889877</v>
      </c>
      <c r="F33" s="1">
        <f t="shared" si="0"/>
        <v>16126</v>
      </c>
      <c r="G33" s="1">
        <v>906003</v>
      </c>
      <c r="H33" s="1"/>
      <c r="I33" s="1">
        <f t="shared" si="1"/>
        <v>906.9099099099099</v>
      </c>
      <c r="J33" s="1"/>
      <c r="K33" s="1"/>
      <c r="L33" s="1"/>
      <c r="M33" s="1"/>
      <c r="N33" s="1"/>
    </row>
    <row r="34" spans="1:14" ht="12.75">
      <c r="A34" t="s">
        <v>25</v>
      </c>
      <c r="C34" s="1">
        <v>342</v>
      </c>
      <c r="D34" s="1"/>
      <c r="E34" s="1">
        <v>383525</v>
      </c>
      <c r="F34" s="1">
        <f t="shared" si="0"/>
        <v>7575</v>
      </c>
      <c r="G34" s="1">
        <v>391100</v>
      </c>
      <c r="H34" s="1"/>
      <c r="I34" s="1">
        <f t="shared" si="1"/>
        <v>1143.5672514619882</v>
      </c>
      <c r="J34" s="1"/>
      <c r="K34" s="1"/>
      <c r="L34" s="1"/>
      <c r="M34" s="1"/>
      <c r="N34" s="1"/>
    </row>
    <row r="35" spans="1:14" ht="12.75">
      <c r="A35" t="s">
        <v>24</v>
      </c>
      <c r="C35" s="1">
        <v>637</v>
      </c>
      <c r="D35" s="1"/>
      <c r="E35" s="1">
        <v>524935</v>
      </c>
      <c r="F35" s="1">
        <f t="shared" si="0"/>
        <v>54385</v>
      </c>
      <c r="G35" s="1">
        <v>579320</v>
      </c>
      <c r="H35" s="1"/>
      <c r="I35" s="1">
        <f t="shared" si="1"/>
        <v>909.4505494505495</v>
      </c>
      <c r="J35" s="1"/>
      <c r="K35" s="1"/>
      <c r="L35" s="1"/>
      <c r="M35" s="1"/>
      <c r="N35" s="1"/>
    </row>
    <row r="36" spans="1:14" ht="12.75">
      <c r="A36" t="s">
        <v>26</v>
      </c>
      <c r="C36" s="1">
        <v>143</v>
      </c>
      <c r="D36" s="1"/>
      <c r="E36" s="1">
        <v>130581</v>
      </c>
      <c r="F36" s="1">
        <f t="shared" si="0"/>
        <v>3272</v>
      </c>
      <c r="G36" s="1">
        <v>133853</v>
      </c>
      <c r="H36" s="1"/>
      <c r="I36" s="1">
        <f t="shared" si="1"/>
        <v>936.034965034965</v>
      </c>
      <c r="J36" s="1"/>
      <c r="K36" s="1"/>
      <c r="L36" s="1"/>
      <c r="M36" s="1"/>
      <c r="N36" s="1"/>
    </row>
    <row r="37" spans="1:14" ht="12.75">
      <c r="A37" t="s">
        <v>29</v>
      </c>
      <c r="C37" s="1">
        <v>293</v>
      </c>
      <c r="D37" s="1"/>
      <c r="E37" s="1">
        <v>218400</v>
      </c>
      <c r="F37" s="1">
        <f t="shared" si="0"/>
        <v>7146</v>
      </c>
      <c r="G37" s="1">
        <v>225546</v>
      </c>
      <c r="H37" s="1"/>
      <c r="I37" s="1">
        <f t="shared" si="1"/>
        <v>769.7815699658703</v>
      </c>
      <c r="J37" s="1"/>
      <c r="K37" s="1"/>
      <c r="L37" s="1"/>
      <c r="M37" s="1"/>
      <c r="N37" s="1"/>
    </row>
    <row r="38" spans="1:14" ht="12.75">
      <c r="A38" t="s">
        <v>33</v>
      </c>
      <c r="C38" s="1">
        <v>91</v>
      </c>
      <c r="D38" s="1"/>
      <c r="E38" s="1">
        <v>227080</v>
      </c>
      <c r="F38" s="1">
        <f t="shared" si="0"/>
        <v>5093</v>
      </c>
      <c r="G38" s="1">
        <v>232173</v>
      </c>
      <c r="H38" s="1"/>
      <c r="I38" s="1">
        <f t="shared" si="1"/>
        <v>2551.3516483516482</v>
      </c>
      <c r="J38" s="1"/>
      <c r="K38" s="1"/>
      <c r="L38" s="1"/>
      <c r="M38" s="1"/>
      <c r="N38" s="1"/>
    </row>
    <row r="39" spans="1:14" ht="12.75">
      <c r="A39" t="s">
        <v>30</v>
      </c>
      <c r="C39" s="1">
        <v>280</v>
      </c>
      <c r="D39" s="1"/>
      <c r="E39" s="1">
        <v>112205</v>
      </c>
      <c r="F39" s="1">
        <f t="shared" si="0"/>
        <v>26668</v>
      </c>
      <c r="G39" s="1">
        <v>138873</v>
      </c>
      <c r="H39" s="1"/>
      <c r="I39" s="1">
        <f t="shared" si="1"/>
        <v>495.975</v>
      </c>
      <c r="J39" s="1"/>
      <c r="K39" s="1"/>
      <c r="L39" s="1"/>
      <c r="M39" s="1"/>
      <c r="N39" s="1"/>
    </row>
    <row r="40" spans="1:14" ht="12.75">
      <c r="A40" t="s">
        <v>31</v>
      </c>
      <c r="C40" s="1">
        <v>547</v>
      </c>
      <c r="D40" s="1"/>
      <c r="E40" s="1">
        <v>381303</v>
      </c>
      <c r="F40" s="1">
        <f t="shared" si="0"/>
        <v>13500</v>
      </c>
      <c r="G40" s="1">
        <v>394803</v>
      </c>
      <c r="H40" s="1"/>
      <c r="I40" s="1">
        <f t="shared" si="1"/>
        <v>721.7605118829981</v>
      </c>
      <c r="J40" s="1"/>
      <c r="K40" s="1"/>
      <c r="L40" s="1"/>
      <c r="M40" s="1"/>
      <c r="N40" s="1"/>
    </row>
    <row r="41" spans="1:14" ht="12.75">
      <c r="A41" t="s">
        <v>32</v>
      </c>
      <c r="C41" s="1">
        <v>153</v>
      </c>
      <c r="D41" s="1"/>
      <c r="E41" s="1">
        <v>247428</v>
      </c>
      <c r="F41" s="1">
        <f t="shared" si="0"/>
        <v>20446</v>
      </c>
      <c r="G41" s="1">
        <v>267874</v>
      </c>
      <c r="H41" s="1"/>
      <c r="I41" s="1">
        <f t="shared" si="1"/>
        <v>1750.81045751634</v>
      </c>
      <c r="J41" s="1"/>
      <c r="K41" s="1"/>
      <c r="L41" s="1"/>
      <c r="M41" s="1"/>
      <c r="N41" s="1"/>
    </row>
    <row r="42" spans="1:14" ht="12.75">
      <c r="A42" t="s">
        <v>34</v>
      </c>
      <c r="C42" s="1">
        <v>3409</v>
      </c>
      <c r="D42" s="1"/>
      <c r="E42" s="1">
        <v>4447933</v>
      </c>
      <c r="F42" s="1">
        <f t="shared" si="0"/>
        <v>150867</v>
      </c>
      <c r="G42" s="1">
        <v>4598800</v>
      </c>
      <c r="H42" s="1"/>
      <c r="I42" s="1">
        <f t="shared" si="1"/>
        <v>1349.0173071281902</v>
      </c>
      <c r="J42" s="1"/>
      <c r="K42" s="1"/>
      <c r="L42" s="1"/>
      <c r="M42" s="1"/>
      <c r="N42" s="1"/>
    </row>
    <row r="43" spans="1:14" ht="12.75">
      <c r="A43" t="s">
        <v>27</v>
      </c>
      <c r="C43" s="1">
        <v>917</v>
      </c>
      <c r="D43" s="1"/>
      <c r="E43" s="1">
        <v>1200987</v>
      </c>
      <c r="F43" s="1">
        <f t="shared" si="0"/>
        <v>51353</v>
      </c>
      <c r="G43" s="1">
        <v>1252340</v>
      </c>
      <c r="H43" s="1"/>
      <c r="I43" s="1">
        <f t="shared" si="1"/>
        <v>1365.6924754634679</v>
      </c>
      <c r="J43" s="1"/>
      <c r="K43" s="1"/>
      <c r="L43" s="1"/>
      <c r="M43" s="1"/>
      <c r="N43" s="1"/>
    </row>
    <row r="44" spans="1:14" ht="12.75">
      <c r="A44" t="s">
        <v>28</v>
      </c>
      <c r="C44" s="1">
        <v>59</v>
      </c>
      <c r="D44" s="1"/>
      <c r="E44" s="1">
        <v>50384</v>
      </c>
      <c r="F44" s="1">
        <f t="shared" si="0"/>
        <v>695</v>
      </c>
      <c r="G44" s="1">
        <v>51079</v>
      </c>
      <c r="H44" s="1"/>
      <c r="I44" s="1">
        <f t="shared" si="1"/>
        <v>865.7457627118644</v>
      </c>
      <c r="J44" s="1"/>
      <c r="K44" s="1"/>
      <c r="L44" s="1"/>
      <c r="M44" s="1"/>
      <c r="N44" s="1"/>
    </row>
    <row r="45" spans="1:14" ht="12.75">
      <c r="A45" t="s">
        <v>35</v>
      </c>
      <c r="C45" s="1">
        <v>1288</v>
      </c>
      <c r="D45" s="1"/>
      <c r="E45" s="1">
        <v>1057000</v>
      </c>
      <c r="F45" s="1">
        <f t="shared" si="0"/>
        <v>40172</v>
      </c>
      <c r="G45" s="1">
        <v>1097172</v>
      </c>
      <c r="H45" s="1"/>
      <c r="I45" s="1">
        <f t="shared" si="1"/>
        <v>851.8416149068323</v>
      </c>
      <c r="J45" s="1"/>
      <c r="K45" s="1"/>
      <c r="L45" s="1"/>
      <c r="M45" s="1"/>
      <c r="N45" s="1"/>
    </row>
    <row r="46" spans="1:14" ht="12.75">
      <c r="A46" t="s">
        <v>36</v>
      </c>
      <c r="C46" s="1">
        <v>439</v>
      </c>
      <c r="D46" s="1"/>
      <c r="E46" s="1">
        <v>421210</v>
      </c>
      <c r="F46" s="1">
        <f t="shared" si="0"/>
        <v>23280</v>
      </c>
      <c r="G46" s="1">
        <v>444490</v>
      </c>
      <c r="H46" s="1"/>
      <c r="I46" s="1">
        <f t="shared" si="1"/>
        <v>1012.50569476082</v>
      </c>
      <c r="J46" s="1"/>
      <c r="K46" s="1"/>
      <c r="L46" s="1"/>
      <c r="M46" s="1"/>
      <c r="N46" s="1"/>
    </row>
    <row r="47" spans="1:14" ht="12.75">
      <c r="A47" t="s">
        <v>37</v>
      </c>
      <c r="C47" s="1">
        <v>417</v>
      </c>
      <c r="D47" s="1"/>
      <c r="E47" s="1">
        <v>291763</v>
      </c>
      <c r="F47" s="1">
        <f t="shared" si="0"/>
        <v>48502</v>
      </c>
      <c r="G47" s="1">
        <v>340265</v>
      </c>
      <c r="H47" s="1"/>
      <c r="I47" s="1">
        <f t="shared" si="1"/>
        <v>815.9832134292566</v>
      </c>
      <c r="J47" s="1"/>
      <c r="K47" s="1"/>
      <c r="L47" s="1"/>
      <c r="M47" s="1"/>
      <c r="N47" s="1"/>
    </row>
    <row r="48" spans="1:14" ht="12.75">
      <c r="A48" t="s">
        <v>38</v>
      </c>
      <c r="C48" s="1">
        <v>2548</v>
      </c>
      <c r="D48" s="1"/>
      <c r="E48" s="1">
        <v>2018840</v>
      </c>
      <c r="F48" s="1">
        <f t="shared" si="0"/>
        <v>71121</v>
      </c>
      <c r="G48" s="1">
        <v>2089961</v>
      </c>
      <c r="H48" s="1"/>
      <c r="I48" s="1">
        <f t="shared" si="1"/>
        <v>820.2358712715856</v>
      </c>
      <c r="J48" s="1"/>
      <c r="K48" s="1"/>
      <c r="L48" s="1"/>
      <c r="M48" s="1"/>
      <c r="N48" s="1"/>
    </row>
    <row r="49" spans="1:14" ht="12.75">
      <c r="A49" t="s">
        <v>39</v>
      </c>
      <c r="C49" s="1">
        <v>608</v>
      </c>
      <c r="D49" s="1"/>
      <c r="E49" s="1">
        <v>786824</v>
      </c>
      <c r="F49" s="1">
        <f t="shared" si="0"/>
        <v>9588</v>
      </c>
      <c r="G49" s="1">
        <v>796412</v>
      </c>
      <c r="H49" s="1"/>
      <c r="I49" s="1">
        <f t="shared" si="1"/>
        <v>1309.8881578947369</v>
      </c>
      <c r="J49" s="1"/>
      <c r="K49" s="1"/>
      <c r="L49" s="1"/>
      <c r="M49" s="1"/>
      <c r="N49" s="1"/>
    </row>
    <row r="50" spans="1:14" ht="12.75">
      <c r="A50" t="s">
        <v>40</v>
      </c>
      <c r="C50" s="1">
        <v>168</v>
      </c>
      <c r="D50" s="1"/>
      <c r="E50" s="1">
        <v>192604</v>
      </c>
      <c r="F50" s="1">
        <f t="shared" si="0"/>
        <v>36357</v>
      </c>
      <c r="G50" s="1">
        <v>228961</v>
      </c>
      <c r="H50" s="1"/>
      <c r="I50" s="1">
        <f t="shared" si="1"/>
        <v>1362.8630952380952</v>
      </c>
      <c r="J50" s="1"/>
      <c r="K50" s="1"/>
      <c r="L50" s="1"/>
      <c r="M50" s="1"/>
      <c r="N50" s="1"/>
    </row>
    <row r="51" spans="1:14" ht="12.75">
      <c r="A51" t="s">
        <v>41</v>
      </c>
      <c r="C51" s="1">
        <v>378</v>
      </c>
      <c r="D51" s="1"/>
      <c r="E51" s="1">
        <v>385260</v>
      </c>
      <c r="F51" s="1">
        <f t="shared" si="0"/>
        <v>17153</v>
      </c>
      <c r="G51" s="1">
        <v>402413</v>
      </c>
      <c r="H51" s="1"/>
      <c r="I51" s="1">
        <f t="shared" si="1"/>
        <v>1064.584656084656</v>
      </c>
      <c r="J51" s="1"/>
      <c r="K51" s="1"/>
      <c r="L51" s="1"/>
      <c r="M51" s="1"/>
      <c r="N51" s="1"/>
    </row>
    <row r="52" spans="1:14" ht="12.75">
      <c r="A52" t="s">
        <v>42</v>
      </c>
      <c r="C52" s="1">
        <v>161</v>
      </c>
      <c r="D52" s="1"/>
      <c r="E52" s="1">
        <v>101554</v>
      </c>
      <c r="F52" s="1">
        <f t="shared" si="0"/>
        <v>520</v>
      </c>
      <c r="G52" s="1">
        <v>102074</v>
      </c>
      <c r="H52" s="1"/>
      <c r="I52" s="1">
        <f t="shared" si="1"/>
        <v>634</v>
      </c>
      <c r="J52" s="1"/>
      <c r="K52" s="1"/>
      <c r="L52" s="1"/>
      <c r="M52" s="1"/>
      <c r="N52" s="1"/>
    </row>
    <row r="53" spans="1:14" ht="12.75">
      <c r="A53" t="s">
        <v>43</v>
      </c>
      <c r="C53" s="1">
        <v>574</v>
      </c>
      <c r="D53" s="1"/>
      <c r="E53" s="1">
        <v>478573</v>
      </c>
      <c r="F53" s="1">
        <f t="shared" si="0"/>
        <v>27764</v>
      </c>
      <c r="G53" s="1">
        <v>506337</v>
      </c>
      <c r="H53" s="1"/>
      <c r="I53" s="1">
        <f t="shared" si="1"/>
        <v>882.1202090592335</v>
      </c>
      <c r="J53" s="1"/>
      <c r="K53" s="1"/>
      <c r="L53" s="1"/>
      <c r="M53" s="1"/>
      <c r="N53" s="1"/>
    </row>
    <row r="54" spans="1:14" ht="12.75">
      <c r="A54" t="s">
        <v>44</v>
      </c>
      <c r="C54" s="1">
        <v>1554</v>
      </c>
      <c r="D54" s="1"/>
      <c r="E54" s="1">
        <v>1773211</v>
      </c>
      <c r="F54" s="1">
        <f t="shared" si="0"/>
        <v>90689</v>
      </c>
      <c r="G54" s="1">
        <v>1863900</v>
      </c>
      <c r="H54" s="1"/>
      <c r="I54" s="1">
        <f t="shared" si="1"/>
        <v>1199.4208494208494</v>
      </c>
      <c r="J54" s="1"/>
      <c r="K54" s="1"/>
      <c r="L54" s="1"/>
      <c r="M54" s="1"/>
      <c r="N54" s="1"/>
    </row>
    <row r="55" spans="1:14" ht="12.75">
      <c r="A55" t="s">
        <v>45</v>
      </c>
      <c r="C55" s="1">
        <v>286</v>
      </c>
      <c r="D55" s="1"/>
      <c r="E55" s="1">
        <v>348658</v>
      </c>
      <c r="F55" s="1">
        <f t="shared" si="0"/>
        <v>35548</v>
      </c>
      <c r="G55" s="1">
        <v>384206</v>
      </c>
      <c r="H55" s="1"/>
      <c r="I55" s="1">
        <f t="shared" si="1"/>
        <v>1343.3776223776224</v>
      </c>
      <c r="J55" s="1"/>
      <c r="K55" s="1"/>
      <c r="L55" s="1"/>
      <c r="M55" s="1"/>
      <c r="N55" s="1"/>
    </row>
    <row r="56" spans="1:14" ht="12.75">
      <c r="A56" t="s">
        <v>47</v>
      </c>
      <c r="C56" s="1">
        <v>121</v>
      </c>
      <c r="D56" s="1"/>
      <c r="E56" s="1">
        <v>64143</v>
      </c>
      <c r="F56" s="1">
        <f t="shared" si="0"/>
        <v>2461</v>
      </c>
      <c r="G56" s="1">
        <v>66604</v>
      </c>
      <c r="H56" s="1"/>
      <c r="I56" s="1">
        <f t="shared" si="1"/>
        <v>550.4462809917355</v>
      </c>
      <c r="J56" s="1"/>
      <c r="K56" s="1"/>
      <c r="L56" s="1"/>
      <c r="M56" s="1"/>
      <c r="N56" s="1"/>
    </row>
    <row r="57" spans="1:14" ht="12.75">
      <c r="A57" t="s">
        <v>46</v>
      </c>
      <c r="C57" s="1">
        <v>633</v>
      </c>
      <c r="D57" s="1"/>
      <c r="E57" s="1">
        <v>515731</v>
      </c>
      <c r="F57" s="1">
        <f t="shared" si="0"/>
        <v>34196</v>
      </c>
      <c r="G57" s="1">
        <v>549927</v>
      </c>
      <c r="H57" s="1"/>
      <c r="I57" s="1">
        <f t="shared" si="1"/>
        <v>868.7630331753554</v>
      </c>
      <c r="J57" s="1"/>
      <c r="K57" s="1"/>
      <c r="L57" s="1"/>
      <c r="M57" s="1"/>
      <c r="N57" s="1"/>
    </row>
    <row r="58" spans="1:14" ht="12.75">
      <c r="A58" t="s">
        <v>48</v>
      </c>
      <c r="C58" s="1">
        <v>660</v>
      </c>
      <c r="D58" s="1"/>
      <c r="E58" s="1">
        <v>862186</v>
      </c>
      <c r="F58" s="1">
        <f t="shared" si="0"/>
        <v>68634</v>
      </c>
      <c r="G58" s="1">
        <v>930820</v>
      </c>
      <c r="H58" s="1"/>
      <c r="I58" s="1">
        <f t="shared" si="1"/>
        <v>1410.3333333333333</v>
      </c>
      <c r="J58" s="1"/>
      <c r="K58" s="1"/>
      <c r="L58" s="1"/>
      <c r="M58" s="1"/>
      <c r="N58" s="1"/>
    </row>
    <row r="59" spans="1:14" ht="12.75">
      <c r="A59" t="s">
        <v>50</v>
      </c>
      <c r="C59" s="1">
        <v>92</v>
      </c>
      <c r="D59" s="1"/>
      <c r="E59" s="1">
        <v>55356</v>
      </c>
      <c r="F59" s="1">
        <f t="shared" si="0"/>
        <v>7334</v>
      </c>
      <c r="G59" s="1">
        <v>62690</v>
      </c>
      <c r="H59" s="1"/>
      <c r="I59" s="1">
        <f t="shared" si="1"/>
        <v>681.4130434782609</v>
      </c>
      <c r="J59" s="1"/>
      <c r="K59" s="1"/>
      <c r="L59" s="1"/>
      <c r="M59" s="1"/>
      <c r="N59" s="1"/>
    </row>
    <row r="60" spans="1:14" ht="12.75">
      <c r="A60" t="s">
        <v>49</v>
      </c>
      <c r="C60" s="1">
        <v>338</v>
      </c>
      <c r="D60" s="1"/>
      <c r="E60" s="1">
        <v>214635</v>
      </c>
      <c r="F60" s="1">
        <f t="shared" si="0"/>
        <v>10263</v>
      </c>
      <c r="G60" s="1">
        <v>224898</v>
      </c>
      <c r="H60" s="1"/>
      <c r="I60" s="1">
        <f t="shared" si="1"/>
        <v>665.3786982248521</v>
      </c>
      <c r="J60" s="1"/>
      <c r="K60" s="1"/>
      <c r="L60" s="1"/>
      <c r="M60" s="1"/>
      <c r="N60" s="1"/>
    </row>
    <row r="61" spans="1:14" ht="12.75">
      <c r="A61" t="s">
        <v>51</v>
      </c>
      <c r="C61" s="1">
        <v>38</v>
      </c>
      <c r="D61" s="1"/>
      <c r="E61" s="1">
        <v>29354</v>
      </c>
      <c r="F61" s="1">
        <f t="shared" si="0"/>
        <v>4272</v>
      </c>
      <c r="G61" s="1">
        <v>33626</v>
      </c>
      <c r="H61" s="1"/>
      <c r="I61" s="1">
        <f t="shared" si="1"/>
        <v>884.8947368421053</v>
      </c>
      <c r="J61" s="1"/>
      <c r="K61" s="1"/>
      <c r="L61" s="1"/>
      <c r="M61" s="1"/>
      <c r="N61" s="1"/>
    </row>
    <row r="62" spans="1:14" ht="12.75">
      <c r="A62" t="s">
        <v>52</v>
      </c>
      <c r="C62" s="1">
        <v>11</v>
      </c>
      <c r="D62" s="1"/>
      <c r="E62" s="1">
        <v>8408</v>
      </c>
      <c r="F62" s="1">
        <f t="shared" si="0"/>
        <v>363</v>
      </c>
      <c r="G62" s="1">
        <v>8771</v>
      </c>
      <c r="H62" s="1"/>
      <c r="I62" s="1">
        <f t="shared" si="1"/>
        <v>797.3636363636364</v>
      </c>
      <c r="J62" s="1"/>
      <c r="K62" s="1"/>
      <c r="L62" s="1"/>
      <c r="M62" s="1"/>
      <c r="N62" s="1"/>
    </row>
    <row r="63" spans="1:14" ht="12.75">
      <c r="A63" t="s">
        <v>53</v>
      </c>
      <c r="C63" s="1">
        <v>4</v>
      </c>
      <c r="D63" s="1"/>
      <c r="E63" s="1">
        <v>4765</v>
      </c>
      <c r="F63" s="1">
        <f t="shared" si="0"/>
        <v>0</v>
      </c>
      <c r="G63" s="1">
        <v>4765</v>
      </c>
      <c r="H63" s="1"/>
      <c r="I63" s="1">
        <f t="shared" si="1"/>
        <v>1191.25</v>
      </c>
      <c r="J63" s="1"/>
      <c r="K63" s="1"/>
      <c r="L63" s="1"/>
      <c r="M63" s="1"/>
      <c r="N63" s="1"/>
    </row>
    <row r="64" spans="1:14" ht="12.75">
      <c r="A64" t="s">
        <v>54</v>
      </c>
      <c r="C64" s="1">
        <v>41</v>
      </c>
      <c r="D64" s="1"/>
      <c r="E64" s="1">
        <v>15542</v>
      </c>
      <c r="F64" s="1">
        <f t="shared" si="0"/>
        <v>6673</v>
      </c>
      <c r="G64" s="1">
        <v>22215</v>
      </c>
      <c r="H64" s="1"/>
      <c r="I64" s="1">
        <f t="shared" si="1"/>
        <v>541.829268292683</v>
      </c>
      <c r="J64" s="1"/>
      <c r="K64" s="1"/>
      <c r="L64" s="1"/>
      <c r="M64" s="1"/>
      <c r="N64" s="1"/>
    </row>
    <row r="66" spans="1:14" ht="12.75">
      <c r="A66" s="3" t="s">
        <v>55</v>
      </c>
      <c r="C66" s="6">
        <f>SUM(C10:C65)</f>
        <v>44287</v>
      </c>
      <c r="D66" s="4"/>
      <c r="E66" s="4">
        <f>SUM(E10:E65)</f>
        <v>38582366</v>
      </c>
      <c r="F66" s="4">
        <f>SUM(F10:F65)</f>
        <v>1874046</v>
      </c>
      <c r="G66" s="4">
        <f>SUM(G10:G65)</f>
        <v>40456412</v>
      </c>
      <c r="I66" s="4">
        <f t="shared" si="1"/>
        <v>913.5053627475331</v>
      </c>
      <c r="N66" s="1"/>
    </row>
  </sheetData>
  <mergeCells count="4">
    <mergeCell ref="E6:G6"/>
    <mergeCell ref="A1:I1"/>
    <mergeCell ref="A2:I2"/>
    <mergeCell ref="A3:I3"/>
  </mergeCells>
  <printOptions/>
  <pageMargins left="1.56" right="0.75" top="0.52" bottom="1" header="0.5" footer="0.5"/>
  <pageSetup fitToHeight="1" fitToWidth="1" horizontalDpi="600" verticalDpi="600" orientation="portrait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75" zoomScaleNormal="75" workbookViewId="0" topLeftCell="A1">
      <selection activeCell="C18" sqref="C18"/>
    </sheetView>
  </sheetViews>
  <sheetFormatPr defaultColWidth="9.140625" defaultRowHeight="12.75"/>
  <cols>
    <col min="1" max="1" width="18.28125" style="0" customWidth="1"/>
    <col min="2" max="2" width="2.7109375" style="0" customWidth="1"/>
    <col min="4" max="4" width="2.7109375" style="0" customWidth="1"/>
    <col min="5" max="7" width="12.7109375" style="0" customWidth="1"/>
    <col min="8" max="8" width="2.7109375" style="0" customWidth="1"/>
  </cols>
  <sheetData>
    <row r="1" spans="1:9" ht="18">
      <c r="A1" s="14" t="s">
        <v>76</v>
      </c>
      <c r="B1" s="14"/>
      <c r="C1" s="14"/>
      <c r="D1" s="14"/>
      <c r="E1" s="14"/>
      <c r="F1" s="14"/>
      <c r="G1" s="14"/>
      <c r="H1" s="14"/>
      <c r="I1" s="14"/>
    </row>
    <row r="2" spans="1:9" ht="18">
      <c r="A2" s="14" t="s">
        <v>78</v>
      </c>
      <c r="B2" s="14"/>
      <c r="C2" s="14"/>
      <c r="D2" s="14"/>
      <c r="E2" s="14"/>
      <c r="F2" s="14"/>
      <c r="G2" s="14"/>
      <c r="H2" s="14"/>
      <c r="I2" s="14"/>
    </row>
    <row r="3" spans="1:9" ht="18">
      <c r="A3" s="14" t="s">
        <v>82</v>
      </c>
      <c r="B3" s="14"/>
      <c r="C3" s="14"/>
      <c r="D3" s="14"/>
      <c r="E3" s="14"/>
      <c r="F3" s="14"/>
      <c r="G3" s="14"/>
      <c r="H3" s="14"/>
      <c r="I3" s="14"/>
    </row>
    <row r="6" spans="5:7" ht="12.75">
      <c r="E6" s="13" t="s">
        <v>73</v>
      </c>
      <c r="F6" s="13"/>
      <c r="G6" s="13"/>
    </row>
    <row r="7" spans="3:9" ht="12.75">
      <c r="C7" s="3"/>
      <c r="D7" s="3"/>
      <c r="E7" s="3" t="s">
        <v>68</v>
      </c>
      <c r="F7" s="3" t="s">
        <v>66</v>
      </c>
      <c r="G7" s="3"/>
      <c r="H7" s="3"/>
      <c r="I7" s="3" t="s">
        <v>71</v>
      </c>
    </row>
    <row r="8" spans="3:9" ht="12.75">
      <c r="C8" s="3" t="s">
        <v>69</v>
      </c>
      <c r="D8" s="3"/>
      <c r="E8" s="3" t="s">
        <v>67</v>
      </c>
      <c r="F8" s="3" t="s">
        <v>67</v>
      </c>
      <c r="G8" s="3" t="s">
        <v>64</v>
      </c>
      <c r="H8" s="3"/>
      <c r="I8" s="3" t="s">
        <v>70</v>
      </c>
    </row>
    <row r="9" spans="3:7" ht="12.75">
      <c r="C9" s="12"/>
      <c r="D9" s="12"/>
      <c r="E9" s="12"/>
      <c r="F9" s="12"/>
      <c r="G9" s="12"/>
    </row>
    <row r="10" spans="1:13" ht="12.75">
      <c r="A10" t="s">
        <v>1</v>
      </c>
      <c r="C10" s="1">
        <v>98</v>
      </c>
      <c r="D10" s="1"/>
      <c r="E10" s="2">
        <v>106936</v>
      </c>
      <c r="F10" s="2">
        <f>SUM(G10-E10)</f>
        <v>1345</v>
      </c>
      <c r="G10" s="2">
        <v>108281</v>
      </c>
      <c r="H10" s="2"/>
      <c r="I10" s="2">
        <f>G10/C10</f>
        <v>1104.908163265306</v>
      </c>
      <c r="J10" s="1"/>
      <c r="K10" s="1"/>
      <c r="L10" s="1"/>
      <c r="M10" s="1"/>
    </row>
    <row r="11" spans="1:13" ht="12.75">
      <c r="A11" t="s">
        <v>0</v>
      </c>
      <c r="C11" s="1">
        <v>0</v>
      </c>
      <c r="D11" s="1"/>
      <c r="E11" s="1">
        <v>0</v>
      </c>
      <c r="F11" s="1">
        <f aca="true" t="shared" si="0" ref="F11:F64">SUM(G11-E11)</f>
        <v>0</v>
      </c>
      <c r="G11" s="1">
        <v>0</v>
      </c>
      <c r="I11" s="1"/>
      <c r="J11" s="1"/>
      <c r="K11" s="1"/>
      <c r="L11" s="1"/>
      <c r="M11" s="1"/>
    </row>
    <row r="12" spans="1:13" ht="12.75">
      <c r="A12" t="s">
        <v>3</v>
      </c>
      <c r="C12" s="1">
        <v>145</v>
      </c>
      <c r="D12" s="1"/>
      <c r="E12" s="1">
        <v>122478</v>
      </c>
      <c r="F12" s="1">
        <f t="shared" si="0"/>
        <v>78</v>
      </c>
      <c r="G12" s="1">
        <v>122556</v>
      </c>
      <c r="I12" s="1">
        <f aca="true" t="shared" si="1" ref="I12:I66">G12/C12</f>
        <v>845.2137931034483</v>
      </c>
      <c r="J12" s="1"/>
      <c r="K12" s="1"/>
      <c r="L12" s="1"/>
      <c r="M12" s="1"/>
    </row>
    <row r="13" spans="1:13" ht="12.75">
      <c r="A13" t="s">
        <v>2</v>
      </c>
      <c r="C13" s="1">
        <v>16</v>
      </c>
      <c r="D13" s="1"/>
      <c r="E13" s="1">
        <v>13886</v>
      </c>
      <c r="F13" s="1">
        <f t="shared" si="0"/>
        <v>1000</v>
      </c>
      <c r="G13" s="1">
        <v>14886</v>
      </c>
      <c r="I13" s="1">
        <f t="shared" si="1"/>
        <v>930.375</v>
      </c>
      <c r="J13" s="1"/>
      <c r="K13" s="1"/>
      <c r="L13" s="1"/>
      <c r="M13" s="1"/>
    </row>
    <row r="14" spans="1:13" ht="12.75">
      <c r="A14" t="s">
        <v>4</v>
      </c>
      <c r="C14" s="1">
        <v>804</v>
      </c>
      <c r="D14" s="1"/>
      <c r="E14" s="1">
        <v>914325</v>
      </c>
      <c r="F14" s="1">
        <f t="shared" si="0"/>
        <v>98384</v>
      </c>
      <c r="G14" s="1">
        <v>1012709</v>
      </c>
      <c r="I14" s="1">
        <f t="shared" si="1"/>
        <v>1259.5883084577115</v>
      </c>
      <c r="J14" s="1"/>
      <c r="K14" s="1"/>
      <c r="L14" s="1"/>
      <c r="M14" s="1"/>
    </row>
    <row r="15" spans="1:13" ht="12.75">
      <c r="A15" t="s">
        <v>5</v>
      </c>
      <c r="C15" s="1">
        <v>11</v>
      </c>
      <c r="D15" s="1"/>
      <c r="E15" s="1">
        <v>6573</v>
      </c>
      <c r="F15" s="1">
        <f t="shared" si="0"/>
        <v>1419</v>
      </c>
      <c r="G15" s="1">
        <v>7992</v>
      </c>
      <c r="I15" s="1">
        <f t="shared" si="1"/>
        <v>726.5454545454545</v>
      </c>
      <c r="J15" s="1"/>
      <c r="K15" s="1"/>
      <c r="L15" s="1"/>
      <c r="M15" s="1"/>
    </row>
    <row r="16" spans="1:13" ht="12.75">
      <c r="A16" t="s">
        <v>6</v>
      </c>
      <c r="C16" s="1">
        <v>24</v>
      </c>
      <c r="D16" s="1"/>
      <c r="E16" s="1">
        <v>18098</v>
      </c>
      <c r="F16" s="1">
        <f t="shared" si="0"/>
        <v>1999</v>
      </c>
      <c r="G16" s="1">
        <v>20097</v>
      </c>
      <c r="I16" s="1">
        <f t="shared" si="1"/>
        <v>837.375</v>
      </c>
      <c r="J16" s="1"/>
      <c r="K16" s="1"/>
      <c r="L16" s="1"/>
      <c r="M16" s="1"/>
    </row>
    <row r="17" spans="1:13" ht="12.75">
      <c r="A17" t="s">
        <v>8</v>
      </c>
      <c r="C17" s="1">
        <v>0</v>
      </c>
      <c r="D17" s="1"/>
      <c r="E17" s="1">
        <v>0</v>
      </c>
      <c r="F17" s="1">
        <f t="shared" si="0"/>
        <v>0</v>
      </c>
      <c r="G17" s="1">
        <v>0</v>
      </c>
      <c r="I17" s="1"/>
      <c r="J17" s="1"/>
      <c r="K17" s="1"/>
      <c r="L17" s="1"/>
      <c r="M17" s="1"/>
    </row>
    <row r="18" spans="1:13" ht="12.75">
      <c r="A18" t="s">
        <v>7</v>
      </c>
      <c r="C18" s="1">
        <v>0</v>
      </c>
      <c r="D18" s="1"/>
      <c r="E18" s="1">
        <v>0</v>
      </c>
      <c r="F18" s="1">
        <f t="shared" si="0"/>
        <v>0</v>
      </c>
      <c r="G18" s="1">
        <v>0</v>
      </c>
      <c r="I18" s="1"/>
      <c r="J18" s="1"/>
      <c r="K18" s="1"/>
      <c r="L18" s="1"/>
      <c r="M18" s="1"/>
    </row>
    <row r="19" spans="1:13" ht="12.75">
      <c r="A19" t="s">
        <v>9</v>
      </c>
      <c r="C19" s="1">
        <v>72</v>
      </c>
      <c r="D19" s="1"/>
      <c r="E19" s="1">
        <v>75808</v>
      </c>
      <c r="F19" s="1">
        <f t="shared" si="0"/>
        <v>8668</v>
      </c>
      <c r="G19" s="1">
        <v>84476</v>
      </c>
      <c r="I19" s="1">
        <f t="shared" si="1"/>
        <v>1173.2777777777778</v>
      </c>
      <c r="J19" s="1"/>
      <c r="K19" s="1"/>
      <c r="L19" s="1"/>
      <c r="M19" s="1"/>
    </row>
    <row r="20" spans="1:13" ht="12.75">
      <c r="A20" t="s">
        <v>10</v>
      </c>
      <c r="C20" s="1">
        <v>110</v>
      </c>
      <c r="D20" s="1"/>
      <c r="E20" s="1">
        <v>104237</v>
      </c>
      <c r="F20" s="1">
        <f t="shared" si="0"/>
        <v>1079</v>
      </c>
      <c r="G20" s="1">
        <v>105316</v>
      </c>
      <c r="I20" s="1">
        <f t="shared" si="1"/>
        <v>957.4181818181818</v>
      </c>
      <c r="J20" s="1"/>
      <c r="K20" s="1"/>
      <c r="L20" s="1"/>
      <c r="M20" s="1"/>
    </row>
    <row r="21" spans="1:13" ht="12.75">
      <c r="A21" t="s">
        <v>11</v>
      </c>
      <c r="C21" s="1">
        <v>4</v>
      </c>
      <c r="D21" s="1"/>
      <c r="E21" s="1">
        <v>3199</v>
      </c>
      <c r="F21" s="1">
        <f t="shared" si="0"/>
        <v>47</v>
      </c>
      <c r="G21" s="1">
        <v>3246</v>
      </c>
      <c r="I21" s="1">
        <f t="shared" si="1"/>
        <v>811.5</v>
      </c>
      <c r="J21" s="1"/>
      <c r="K21" s="1"/>
      <c r="L21" s="1"/>
      <c r="M21" s="1"/>
    </row>
    <row r="22" spans="1:13" ht="12.75">
      <c r="A22" t="s">
        <v>13</v>
      </c>
      <c r="C22" s="1">
        <v>3</v>
      </c>
      <c r="D22" s="1"/>
      <c r="E22" s="1">
        <v>3525</v>
      </c>
      <c r="F22" s="1">
        <f t="shared" si="0"/>
        <v>505</v>
      </c>
      <c r="G22" s="1">
        <v>4030</v>
      </c>
      <c r="I22" s="1">
        <f t="shared" si="1"/>
        <v>1343.3333333333333</v>
      </c>
      <c r="J22" s="1"/>
      <c r="K22" s="1"/>
      <c r="L22" s="1"/>
      <c r="M22" s="1"/>
    </row>
    <row r="23" spans="1:13" ht="12.75">
      <c r="A23" t="s">
        <v>14</v>
      </c>
      <c r="C23" s="1">
        <v>230</v>
      </c>
      <c r="D23" s="1"/>
      <c r="E23" s="1">
        <v>208818</v>
      </c>
      <c r="F23" s="1">
        <f t="shared" si="0"/>
        <v>4665</v>
      </c>
      <c r="G23" s="1">
        <v>213483</v>
      </c>
      <c r="I23" s="1">
        <f t="shared" si="1"/>
        <v>928.1869565217391</v>
      </c>
      <c r="J23" s="1"/>
      <c r="K23" s="1"/>
      <c r="L23" s="1"/>
      <c r="M23" s="1"/>
    </row>
    <row r="24" spans="1:13" ht="12.75">
      <c r="A24" t="s">
        <v>15</v>
      </c>
      <c r="C24" s="1">
        <v>33</v>
      </c>
      <c r="D24" s="1"/>
      <c r="E24" s="1">
        <v>28725</v>
      </c>
      <c r="F24" s="1">
        <f t="shared" si="0"/>
        <v>3634</v>
      </c>
      <c r="G24" s="1">
        <v>32359</v>
      </c>
      <c r="I24" s="1">
        <f t="shared" si="1"/>
        <v>980.5757575757576</v>
      </c>
      <c r="J24" s="1"/>
      <c r="K24" s="1"/>
      <c r="L24" s="1"/>
      <c r="M24" s="1"/>
    </row>
    <row r="25" spans="1:13" ht="12.75">
      <c r="A25" t="s">
        <v>12</v>
      </c>
      <c r="C25" s="1">
        <v>72</v>
      </c>
      <c r="D25" s="1"/>
      <c r="E25" s="1">
        <v>29325</v>
      </c>
      <c r="F25" s="1">
        <f t="shared" si="0"/>
        <v>2121</v>
      </c>
      <c r="G25" s="1">
        <v>31446</v>
      </c>
      <c r="I25" s="1">
        <f t="shared" si="1"/>
        <v>436.75</v>
      </c>
      <c r="J25" s="1"/>
      <c r="K25" s="1"/>
      <c r="L25" s="1"/>
      <c r="M25" s="1"/>
    </row>
    <row r="26" spans="1:13" ht="12.75">
      <c r="A26" t="s">
        <v>16</v>
      </c>
      <c r="C26" s="1">
        <v>35</v>
      </c>
      <c r="D26" s="1"/>
      <c r="E26" s="1">
        <v>26893</v>
      </c>
      <c r="F26" s="1">
        <f t="shared" si="0"/>
        <v>1181</v>
      </c>
      <c r="G26" s="1">
        <v>28074</v>
      </c>
      <c r="I26" s="1">
        <f t="shared" si="1"/>
        <v>802.1142857142858</v>
      </c>
      <c r="J26" s="1"/>
      <c r="K26" s="1"/>
      <c r="L26" s="1"/>
      <c r="M26" s="1"/>
    </row>
    <row r="27" spans="1:13" ht="12.75">
      <c r="A27" t="s">
        <v>17</v>
      </c>
      <c r="C27" s="1">
        <v>24</v>
      </c>
      <c r="D27" s="1"/>
      <c r="E27" s="1">
        <v>18311</v>
      </c>
      <c r="F27" s="1">
        <f t="shared" si="0"/>
        <v>3306</v>
      </c>
      <c r="G27" s="1">
        <v>21617</v>
      </c>
      <c r="I27" s="1">
        <f t="shared" si="1"/>
        <v>900.7083333333334</v>
      </c>
      <c r="J27" s="1"/>
      <c r="K27" s="1"/>
      <c r="L27" s="1"/>
      <c r="M27" s="1"/>
    </row>
    <row r="28" spans="1:13" ht="12.75">
      <c r="A28" t="s">
        <v>18</v>
      </c>
      <c r="C28" s="1">
        <v>48</v>
      </c>
      <c r="D28" s="1"/>
      <c r="E28" s="1">
        <v>44311</v>
      </c>
      <c r="F28" s="1">
        <f t="shared" si="0"/>
        <v>8524</v>
      </c>
      <c r="G28" s="1">
        <v>52835</v>
      </c>
      <c r="I28" s="1">
        <f t="shared" si="1"/>
        <v>1100.7291666666667</v>
      </c>
      <c r="J28" s="1"/>
      <c r="K28" s="1"/>
      <c r="L28" s="1"/>
      <c r="M28" s="1"/>
    </row>
    <row r="29" spans="1:13" ht="12.75">
      <c r="A29" t="s">
        <v>21</v>
      </c>
      <c r="C29" s="1">
        <v>42</v>
      </c>
      <c r="D29" s="1"/>
      <c r="E29" s="1">
        <v>20253</v>
      </c>
      <c r="F29" s="1">
        <f t="shared" si="0"/>
        <v>0</v>
      </c>
      <c r="G29" s="1">
        <v>20253</v>
      </c>
      <c r="I29" s="1">
        <f t="shared" si="1"/>
        <v>482.2142857142857</v>
      </c>
      <c r="J29" s="1"/>
      <c r="K29" s="1"/>
      <c r="L29" s="1"/>
      <c r="M29" s="1"/>
    </row>
    <row r="30" spans="1:13" ht="12.75">
      <c r="A30" t="s">
        <v>20</v>
      </c>
      <c r="C30" s="1">
        <v>209</v>
      </c>
      <c r="D30" s="1"/>
      <c r="E30" s="1">
        <v>196894</v>
      </c>
      <c r="F30" s="1">
        <f t="shared" si="0"/>
        <v>876</v>
      </c>
      <c r="G30" s="1">
        <v>197770</v>
      </c>
      <c r="I30" s="1">
        <f t="shared" si="1"/>
        <v>946.2679425837321</v>
      </c>
      <c r="J30" s="1"/>
      <c r="K30" s="1"/>
      <c r="L30" s="1"/>
      <c r="M30" s="1"/>
    </row>
    <row r="31" spans="1:13" ht="12.75">
      <c r="A31" t="s">
        <v>19</v>
      </c>
      <c r="C31" s="1">
        <v>167</v>
      </c>
      <c r="D31" s="1"/>
      <c r="E31" s="1">
        <v>105543</v>
      </c>
      <c r="F31" s="1">
        <f t="shared" si="0"/>
        <v>1536</v>
      </c>
      <c r="G31" s="1">
        <v>107079</v>
      </c>
      <c r="I31" s="1">
        <f t="shared" si="1"/>
        <v>641.1916167664671</v>
      </c>
      <c r="J31" s="1"/>
      <c r="K31" s="1"/>
      <c r="L31" s="1"/>
      <c r="M31" s="1"/>
    </row>
    <row r="32" spans="1:13" ht="12.75">
      <c r="A32" t="s">
        <v>22</v>
      </c>
      <c r="C32" s="1">
        <v>56</v>
      </c>
      <c r="D32" s="1"/>
      <c r="E32" s="1">
        <v>40375</v>
      </c>
      <c r="F32" s="1">
        <f t="shared" si="0"/>
        <v>23801</v>
      </c>
      <c r="G32" s="1">
        <v>64176</v>
      </c>
      <c r="I32" s="1">
        <f t="shared" si="1"/>
        <v>1146</v>
      </c>
      <c r="J32" s="1"/>
      <c r="K32" s="1"/>
      <c r="L32" s="1"/>
      <c r="M32" s="1"/>
    </row>
    <row r="33" spans="1:13" ht="12.75">
      <c r="A33" t="s">
        <v>23</v>
      </c>
      <c r="C33" s="1">
        <v>35</v>
      </c>
      <c r="D33" s="1"/>
      <c r="E33" s="1">
        <v>21352</v>
      </c>
      <c r="F33" s="1">
        <f t="shared" si="0"/>
        <v>101</v>
      </c>
      <c r="G33" s="1">
        <v>21453</v>
      </c>
      <c r="I33" s="1">
        <f t="shared" si="1"/>
        <v>612.9428571428572</v>
      </c>
      <c r="J33" s="1"/>
      <c r="K33" s="1"/>
      <c r="L33" s="1"/>
      <c r="M33" s="1"/>
    </row>
    <row r="34" spans="1:13" ht="12.75">
      <c r="A34" t="s">
        <v>25</v>
      </c>
      <c r="C34" s="1">
        <v>35</v>
      </c>
      <c r="D34" s="1"/>
      <c r="E34" s="1">
        <v>39348</v>
      </c>
      <c r="F34" s="1">
        <f t="shared" si="0"/>
        <v>0</v>
      </c>
      <c r="G34" s="1">
        <v>39348</v>
      </c>
      <c r="I34" s="1">
        <f t="shared" si="1"/>
        <v>1124.2285714285715</v>
      </c>
      <c r="J34" s="1"/>
      <c r="K34" s="1"/>
      <c r="L34" s="1"/>
      <c r="M34" s="1"/>
    </row>
    <row r="35" spans="1:13" ht="12.75">
      <c r="A35" t="s">
        <v>24</v>
      </c>
      <c r="C35" s="1">
        <v>182</v>
      </c>
      <c r="D35" s="1"/>
      <c r="E35" s="1">
        <v>272691</v>
      </c>
      <c r="F35" s="1">
        <f t="shared" si="0"/>
        <v>17839</v>
      </c>
      <c r="G35" s="1">
        <v>290530</v>
      </c>
      <c r="I35" s="1">
        <f t="shared" si="1"/>
        <v>1596.3186813186812</v>
      </c>
      <c r="J35" s="1"/>
      <c r="K35" s="1"/>
      <c r="L35" s="1"/>
      <c r="M35" s="1"/>
    </row>
    <row r="36" spans="1:13" ht="12.75">
      <c r="A36" t="s">
        <v>26</v>
      </c>
      <c r="C36" s="1">
        <v>24</v>
      </c>
      <c r="D36" s="1"/>
      <c r="E36" s="1">
        <v>16820</v>
      </c>
      <c r="F36" s="1">
        <f t="shared" si="0"/>
        <v>0</v>
      </c>
      <c r="G36" s="1">
        <v>16820</v>
      </c>
      <c r="I36" s="1">
        <f t="shared" si="1"/>
        <v>700.8333333333334</v>
      </c>
      <c r="J36" s="1"/>
      <c r="K36" s="1"/>
      <c r="L36" s="1"/>
      <c r="M36" s="1"/>
    </row>
    <row r="37" spans="1:13" ht="12.75">
      <c r="A37" t="s">
        <v>29</v>
      </c>
      <c r="C37" s="1">
        <v>75</v>
      </c>
      <c r="D37" s="1"/>
      <c r="E37" s="1">
        <v>49653</v>
      </c>
      <c r="F37" s="1">
        <f t="shared" si="0"/>
        <v>0</v>
      </c>
      <c r="G37" s="1">
        <v>49653</v>
      </c>
      <c r="I37" s="1">
        <f t="shared" si="1"/>
        <v>662.04</v>
      </c>
      <c r="J37" s="1"/>
      <c r="K37" s="1"/>
      <c r="L37" s="1"/>
      <c r="M37" s="1"/>
    </row>
    <row r="38" spans="1:13" ht="12.75">
      <c r="A38" t="s">
        <v>33</v>
      </c>
      <c r="C38" s="1">
        <v>6</v>
      </c>
      <c r="D38" s="1"/>
      <c r="E38" s="1">
        <v>4674</v>
      </c>
      <c r="F38" s="1">
        <f t="shared" si="0"/>
        <v>472</v>
      </c>
      <c r="G38" s="1">
        <v>5146</v>
      </c>
      <c r="I38" s="1">
        <f t="shared" si="1"/>
        <v>857.6666666666666</v>
      </c>
      <c r="J38" s="1"/>
      <c r="K38" s="1"/>
      <c r="L38" s="1"/>
      <c r="M38" s="1"/>
    </row>
    <row r="39" spans="1:13" ht="12.75">
      <c r="A39" t="s">
        <v>30</v>
      </c>
      <c r="C39" s="1">
        <v>89</v>
      </c>
      <c r="D39" s="1"/>
      <c r="E39" s="1">
        <v>53914</v>
      </c>
      <c r="F39" s="1">
        <f t="shared" si="0"/>
        <v>12468</v>
      </c>
      <c r="G39" s="1">
        <v>66382</v>
      </c>
      <c r="I39" s="1">
        <f t="shared" si="1"/>
        <v>745.8651685393259</v>
      </c>
      <c r="J39" s="1"/>
      <c r="K39" s="1"/>
      <c r="L39" s="1"/>
      <c r="M39" s="1"/>
    </row>
    <row r="40" spans="1:13" ht="12.75">
      <c r="A40" t="s">
        <v>31</v>
      </c>
      <c r="C40" s="1">
        <v>144</v>
      </c>
      <c r="D40" s="1"/>
      <c r="E40" s="1">
        <v>50061</v>
      </c>
      <c r="F40" s="1">
        <f t="shared" si="0"/>
        <v>1191</v>
      </c>
      <c r="G40" s="1">
        <v>51252</v>
      </c>
      <c r="I40" s="1">
        <f t="shared" si="1"/>
        <v>355.9166666666667</v>
      </c>
      <c r="J40" s="1"/>
      <c r="K40" s="1"/>
      <c r="L40" s="1"/>
      <c r="M40" s="1"/>
    </row>
    <row r="41" spans="1:13" ht="12.75">
      <c r="A41" t="s">
        <v>32</v>
      </c>
      <c r="C41" s="1">
        <v>14</v>
      </c>
      <c r="D41" s="1"/>
      <c r="E41" s="1">
        <v>16295</v>
      </c>
      <c r="F41" s="1">
        <f t="shared" si="0"/>
        <v>2112</v>
      </c>
      <c r="G41" s="1">
        <v>18407</v>
      </c>
      <c r="I41" s="1">
        <f t="shared" si="1"/>
        <v>1314.7857142857142</v>
      </c>
      <c r="J41" s="1"/>
      <c r="K41" s="1"/>
      <c r="L41" s="1"/>
      <c r="M41" s="1"/>
    </row>
    <row r="42" spans="1:13" ht="12.75">
      <c r="A42" t="s">
        <v>34</v>
      </c>
      <c r="C42" s="1">
        <v>745</v>
      </c>
      <c r="D42" s="1"/>
      <c r="E42" s="1">
        <v>1016527</v>
      </c>
      <c r="F42" s="1">
        <f t="shared" si="0"/>
        <v>26432</v>
      </c>
      <c r="G42" s="1">
        <v>1042959</v>
      </c>
      <c r="I42" s="1">
        <f t="shared" si="1"/>
        <v>1399.944966442953</v>
      </c>
      <c r="J42" s="1"/>
      <c r="K42" s="1"/>
      <c r="L42" s="1"/>
      <c r="M42" s="1"/>
    </row>
    <row r="43" spans="1:13" ht="12.75">
      <c r="A43" t="s">
        <v>27</v>
      </c>
      <c r="C43" s="1">
        <v>154</v>
      </c>
      <c r="D43" s="1"/>
      <c r="E43" s="1">
        <v>98827</v>
      </c>
      <c r="F43" s="1">
        <f t="shared" si="0"/>
        <v>3110</v>
      </c>
      <c r="G43" s="1">
        <v>101937</v>
      </c>
      <c r="I43" s="1">
        <f t="shared" si="1"/>
        <v>661.9285714285714</v>
      </c>
      <c r="J43" s="1"/>
      <c r="K43" s="1"/>
      <c r="L43" s="1"/>
      <c r="M43" s="1"/>
    </row>
    <row r="44" spans="1:13" ht="12.75">
      <c r="A44" t="s">
        <v>28</v>
      </c>
      <c r="C44" s="1">
        <v>1</v>
      </c>
      <c r="D44" s="1"/>
      <c r="E44" s="1">
        <v>1195</v>
      </c>
      <c r="F44" s="1">
        <f t="shared" si="0"/>
        <v>0</v>
      </c>
      <c r="G44" s="1">
        <v>1195</v>
      </c>
      <c r="I44" s="1">
        <f t="shared" si="1"/>
        <v>1195</v>
      </c>
      <c r="J44" s="1"/>
      <c r="K44" s="1"/>
      <c r="L44" s="1"/>
      <c r="M44" s="1"/>
    </row>
    <row r="45" spans="1:13" ht="12.75">
      <c r="A45" t="s">
        <v>35</v>
      </c>
      <c r="C45" s="1">
        <v>35</v>
      </c>
      <c r="D45" s="1"/>
      <c r="E45" s="1">
        <v>17691</v>
      </c>
      <c r="F45" s="1">
        <f t="shared" si="0"/>
        <v>2347</v>
      </c>
      <c r="G45" s="1">
        <v>20038</v>
      </c>
      <c r="I45" s="1">
        <f t="shared" si="1"/>
        <v>572.5142857142857</v>
      </c>
      <c r="J45" s="1"/>
      <c r="K45" s="1"/>
      <c r="L45" s="1"/>
      <c r="M45" s="1"/>
    </row>
    <row r="46" spans="1:13" ht="12.75">
      <c r="A46" t="s">
        <v>36</v>
      </c>
      <c r="C46" s="1">
        <v>149</v>
      </c>
      <c r="D46" s="1"/>
      <c r="E46" s="1">
        <v>152420</v>
      </c>
      <c r="F46" s="1">
        <f t="shared" si="0"/>
        <v>0</v>
      </c>
      <c r="G46" s="1">
        <v>152420</v>
      </c>
      <c r="I46" s="1">
        <f t="shared" si="1"/>
        <v>1022.9530201342282</v>
      </c>
      <c r="J46" s="1"/>
      <c r="K46" s="1"/>
      <c r="L46" s="1"/>
      <c r="M46" s="1"/>
    </row>
    <row r="47" spans="1:13" ht="12.75">
      <c r="A47" t="s">
        <v>37</v>
      </c>
      <c r="C47" s="1">
        <v>51</v>
      </c>
      <c r="D47" s="1"/>
      <c r="E47" s="1">
        <v>18988</v>
      </c>
      <c r="F47" s="1">
        <f t="shared" si="0"/>
        <v>3130</v>
      </c>
      <c r="G47" s="1">
        <v>22118</v>
      </c>
      <c r="I47" s="1">
        <f t="shared" si="1"/>
        <v>433.6862745098039</v>
      </c>
      <c r="J47" s="1"/>
      <c r="K47" s="1"/>
      <c r="L47" s="1"/>
      <c r="M47" s="1"/>
    </row>
    <row r="48" spans="1:13" ht="12.75">
      <c r="A48" t="s">
        <v>38</v>
      </c>
      <c r="C48" s="1">
        <v>174</v>
      </c>
      <c r="D48" s="1"/>
      <c r="E48" s="1">
        <v>113500</v>
      </c>
      <c r="F48" s="1">
        <f t="shared" si="0"/>
        <v>19801</v>
      </c>
      <c r="G48" s="1">
        <v>133301</v>
      </c>
      <c r="I48" s="1">
        <f t="shared" si="1"/>
        <v>766.0977011494252</v>
      </c>
      <c r="J48" s="1"/>
      <c r="K48" s="1"/>
      <c r="L48" s="1"/>
      <c r="M48" s="1"/>
    </row>
    <row r="49" spans="1:13" ht="12.75">
      <c r="A49" t="s">
        <v>39</v>
      </c>
      <c r="C49" s="1">
        <v>7</v>
      </c>
      <c r="D49" s="1"/>
      <c r="E49" s="1">
        <v>5766</v>
      </c>
      <c r="F49" s="1">
        <f t="shared" si="0"/>
        <v>104</v>
      </c>
      <c r="G49" s="1">
        <v>5870</v>
      </c>
      <c r="I49" s="1">
        <f t="shared" si="1"/>
        <v>838.5714285714286</v>
      </c>
      <c r="J49" s="1"/>
      <c r="K49" s="1"/>
      <c r="L49" s="1"/>
      <c r="M49" s="1"/>
    </row>
    <row r="50" spans="1:13" ht="12.75">
      <c r="A50" t="s">
        <v>40</v>
      </c>
      <c r="C50" s="1">
        <v>13</v>
      </c>
      <c r="D50" s="1"/>
      <c r="E50" s="1">
        <v>13517</v>
      </c>
      <c r="F50" s="1">
        <f t="shared" si="0"/>
        <v>0</v>
      </c>
      <c r="G50" s="1">
        <v>13517</v>
      </c>
      <c r="I50" s="1">
        <f t="shared" si="1"/>
        <v>1039.7692307692307</v>
      </c>
      <c r="J50" s="1"/>
      <c r="K50" s="1"/>
      <c r="L50" s="1"/>
      <c r="M50" s="1"/>
    </row>
    <row r="51" spans="1:13" ht="12.75">
      <c r="A51" t="s">
        <v>41</v>
      </c>
      <c r="C51" s="1">
        <v>125</v>
      </c>
      <c r="D51" s="1"/>
      <c r="E51" s="1">
        <v>74049</v>
      </c>
      <c r="F51" s="1">
        <f t="shared" si="0"/>
        <v>1267</v>
      </c>
      <c r="G51" s="1">
        <v>75316</v>
      </c>
      <c r="I51" s="1">
        <f t="shared" si="1"/>
        <v>602.528</v>
      </c>
      <c r="J51" s="1"/>
      <c r="K51" s="1"/>
      <c r="L51" s="1"/>
      <c r="M51" s="1"/>
    </row>
    <row r="52" spans="1:13" ht="12.75">
      <c r="A52" t="s">
        <v>42</v>
      </c>
      <c r="C52" s="1">
        <v>24</v>
      </c>
      <c r="D52" s="1"/>
      <c r="E52" s="1">
        <v>10079</v>
      </c>
      <c r="F52" s="1">
        <f t="shared" si="0"/>
        <v>0</v>
      </c>
      <c r="G52" s="1">
        <v>10079</v>
      </c>
      <c r="I52" s="1">
        <f t="shared" si="1"/>
        <v>419.9583333333333</v>
      </c>
      <c r="J52" s="1"/>
      <c r="K52" s="1"/>
      <c r="L52" s="1"/>
      <c r="M52" s="1"/>
    </row>
    <row r="53" spans="1:13" ht="12.75">
      <c r="A53" t="s">
        <v>43</v>
      </c>
      <c r="C53" s="1">
        <v>69</v>
      </c>
      <c r="D53" s="1"/>
      <c r="E53" s="1">
        <v>64893</v>
      </c>
      <c r="F53" s="1">
        <f t="shared" si="0"/>
        <v>162</v>
      </c>
      <c r="G53" s="1">
        <v>65055</v>
      </c>
      <c r="I53" s="1">
        <f t="shared" si="1"/>
        <v>942.8260869565217</v>
      </c>
      <c r="J53" s="1"/>
      <c r="K53" s="1"/>
      <c r="L53" s="1"/>
      <c r="M53" s="1"/>
    </row>
    <row r="54" spans="1:13" ht="12.75">
      <c r="A54" t="s">
        <v>44</v>
      </c>
      <c r="C54" s="1">
        <v>145</v>
      </c>
      <c r="D54" s="1"/>
      <c r="E54" s="1">
        <v>139119</v>
      </c>
      <c r="F54" s="1">
        <f t="shared" si="0"/>
        <v>1980</v>
      </c>
      <c r="G54" s="1">
        <v>141099</v>
      </c>
      <c r="I54" s="1">
        <f t="shared" si="1"/>
        <v>973.096551724138</v>
      </c>
      <c r="J54" s="1"/>
      <c r="K54" s="1"/>
      <c r="L54" s="1"/>
      <c r="M54" s="1"/>
    </row>
    <row r="55" spans="1:13" ht="12.75">
      <c r="A55" t="s">
        <v>45</v>
      </c>
      <c r="C55" s="1">
        <v>4</v>
      </c>
      <c r="D55" s="1"/>
      <c r="E55" s="1">
        <v>7929</v>
      </c>
      <c r="F55" s="1">
        <f t="shared" si="0"/>
        <v>752</v>
      </c>
      <c r="G55" s="1">
        <v>8681</v>
      </c>
      <c r="I55" s="1">
        <f t="shared" si="1"/>
        <v>2170.25</v>
      </c>
      <c r="J55" s="1"/>
      <c r="K55" s="1"/>
      <c r="L55" s="1"/>
      <c r="M55" s="1"/>
    </row>
    <row r="56" spans="1:13" ht="12.75">
      <c r="A56" t="s">
        <v>47</v>
      </c>
      <c r="C56" s="1">
        <v>6</v>
      </c>
      <c r="D56" s="1"/>
      <c r="E56" s="1">
        <v>1707</v>
      </c>
      <c r="F56" s="1">
        <f t="shared" si="0"/>
        <v>0</v>
      </c>
      <c r="G56" s="1">
        <v>1707</v>
      </c>
      <c r="I56" s="1">
        <f t="shared" si="1"/>
        <v>284.5</v>
      </c>
      <c r="J56" s="1"/>
      <c r="K56" s="1"/>
      <c r="L56" s="1"/>
      <c r="M56" s="1"/>
    </row>
    <row r="57" spans="1:13" ht="12.75">
      <c r="A57" t="s">
        <v>46</v>
      </c>
      <c r="C57" s="1">
        <v>64</v>
      </c>
      <c r="D57" s="1"/>
      <c r="E57" s="1">
        <v>49399</v>
      </c>
      <c r="F57" s="1">
        <f t="shared" si="0"/>
        <v>306</v>
      </c>
      <c r="G57" s="1">
        <v>49705</v>
      </c>
      <c r="I57" s="1">
        <f t="shared" si="1"/>
        <v>776.640625</v>
      </c>
      <c r="J57" s="1"/>
      <c r="K57" s="1"/>
      <c r="L57" s="1"/>
      <c r="M57" s="1"/>
    </row>
    <row r="58" spans="1:13" ht="12.75">
      <c r="A58" t="s">
        <v>48</v>
      </c>
      <c r="C58" s="1">
        <v>39</v>
      </c>
      <c r="D58" s="1"/>
      <c r="E58" s="1">
        <v>40533</v>
      </c>
      <c r="F58" s="1">
        <f t="shared" si="0"/>
        <v>4458</v>
      </c>
      <c r="G58" s="1">
        <v>44991</v>
      </c>
      <c r="I58" s="1">
        <f t="shared" si="1"/>
        <v>1153.6153846153845</v>
      </c>
      <c r="J58" s="1"/>
      <c r="K58" s="1"/>
      <c r="L58" s="1"/>
      <c r="M58" s="1"/>
    </row>
    <row r="59" spans="1:13" ht="12.75">
      <c r="A59" t="s">
        <v>50</v>
      </c>
      <c r="C59" s="1">
        <v>21</v>
      </c>
      <c r="D59" s="1"/>
      <c r="E59" s="1">
        <v>11783</v>
      </c>
      <c r="F59" s="1">
        <f t="shared" si="0"/>
        <v>1618</v>
      </c>
      <c r="G59" s="1">
        <v>13401</v>
      </c>
      <c r="I59" s="1">
        <f t="shared" si="1"/>
        <v>638.1428571428571</v>
      </c>
      <c r="J59" s="1"/>
      <c r="K59" s="1"/>
      <c r="L59" s="1"/>
      <c r="M59" s="1"/>
    </row>
    <row r="60" spans="1:13" ht="12.75">
      <c r="A60" t="s">
        <v>49</v>
      </c>
      <c r="C60" s="1">
        <v>28</v>
      </c>
      <c r="D60" s="1"/>
      <c r="E60" s="1">
        <v>13952</v>
      </c>
      <c r="F60" s="1">
        <f t="shared" si="0"/>
        <v>1832</v>
      </c>
      <c r="G60" s="1">
        <v>15784</v>
      </c>
      <c r="I60" s="1">
        <f t="shared" si="1"/>
        <v>563.7142857142857</v>
      </c>
      <c r="J60" s="1"/>
      <c r="K60" s="1"/>
      <c r="L60" s="1"/>
      <c r="M60" s="1"/>
    </row>
    <row r="61" spans="1:13" ht="12.75">
      <c r="A61" t="s">
        <v>51</v>
      </c>
      <c r="C61" s="1">
        <v>1</v>
      </c>
      <c r="D61" s="1"/>
      <c r="E61" s="1">
        <v>548</v>
      </c>
      <c r="F61" s="1">
        <f t="shared" si="0"/>
        <v>183</v>
      </c>
      <c r="G61" s="1">
        <v>731</v>
      </c>
      <c r="I61" s="1">
        <f t="shared" si="1"/>
        <v>731</v>
      </c>
      <c r="J61" s="1"/>
      <c r="K61" s="1"/>
      <c r="L61" s="1"/>
      <c r="M61" s="1"/>
    </row>
    <row r="62" spans="1:13" ht="12.75">
      <c r="A62" t="s">
        <v>52</v>
      </c>
      <c r="C62" s="1">
        <v>0</v>
      </c>
      <c r="D62" s="1"/>
      <c r="E62" s="1">
        <v>0</v>
      </c>
      <c r="F62" s="1">
        <f t="shared" si="0"/>
        <v>0</v>
      </c>
      <c r="G62" s="1">
        <v>0</v>
      </c>
      <c r="I62" s="1"/>
      <c r="J62" s="1"/>
      <c r="K62" s="1"/>
      <c r="L62" s="1"/>
      <c r="M62" s="1"/>
    </row>
    <row r="63" spans="1:13" ht="12.75">
      <c r="A63" t="s">
        <v>53</v>
      </c>
      <c r="C63" s="1">
        <v>0</v>
      </c>
      <c r="D63" s="1"/>
      <c r="E63" s="1">
        <v>0</v>
      </c>
      <c r="F63" s="1">
        <f t="shared" si="0"/>
        <v>0</v>
      </c>
      <c r="G63" s="1">
        <v>0</v>
      </c>
      <c r="I63" s="1"/>
      <c r="J63" s="1"/>
      <c r="K63" s="1"/>
      <c r="L63" s="1"/>
      <c r="M63" s="1"/>
    </row>
    <row r="64" spans="1:13" ht="12.75">
      <c r="A64" t="s">
        <v>54</v>
      </c>
      <c r="C64" s="1">
        <v>1</v>
      </c>
      <c r="D64" s="1"/>
      <c r="E64" s="1">
        <v>300</v>
      </c>
      <c r="F64" s="1">
        <f t="shared" si="0"/>
        <v>0</v>
      </c>
      <c r="G64" s="1">
        <v>300</v>
      </c>
      <c r="I64" s="1">
        <f t="shared" si="1"/>
        <v>300</v>
      </c>
      <c r="J64" s="1"/>
      <c r="K64" s="1"/>
      <c r="L64" s="1"/>
      <c r="M64" s="1"/>
    </row>
    <row r="66" spans="1:13" ht="12.75">
      <c r="A66" s="3" t="s">
        <v>55</v>
      </c>
      <c r="C66" s="6">
        <f>SUM(C10:C64)</f>
        <v>4663</v>
      </c>
      <c r="D66" s="6"/>
      <c r="E66" s="4">
        <f>SUM(E10:E64)</f>
        <v>4466043</v>
      </c>
      <c r="F66" s="4">
        <f>SUM(F10:F64)</f>
        <v>265833</v>
      </c>
      <c r="G66" s="4">
        <f>SUM(G10:G64)</f>
        <v>4731876</v>
      </c>
      <c r="H66" s="5"/>
      <c r="I66" s="4">
        <f t="shared" si="1"/>
        <v>1014.770748445207</v>
      </c>
      <c r="J66" s="1"/>
      <c r="K66" s="1"/>
      <c r="L66" s="1"/>
      <c r="M66" s="1"/>
    </row>
  </sheetData>
  <mergeCells count="4">
    <mergeCell ref="A1:I1"/>
    <mergeCell ref="A2:I2"/>
    <mergeCell ref="A3:I3"/>
    <mergeCell ref="E6:G6"/>
  </mergeCells>
  <printOptions/>
  <pageMargins left="1.69" right="0.75" top="0.56" bottom="1" header="0.5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Miller</dc:creator>
  <cp:keywords/>
  <dc:description/>
  <cp:lastModifiedBy>mary.miller</cp:lastModifiedBy>
  <cp:lastPrinted>2003-01-28T16:13:28Z</cp:lastPrinted>
  <dcterms:created xsi:type="dcterms:W3CDTF">2001-02-26T19:50:18Z</dcterms:created>
  <dcterms:modified xsi:type="dcterms:W3CDTF">2003-01-28T18:01:36Z</dcterms:modified>
  <cp:category/>
  <cp:version/>
  <cp:contentType/>
  <cp:contentStatus/>
</cp:coreProperties>
</file>