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5450" windowHeight="12390" tabRatio="307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<sst xmlns="http://schemas.openxmlformats.org/spreadsheetml/2006/main" count="177" uniqueCount="105">
  <si>
    <t>Proton-Proton 200 GeV Case</t>
  </si>
  <si>
    <t>Design for Run 3 - average = 420 kHz and peak = 670 kHz</t>
  </si>
  <si>
    <t>Assume 1 kHz Level-1 BW</t>
  </si>
  <si>
    <t>ERT_2x2   with 0.8 GeV threshold</t>
  </si>
  <si>
    <t>ERT_4x4a with 2.1 GeV threshold</t>
  </si>
  <si>
    <t>ERT_4x4b with 2.8 GeV threshold</t>
  </si>
  <si>
    <t>BBCLL1</t>
  </si>
  <si>
    <t>ERT_4x4c with 1.4 GeV threshold</t>
  </si>
  <si>
    <t>Trigger</t>
  </si>
  <si>
    <t>Rejection</t>
  </si>
  <si>
    <t>Raw</t>
  </si>
  <si>
    <t>Prescale</t>
  </si>
  <si>
    <t>Rate</t>
  </si>
  <si>
    <t>Clock</t>
  </si>
  <si>
    <t>BBCLL1&gt;=1</t>
  </si>
  <si>
    <t>BBCLL1&gt;=1 (noVertexCut)</t>
  </si>
  <si>
    <t>NTCNSNarrow</t>
  </si>
  <si>
    <t>Y+B+ : GL1P check</t>
  </si>
  <si>
    <t>Y+B-  : GL1P check</t>
  </si>
  <si>
    <t>Y-B+  : GL1P check</t>
  </si>
  <si>
    <t>Y-B-   : GL1P check</t>
  </si>
  <si>
    <t>PPG(Pedestal)</t>
  </si>
  <si>
    <t>PPG(Laser)</t>
  </si>
  <si>
    <t>OFF</t>
  </si>
  <si>
    <t>BBCLL1 | NTCNSNarrow</t>
  </si>
  <si>
    <t>(BBCLL1&gt;=1 &amp; (ZDCN | ZDCS)) Local_Polarimeter</t>
  </si>
  <si>
    <t>YeBf  : GL1P check</t>
  </si>
  <si>
    <t>YfBe  : GL1P check</t>
  </si>
  <si>
    <t>Y0B0  : GL1P check</t>
  </si>
  <si>
    <t>ERT_2x2 &amp; BBCLL1(minb)</t>
  </si>
  <si>
    <t>ERT_Gamma1 &amp; BBCLL1(minb)  [2.1 GeV]</t>
  </si>
  <si>
    <t>ERT_Gamma2 [2.8 GeV]</t>
  </si>
  <si>
    <t>ERT_Gamma2 &amp; BBCLL1(minb)  [2.8 GeV]</t>
  </si>
  <si>
    <t>ERT_Gamma3 &amp; BBCLL1(minb)  [1.4 GeV]</t>
  </si>
  <si>
    <t>ERT_Electron &amp;  BBCLL1(minb)   [800 MeV]</t>
  </si>
  <si>
    <t>ERT_Phi &amp; BBCLL1(minb)</t>
  </si>
  <si>
    <t>PPG(Test Pulse)  - check for removal</t>
  </si>
  <si>
    <t>MUIDN_1D &amp; BBCLL1(minb)</t>
  </si>
  <si>
    <t>MUIDN_1D1S  &amp; BBCLL1(minb)</t>
  </si>
  <si>
    <t>MUIDN_2D &amp; BBCLL1(minb)</t>
  </si>
  <si>
    <t>MUIDS_1D &amp;  BBCLL1(minb)</t>
  </si>
  <si>
    <t>MUIDS_1D1S &amp; BBCLL1(minb)</t>
  </si>
  <si>
    <t>MUIDS_2D &amp; BBCLL1(minb)</t>
  </si>
  <si>
    <t>MUIDS_2D  &amp; NTCS</t>
  </si>
  <si>
    <t>MUIDN_2D  &amp; NTCN</t>
  </si>
  <si>
    <t>MUIDSLL1 1D  (? &amp; BBCLL1(minb))</t>
  </si>
  <si>
    <t>MUIDSLL1 2D  (? &amp; BBCLL1(minb))</t>
  </si>
  <si>
    <t>BBCLL1_SyncErr - check for removal</t>
  </si>
  <si>
    <t>BBCLL1 &amp; NTCNSNarrow</t>
  </si>
  <si>
    <t>ZDCNSNarrow</t>
  </si>
  <si>
    <t>GL1P selections</t>
  </si>
  <si>
    <t>Ia</t>
  </si>
  <si>
    <t>Ib</t>
  </si>
  <si>
    <t>Ic</t>
  </si>
  <si>
    <t>Id</t>
  </si>
  <si>
    <t>Iia</t>
  </si>
  <si>
    <t>Iib</t>
  </si>
  <si>
    <t>Iic</t>
  </si>
  <si>
    <t>Iid</t>
  </si>
  <si>
    <t>BBCLL1 (novertex)</t>
  </si>
  <si>
    <t>BBCLL1 &amp; EMCROW</t>
  </si>
  <si>
    <t>BBCLL1 &amp; (ZDCN | ZDCS)</t>
  </si>
  <si>
    <t>ZDCNSWide</t>
  </si>
  <si>
    <t>Pick top 4 priority ones and put them into one of the GL1P boards</t>
  </si>
  <si>
    <t>RBIB</t>
  </si>
  <si>
    <t>GL1 Bit</t>
  </si>
  <si>
    <t xml:space="preserve">ERT_Gamma3           </t>
  </si>
  <si>
    <t xml:space="preserve">ZDCS                  </t>
  </si>
  <si>
    <t xml:space="preserve">ZDCN                   </t>
  </si>
  <si>
    <t xml:space="preserve">NTCN                </t>
  </si>
  <si>
    <t xml:space="preserve">NTCS                 </t>
  </si>
  <si>
    <t xml:space="preserve">NTC_NARROW            </t>
  </si>
  <si>
    <t xml:space="preserve">NTC_WIDE              </t>
  </si>
  <si>
    <t xml:space="preserve">MUIDS_1D             </t>
  </si>
  <si>
    <t xml:space="preserve">MUIDS_1D_dly            </t>
  </si>
  <si>
    <t xml:space="preserve">MUIDS_1D1S              </t>
  </si>
  <si>
    <t xml:space="preserve">MUIDS_1D1S_dly           </t>
  </si>
  <si>
    <t xml:space="preserve">MUIDN_1D               </t>
  </si>
  <si>
    <t xml:space="preserve">MUIDN_1D_dly            </t>
  </si>
  <si>
    <t xml:space="preserve">MUIDN_1D1S             </t>
  </si>
  <si>
    <t xml:space="preserve">MUIDN_1D1S_dly          </t>
  </si>
  <si>
    <t xml:space="preserve">RICH                    </t>
  </si>
  <si>
    <t xml:space="preserve">ERT_Gamma1             </t>
  </si>
  <si>
    <t xml:space="preserve">ERT_Gamma2              </t>
  </si>
  <si>
    <t xml:space="preserve">BadChannel            </t>
  </si>
  <si>
    <t xml:space="preserve">ERT_E                   </t>
  </si>
  <si>
    <t xml:space="preserve">ERT_Phi                 </t>
  </si>
  <si>
    <t xml:space="preserve">MUIDS_2D                </t>
  </si>
  <si>
    <t xml:space="preserve">MUIDS_2D_dly             </t>
  </si>
  <si>
    <t xml:space="preserve">MUIDN_2D               </t>
  </si>
  <si>
    <t xml:space="preserve">MUIDN_2D_dly            </t>
  </si>
  <si>
    <t xml:space="preserve">V124_Y_ZERO             </t>
  </si>
  <si>
    <t xml:space="preserve">V124_B_ZERO             </t>
  </si>
  <si>
    <t xml:space="preserve">PPG5                   </t>
  </si>
  <si>
    <t xml:space="preserve">PPG6                  </t>
  </si>
  <si>
    <t xml:space="preserve">PPG7                   </t>
  </si>
  <si>
    <t xml:space="preserve">ERT_ChH                 </t>
  </si>
  <si>
    <t>V124_Y+</t>
  </si>
  <si>
    <t>V124_Y-</t>
  </si>
  <si>
    <t>V124_B+</t>
  </si>
  <si>
    <t>V124_B-</t>
  </si>
  <si>
    <t>EMCROW</t>
  </si>
  <si>
    <t xml:space="preserve">ZDCNSWide                    </t>
  </si>
  <si>
    <t>PHENIX Trigger Configuration 04-09-2003 - pass 1 (nagle) - glass half empty / half full</t>
  </si>
  <si>
    <t>Later we will assume 4 kHz Level-1 Bandwidth Followed by Level-2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</si>
</sst>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4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color indexed="18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77"/>
  <sheetViews>
    <sheetView tabSelected="1" zoomScale="75" zoomScaleNormal="75" workbookViewId="0" topLeftCell="A6">
      <selection activeCell="B13" sqref="B13"/>
    </sheetView>
  </sheetViews>
  <sheetFormatPr defaultColWidth="9.140625" defaultRowHeight="12.75"/>
  <cols>
    <col min="1" max="1" width="12.421875" style="0" customWidth="1"/>
    <col min="2" max="2" width="65.421875" style="1" customWidth="1"/>
    <col min="3" max="3" width="7.00390625" style="2" customWidth="1"/>
    <col min="4" max="4" width="21.7109375" style="50" customWidth="1"/>
    <col min="5" max="5" width="13.57421875" style="53" customWidth="1"/>
    <col min="6" max="6" width="11.140625" style="53" customWidth="1"/>
    <col min="7" max="7" width="9.57421875" style="53" customWidth="1"/>
    <col min="8" max="8" width="13.57421875" style="44" customWidth="1"/>
    <col min="9" max="9" width="11.140625" style="44" customWidth="1"/>
    <col min="10" max="10" width="9.57421875" style="44" customWidth="1"/>
    <col min="11" max="11" width="13.57421875" style="53" customWidth="1"/>
    <col min="12" max="12" width="11.140625" style="53" customWidth="1"/>
    <col min="13" max="13" width="9.57421875" style="53" customWidth="1"/>
    <col min="14" max="14" width="13.57421875" style="44" customWidth="1"/>
    <col min="15" max="15" width="11.140625" style="44" customWidth="1"/>
    <col min="16" max="16" width="9.57421875" style="44" customWidth="1"/>
    <col min="17" max="17" width="13.57421875" style="53" customWidth="1"/>
    <col min="18" max="18" width="11.140625" style="53" customWidth="1"/>
    <col min="19" max="19" width="9.57421875" style="53" customWidth="1"/>
    <col min="20" max="20" width="13.57421875" style="44" customWidth="1"/>
    <col min="21" max="21" width="11.140625" style="44" customWidth="1"/>
    <col min="22" max="22" width="9.57421875" style="44" customWidth="1"/>
    <col min="23" max="23" width="9.140625" style="14" customWidth="1"/>
    <col min="24" max="24" width="65.421875" style="1" customWidth="1"/>
    <col min="25" max="16384" width="9.140625" style="14" customWidth="1"/>
  </cols>
  <sheetData>
    <row r="1" spans="2:24" ht="15.75">
      <c r="B1" s="3" t="s">
        <v>103</v>
      </c>
      <c r="C1" s="4"/>
      <c r="D1" s="45"/>
      <c r="E1" s="52"/>
      <c r="F1" s="52"/>
      <c r="H1" s="34"/>
      <c r="I1" s="34"/>
      <c r="K1" s="52"/>
      <c r="L1" s="52"/>
      <c r="N1" s="34"/>
      <c r="O1" s="34"/>
      <c r="Q1" s="52"/>
      <c r="R1" s="52"/>
      <c r="T1" s="34"/>
      <c r="U1" s="34"/>
      <c r="X1" s="3"/>
    </row>
    <row r="2" spans="2:24" ht="15.75">
      <c r="B2" s="35" t="s">
        <v>2</v>
      </c>
      <c r="C2" s="6"/>
      <c r="D2" s="46"/>
      <c r="E2" s="54"/>
      <c r="F2" s="54"/>
      <c r="G2" s="35"/>
      <c r="H2" s="36"/>
      <c r="I2" s="36"/>
      <c r="J2" s="64"/>
      <c r="K2" s="54"/>
      <c r="L2" s="54"/>
      <c r="M2" s="35"/>
      <c r="N2" s="36"/>
      <c r="O2" s="36"/>
      <c r="P2" s="64"/>
      <c r="Q2" s="54"/>
      <c r="R2" s="54"/>
      <c r="S2" s="35"/>
      <c r="T2" s="36"/>
      <c r="U2" s="36"/>
      <c r="V2" s="64"/>
      <c r="X2" s="35"/>
    </row>
    <row r="3" spans="2:24" ht="15.75">
      <c r="B3" s="35" t="s">
        <v>104</v>
      </c>
      <c r="C3" s="6"/>
      <c r="D3" s="46"/>
      <c r="E3" s="54"/>
      <c r="F3" s="54"/>
      <c r="G3" s="35"/>
      <c r="H3" s="36"/>
      <c r="I3" s="36"/>
      <c r="J3" s="64"/>
      <c r="K3" s="54"/>
      <c r="L3" s="54"/>
      <c r="M3" s="35"/>
      <c r="N3" s="36"/>
      <c r="O3" s="36"/>
      <c r="P3" s="64"/>
      <c r="Q3" s="54"/>
      <c r="R3" s="54"/>
      <c r="S3" s="35"/>
      <c r="T3" s="36"/>
      <c r="U3" s="36"/>
      <c r="V3" s="64"/>
      <c r="X3" s="35"/>
    </row>
    <row r="4" spans="1:21" ht="15.75">
      <c r="A4" s="5"/>
      <c r="B4" s="1" t="s">
        <v>0</v>
      </c>
      <c r="C4" s="6"/>
      <c r="D4" s="46"/>
      <c r="E4" s="54"/>
      <c r="F4" s="54"/>
      <c r="H4" s="36"/>
      <c r="I4" s="36"/>
      <c r="K4" s="54"/>
      <c r="L4" s="54"/>
      <c r="N4" s="36"/>
      <c r="O4" s="36"/>
      <c r="Q4" s="54"/>
      <c r="R4" s="54"/>
      <c r="T4" s="36"/>
      <c r="U4" s="36"/>
    </row>
    <row r="5" spans="1:24" ht="15.75">
      <c r="A5" s="5"/>
      <c r="B5" s="8"/>
      <c r="C5" s="6"/>
      <c r="D5" s="46"/>
      <c r="E5" s="54"/>
      <c r="F5" s="54"/>
      <c r="G5" s="54"/>
      <c r="H5" s="36"/>
      <c r="I5" s="36"/>
      <c r="J5" s="36"/>
      <c r="K5" s="54"/>
      <c r="L5" s="54"/>
      <c r="M5" s="54"/>
      <c r="N5" s="36"/>
      <c r="O5" s="36"/>
      <c r="P5" s="36"/>
      <c r="Q5" s="54"/>
      <c r="R5" s="54"/>
      <c r="S5" s="54"/>
      <c r="T5" s="36"/>
      <c r="U5" s="36"/>
      <c r="V5" s="36"/>
      <c r="X5" s="8"/>
    </row>
    <row r="6" spans="1:24" ht="15.75">
      <c r="A6" s="5"/>
      <c r="B6" s="8" t="s">
        <v>1</v>
      </c>
      <c r="C6" s="6"/>
      <c r="D6" s="46"/>
      <c r="E6" s="54"/>
      <c r="F6" s="54"/>
      <c r="G6" s="54"/>
      <c r="H6" s="36"/>
      <c r="I6" s="36"/>
      <c r="J6" s="36"/>
      <c r="K6" s="54"/>
      <c r="L6" s="54"/>
      <c r="M6" s="54"/>
      <c r="N6" s="36"/>
      <c r="O6" s="36"/>
      <c r="P6" s="36"/>
      <c r="Q6" s="54"/>
      <c r="R6" s="54"/>
      <c r="S6" s="54"/>
      <c r="T6" s="36"/>
      <c r="U6" s="36"/>
      <c r="V6" s="36"/>
      <c r="X6" s="8"/>
    </row>
    <row r="7" spans="1:24" ht="15.75">
      <c r="A7" s="5"/>
      <c r="B7" s="8"/>
      <c r="C7" s="6"/>
      <c r="D7" s="46"/>
      <c r="E7" s="54"/>
      <c r="F7" s="54"/>
      <c r="G7" s="54"/>
      <c r="H7" s="36"/>
      <c r="I7" s="36"/>
      <c r="J7" s="36"/>
      <c r="K7" s="54"/>
      <c r="L7" s="54"/>
      <c r="M7" s="54"/>
      <c r="N7" s="36"/>
      <c r="O7" s="36"/>
      <c r="P7" s="36"/>
      <c r="Q7" s="54"/>
      <c r="R7" s="54"/>
      <c r="S7" s="54"/>
      <c r="T7" s="36"/>
      <c r="U7" s="36"/>
      <c r="V7" s="36"/>
      <c r="X7" s="8"/>
    </row>
    <row r="8" spans="1:24" ht="15.75">
      <c r="A8" s="5"/>
      <c r="B8" s="33" t="s">
        <v>3</v>
      </c>
      <c r="C8" s="6"/>
      <c r="D8" s="46"/>
      <c r="E8" s="54"/>
      <c r="F8" s="54"/>
      <c r="G8" s="54"/>
      <c r="H8" s="36"/>
      <c r="I8" s="36"/>
      <c r="J8" s="36"/>
      <c r="K8" s="54"/>
      <c r="L8" s="54"/>
      <c r="M8" s="54"/>
      <c r="N8" s="36"/>
      <c r="O8" s="36"/>
      <c r="P8" s="36"/>
      <c r="Q8" s="54"/>
      <c r="R8" s="54"/>
      <c r="S8" s="54"/>
      <c r="T8" s="36"/>
      <c r="U8" s="36"/>
      <c r="V8" s="36"/>
      <c r="X8" s="33"/>
    </row>
    <row r="9" spans="1:24" ht="16.5" thickBot="1">
      <c r="A9" s="5"/>
      <c r="B9" s="9" t="s">
        <v>4</v>
      </c>
      <c r="C9" s="6"/>
      <c r="D9" s="46"/>
      <c r="E9" s="62"/>
      <c r="F9" s="63"/>
      <c r="G9" s="62"/>
      <c r="H9" s="65"/>
      <c r="I9" s="66"/>
      <c r="J9" s="65"/>
      <c r="K9" s="62"/>
      <c r="L9" s="63"/>
      <c r="M9" s="62"/>
      <c r="N9" s="65"/>
      <c r="O9" s="66"/>
      <c r="P9" s="65"/>
      <c r="Q9" s="62"/>
      <c r="R9" s="63"/>
      <c r="S9" s="62"/>
      <c r="T9" s="65"/>
      <c r="U9" s="66"/>
      <c r="V9" s="65"/>
      <c r="X9" s="9"/>
    </row>
    <row r="10" spans="1:24" ht="15.75">
      <c r="A10" s="5"/>
      <c r="B10" s="9" t="s">
        <v>5</v>
      </c>
      <c r="C10" s="6"/>
      <c r="D10" s="46"/>
      <c r="E10" s="55"/>
      <c r="F10" s="56" t="s">
        <v>6</v>
      </c>
      <c r="G10" s="54"/>
      <c r="H10" s="37"/>
      <c r="I10" s="38" t="s">
        <v>6</v>
      </c>
      <c r="J10" s="36"/>
      <c r="K10" s="55"/>
      <c r="L10" s="56" t="s">
        <v>6</v>
      </c>
      <c r="M10" s="54"/>
      <c r="N10" s="37"/>
      <c r="O10" s="38" t="s">
        <v>6</v>
      </c>
      <c r="P10" s="36"/>
      <c r="Q10" s="55"/>
      <c r="R10" s="56" t="s">
        <v>6</v>
      </c>
      <c r="S10" s="54"/>
      <c r="T10" s="37"/>
      <c r="U10" s="38" t="s">
        <v>6</v>
      </c>
      <c r="V10" s="36"/>
      <c r="X10" s="9"/>
    </row>
    <row r="11" spans="1:24" ht="16.5" thickBot="1">
      <c r="A11" s="5"/>
      <c r="B11" s="9" t="s">
        <v>7</v>
      </c>
      <c r="C11" s="6"/>
      <c r="D11" s="46"/>
      <c r="E11" s="55"/>
      <c r="F11" s="57">
        <v>400000</v>
      </c>
      <c r="G11" s="54"/>
      <c r="H11" s="37"/>
      <c r="I11" s="39">
        <v>300000</v>
      </c>
      <c r="J11" s="36"/>
      <c r="K11" s="55"/>
      <c r="L11" s="57">
        <v>200000</v>
      </c>
      <c r="M11" s="54"/>
      <c r="N11" s="37"/>
      <c r="O11" s="39">
        <v>150000</v>
      </c>
      <c r="P11" s="36"/>
      <c r="Q11" s="55"/>
      <c r="R11" s="57">
        <v>100000</v>
      </c>
      <c r="S11" s="54"/>
      <c r="T11" s="37"/>
      <c r="U11" s="39">
        <v>50000</v>
      </c>
      <c r="V11" s="36"/>
      <c r="X11" s="9"/>
    </row>
    <row r="12" spans="1:24" ht="15.75">
      <c r="A12" s="5"/>
      <c r="B12" s="8"/>
      <c r="C12" s="6"/>
      <c r="D12" s="46"/>
      <c r="E12" s="54"/>
      <c r="F12" s="54"/>
      <c r="G12" s="54"/>
      <c r="H12" s="36"/>
      <c r="I12" s="36"/>
      <c r="J12" s="36"/>
      <c r="K12" s="54"/>
      <c r="L12" s="54"/>
      <c r="M12" s="54"/>
      <c r="N12" s="36"/>
      <c r="O12" s="36"/>
      <c r="P12" s="36"/>
      <c r="Q12" s="54"/>
      <c r="R12" s="54"/>
      <c r="S12" s="54"/>
      <c r="T12" s="36"/>
      <c r="U12" s="36"/>
      <c r="V12" s="36"/>
      <c r="X12" s="8"/>
    </row>
    <row r="13" spans="1:24" ht="18" customHeight="1">
      <c r="A13" s="5"/>
      <c r="B13" s="10" t="s">
        <v>8</v>
      </c>
      <c r="C13" s="11"/>
      <c r="D13" s="47" t="s">
        <v>9</v>
      </c>
      <c r="E13" s="58" t="s">
        <v>10</v>
      </c>
      <c r="F13" s="58" t="s">
        <v>11</v>
      </c>
      <c r="G13" s="58" t="s">
        <v>12</v>
      </c>
      <c r="H13" s="40" t="s">
        <v>10</v>
      </c>
      <c r="I13" s="40" t="s">
        <v>11</v>
      </c>
      <c r="J13" s="40" t="s">
        <v>12</v>
      </c>
      <c r="K13" s="58" t="s">
        <v>10</v>
      </c>
      <c r="L13" s="58" t="s">
        <v>11</v>
      </c>
      <c r="M13" s="58" t="s">
        <v>12</v>
      </c>
      <c r="N13" s="40" t="s">
        <v>10</v>
      </c>
      <c r="O13" s="40" t="s">
        <v>11</v>
      </c>
      <c r="P13" s="40" t="s">
        <v>12</v>
      </c>
      <c r="Q13" s="58" t="s">
        <v>10</v>
      </c>
      <c r="R13" s="58" t="s">
        <v>11</v>
      </c>
      <c r="S13" s="58" t="s">
        <v>12</v>
      </c>
      <c r="T13" s="40" t="s">
        <v>10</v>
      </c>
      <c r="U13" s="40" t="s">
        <v>11</v>
      </c>
      <c r="V13" s="40" t="s">
        <v>12</v>
      </c>
      <c r="X13" s="10" t="s">
        <v>8</v>
      </c>
    </row>
    <row r="14" spans="1:24" ht="15.75">
      <c r="A14" s="5"/>
      <c r="B14" s="8"/>
      <c r="C14" s="6"/>
      <c r="D14" s="46"/>
      <c r="E14" s="54"/>
      <c r="F14" s="54"/>
      <c r="G14" s="54"/>
      <c r="H14" s="36"/>
      <c r="I14" s="36"/>
      <c r="J14" s="36"/>
      <c r="K14" s="54"/>
      <c r="L14" s="54"/>
      <c r="M14" s="54"/>
      <c r="N14" s="36"/>
      <c r="O14" s="36"/>
      <c r="P14" s="36"/>
      <c r="Q14" s="54"/>
      <c r="R14" s="54"/>
      <c r="S14" s="54"/>
      <c r="T14" s="36"/>
      <c r="U14" s="36"/>
      <c r="V14" s="36"/>
      <c r="X14" s="8"/>
    </row>
    <row r="15" spans="1:24" ht="18">
      <c r="A15" s="29">
        <v>1</v>
      </c>
      <c r="B15" s="30" t="s">
        <v>13</v>
      </c>
      <c r="C15" s="6"/>
      <c r="D15" s="48"/>
      <c r="E15" s="59">
        <v>10000000</v>
      </c>
      <c r="F15" s="59">
        <v>999999</v>
      </c>
      <c r="G15" s="59">
        <f>E15/(F15+1)</f>
        <v>10</v>
      </c>
      <c r="H15" s="41">
        <v>10000000</v>
      </c>
      <c r="I15" s="41">
        <v>999999</v>
      </c>
      <c r="J15" s="41">
        <f>H15/(I15+1)</f>
        <v>10</v>
      </c>
      <c r="K15" s="59">
        <v>10000000</v>
      </c>
      <c r="L15" s="59">
        <v>999999</v>
      </c>
      <c r="M15" s="59">
        <f>K15/(L15+1)</f>
        <v>10</v>
      </c>
      <c r="N15" s="41">
        <v>10000000</v>
      </c>
      <c r="O15" s="41">
        <v>999999</v>
      </c>
      <c r="P15" s="41">
        <f>N15/(O15+1)</f>
        <v>10</v>
      </c>
      <c r="Q15" s="59">
        <v>10000000</v>
      </c>
      <c r="R15" s="59">
        <v>999999</v>
      </c>
      <c r="S15" s="59">
        <f>Q15/(R15+1)</f>
        <v>10</v>
      </c>
      <c r="T15" s="41">
        <v>10000000</v>
      </c>
      <c r="U15" s="41">
        <v>999999</v>
      </c>
      <c r="V15" s="41">
        <f>T15/(U15+1)</f>
        <v>10</v>
      </c>
      <c r="X15" s="30" t="s">
        <v>13</v>
      </c>
    </row>
    <row r="16" spans="1:24" ht="18">
      <c r="A16" s="67">
        <f>A15+1</f>
        <v>2</v>
      </c>
      <c r="B16" s="31" t="s">
        <v>14</v>
      </c>
      <c r="C16" s="17"/>
      <c r="D16" s="49"/>
      <c r="E16" s="60">
        <f>F11</f>
        <v>400000</v>
      </c>
      <c r="F16" s="60">
        <v>4000</v>
      </c>
      <c r="G16" s="60">
        <f>E16/(F16+1)</f>
        <v>99.9750062484379</v>
      </c>
      <c r="H16" s="42">
        <f>I11</f>
        <v>300000</v>
      </c>
      <c r="I16" s="42">
        <v>3000</v>
      </c>
      <c r="J16" s="42">
        <f>H16/(I16+1)</f>
        <v>99.96667777407531</v>
      </c>
      <c r="K16" s="60">
        <f>L11</f>
        <v>200000</v>
      </c>
      <c r="L16" s="60">
        <v>2000</v>
      </c>
      <c r="M16" s="60">
        <f>K16/(L16+1)</f>
        <v>99.95002498750625</v>
      </c>
      <c r="N16" s="42">
        <f>O11</f>
        <v>150000</v>
      </c>
      <c r="O16" s="42">
        <v>1500</v>
      </c>
      <c r="P16" s="42">
        <f>N16/(O16+1)</f>
        <v>99.93337774816789</v>
      </c>
      <c r="Q16" s="60">
        <f>R11</f>
        <v>100000</v>
      </c>
      <c r="R16" s="60">
        <v>1000</v>
      </c>
      <c r="S16" s="60">
        <f>Q16/(R16+1)</f>
        <v>99.9000999000999</v>
      </c>
      <c r="T16" s="42">
        <f>U11</f>
        <v>50000</v>
      </c>
      <c r="U16" s="42">
        <v>500</v>
      </c>
      <c r="V16" s="42">
        <f>T16/(U16+1)</f>
        <v>99.8003992015968</v>
      </c>
      <c r="X16" s="31" t="s">
        <v>14</v>
      </c>
    </row>
    <row r="17" spans="1:24" ht="18">
      <c r="A17" s="29">
        <f aca="true" t="shared" si="0" ref="A17:A50">A16+1</f>
        <v>3</v>
      </c>
      <c r="B17" s="31" t="s">
        <v>15</v>
      </c>
      <c r="C17" s="17"/>
      <c r="D17" s="49"/>
      <c r="E17" s="60">
        <f>F11*2</f>
        <v>800000</v>
      </c>
      <c r="F17" s="60">
        <v>40000</v>
      </c>
      <c r="G17" s="59">
        <f aca="true" t="shared" si="1" ref="G17:G31">E17/(F17+1)</f>
        <v>19.999500012499688</v>
      </c>
      <c r="H17" s="42">
        <f>I11*2</f>
        <v>600000</v>
      </c>
      <c r="I17" s="42">
        <v>30000</v>
      </c>
      <c r="J17" s="41">
        <f aca="true" t="shared" si="2" ref="J17:J31">H17/(I17+1)</f>
        <v>19.999333355554814</v>
      </c>
      <c r="K17" s="60">
        <f>L11*2</f>
        <v>400000</v>
      </c>
      <c r="L17" s="60">
        <v>20000</v>
      </c>
      <c r="M17" s="59">
        <f aca="true" t="shared" si="3" ref="M17:M31">K17/(L17+1)</f>
        <v>19.999000049997502</v>
      </c>
      <c r="N17" s="42">
        <f>O11*2</f>
        <v>300000</v>
      </c>
      <c r="O17" s="42">
        <v>15000</v>
      </c>
      <c r="P17" s="41">
        <f aca="true" t="shared" si="4" ref="P17:P31">N17/(O17+1)</f>
        <v>19.99866675554963</v>
      </c>
      <c r="Q17" s="60">
        <f>R11*2</f>
        <v>200000</v>
      </c>
      <c r="R17" s="60">
        <v>10000</v>
      </c>
      <c r="S17" s="59">
        <f aca="true" t="shared" si="5" ref="S17:S31">Q17/(R17+1)</f>
        <v>19.99800019998</v>
      </c>
      <c r="T17" s="42">
        <f>U11*2</f>
        <v>100000</v>
      </c>
      <c r="U17" s="42">
        <v>5000</v>
      </c>
      <c r="V17" s="41">
        <f aca="true" t="shared" si="6" ref="V17:V31">T17/(U17+1)</f>
        <v>19.996000799840033</v>
      </c>
      <c r="X17" s="31" t="s">
        <v>15</v>
      </c>
    </row>
    <row r="18" spans="1:24" ht="18">
      <c r="A18" s="29">
        <f t="shared" si="0"/>
        <v>4</v>
      </c>
      <c r="B18" s="31" t="s">
        <v>62</v>
      </c>
      <c r="C18" s="17"/>
      <c r="D18" s="49"/>
      <c r="E18" s="59">
        <f>0.035*F11</f>
        <v>14000.000000000002</v>
      </c>
      <c r="F18" s="60">
        <v>1800</v>
      </c>
      <c r="G18" s="59">
        <f t="shared" si="1"/>
        <v>7.773459189339257</v>
      </c>
      <c r="H18" s="41">
        <f>0.035*I11</f>
        <v>10500.000000000002</v>
      </c>
      <c r="I18" s="42">
        <v>1200</v>
      </c>
      <c r="J18" s="41">
        <f t="shared" si="2"/>
        <v>8.742714404662783</v>
      </c>
      <c r="K18" s="59">
        <f>0.035*L11</f>
        <v>7000.000000000001</v>
      </c>
      <c r="L18" s="60">
        <v>900</v>
      </c>
      <c r="M18" s="59">
        <f t="shared" si="3"/>
        <v>7.76914539400666</v>
      </c>
      <c r="N18" s="41">
        <f>0.035*O11</f>
        <v>5250.000000000001</v>
      </c>
      <c r="O18" s="42">
        <v>600</v>
      </c>
      <c r="P18" s="41">
        <f t="shared" si="4"/>
        <v>8.735440931780367</v>
      </c>
      <c r="Q18" s="59">
        <f>0.035*R11</f>
        <v>3500.0000000000005</v>
      </c>
      <c r="R18" s="60">
        <v>400</v>
      </c>
      <c r="S18" s="59">
        <f t="shared" si="5"/>
        <v>8.728179551122196</v>
      </c>
      <c r="T18" s="41">
        <f>0.035*U11</f>
        <v>1750.0000000000002</v>
      </c>
      <c r="U18" s="42">
        <v>200</v>
      </c>
      <c r="V18" s="41">
        <f t="shared" si="6"/>
        <v>8.706467661691544</v>
      </c>
      <c r="X18" s="31" t="s">
        <v>62</v>
      </c>
    </row>
    <row r="19" spans="1:24" ht="18">
      <c r="A19" s="29">
        <f t="shared" si="0"/>
        <v>5</v>
      </c>
      <c r="B19" s="30" t="s">
        <v>49</v>
      </c>
      <c r="C19" s="7"/>
      <c r="D19" s="48"/>
      <c r="E19" s="59">
        <f>0.035*F11</f>
        <v>14000.000000000002</v>
      </c>
      <c r="F19" s="59">
        <v>1800</v>
      </c>
      <c r="G19" s="59">
        <f t="shared" si="1"/>
        <v>7.773459189339257</v>
      </c>
      <c r="H19" s="41">
        <f>0.035*I11</f>
        <v>10500.000000000002</v>
      </c>
      <c r="I19" s="41">
        <v>1200</v>
      </c>
      <c r="J19" s="41">
        <f t="shared" si="2"/>
        <v>8.742714404662783</v>
      </c>
      <c r="K19" s="59">
        <f>0.035*L11</f>
        <v>7000.000000000001</v>
      </c>
      <c r="L19" s="59">
        <v>900</v>
      </c>
      <c r="M19" s="59">
        <f t="shared" si="3"/>
        <v>7.76914539400666</v>
      </c>
      <c r="N19" s="41">
        <f>0.035*O11</f>
        <v>5250.000000000001</v>
      </c>
      <c r="O19" s="41">
        <v>600</v>
      </c>
      <c r="P19" s="41">
        <f t="shared" si="4"/>
        <v>8.735440931780367</v>
      </c>
      <c r="Q19" s="59">
        <f>0.035*R11</f>
        <v>3500.0000000000005</v>
      </c>
      <c r="R19" s="59">
        <v>400</v>
      </c>
      <c r="S19" s="59">
        <f t="shared" si="5"/>
        <v>8.728179551122196</v>
      </c>
      <c r="T19" s="41">
        <f>0.035*U11</f>
        <v>1750.0000000000002</v>
      </c>
      <c r="U19" s="41">
        <v>200</v>
      </c>
      <c r="V19" s="41">
        <f t="shared" si="6"/>
        <v>8.706467661691544</v>
      </c>
      <c r="X19" s="30" t="s">
        <v>49</v>
      </c>
    </row>
    <row r="20" spans="1:24" ht="18">
      <c r="A20" s="29">
        <f t="shared" si="0"/>
        <v>6</v>
      </c>
      <c r="B20" s="30" t="s">
        <v>16</v>
      </c>
      <c r="C20" s="6"/>
      <c r="D20" s="48"/>
      <c r="E20" s="59">
        <f>F11</f>
        <v>400000</v>
      </c>
      <c r="F20" s="59">
        <v>90000</v>
      </c>
      <c r="G20" s="59">
        <f t="shared" si="1"/>
        <v>4.444395062277086</v>
      </c>
      <c r="H20" s="41">
        <f>I11</f>
        <v>300000</v>
      </c>
      <c r="I20" s="41">
        <v>60000</v>
      </c>
      <c r="J20" s="41">
        <f t="shared" si="2"/>
        <v>4.9999166680555325</v>
      </c>
      <c r="K20" s="59">
        <f>L11</f>
        <v>200000</v>
      </c>
      <c r="L20" s="59">
        <v>40000</v>
      </c>
      <c r="M20" s="59">
        <f t="shared" si="3"/>
        <v>4.999875003124922</v>
      </c>
      <c r="N20" s="41">
        <f>O11</f>
        <v>150000</v>
      </c>
      <c r="O20" s="41">
        <v>30000</v>
      </c>
      <c r="P20" s="41">
        <f t="shared" si="4"/>
        <v>4.9998333388887035</v>
      </c>
      <c r="Q20" s="59">
        <f>R11</f>
        <v>100000</v>
      </c>
      <c r="R20" s="59">
        <v>20000</v>
      </c>
      <c r="S20" s="59">
        <f t="shared" si="5"/>
        <v>4.9997500124993755</v>
      </c>
      <c r="T20" s="41">
        <f>U11</f>
        <v>50000</v>
      </c>
      <c r="U20" s="41">
        <v>10000</v>
      </c>
      <c r="V20" s="41">
        <f t="shared" si="6"/>
        <v>4.999500049995</v>
      </c>
      <c r="X20" s="30" t="s">
        <v>16</v>
      </c>
    </row>
    <row r="21" spans="1:24" ht="18">
      <c r="A21" s="29">
        <f t="shared" si="0"/>
        <v>7</v>
      </c>
      <c r="B21" s="31" t="s">
        <v>24</v>
      </c>
      <c r="C21" s="17"/>
      <c r="D21" s="49"/>
      <c r="E21" s="60">
        <f>F11</f>
        <v>400000</v>
      </c>
      <c r="F21" s="60">
        <v>90000</v>
      </c>
      <c r="G21" s="59">
        <f t="shared" si="1"/>
        <v>4.444395062277086</v>
      </c>
      <c r="H21" s="42">
        <f>I11</f>
        <v>300000</v>
      </c>
      <c r="I21" s="42">
        <v>60000</v>
      </c>
      <c r="J21" s="41">
        <f t="shared" si="2"/>
        <v>4.9999166680555325</v>
      </c>
      <c r="K21" s="60">
        <f>L11</f>
        <v>200000</v>
      </c>
      <c r="L21" s="60">
        <v>40000</v>
      </c>
      <c r="M21" s="59">
        <f t="shared" si="3"/>
        <v>4.999875003124922</v>
      </c>
      <c r="N21" s="42">
        <f>O11</f>
        <v>150000</v>
      </c>
      <c r="O21" s="42">
        <v>30000</v>
      </c>
      <c r="P21" s="41">
        <f t="shared" si="4"/>
        <v>4.9998333388887035</v>
      </c>
      <c r="Q21" s="60">
        <f>R11</f>
        <v>100000</v>
      </c>
      <c r="R21" s="60">
        <v>20000</v>
      </c>
      <c r="S21" s="59">
        <f t="shared" si="5"/>
        <v>4.9997500124993755</v>
      </c>
      <c r="T21" s="42">
        <f>U11</f>
        <v>50000</v>
      </c>
      <c r="U21" s="42">
        <v>10000</v>
      </c>
      <c r="V21" s="41">
        <f t="shared" si="6"/>
        <v>4.999500049995</v>
      </c>
      <c r="X21" s="31" t="s">
        <v>24</v>
      </c>
    </row>
    <row r="22" spans="1:24" ht="18">
      <c r="A22" s="29">
        <f t="shared" si="0"/>
        <v>8</v>
      </c>
      <c r="B22" s="31" t="s">
        <v>48</v>
      </c>
      <c r="C22" s="17"/>
      <c r="D22" s="49"/>
      <c r="E22" s="60">
        <f>F11</f>
        <v>400000</v>
      </c>
      <c r="F22" s="60">
        <v>90000</v>
      </c>
      <c r="G22" s="59">
        <f t="shared" si="1"/>
        <v>4.444395062277086</v>
      </c>
      <c r="H22" s="42">
        <f>I11</f>
        <v>300000</v>
      </c>
      <c r="I22" s="42">
        <v>60000</v>
      </c>
      <c r="J22" s="41">
        <f t="shared" si="2"/>
        <v>4.9999166680555325</v>
      </c>
      <c r="K22" s="60">
        <f>L11</f>
        <v>200000</v>
      </c>
      <c r="L22" s="60">
        <v>40000</v>
      </c>
      <c r="M22" s="59">
        <f t="shared" si="3"/>
        <v>4.999875003124922</v>
      </c>
      <c r="N22" s="42">
        <f>O11</f>
        <v>150000</v>
      </c>
      <c r="O22" s="42">
        <v>30000</v>
      </c>
      <c r="P22" s="41">
        <f t="shared" si="4"/>
        <v>4.9998333388887035</v>
      </c>
      <c r="Q22" s="60">
        <f>R11</f>
        <v>100000</v>
      </c>
      <c r="R22" s="60">
        <v>20000</v>
      </c>
      <c r="S22" s="59">
        <f t="shared" si="5"/>
        <v>4.9997500124993755</v>
      </c>
      <c r="T22" s="42">
        <f>U11</f>
        <v>50000</v>
      </c>
      <c r="U22" s="42">
        <v>10000</v>
      </c>
      <c r="V22" s="41">
        <f t="shared" si="6"/>
        <v>4.999500049995</v>
      </c>
      <c r="X22" s="31" t="s">
        <v>48</v>
      </c>
    </row>
    <row r="23" spans="1:24" ht="18">
      <c r="A23" s="29">
        <f t="shared" si="0"/>
        <v>9</v>
      </c>
      <c r="B23" s="31" t="s">
        <v>60</v>
      </c>
      <c r="C23" s="17"/>
      <c r="D23" s="49"/>
      <c r="E23" s="60">
        <f>F11*0.01</f>
        <v>4000</v>
      </c>
      <c r="F23" s="60">
        <v>900</v>
      </c>
      <c r="G23" s="59">
        <f t="shared" si="1"/>
        <v>4.439511653718091</v>
      </c>
      <c r="H23" s="42">
        <f>I11*0.01</f>
        <v>3000</v>
      </c>
      <c r="I23" s="42">
        <v>600</v>
      </c>
      <c r="J23" s="41">
        <f t="shared" si="2"/>
        <v>4.9916805324459235</v>
      </c>
      <c r="K23" s="60">
        <f>L11*0.01</f>
        <v>2000</v>
      </c>
      <c r="L23" s="60">
        <v>400</v>
      </c>
      <c r="M23" s="59">
        <f t="shared" si="3"/>
        <v>4.987531172069826</v>
      </c>
      <c r="N23" s="42">
        <f>O11*0.01</f>
        <v>1500</v>
      </c>
      <c r="O23" s="42">
        <v>300</v>
      </c>
      <c r="P23" s="41">
        <f t="shared" si="4"/>
        <v>4.983388704318937</v>
      </c>
      <c r="Q23" s="60">
        <f>R11*0.01</f>
        <v>1000</v>
      </c>
      <c r="R23" s="60">
        <v>200</v>
      </c>
      <c r="S23" s="59">
        <f t="shared" si="5"/>
        <v>4.975124378109452</v>
      </c>
      <c r="T23" s="42">
        <f>U11*0.01</f>
        <v>500</v>
      </c>
      <c r="U23" s="42">
        <v>100</v>
      </c>
      <c r="V23" s="41">
        <f>T23/(U23+1)</f>
        <v>4.9504950495049505</v>
      </c>
      <c r="X23" s="31" t="s">
        <v>60</v>
      </c>
    </row>
    <row r="24" spans="1:24" ht="18">
      <c r="A24" s="29">
        <f t="shared" si="0"/>
        <v>10</v>
      </c>
      <c r="B24" s="31" t="s">
        <v>25</v>
      </c>
      <c r="C24" s="17"/>
      <c r="D24" s="49"/>
      <c r="E24" s="60">
        <f>F11</f>
        <v>400000</v>
      </c>
      <c r="F24" s="60">
        <v>90000</v>
      </c>
      <c r="G24" s="59">
        <f t="shared" si="1"/>
        <v>4.444395062277086</v>
      </c>
      <c r="H24" s="42">
        <f>I11</f>
        <v>300000</v>
      </c>
      <c r="I24" s="42">
        <v>60000</v>
      </c>
      <c r="J24" s="41">
        <f t="shared" si="2"/>
        <v>4.9999166680555325</v>
      </c>
      <c r="K24" s="60">
        <f>L11</f>
        <v>200000</v>
      </c>
      <c r="L24" s="60">
        <v>40000</v>
      </c>
      <c r="M24" s="59">
        <f t="shared" si="3"/>
        <v>4.999875003124922</v>
      </c>
      <c r="N24" s="42">
        <f>O11</f>
        <v>150000</v>
      </c>
      <c r="O24" s="42">
        <v>30000</v>
      </c>
      <c r="P24" s="41">
        <f t="shared" si="4"/>
        <v>4.9998333388887035</v>
      </c>
      <c r="Q24" s="60">
        <f>R11</f>
        <v>100000</v>
      </c>
      <c r="R24" s="60">
        <v>20000</v>
      </c>
      <c r="S24" s="59">
        <f t="shared" si="5"/>
        <v>4.9997500124993755</v>
      </c>
      <c r="T24" s="42">
        <f>U11</f>
        <v>50000</v>
      </c>
      <c r="U24" s="42">
        <v>10000</v>
      </c>
      <c r="V24" s="41">
        <f t="shared" si="6"/>
        <v>4.999500049995</v>
      </c>
      <c r="X24" s="31" t="s">
        <v>25</v>
      </c>
    </row>
    <row r="25" spans="1:24" ht="18">
      <c r="A25" s="29">
        <f t="shared" si="0"/>
        <v>11</v>
      </c>
      <c r="B25" s="31" t="s">
        <v>29</v>
      </c>
      <c r="C25" s="18"/>
      <c r="D25" s="49">
        <v>50</v>
      </c>
      <c r="E25" s="60">
        <f>F11/$D$25</f>
        <v>8000</v>
      </c>
      <c r="F25" s="60">
        <v>999999</v>
      </c>
      <c r="G25" s="60">
        <f t="shared" si="1"/>
        <v>0.008</v>
      </c>
      <c r="H25" s="42">
        <f>I11/$D$25</f>
        <v>6000</v>
      </c>
      <c r="I25" s="42">
        <v>999999</v>
      </c>
      <c r="J25" s="42">
        <f t="shared" si="2"/>
        <v>0.006</v>
      </c>
      <c r="K25" s="60">
        <f>L11/$D$25</f>
        <v>4000</v>
      </c>
      <c r="L25" s="60">
        <v>999999</v>
      </c>
      <c r="M25" s="60">
        <f t="shared" si="3"/>
        <v>0.004</v>
      </c>
      <c r="N25" s="42">
        <f>O11/$D$25</f>
        <v>3000</v>
      </c>
      <c r="O25" s="42">
        <v>150</v>
      </c>
      <c r="P25" s="42">
        <f t="shared" si="4"/>
        <v>19.867549668874172</v>
      </c>
      <c r="Q25" s="60">
        <f>R11/$D$25</f>
        <v>2000</v>
      </c>
      <c r="R25" s="60">
        <v>100</v>
      </c>
      <c r="S25" s="60">
        <f t="shared" si="5"/>
        <v>19.801980198019802</v>
      </c>
      <c r="T25" s="42">
        <f>U11/$D$25</f>
        <v>1000</v>
      </c>
      <c r="U25" s="42">
        <v>50</v>
      </c>
      <c r="V25" s="42">
        <f t="shared" si="6"/>
        <v>19.607843137254903</v>
      </c>
      <c r="X25" s="31" t="s">
        <v>29</v>
      </c>
    </row>
    <row r="26" spans="1:24" ht="18">
      <c r="A26" s="29">
        <f t="shared" si="0"/>
        <v>12</v>
      </c>
      <c r="B26" s="31" t="s">
        <v>30</v>
      </c>
      <c r="C26" s="16"/>
      <c r="D26" s="49">
        <v>1000</v>
      </c>
      <c r="E26" s="60">
        <f>F11/$D$26</f>
        <v>400</v>
      </c>
      <c r="F26" s="60">
        <v>20</v>
      </c>
      <c r="G26" s="60">
        <f t="shared" si="1"/>
        <v>19.047619047619047</v>
      </c>
      <c r="H26" s="42">
        <f>I11/$D$26</f>
        <v>300</v>
      </c>
      <c r="I26" s="42">
        <v>9</v>
      </c>
      <c r="J26" s="42">
        <f t="shared" si="2"/>
        <v>30</v>
      </c>
      <c r="K26" s="60">
        <f>L11/$D$26</f>
        <v>200</v>
      </c>
      <c r="L26" s="60">
        <v>6</v>
      </c>
      <c r="M26" s="60">
        <f t="shared" si="3"/>
        <v>28.571428571428573</v>
      </c>
      <c r="N26" s="42">
        <f>O11/$D$26</f>
        <v>150</v>
      </c>
      <c r="O26" s="42">
        <v>1</v>
      </c>
      <c r="P26" s="42">
        <f t="shared" si="4"/>
        <v>75</v>
      </c>
      <c r="Q26" s="60">
        <f>R11/$D$26</f>
        <v>100</v>
      </c>
      <c r="R26" s="60">
        <v>0</v>
      </c>
      <c r="S26" s="60">
        <f t="shared" si="5"/>
        <v>100</v>
      </c>
      <c r="T26" s="42">
        <f>U11/$D$26</f>
        <v>50</v>
      </c>
      <c r="U26" s="42">
        <v>0</v>
      </c>
      <c r="V26" s="42">
        <f t="shared" si="6"/>
        <v>50</v>
      </c>
      <c r="X26" s="31" t="s">
        <v>30</v>
      </c>
    </row>
    <row r="27" spans="1:24" ht="18">
      <c r="A27" s="29">
        <f t="shared" si="0"/>
        <v>13</v>
      </c>
      <c r="B27" s="31" t="s">
        <v>31</v>
      </c>
      <c r="C27" s="16"/>
      <c r="D27" s="49">
        <v>3000</v>
      </c>
      <c r="E27" s="60">
        <f>F11/$D$27</f>
        <v>133.33333333333334</v>
      </c>
      <c r="F27" s="60">
        <v>0</v>
      </c>
      <c r="G27" s="60">
        <f t="shared" si="1"/>
        <v>133.33333333333334</v>
      </c>
      <c r="H27" s="42">
        <f>I11/$D$27</f>
        <v>100</v>
      </c>
      <c r="I27" s="42">
        <v>0</v>
      </c>
      <c r="J27" s="42">
        <f t="shared" si="2"/>
        <v>100</v>
      </c>
      <c r="K27" s="60">
        <f>L11/$D$27</f>
        <v>66.66666666666667</v>
      </c>
      <c r="L27" s="60">
        <v>0</v>
      </c>
      <c r="M27" s="60">
        <f t="shared" si="3"/>
        <v>66.66666666666667</v>
      </c>
      <c r="N27" s="42">
        <f>O11/$D$27</f>
        <v>50</v>
      </c>
      <c r="O27" s="42">
        <v>0</v>
      </c>
      <c r="P27" s="42">
        <f t="shared" si="4"/>
        <v>50</v>
      </c>
      <c r="Q27" s="60">
        <f>R11/$D$27</f>
        <v>33.333333333333336</v>
      </c>
      <c r="R27" s="60">
        <v>0</v>
      </c>
      <c r="S27" s="60">
        <f t="shared" si="5"/>
        <v>33.333333333333336</v>
      </c>
      <c r="T27" s="42">
        <f>U11/$D$27</f>
        <v>16.666666666666668</v>
      </c>
      <c r="U27" s="42">
        <v>0</v>
      </c>
      <c r="V27" s="42">
        <f t="shared" si="6"/>
        <v>16.666666666666668</v>
      </c>
      <c r="X27" s="31" t="s">
        <v>31</v>
      </c>
    </row>
    <row r="28" spans="1:24" ht="18">
      <c r="A28" s="29">
        <f t="shared" si="0"/>
        <v>14</v>
      </c>
      <c r="B28" s="31" t="s">
        <v>32</v>
      </c>
      <c r="C28" s="16"/>
      <c r="D28" s="49">
        <v>4000</v>
      </c>
      <c r="E28" s="60">
        <f>F11/$D$28</f>
        <v>100</v>
      </c>
      <c r="F28" s="60">
        <v>0</v>
      </c>
      <c r="G28" s="60">
        <f t="shared" si="1"/>
        <v>100</v>
      </c>
      <c r="H28" s="42">
        <f>I11/$D$28</f>
        <v>75</v>
      </c>
      <c r="I28" s="42">
        <v>0</v>
      </c>
      <c r="J28" s="42">
        <f t="shared" si="2"/>
        <v>75</v>
      </c>
      <c r="K28" s="60">
        <f>L11/$D$28</f>
        <v>50</v>
      </c>
      <c r="L28" s="60">
        <v>0</v>
      </c>
      <c r="M28" s="60">
        <f t="shared" si="3"/>
        <v>50</v>
      </c>
      <c r="N28" s="42">
        <f>O11/$D$28</f>
        <v>37.5</v>
      </c>
      <c r="O28" s="42">
        <v>0</v>
      </c>
      <c r="P28" s="42">
        <f t="shared" si="4"/>
        <v>37.5</v>
      </c>
      <c r="Q28" s="60">
        <f>R11/$D$28</f>
        <v>25</v>
      </c>
      <c r="R28" s="60">
        <v>0</v>
      </c>
      <c r="S28" s="60">
        <f t="shared" si="5"/>
        <v>25</v>
      </c>
      <c r="T28" s="42">
        <f>U11/$D$28</f>
        <v>12.5</v>
      </c>
      <c r="U28" s="42">
        <v>0</v>
      </c>
      <c r="V28" s="42">
        <f t="shared" si="6"/>
        <v>12.5</v>
      </c>
      <c r="X28" s="31" t="s">
        <v>32</v>
      </c>
    </row>
    <row r="29" spans="1:24" ht="18">
      <c r="A29" s="29">
        <f t="shared" si="0"/>
        <v>15</v>
      </c>
      <c r="B29" s="30" t="s">
        <v>33</v>
      </c>
      <c r="C29" s="16"/>
      <c r="D29" s="48">
        <v>250</v>
      </c>
      <c r="E29" s="59">
        <f>F11/$D$29</f>
        <v>1600</v>
      </c>
      <c r="F29" s="59">
        <v>999999</v>
      </c>
      <c r="G29" s="59">
        <f t="shared" si="1"/>
        <v>0.0016</v>
      </c>
      <c r="H29" s="41">
        <f>I11/$D$29</f>
        <v>1200</v>
      </c>
      <c r="I29" s="41">
        <v>999999</v>
      </c>
      <c r="J29" s="41">
        <f t="shared" si="2"/>
        <v>0.0012</v>
      </c>
      <c r="K29" s="59">
        <f>L11/$D$29</f>
        <v>800</v>
      </c>
      <c r="L29" s="59">
        <v>999999</v>
      </c>
      <c r="M29" s="59">
        <f t="shared" si="3"/>
        <v>0.0008</v>
      </c>
      <c r="N29" s="41">
        <f>O11/$D$29</f>
        <v>600</v>
      </c>
      <c r="O29" s="41">
        <v>4</v>
      </c>
      <c r="P29" s="41">
        <f t="shared" si="4"/>
        <v>120</v>
      </c>
      <c r="Q29" s="59">
        <f>R11/$D$29</f>
        <v>400</v>
      </c>
      <c r="R29" s="59">
        <v>2</v>
      </c>
      <c r="S29" s="59">
        <f t="shared" si="5"/>
        <v>133.33333333333334</v>
      </c>
      <c r="T29" s="41">
        <f>U11/$D$29</f>
        <v>200</v>
      </c>
      <c r="U29" s="41">
        <v>0</v>
      </c>
      <c r="V29" s="41">
        <f t="shared" si="6"/>
        <v>200</v>
      </c>
      <c r="X29" s="30" t="s">
        <v>33</v>
      </c>
    </row>
    <row r="30" spans="1:24" ht="18">
      <c r="A30" s="29">
        <f t="shared" si="0"/>
        <v>16</v>
      </c>
      <c r="B30" s="31" t="s">
        <v>34</v>
      </c>
      <c r="C30" s="7"/>
      <c r="D30" s="49">
        <v>800</v>
      </c>
      <c r="E30" s="60">
        <f>F11/$D$30</f>
        <v>500</v>
      </c>
      <c r="F30" s="60">
        <v>1</v>
      </c>
      <c r="G30" s="60">
        <f t="shared" si="1"/>
        <v>250</v>
      </c>
      <c r="H30" s="42">
        <f>I11/$D$30</f>
        <v>375</v>
      </c>
      <c r="I30" s="42">
        <v>0</v>
      </c>
      <c r="J30" s="42">
        <f t="shared" si="2"/>
        <v>375</v>
      </c>
      <c r="K30" s="60">
        <f>L11/$D$30</f>
        <v>250</v>
      </c>
      <c r="L30" s="60">
        <v>0</v>
      </c>
      <c r="M30" s="60">
        <f t="shared" si="3"/>
        <v>250</v>
      </c>
      <c r="N30" s="42">
        <f>O11/$D$30</f>
        <v>187.5</v>
      </c>
      <c r="O30" s="42">
        <v>0</v>
      </c>
      <c r="P30" s="42">
        <f t="shared" si="4"/>
        <v>187.5</v>
      </c>
      <c r="Q30" s="60">
        <f>R11/$D$30</f>
        <v>125</v>
      </c>
      <c r="R30" s="60">
        <v>0</v>
      </c>
      <c r="S30" s="60">
        <f t="shared" si="5"/>
        <v>125</v>
      </c>
      <c r="T30" s="42">
        <f>U11/$D$30</f>
        <v>62.5</v>
      </c>
      <c r="U30" s="42">
        <v>0</v>
      </c>
      <c r="V30" s="42">
        <f t="shared" si="6"/>
        <v>62.5</v>
      </c>
      <c r="X30" s="31" t="s">
        <v>34</v>
      </c>
    </row>
    <row r="31" spans="1:24" ht="18">
      <c r="A31" s="29">
        <f t="shared" si="0"/>
        <v>17</v>
      </c>
      <c r="B31" s="30" t="s">
        <v>35</v>
      </c>
      <c r="C31" s="16"/>
      <c r="D31" s="48">
        <v>22</v>
      </c>
      <c r="E31" s="59">
        <f>F11/$D$31</f>
        <v>18181.81818181818</v>
      </c>
      <c r="F31" s="59">
        <v>999999</v>
      </c>
      <c r="G31" s="59">
        <f t="shared" si="1"/>
        <v>0.01818181818181818</v>
      </c>
      <c r="H31" s="41">
        <f>I11/$D$31</f>
        <v>13636.363636363636</v>
      </c>
      <c r="I31" s="41">
        <v>999999</v>
      </c>
      <c r="J31" s="41">
        <f t="shared" si="2"/>
        <v>0.013636363636363636</v>
      </c>
      <c r="K31" s="59">
        <f>L11/$D$31</f>
        <v>9090.90909090909</v>
      </c>
      <c r="L31" s="59">
        <v>999999</v>
      </c>
      <c r="M31" s="59">
        <f t="shared" si="3"/>
        <v>0.00909090909090909</v>
      </c>
      <c r="N31" s="41">
        <f>O11/$D$31</f>
        <v>6818.181818181818</v>
      </c>
      <c r="O31" s="41">
        <v>150</v>
      </c>
      <c r="P31" s="41">
        <f t="shared" si="4"/>
        <v>45.153521974714025</v>
      </c>
      <c r="Q31" s="59">
        <f>R11/$D$31</f>
        <v>4545.454545454545</v>
      </c>
      <c r="R31" s="59">
        <v>100</v>
      </c>
      <c r="S31" s="59">
        <f t="shared" si="5"/>
        <v>45.004500450045</v>
      </c>
      <c r="T31" s="41">
        <f>U11/$D$31</f>
        <v>2272.7272727272725</v>
      </c>
      <c r="U31" s="41">
        <v>50</v>
      </c>
      <c r="V31" s="41">
        <f t="shared" si="6"/>
        <v>44.563279857397504</v>
      </c>
      <c r="X31" s="30" t="s">
        <v>35</v>
      </c>
    </row>
    <row r="32" spans="1:24" ht="18">
      <c r="A32" s="29">
        <f t="shared" si="0"/>
        <v>18</v>
      </c>
      <c r="B32" s="30" t="s">
        <v>21</v>
      </c>
      <c r="C32" s="7"/>
      <c r="D32" s="48"/>
      <c r="E32" s="59"/>
      <c r="F32" s="59">
        <v>0</v>
      </c>
      <c r="G32" s="59">
        <v>6</v>
      </c>
      <c r="H32" s="41"/>
      <c r="I32" s="41">
        <v>0</v>
      </c>
      <c r="J32" s="41">
        <v>6</v>
      </c>
      <c r="K32" s="59"/>
      <c r="L32" s="59">
        <v>0</v>
      </c>
      <c r="M32" s="59">
        <v>6</v>
      </c>
      <c r="N32" s="41"/>
      <c r="O32" s="41">
        <v>0</v>
      </c>
      <c r="P32" s="41">
        <v>6</v>
      </c>
      <c r="Q32" s="59"/>
      <c r="R32" s="59">
        <v>0</v>
      </c>
      <c r="S32" s="59">
        <v>6</v>
      </c>
      <c r="T32" s="41"/>
      <c r="U32" s="41">
        <v>0</v>
      </c>
      <c r="V32" s="41">
        <v>6</v>
      </c>
      <c r="X32" s="30" t="s">
        <v>21</v>
      </c>
    </row>
    <row r="33" spans="1:24" ht="18">
      <c r="A33" s="29">
        <f t="shared" si="0"/>
        <v>19</v>
      </c>
      <c r="B33" s="30" t="s">
        <v>22</v>
      </c>
      <c r="C33" s="7"/>
      <c r="D33" s="48"/>
      <c r="E33" s="59"/>
      <c r="F33" s="59">
        <v>0</v>
      </c>
      <c r="G33" s="59">
        <v>10</v>
      </c>
      <c r="H33" s="41"/>
      <c r="I33" s="41">
        <v>0</v>
      </c>
      <c r="J33" s="41">
        <v>10</v>
      </c>
      <c r="K33" s="59"/>
      <c r="L33" s="59">
        <v>0</v>
      </c>
      <c r="M33" s="59">
        <v>10</v>
      </c>
      <c r="N33" s="41"/>
      <c r="O33" s="41">
        <v>0</v>
      </c>
      <c r="P33" s="41">
        <v>10</v>
      </c>
      <c r="Q33" s="59"/>
      <c r="R33" s="59">
        <v>0</v>
      </c>
      <c r="S33" s="59">
        <v>10</v>
      </c>
      <c r="T33" s="41"/>
      <c r="U33" s="41">
        <v>0</v>
      </c>
      <c r="V33" s="41">
        <v>10</v>
      </c>
      <c r="X33" s="30" t="s">
        <v>22</v>
      </c>
    </row>
    <row r="34" spans="1:24" ht="18">
      <c r="A34" s="29">
        <f t="shared" si="0"/>
        <v>20</v>
      </c>
      <c r="B34" s="31" t="s">
        <v>37</v>
      </c>
      <c r="C34" s="7"/>
      <c r="D34" s="49">
        <v>150</v>
      </c>
      <c r="E34" s="60">
        <f>F11/$D$34</f>
        <v>2666.6666666666665</v>
      </c>
      <c r="F34" s="60">
        <v>100</v>
      </c>
      <c r="G34" s="60">
        <f>E34/(F34+1)</f>
        <v>26.402640264026402</v>
      </c>
      <c r="H34" s="42">
        <f>I11/$D$34</f>
        <v>2000</v>
      </c>
      <c r="I34" s="42">
        <v>50</v>
      </c>
      <c r="J34" s="42">
        <f>H34/(I34+1)</f>
        <v>39.21568627450981</v>
      </c>
      <c r="K34" s="60">
        <f>L11/$D$34</f>
        <v>1333.3333333333333</v>
      </c>
      <c r="L34" s="60">
        <v>10</v>
      </c>
      <c r="M34" s="60">
        <f>K34/(L34+1)</f>
        <v>121.2121212121212</v>
      </c>
      <c r="N34" s="42">
        <f>O11/$D$34</f>
        <v>1000</v>
      </c>
      <c r="O34" s="42">
        <v>6</v>
      </c>
      <c r="P34" s="42">
        <f>N34/(O34+1)</f>
        <v>142.85714285714286</v>
      </c>
      <c r="Q34" s="60">
        <f>R11/$D$34</f>
        <v>666.6666666666666</v>
      </c>
      <c r="R34" s="60">
        <v>2</v>
      </c>
      <c r="S34" s="60">
        <f>Q34/(R34+1)</f>
        <v>222.2222222222222</v>
      </c>
      <c r="T34" s="42">
        <f>U11/$D$34</f>
        <v>333.3333333333333</v>
      </c>
      <c r="U34" s="42">
        <v>1</v>
      </c>
      <c r="V34" s="42">
        <f>T34/(U34+1)</f>
        <v>166.66666666666666</v>
      </c>
      <c r="X34" s="31" t="s">
        <v>37</v>
      </c>
    </row>
    <row r="35" spans="1:24" ht="18">
      <c r="A35" s="29">
        <f t="shared" si="0"/>
        <v>21</v>
      </c>
      <c r="B35" s="30" t="s">
        <v>38</v>
      </c>
      <c r="C35" s="15"/>
      <c r="D35" s="48">
        <v>1300</v>
      </c>
      <c r="E35" s="59">
        <f>F11/$D$35</f>
        <v>307.6923076923077</v>
      </c>
      <c r="F35" s="59">
        <v>1</v>
      </c>
      <c r="G35" s="59">
        <f>E35/(F35+1)</f>
        <v>153.84615384615384</v>
      </c>
      <c r="H35" s="41">
        <f>I11/$D$35</f>
        <v>230.76923076923077</v>
      </c>
      <c r="I35" s="41">
        <v>0</v>
      </c>
      <c r="J35" s="41">
        <f>H35/(I35+1)</f>
        <v>230.76923076923077</v>
      </c>
      <c r="K35" s="59">
        <f>L11/$D$35</f>
        <v>153.84615384615384</v>
      </c>
      <c r="L35" s="59">
        <v>0</v>
      </c>
      <c r="M35" s="59">
        <f>K35/(L35+1)</f>
        <v>153.84615384615384</v>
      </c>
      <c r="N35" s="41">
        <f>O11/$D$35</f>
        <v>115.38461538461539</v>
      </c>
      <c r="O35" s="41">
        <v>0</v>
      </c>
      <c r="P35" s="41">
        <f>N35/(O35+1)</f>
        <v>115.38461538461539</v>
      </c>
      <c r="Q35" s="59">
        <f>R11/$D$35</f>
        <v>76.92307692307692</v>
      </c>
      <c r="R35" s="59">
        <v>0</v>
      </c>
      <c r="S35" s="59">
        <f>Q35/(R35+1)</f>
        <v>76.92307692307692</v>
      </c>
      <c r="T35" s="41">
        <f>U11/$D$35</f>
        <v>38.46153846153846</v>
      </c>
      <c r="U35" s="41">
        <v>0</v>
      </c>
      <c r="V35" s="41">
        <f>T35/(U35+1)</f>
        <v>38.46153846153846</v>
      </c>
      <c r="X35" s="30" t="s">
        <v>38</v>
      </c>
    </row>
    <row r="36" spans="1:24" ht="18">
      <c r="A36" s="29">
        <f t="shared" si="0"/>
        <v>22</v>
      </c>
      <c r="B36" s="31" t="s">
        <v>40</v>
      </c>
      <c r="C36" s="7"/>
      <c r="D36" s="49">
        <v>150</v>
      </c>
      <c r="E36" s="60">
        <f>F11/$D$36</f>
        <v>2666.6666666666665</v>
      </c>
      <c r="F36" s="60">
        <v>100</v>
      </c>
      <c r="G36" s="60">
        <f>E36/(F36+1)</f>
        <v>26.402640264026402</v>
      </c>
      <c r="H36" s="42">
        <f>I11/$D$36</f>
        <v>2000</v>
      </c>
      <c r="I36" s="42">
        <v>50</v>
      </c>
      <c r="J36" s="42">
        <f>H36/(I36+1)</f>
        <v>39.21568627450981</v>
      </c>
      <c r="K36" s="60">
        <f>L11/$D$36</f>
        <v>1333.3333333333333</v>
      </c>
      <c r="L36" s="60">
        <v>10</v>
      </c>
      <c r="M36" s="60">
        <f>K36/(L36+1)</f>
        <v>121.2121212121212</v>
      </c>
      <c r="N36" s="42">
        <f>O11/$D$36</f>
        <v>1000</v>
      </c>
      <c r="O36" s="42">
        <v>6</v>
      </c>
      <c r="P36" s="42">
        <f>N36/(O36+1)</f>
        <v>142.85714285714286</v>
      </c>
      <c r="Q36" s="60">
        <f>R11/$D$36</f>
        <v>666.6666666666666</v>
      </c>
      <c r="R36" s="60">
        <v>2</v>
      </c>
      <c r="S36" s="60">
        <f>Q36/(R36+1)</f>
        <v>222.2222222222222</v>
      </c>
      <c r="T36" s="42">
        <f>U11/$D$36</f>
        <v>333.3333333333333</v>
      </c>
      <c r="U36" s="42">
        <v>1</v>
      </c>
      <c r="V36" s="42">
        <f>T36/(U36+1)</f>
        <v>166.66666666666666</v>
      </c>
      <c r="X36" s="31" t="s">
        <v>40</v>
      </c>
    </row>
    <row r="37" spans="1:24" ht="18">
      <c r="A37" s="29">
        <f t="shared" si="0"/>
        <v>23</v>
      </c>
      <c r="B37" s="30" t="s">
        <v>41</v>
      </c>
      <c r="C37" s="7"/>
      <c r="D37" s="48">
        <v>1300</v>
      </c>
      <c r="E37" s="59">
        <f>F11/$D$37</f>
        <v>307.6923076923077</v>
      </c>
      <c r="F37" s="59">
        <v>1</v>
      </c>
      <c r="G37" s="59">
        <f>E37/(F37+1)</f>
        <v>153.84615384615384</v>
      </c>
      <c r="H37" s="41">
        <f>I11/$D$37</f>
        <v>230.76923076923077</v>
      </c>
      <c r="I37" s="41">
        <v>0</v>
      </c>
      <c r="J37" s="41">
        <f>H37/(I37+1)</f>
        <v>230.76923076923077</v>
      </c>
      <c r="K37" s="59">
        <f>L11/$D$37</f>
        <v>153.84615384615384</v>
      </c>
      <c r="L37" s="59">
        <v>0</v>
      </c>
      <c r="M37" s="59">
        <f>K37/(L37+1)</f>
        <v>153.84615384615384</v>
      </c>
      <c r="N37" s="41">
        <f>O11/$D$37</f>
        <v>115.38461538461539</v>
      </c>
      <c r="O37" s="41">
        <v>0</v>
      </c>
      <c r="P37" s="41">
        <f>N37/(O37+1)</f>
        <v>115.38461538461539</v>
      </c>
      <c r="Q37" s="59">
        <f>R11/$D$37</f>
        <v>76.92307692307692</v>
      </c>
      <c r="R37" s="59">
        <v>0</v>
      </c>
      <c r="S37" s="59">
        <f>Q37/(R37+1)</f>
        <v>76.92307692307692</v>
      </c>
      <c r="T37" s="41">
        <f>U11/$D$37</f>
        <v>38.46153846153846</v>
      </c>
      <c r="U37" s="41">
        <v>0</v>
      </c>
      <c r="V37" s="41">
        <f>T37/(U37+1)</f>
        <v>38.46153846153846</v>
      </c>
      <c r="X37" s="30" t="s">
        <v>41</v>
      </c>
    </row>
    <row r="38" spans="1:24" ht="18">
      <c r="A38" s="29"/>
      <c r="B38" s="32" t="s">
        <v>39</v>
      </c>
      <c r="C38" s="16"/>
      <c r="D38" s="48">
        <v>10000</v>
      </c>
      <c r="E38" s="59">
        <f>F11/$D$38</f>
        <v>40</v>
      </c>
      <c r="F38" s="59">
        <v>0</v>
      </c>
      <c r="G38" s="59">
        <f>E38/(F38+1)</f>
        <v>40</v>
      </c>
      <c r="H38" s="41">
        <f>I11/$D$38</f>
        <v>30</v>
      </c>
      <c r="I38" s="41">
        <v>0</v>
      </c>
      <c r="J38" s="41">
        <f>H38/(I38+1)</f>
        <v>30</v>
      </c>
      <c r="K38" s="59">
        <f>L11/$D$38</f>
        <v>20</v>
      </c>
      <c r="L38" s="59">
        <v>0</v>
      </c>
      <c r="M38" s="59">
        <f>K38/(L38+1)</f>
        <v>20</v>
      </c>
      <c r="N38" s="41">
        <f>O11/$D$38</f>
        <v>15</v>
      </c>
      <c r="O38" s="41">
        <v>0</v>
      </c>
      <c r="P38" s="41">
        <f>N38/(O38+1)</f>
        <v>15</v>
      </c>
      <c r="Q38" s="59">
        <f>R11/$D$38</f>
        <v>10</v>
      </c>
      <c r="R38" s="59">
        <v>0</v>
      </c>
      <c r="S38" s="59">
        <f>Q38/(R38+1)</f>
        <v>10</v>
      </c>
      <c r="T38" s="41">
        <f>U11/$D$38</f>
        <v>5</v>
      </c>
      <c r="U38" s="41">
        <v>0</v>
      </c>
      <c r="V38" s="41">
        <f>T38/(U38+1)</f>
        <v>5</v>
      </c>
      <c r="X38" s="32" t="s">
        <v>39</v>
      </c>
    </row>
    <row r="39" spans="1:24" ht="18">
      <c r="A39" s="29"/>
      <c r="B39" s="32" t="s">
        <v>42</v>
      </c>
      <c r="C39" s="16"/>
      <c r="D39" s="48">
        <v>10000</v>
      </c>
      <c r="E39" s="59">
        <f>F11/$D$39</f>
        <v>40</v>
      </c>
      <c r="F39" s="59">
        <v>0</v>
      </c>
      <c r="G39" s="59">
        <f>E39/(F39+1)</f>
        <v>40</v>
      </c>
      <c r="H39" s="41">
        <f>I11/$D$39</f>
        <v>30</v>
      </c>
      <c r="I39" s="41">
        <v>0</v>
      </c>
      <c r="J39" s="41">
        <f>H39/(I39+1)</f>
        <v>30</v>
      </c>
      <c r="K39" s="59">
        <f>L11/$D$39</f>
        <v>20</v>
      </c>
      <c r="L39" s="59">
        <v>0</v>
      </c>
      <c r="M39" s="59">
        <f>K39/(L39+1)</f>
        <v>20</v>
      </c>
      <c r="N39" s="41">
        <f>O11/$D$39</f>
        <v>15</v>
      </c>
      <c r="O39" s="41">
        <v>0</v>
      </c>
      <c r="P39" s="41">
        <f>N39/(O39+1)</f>
        <v>15</v>
      </c>
      <c r="Q39" s="59">
        <f>R11/$D$39</f>
        <v>10</v>
      </c>
      <c r="R39" s="59">
        <v>0</v>
      </c>
      <c r="S39" s="59">
        <f>Q39/(R39+1)</f>
        <v>10</v>
      </c>
      <c r="T39" s="41">
        <f>U11/$D$39</f>
        <v>5</v>
      </c>
      <c r="U39" s="41">
        <v>0</v>
      </c>
      <c r="V39" s="41">
        <f>T39/(U39+1)</f>
        <v>5</v>
      </c>
      <c r="X39" s="32" t="s">
        <v>42</v>
      </c>
    </row>
    <row r="40" spans="1:24" ht="18">
      <c r="A40" s="29"/>
      <c r="B40" s="32" t="s">
        <v>44</v>
      </c>
      <c r="C40" s="7"/>
      <c r="D40" s="46">
        <v>10000</v>
      </c>
      <c r="E40" s="54">
        <f>F11/$D$40</f>
        <v>40</v>
      </c>
      <c r="F40" s="54">
        <v>0</v>
      </c>
      <c r="G40" s="54">
        <f>E40/(F40+1)</f>
        <v>40</v>
      </c>
      <c r="H40" s="36">
        <f>I11/$D$40</f>
        <v>30</v>
      </c>
      <c r="I40" s="36">
        <v>0</v>
      </c>
      <c r="J40" s="36">
        <f>H40/(I40+1)</f>
        <v>30</v>
      </c>
      <c r="K40" s="54">
        <f>L11/$D$40</f>
        <v>20</v>
      </c>
      <c r="L40" s="54">
        <v>0</v>
      </c>
      <c r="M40" s="54">
        <f>K40/(L40+1)</f>
        <v>20</v>
      </c>
      <c r="N40" s="36">
        <f>O11/$D$40</f>
        <v>15</v>
      </c>
      <c r="O40" s="36">
        <v>0</v>
      </c>
      <c r="P40" s="36">
        <f>N40/(O40+1)</f>
        <v>15</v>
      </c>
      <c r="Q40" s="54">
        <f>R11/$D$40</f>
        <v>10</v>
      </c>
      <c r="R40" s="54">
        <v>0</v>
      </c>
      <c r="S40" s="54">
        <f>Q40/(R40+1)</f>
        <v>10</v>
      </c>
      <c r="T40" s="36">
        <f>U11/$D$40</f>
        <v>5</v>
      </c>
      <c r="U40" s="36">
        <v>0</v>
      </c>
      <c r="V40" s="36">
        <f>T40/(U40+1)</f>
        <v>5</v>
      </c>
      <c r="X40" s="32" t="s">
        <v>44</v>
      </c>
    </row>
    <row r="41" spans="1:24" ht="18">
      <c r="A41" s="29"/>
      <c r="B41" s="32" t="s">
        <v>43</v>
      </c>
      <c r="C41" s="15"/>
      <c r="D41" s="46">
        <v>10000</v>
      </c>
      <c r="E41" s="54">
        <f>F11/$D$41</f>
        <v>40</v>
      </c>
      <c r="F41" s="54">
        <v>0</v>
      </c>
      <c r="G41" s="54">
        <f>E41/(F41+1)</f>
        <v>40</v>
      </c>
      <c r="H41" s="36">
        <f>I11/$D$41</f>
        <v>30</v>
      </c>
      <c r="I41" s="36">
        <v>0</v>
      </c>
      <c r="J41" s="36">
        <f>H41/(I41+1)</f>
        <v>30</v>
      </c>
      <c r="K41" s="54">
        <f>L11/$D$41</f>
        <v>20</v>
      </c>
      <c r="L41" s="54">
        <v>0</v>
      </c>
      <c r="M41" s="54">
        <f>K41/(L41+1)</f>
        <v>20</v>
      </c>
      <c r="N41" s="36">
        <f>O11/$D$41</f>
        <v>15</v>
      </c>
      <c r="O41" s="36">
        <v>0</v>
      </c>
      <c r="P41" s="36">
        <f>N41/(O41+1)</f>
        <v>15</v>
      </c>
      <c r="Q41" s="54">
        <f>R11/$D$41</f>
        <v>10</v>
      </c>
      <c r="R41" s="54">
        <v>0</v>
      </c>
      <c r="S41" s="54">
        <f>Q41/(R41+1)</f>
        <v>10</v>
      </c>
      <c r="T41" s="36">
        <f>U11/$D$41</f>
        <v>5</v>
      </c>
      <c r="U41" s="36">
        <v>0</v>
      </c>
      <c r="V41" s="36">
        <f>T41/(U41+1)</f>
        <v>5</v>
      </c>
      <c r="X41" s="32" t="s">
        <v>43</v>
      </c>
    </row>
    <row r="42" spans="1:24" ht="18">
      <c r="A42" s="29">
        <v>24</v>
      </c>
      <c r="B42" s="31" t="s">
        <v>17</v>
      </c>
      <c r="C42" s="17"/>
      <c r="D42" s="49" t="s">
        <v>23</v>
      </c>
      <c r="E42" s="60"/>
      <c r="F42" s="60"/>
      <c r="G42" s="60"/>
      <c r="H42" s="42"/>
      <c r="I42" s="42"/>
      <c r="J42" s="42"/>
      <c r="K42" s="60"/>
      <c r="L42" s="60"/>
      <c r="M42" s="60"/>
      <c r="N42" s="42"/>
      <c r="O42" s="42"/>
      <c r="P42" s="42"/>
      <c r="Q42" s="60"/>
      <c r="R42" s="60"/>
      <c r="S42" s="60"/>
      <c r="T42" s="42"/>
      <c r="U42" s="42"/>
      <c r="V42" s="42"/>
      <c r="X42" s="31" t="s">
        <v>17</v>
      </c>
    </row>
    <row r="43" spans="1:24" ht="18">
      <c r="A43" s="29">
        <f t="shared" si="0"/>
        <v>25</v>
      </c>
      <c r="B43" s="31" t="s">
        <v>18</v>
      </c>
      <c r="C43" s="17"/>
      <c r="D43" s="49" t="s">
        <v>23</v>
      </c>
      <c r="E43" s="60"/>
      <c r="F43" s="60"/>
      <c r="G43" s="60"/>
      <c r="H43" s="42"/>
      <c r="I43" s="42"/>
      <c r="J43" s="42"/>
      <c r="K43" s="60"/>
      <c r="L43" s="60"/>
      <c r="M43" s="60"/>
      <c r="N43" s="42"/>
      <c r="O43" s="42"/>
      <c r="P43" s="42"/>
      <c r="Q43" s="60"/>
      <c r="R43" s="60"/>
      <c r="S43" s="60"/>
      <c r="T43" s="42"/>
      <c r="U43" s="42"/>
      <c r="V43" s="42"/>
      <c r="X43" s="31" t="s">
        <v>18</v>
      </c>
    </row>
    <row r="44" spans="1:24" ht="18">
      <c r="A44" s="29">
        <f t="shared" si="0"/>
        <v>26</v>
      </c>
      <c r="B44" s="31" t="s">
        <v>19</v>
      </c>
      <c r="C44" s="17"/>
      <c r="D44" s="49" t="s">
        <v>23</v>
      </c>
      <c r="E44" s="60"/>
      <c r="F44" s="60"/>
      <c r="G44" s="60"/>
      <c r="H44" s="42"/>
      <c r="I44" s="42"/>
      <c r="J44" s="42"/>
      <c r="K44" s="60"/>
      <c r="L44" s="60"/>
      <c r="M44" s="60"/>
      <c r="N44" s="42"/>
      <c r="O44" s="42"/>
      <c r="P44" s="42"/>
      <c r="Q44" s="60"/>
      <c r="R44" s="60"/>
      <c r="S44" s="60"/>
      <c r="T44" s="42"/>
      <c r="U44" s="42"/>
      <c r="V44" s="42"/>
      <c r="X44" s="31" t="s">
        <v>19</v>
      </c>
    </row>
    <row r="45" spans="1:24" ht="18">
      <c r="A45" s="29">
        <f t="shared" si="0"/>
        <v>27</v>
      </c>
      <c r="B45" s="31" t="s">
        <v>20</v>
      </c>
      <c r="C45" s="17"/>
      <c r="D45" s="49" t="s">
        <v>23</v>
      </c>
      <c r="E45" s="60"/>
      <c r="F45" s="60"/>
      <c r="G45" s="60"/>
      <c r="H45" s="42"/>
      <c r="I45" s="42"/>
      <c r="J45" s="42"/>
      <c r="K45" s="60"/>
      <c r="L45" s="60"/>
      <c r="M45" s="60"/>
      <c r="N45" s="42"/>
      <c r="O45" s="42"/>
      <c r="P45" s="42"/>
      <c r="Q45" s="60"/>
      <c r="R45" s="60"/>
      <c r="S45" s="60"/>
      <c r="T45" s="42"/>
      <c r="U45" s="42"/>
      <c r="V45" s="42"/>
      <c r="X45" s="31" t="s">
        <v>20</v>
      </c>
    </row>
    <row r="46" spans="1:24" ht="18">
      <c r="A46" s="29">
        <f t="shared" si="0"/>
        <v>28</v>
      </c>
      <c r="B46" s="31" t="s">
        <v>26</v>
      </c>
      <c r="C46" s="17"/>
      <c r="D46" s="49" t="s">
        <v>23</v>
      </c>
      <c r="E46" s="60"/>
      <c r="F46" s="60"/>
      <c r="G46" s="60"/>
      <c r="H46" s="42"/>
      <c r="I46" s="42"/>
      <c r="J46" s="42"/>
      <c r="K46" s="60"/>
      <c r="L46" s="60"/>
      <c r="M46" s="60"/>
      <c r="N46" s="42"/>
      <c r="O46" s="42"/>
      <c r="P46" s="42"/>
      <c r="Q46" s="60"/>
      <c r="R46" s="60"/>
      <c r="S46" s="60"/>
      <c r="T46" s="42"/>
      <c r="U46" s="42"/>
      <c r="V46" s="42"/>
      <c r="X46" s="31" t="s">
        <v>26</v>
      </c>
    </row>
    <row r="47" spans="1:24" ht="18">
      <c r="A47" s="29">
        <f t="shared" si="0"/>
        <v>29</v>
      </c>
      <c r="B47" s="31" t="s">
        <v>27</v>
      </c>
      <c r="C47" s="17"/>
      <c r="D47" s="49" t="s">
        <v>23</v>
      </c>
      <c r="E47" s="60"/>
      <c r="F47" s="60"/>
      <c r="G47" s="60"/>
      <c r="H47" s="42"/>
      <c r="I47" s="42"/>
      <c r="J47" s="42"/>
      <c r="K47" s="60"/>
      <c r="L47" s="60"/>
      <c r="M47" s="60"/>
      <c r="N47" s="42"/>
      <c r="O47" s="42"/>
      <c r="P47" s="42"/>
      <c r="Q47" s="60"/>
      <c r="R47" s="60"/>
      <c r="S47" s="60"/>
      <c r="T47" s="42"/>
      <c r="U47" s="42"/>
      <c r="V47" s="42"/>
      <c r="X47" s="31" t="s">
        <v>27</v>
      </c>
    </row>
    <row r="48" spans="1:24" ht="18">
      <c r="A48" s="29">
        <f t="shared" si="0"/>
        <v>30</v>
      </c>
      <c r="B48" s="31" t="s">
        <v>28</v>
      </c>
      <c r="C48" s="17"/>
      <c r="D48" s="49" t="s">
        <v>23</v>
      </c>
      <c r="E48" s="60"/>
      <c r="F48" s="60"/>
      <c r="G48" s="60"/>
      <c r="H48" s="42"/>
      <c r="I48" s="42"/>
      <c r="J48" s="42"/>
      <c r="K48" s="60"/>
      <c r="L48" s="60"/>
      <c r="M48" s="60"/>
      <c r="N48" s="42"/>
      <c r="O48" s="42"/>
      <c r="P48" s="42"/>
      <c r="Q48" s="60"/>
      <c r="R48" s="60"/>
      <c r="S48" s="60"/>
      <c r="T48" s="42"/>
      <c r="U48" s="42"/>
      <c r="V48" s="42"/>
      <c r="X48" s="31" t="s">
        <v>28</v>
      </c>
    </row>
    <row r="49" spans="1:24" ht="18">
      <c r="A49" s="29">
        <f t="shared" si="0"/>
        <v>31</v>
      </c>
      <c r="B49" s="30" t="s">
        <v>45</v>
      </c>
      <c r="C49" s="15"/>
      <c r="D49" s="46" t="s">
        <v>23</v>
      </c>
      <c r="E49" s="54"/>
      <c r="F49" s="54"/>
      <c r="G49" s="54"/>
      <c r="H49" s="36"/>
      <c r="I49" s="36"/>
      <c r="J49" s="36"/>
      <c r="K49" s="54"/>
      <c r="L49" s="54"/>
      <c r="M49" s="54"/>
      <c r="N49" s="36"/>
      <c r="O49" s="36"/>
      <c r="P49" s="36"/>
      <c r="Q49" s="54"/>
      <c r="R49" s="54"/>
      <c r="S49" s="54"/>
      <c r="T49" s="36"/>
      <c r="U49" s="36"/>
      <c r="V49" s="36"/>
      <c r="X49" s="30" t="s">
        <v>45</v>
      </c>
    </row>
    <row r="50" spans="1:24" ht="18">
      <c r="A50" s="29">
        <f t="shared" si="0"/>
        <v>32</v>
      </c>
      <c r="B50" s="30" t="s">
        <v>46</v>
      </c>
      <c r="C50" s="15"/>
      <c r="D50" s="46" t="s">
        <v>23</v>
      </c>
      <c r="E50" s="54"/>
      <c r="F50" s="54"/>
      <c r="G50" s="54"/>
      <c r="H50" s="36"/>
      <c r="I50" s="36"/>
      <c r="J50" s="36"/>
      <c r="K50" s="54"/>
      <c r="L50" s="54"/>
      <c r="M50" s="54"/>
      <c r="N50" s="36"/>
      <c r="O50" s="36"/>
      <c r="P50" s="36"/>
      <c r="Q50" s="54"/>
      <c r="R50" s="54"/>
      <c r="S50" s="54"/>
      <c r="T50" s="36"/>
      <c r="U50" s="36"/>
      <c r="V50" s="36"/>
      <c r="X50" s="30" t="s">
        <v>46</v>
      </c>
    </row>
    <row r="51" spans="1:24" ht="18">
      <c r="A51" s="19"/>
      <c r="B51" s="12"/>
      <c r="C51" s="15"/>
      <c r="D51" s="46"/>
      <c r="E51" s="54"/>
      <c r="F51" s="54"/>
      <c r="G51" s="54"/>
      <c r="H51" s="36"/>
      <c r="I51" s="36"/>
      <c r="J51" s="36"/>
      <c r="K51" s="54"/>
      <c r="L51" s="54"/>
      <c r="M51" s="54"/>
      <c r="N51" s="36"/>
      <c r="O51" s="36"/>
      <c r="P51" s="36"/>
      <c r="Q51" s="54"/>
      <c r="R51" s="54"/>
      <c r="S51" s="54"/>
      <c r="T51" s="36"/>
      <c r="U51" s="36"/>
      <c r="V51" s="36"/>
      <c r="X51" s="12"/>
    </row>
    <row r="52" spans="1:24" ht="15.75">
      <c r="A52" s="13"/>
      <c r="B52" s="8"/>
      <c r="C52" s="7"/>
      <c r="D52" s="46"/>
      <c r="E52" s="54"/>
      <c r="F52" s="54"/>
      <c r="G52" s="61">
        <f>SUM(G15:G50)</f>
        <v>1206.6448389619372</v>
      </c>
      <c r="H52" s="36"/>
      <c r="I52" s="36"/>
      <c r="J52" s="43">
        <f>SUM(J15:J50)</f>
        <v>1428.4334575947412</v>
      </c>
      <c r="K52" s="54"/>
      <c r="L52" s="54"/>
      <c r="M52" s="61">
        <f>SUM(M15:M50)</f>
        <v>1211.842883273823</v>
      </c>
      <c r="N52" s="36"/>
      <c r="O52" s="36"/>
      <c r="P52" s="43">
        <f>SUM(P15:P50)</f>
        <v>1299.8902365542567</v>
      </c>
      <c r="Q52" s="54"/>
      <c r="R52" s="54"/>
      <c r="S52" s="61">
        <f>SUM(S15:S50)</f>
        <v>1308.0923292357609</v>
      </c>
      <c r="T52" s="36"/>
      <c r="U52" s="36"/>
      <c r="V52" s="43">
        <f>SUM(V15:V50)</f>
        <v>1024.252030492034</v>
      </c>
      <c r="X52" s="8"/>
    </row>
    <row r="53" spans="2:24" ht="18">
      <c r="B53" s="8"/>
      <c r="C53" s="15"/>
      <c r="D53" s="46"/>
      <c r="E53" s="54"/>
      <c r="F53" s="54"/>
      <c r="G53" s="54"/>
      <c r="H53" s="36"/>
      <c r="I53" s="36"/>
      <c r="J53" s="36"/>
      <c r="K53" s="54"/>
      <c r="L53" s="54"/>
      <c r="M53" s="54"/>
      <c r="N53" s="36"/>
      <c r="O53" s="36"/>
      <c r="P53" s="36"/>
      <c r="Q53" s="54"/>
      <c r="R53" s="54"/>
      <c r="S53" s="54"/>
      <c r="T53" s="36"/>
      <c r="U53" s="36"/>
      <c r="V53" s="36"/>
      <c r="X53" s="8"/>
    </row>
    <row r="54" spans="2:24" ht="18">
      <c r="B54" s="12" t="s">
        <v>47</v>
      </c>
      <c r="C54" s="15"/>
      <c r="D54" s="48"/>
      <c r="E54" s="59"/>
      <c r="F54" s="59"/>
      <c r="G54" s="59"/>
      <c r="H54" s="41"/>
      <c r="I54" s="41"/>
      <c r="J54" s="41"/>
      <c r="K54" s="59"/>
      <c r="L54" s="59"/>
      <c r="M54" s="59"/>
      <c r="N54" s="41"/>
      <c r="O54" s="41"/>
      <c r="P54" s="41"/>
      <c r="Q54" s="59"/>
      <c r="R54" s="59"/>
      <c r="S54" s="59"/>
      <c r="T54" s="41"/>
      <c r="U54" s="41"/>
      <c r="V54" s="41"/>
      <c r="X54" s="12"/>
    </row>
    <row r="55" spans="2:24" ht="18">
      <c r="B55" s="12" t="s">
        <v>36</v>
      </c>
      <c r="C55" s="15"/>
      <c r="D55" s="48"/>
      <c r="E55" s="59"/>
      <c r="F55" s="59"/>
      <c r="G55" s="59"/>
      <c r="H55" s="41"/>
      <c r="I55" s="41"/>
      <c r="J55" s="41"/>
      <c r="K55" s="59"/>
      <c r="L55" s="59"/>
      <c r="M55" s="59"/>
      <c r="N55" s="41"/>
      <c r="O55" s="41"/>
      <c r="P55" s="41"/>
      <c r="Q55" s="59"/>
      <c r="R55" s="59"/>
      <c r="S55" s="59"/>
      <c r="T55" s="41"/>
      <c r="U55" s="41"/>
      <c r="V55" s="41"/>
      <c r="X55" s="12"/>
    </row>
    <row r="56" ht="18">
      <c r="C56" s="15"/>
    </row>
    <row r="57" ht="18">
      <c r="C57" s="15"/>
    </row>
    <row r="58" ht="18">
      <c r="X58" s="14"/>
    </row>
    <row r="59" spans="1:24" ht="18">
      <c r="A59" s="23"/>
      <c r="B59" s="24" t="s">
        <v>50</v>
      </c>
      <c r="X59" s="14"/>
    </row>
    <row r="60" spans="1:24" ht="18">
      <c r="A60" s="25" t="s">
        <v>51</v>
      </c>
      <c r="B60" s="26" t="s">
        <v>14</v>
      </c>
      <c r="D60" s="51" t="s">
        <v>63</v>
      </c>
      <c r="X60" s="14"/>
    </row>
    <row r="61" spans="1:24" ht="18">
      <c r="A61" s="25" t="s">
        <v>52</v>
      </c>
      <c r="B61" s="26" t="s">
        <v>59</v>
      </c>
      <c r="X61" s="14"/>
    </row>
    <row r="62" spans="1:24" ht="18">
      <c r="A62" s="25" t="s">
        <v>53</v>
      </c>
      <c r="B62" s="26" t="s">
        <v>48</v>
      </c>
      <c r="X62" s="14"/>
    </row>
    <row r="63" spans="1:24" ht="18">
      <c r="A63" s="25" t="s">
        <v>54</v>
      </c>
      <c r="B63" s="26" t="s">
        <v>49</v>
      </c>
      <c r="X63" s="14"/>
    </row>
    <row r="64" spans="1:24" ht="18">
      <c r="A64" s="25"/>
      <c r="B64" s="27"/>
      <c r="X64" s="14"/>
    </row>
    <row r="65" spans="1:24" ht="18">
      <c r="A65" s="25" t="s">
        <v>55</v>
      </c>
      <c r="B65" s="26" t="s">
        <v>16</v>
      </c>
      <c r="X65" s="14"/>
    </row>
    <row r="66" spans="1:24" ht="18">
      <c r="A66" s="25" t="s">
        <v>56</v>
      </c>
      <c r="B66" s="26" t="s">
        <v>60</v>
      </c>
      <c r="X66" s="14"/>
    </row>
    <row r="67" spans="1:24" ht="18">
      <c r="A67" s="25" t="s">
        <v>57</v>
      </c>
      <c r="B67" s="26" t="s">
        <v>61</v>
      </c>
      <c r="X67" s="14"/>
    </row>
    <row r="68" spans="1:24" ht="18">
      <c r="A68" s="25" t="s">
        <v>58</v>
      </c>
      <c r="B68" s="26" t="s">
        <v>62</v>
      </c>
      <c r="X68" s="14"/>
    </row>
    <row r="69" ht="18">
      <c r="X69" s="14"/>
    </row>
    <row r="70" spans="1:24" ht="18">
      <c r="A70" s="20" t="s">
        <v>65</v>
      </c>
      <c r="B70" s="28" t="s">
        <v>64</v>
      </c>
      <c r="X70" s="14"/>
    </row>
    <row r="71" spans="1:24" ht="18">
      <c r="A71" s="20">
        <v>0</v>
      </c>
      <c r="B71" s="21" t="s">
        <v>66</v>
      </c>
      <c r="X71" s="14"/>
    </row>
    <row r="72" spans="1:24" ht="18">
      <c r="A72" s="20">
        <f>A71+1</f>
        <v>1</v>
      </c>
      <c r="B72" s="21" t="s">
        <v>67</v>
      </c>
      <c r="X72" s="14"/>
    </row>
    <row r="73" spans="1:24" ht="18">
      <c r="A73" s="20">
        <f aca="true" t="shared" si="7" ref="A73:A102">A72+1</f>
        <v>2</v>
      </c>
      <c r="B73" s="21" t="s">
        <v>68</v>
      </c>
      <c r="X73" s="14"/>
    </row>
    <row r="74" spans="1:24" ht="18">
      <c r="A74" s="20">
        <f t="shared" si="7"/>
        <v>3</v>
      </c>
      <c r="B74" s="21" t="s">
        <v>69</v>
      </c>
      <c r="X74" s="14"/>
    </row>
    <row r="75" spans="1:24" ht="18">
      <c r="A75" s="20">
        <f t="shared" si="7"/>
        <v>4</v>
      </c>
      <c r="B75" s="21" t="s">
        <v>70</v>
      </c>
      <c r="X75" s="14"/>
    </row>
    <row r="76" spans="1:24" ht="18">
      <c r="A76" s="20">
        <f t="shared" si="7"/>
        <v>5</v>
      </c>
      <c r="B76" s="21" t="s">
        <v>71</v>
      </c>
      <c r="X76" s="14"/>
    </row>
    <row r="77" spans="1:24" ht="18">
      <c r="A77" s="20">
        <f t="shared" si="7"/>
        <v>6</v>
      </c>
      <c r="B77" s="21" t="s">
        <v>72</v>
      </c>
      <c r="D77" s="50" t="s">
        <v>49</v>
      </c>
      <c r="X77" s="14"/>
    </row>
    <row r="78" spans="1:24" ht="18">
      <c r="A78" s="20">
        <f t="shared" si="7"/>
        <v>7</v>
      </c>
      <c r="B78" s="21" t="s">
        <v>73</v>
      </c>
      <c r="X78" s="14"/>
    </row>
    <row r="79" spans="1:24" ht="18">
      <c r="A79" s="20">
        <f t="shared" si="7"/>
        <v>8</v>
      </c>
      <c r="B79" s="21" t="s">
        <v>74</v>
      </c>
      <c r="X79" s="14"/>
    </row>
    <row r="80" spans="1:24" ht="18">
      <c r="A80" s="20">
        <f t="shared" si="7"/>
        <v>9</v>
      </c>
      <c r="B80" s="21" t="s">
        <v>75</v>
      </c>
      <c r="X80" s="14"/>
    </row>
    <row r="81" spans="1:24" ht="18">
      <c r="A81" s="20">
        <f t="shared" si="7"/>
        <v>10</v>
      </c>
      <c r="B81" s="21" t="s">
        <v>76</v>
      </c>
      <c r="X81" s="14"/>
    </row>
    <row r="82" spans="1:24" ht="18">
      <c r="A82" s="20">
        <f t="shared" si="7"/>
        <v>11</v>
      </c>
      <c r="B82" s="21" t="s">
        <v>77</v>
      </c>
      <c r="X82" s="14"/>
    </row>
    <row r="83" spans="1:24" ht="18">
      <c r="A83" s="20">
        <f t="shared" si="7"/>
        <v>12</v>
      </c>
      <c r="B83" s="21" t="s">
        <v>78</v>
      </c>
      <c r="X83" s="14"/>
    </row>
    <row r="84" spans="1:24" ht="18">
      <c r="A84" s="20">
        <f t="shared" si="7"/>
        <v>13</v>
      </c>
      <c r="B84" s="21" t="s">
        <v>79</v>
      </c>
      <c r="X84" s="14"/>
    </row>
    <row r="85" spans="1:24" ht="18">
      <c r="A85" s="20">
        <f t="shared" si="7"/>
        <v>14</v>
      </c>
      <c r="B85" s="21" t="s">
        <v>80</v>
      </c>
      <c r="X85" s="14"/>
    </row>
    <row r="86" spans="1:24" ht="18">
      <c r="A86" s="20">
        <f t="shared" si="7"/>
        <v>15</v>
      </c>
      <c r="B86" s="21" t="s">
        <v>81</v>
      </c>
      <c r="D86" s="50" t="s">
        <v>101</v>
      </c>
      <c r="X86" s="14"/>
    </row>
    <row r="87" spans="1:24" ht="18">
      <c r="A87" s="20">
        <f t="shared" si="7"/>
        <v>16</v>
      </c>
      <c r="B87" s="21" t="s">
        <v>102</v>
      </c>
      <c r="X87" s="14"/>
    </row>
    <row r="88" spans="1:24" ht="18">
      <c r="A88" s="20">
        <f t="shared" si="7"/>
        <v>17</v>
      </c>
      <c r="B88" s="21" t="s">
        <v>82</v>
      </c>
      <c r="X88" s="14"/>
    </row>
    <row r="89" spans="1:24" ht="18">
      <c r="A89" s="20">
        <f t="shared" si="7"/>
        <v>18</v>
      </c>
      <c r="B89" s="21" t="s">
        <v>83</v>
      </c>
      <c r="X89" s="14"/>
    </row>
    <row r="90" spans="1:24" ht="18">
      <c r="A90" s="20">
        <f t="shared" si="7"/>
        <v>19</v>
      </c>
      <c r="B90" s="22" t="s">
        <v>84</v>
      </c>
      <c r="X90" s="14"/>
    </row>
    <row r="91" spans="1:24" ht="18">
      <c r="A91" s="20">
        <f t="shared" si="7"/>
        <v>20</v>
      </c>
      <c r="B91" s="21" t="s">
        <v>85</v>
      </c>
      <c r="X91" s="14"/>
    </row>
    <row r="92" spans="1:24" ht="18">
      <c r="A92" s="20">
        <f t="shared" si="7"/>
        <v>21</v>
      </c>
      <c r="B92" s="21" t="s">
        <v>86</v>
      </c>
      <c r="X92" s="14"/>
    </row>
    <row r="93" spans="1:24" ht="18">
      <c r="A93" s="20">
        <f t="shared" si="7"/>
        <v>22</v>
      </c>
      <c r="B93" s="21" t="s">
        <v>87</v>
      </c>
      <c r="D93" s="50" t="s">
        <v>97</v>
      </c>
      <c r="X93" s="14"/>
    </row>
    <row r="94" spans="1:24" ht="18">
      <c r="A94" s="20">
        <f t="shared" si="7"/>
        <v>23</v>
      </c>
      <c r="B94" s="21" t="s">
        <v>88</v>
      </c>
      <c r="D94" s="50" t="s">
        <v>98</v>
      </c>
      <c r="X94" s="14"/>
    </row>
    <row r="95" spans="1:24" ht="18">
      <c r="A95" s="20">
        <f t="shared" si="7"/>
        <v>24</v>
      </c>
      <c r="B95" s="21" t="s">
        <v>89</v>
      </c>
      <c r="D95" s="50" t="s">
        <v>99</v>
      </c>
      <c r="X95" s="14"/>
    </row>
    <row r="96" spans="1:24" ht="18">
      <c r="A96" s="20">
        <f t="shared" si="7"/>
        <v>25</v>
      </c>
      <c r="B96" s="21" t="s">
        <v>90</v>
      </c>
      <c r="D96" s="50" t="s">
        <v>100</v>
      </c>
      <c r="X96" s="14"/>
    </row>
    <row r="97" spans="1:24" ht="18">
      <c r="A97" s="20">
        <f t="shared" si="7"/>
        <v>26</v>
      </c>
      <c r="B97" s="21" t="s">
        <v>91</v>
      </c>
      <c r="X97" s="14"/>
    </row>
    <row r="98" spans="1:24" ht="18">
      <c r="A98" s="20">
        <f t="shared" si="7"/>
        <v>27</v>
      </c>
      <c r="B98" s="21" t="s">
        <v>92</v>
      </c>
      <c r="X98" s="14"/>
    </row>
    <row r="99" spans="1:24" ht="18">
      <c r="A99" s="20">
        <f t="shared" si="7"/>
        <v>28</v>
      </c>
      <c r="B99" s="21" t="s">
        <v>93</v>
      </c>
      <c r="X99" s="14"/>
    </row>
    <row r="100" spans="1:24" ht="18">
      <c r="A100" s="20">
        <f t="shared" si="7"/>
        <v>29</v>
      </c>
      <c r="B100" s="21" t="s">
        <v>94</v>
      </c>
      <c r="X100" s="14"/>
    </row>
    <row r="101" spans="1:24" ht="18">
      <c r="A101" s="20">
        <f t="shared" si="7"/>
        <v>30</v>
      </c>
      <c r="B101" s="21" t="s">
        <v>95</v>
      </c>
      <c r="X101" s="14"/>
    </row>
    <row r="102" spans="1:24" ht="18">
      <c r="A102" s="20">
        <f t="shared" si="7"/>
        <v>31</v>
      </c>
      <c r="B102" s="21" t="s">
        <v>96</v>
      </c>
      <c r="X102" s="14"/>
    </row>
    <row r="103" ht="18">
      <c r="X103" s="14"/>
    </row>
    <row r="104" ht="18">
      <c r="X104" s="14"/>
    </row>
    <row r="105" ht="18">
      <c r="X105" s="14"/>
    </row>
    <row r="106" ht="18">
      <c r="X106" s="14"/>
    </row>
    <row r="107" ht="18">
      <c r="X107" s="14"/>
    </row>
    <row r="108" ht="18">
      <c r="X108" s="14"/>
    </row>
    <row r="109" ht="18">
      <c r="X109" s="14"/>
    </row>
    <row r="110" ht="18">
      <c r="X110" s="14"/>
    </row>
    <row r="111" ht="18">
      <c r="X111" s="14"/>
    </row>
    <row r="112" ht="18">
      <c r="X112" s="14"/>
    </row>
    <row r="113" ht="18">
      <c r="X113" s="14"/>
    </row>
    <row r="114" ht="18">
      <c r="X114" s="14"/>
    </row>
    <row r="115" ht="18">
      <c r="X115" s="14"/>
    </row>
    <row r="116" ht="18">
      <c r="X116" s="14"/>
    </row>
    <row r="117" ht="18">
      <c r="X117" s="14"/>
    </row>
    <row r="118" ht="18">
      <c r="X118" s="14"/>
    </row>
    <row r="119" ht="18">
      <c r="X119" s="14"/>
    </row>
    <row r="120" ht="18">
      <c r="X120" s="14"/>
    </row>
    <row r="121" ht="18">
      <c r="X121" s="14"/>
    </row>
    <row r="122" ht="18">
      <c r="X122" s="14"/>
    </row>
    <row r="123" ht="18">
      <c r="X123" s="14"/>
    </row>
    <row r="124" ht="18">
      <c r="X124" s="14"/>
    </row>
    <row r="125" ht="18">
      <c r="X125" s="14"/>
    </row>
    <row r="126" ht="18">
      <c r="X126" s="14"/>
    </row>
    <row r="127" ht="18">
      <c r="X127" s="14"/>
    </row>
    <row r="128" ht="18">
      <c r="X128" s="14"/>
    </row>
    <row r="129" ht="18">
      <c r="X129" s="14"/>
    </row>
    <row r="130" ht="18">
      <c r="X130" s="14"/>
    </row>
    <row r="131" ht="18">
      <c r="X131" s="14"/>
    </row>
    <row r="132" ht="18">
      <c r="X132" s="14"/>
    </row>
    <row r="133" ht="18">
      <c r="X133" s="14"/>
    </row>
    <row r="134" ht="18">
      <c r="X134" s="14"/>
    </row>
    <row r="135" ht="18">
      <c r="X135" s="14"/>
    </row>
    <row r="136" ht="18">
      <c r="X136" s="14"/>
    </row>
    <row r="137" ht="18">
      <c r="X137" s="14"/>
    </row>
    <row r="138" ht="18">
      <c r="X138" s="14"/>
    </row>
    <row r="139" ht="18">
      <c r="X139" s="14"/>
    </row>
    <row r="140" ht="18">
      <c r="X140" s="14"/>
    </row>
    <row r="141" ht="18">
      <c r="X141" s="14"/>
    </row>
    <row r="142" ht="18">
      <c r="X142" s="14"/>
    </row>
    <row r="143" ht="18">
      <c r="X143" s="14"/>
    </row>
    <row r="144" ht="18">
      <c r="X144" s="14"/>
    </row>
    <row r="145" ht="18">
      <c r="X145" s="14"/>
    </row>
    <row r="146" ht="18">
      <c r="X146" s="14"/>
    </row>
    <row r="147" ht="18">
      <c r="X147" s="14"/>
    </row>
    <row r="148" ht="18">
      <c r="X148" s="14"/>
    </row>
    <row r="149" ht="18">
      <c r="X149" s="14"/>
    </row>
    <row r="150" ht="18">
      <c r="X150" s="14"/>
    </row>
    <row r="151" ht="18">
      <c r="X151" s="14"/>
    </row>
    <row r="152" ht="18">
      <c r="X152" s="14"/>
    </row>
    <row r="153" ht="18">
      <c r="X153" s="14"/>
    </row>
    <row r="154" ht="18">
      <c r="X154" s="14"/>
    </row>
    <row r="155" ht="18">
      <c r="X155" s="14"/>
    </row>
    <row r="156" ht="18">
      <c r="X156" s="14"/>
    </row>
    <row r="157" ht="18">
      <c r="X157" s="14"/>
    </row>
    <row r="158" ht="18">
      <c r="X158" s="14"/>
    </row>
    <row r="159" ht="18">
      <c r="X159" s="14"/>
    </row>
    <row r="160" ht="18">
      <c r="X160" s="14"/>
    </row>
    <row r="161" ht="18">
      <c r="X161" s="14"/>
    </row>
    <row r="162" ht="18">
      <c r="X162" s="14"/>
    </row>
    <row r="163" ht="18">
      <c r="X163" s="14"/>
    </row>
    <row r="164" ht="18">
      <c r="X164" s="14"/>
    </row>
    <row r="165" ht="18">
      <c r="X165" s="14"/>
    </row>
    <row r="166" ht="18">
      <c r="X166" s="14"/>
    </row>
    <row r="167" ht="18">
      <c r="X167" s="14"/>
    </row>
    <row r="168" ht="18">
      <c r="X168" s="14"/>
    </row>
    <row r="169" ht="18">
      <c r="X169" s="14"/>
    </row>
    <row r="170" ht="18">
      <c r="X170" s="14"/>
    </row>
    <row r="171" ht="18">
      <c r="X171" s="14"/>
    </row>
    <row r="172" ht="18">
      <c r="X172" s="14"/>
    </row>
    <row r="173" ht="18">
      <c r="X173" s="14"/>
    </row>
    <row r="174" ht="18">
      <c r="X174" s="14"/>
    </row>
    <row r="175" ht="18">
      <c r="X175" s="14"/>
    </row>
    <row r="176" ht="18">
      <c r="X176" s="14"/>
    </row>
    <row r="177" ht="18">
      <c r="X177" s="14"/>
    </row>
    <row r="178" ht="18">
      <c r="X178" s="14"/>
    </row>
    <row r="179" ht="18">
      <c r="X179" s="14"/>
    </row>
    <row r="180" ht="18">
      <c r="X180" s="14"/>
    </row>
    <row r="181" ht="18">
      <c r="X181" s="14"/>
    </row>
    <row r="182" ht="18">
      <c r="X182" s="14"/>
    </row>
    <row r="183" ht="18">
      <c r="X183" s="14"/>
    </row>
    <row r="184" ht="18">
      <c r="X184" s="14"/>
    </row>
    <row r="185" ht="18">
      <c r="X185" s="14"/>
    </row>
    <row r="186" ht="18">
      <c r="X186" s="14"/>
    </row>
    <row r="187" ht="18">
      <c r="X187" s="14"/>
    </row>
    <row r="188" ht="18">
      <c r="X188" s="14"/>
    </row>
    <row r="189" ht="18">
      <c r="X189" s="14"/>
    </row>
    <row r="190" ht="18">
      <c r="X190" s="14"/>
    </row>
    <row r="191" ht="18">
      <c r="X191" s="14"/>
    </row>
    <row r="192" ht="18">
      <c r="X192" s="14"/>
    </row>
    <row r="193" ht="18">
      <c r="X193" s="14"/>
    </row>
    <row r="194" ht="18">
      <c r="X194" s="14"/>
    </row>
    <row r="195" ht="18">
      <c r="X195" s="14"/>
    </row>
    <row r="196" ht="18">
      <c r="X196" s="14"/>
    </row>
    <row r="197" ht="18">
      <c r="X197" s="14"/>
    </row>
    <row r="198" ht="18">
      <c r="X198" s="14"/>
    </row>
    <row r="199" ht="18">
      <c r="X199" s="14"/>
    </row>
    <row r="200" ht="18">
      <c r="X200" s="14"/>
    </row>
    <row r="201" ht="18">
      <c r="X201" s="14"/>
    </row>
    <row r="202" ht="18">
      <c r="X202" s="14"/>
    </row>
    <row r="203" ht="18">
      <c r="X203" s="14"/>
    </row>
    <row r="204" ht="18">
      <c r="X204" s="14"/>
    </row>
    <row r="205" ht="18">
      <c r="X205" s="14"/>
    </row>
    <row r="206" ht="18">
      <c r="X206" s="14"/>
    </row>
    <row r="207" ht="18">
      <c r="X207" s="14"/>
    </row>
    <row r="208" ht="18">
      <c r="X208" s="14"/>
    </row>
    <row r="209" ht="18">
      <c r="X209" s="14"/>
    </row>
    <row r="210" ht="18">
      <c r="X210" s="14"/>
    </row>
    <row r="211" ht="18">
      <c r="X211" s="14"/>
    </row>
    <row r="212" ht="18">
      <c r="X212" s="14"/>
    </row>
    <row r="213" ht="18">
      <c r="X213" s="14"/>
    </row>
    <row r="214" ht="18">
      <c r="X214" s="14"/>
    </row>
    <row r="215" ht="18">
      <c r="X215" s="14"/>
    </row>
    <row r="216" ht="18">
      <c r="X216" s="14"/>
    </row>
    <row r="217" ht="18">
      <c r="X217" s="14"/>
    </row>
    <row r="218" ht="18">
      <c r="X218" s="14"/>
    </row>
    <row r="219" ht="18">
      <c r="X219" s="14"/>
    </row>
    <row r="220" ht="18">
      <c r="X220" s="14"/>
    </row>
    <row r="221" ht="18">
      <c r="X221" s="14"/>
    </row>
    <row r="222" ht="18">
      <c r="X222" s="14"/>
    </row>
    <row r="223" ht="18">
      <c r="X223" s="14"/>
    </row>
    <row r="224" ht="18">
      <c r="X224" s="14"/>
    </row>
    <row r="225" ht="18">
      <c r="X225" s="14"/>
    </row>
    <row r="226" ht="18">
      <c r="X226" s="14"/>
    </row>
    <row r="227" ht="18">
      <c r="X227" s="14"/>
    </row>
    <row r="228" ht="18">
      <c r="X228" s="14"/>
    </row>
    <row r="229" ht="18">
      <c r="X229" s="14"/>
    </row>
    <row r="230" ht="18">
      <c r="X230" s="14"/>
    </row>
    <row r="231" ht="18">
      <c r="X231" s="14"/>
    </row>
    <row r="232" ht="18">
      <c r="X232" s="14"/>
    </row>
    <row r="233" ht="18">
      <c r="X233" s="14"/>
    </row>
    <row r="234" ht="18">
      <c r="X234" s="14"/>
    </row>
    <row r="235" ht="18">
      <c r="X235" s="14"/>
    </row>
    <row r="236" ht="18">
      <c r="X236" s="14"/>
    </row>
    <row r="237" ht="18">
      <c r="X237" s="14"/>
    </row>
    <row r="238" ht="18">
      <c r="X238" s="14"/>
    </row>
    <row r="239" ht="18">
      <c r="X239" s="14"/>
    </row>
    <row r="240" ht="18">
      <c r="X240" s="14"/>
    </row>
    <row r="241" ht="18">
      <c r="X241" s="14"/>
    </row>
    <row r="242" ht="18">
      <c r="X242" s="14"/>
    </row>
    <row r="243" ht="18">
      <c r="X243" s="14"/>
    </row>
    <row r="244" ht="18">
      <c r="X244" s="14"/>
    </row>
    <row r="245" ht="18">
      <c r="X245" s="14"/>
    </row>
    <row r="246" ht="18">
      <c r="X246" s="14"/>
    </row>
    <row r="247" ht="18">
      <c r="X247" s="14"/>
    </row>
    <row r="248" ht="18">
      <c r="X248" s="14"/>
    </row>
    <row r="249" ht="18">
      <c r="X249" s="14"/>
    </row>
    <row r="250" ht="18">
      <c r="X250" s="14"/>
    </row>
    <row r="251" ht="18">
      <c r="X251" s="14"/>
    </row>
    <row r="252" ht="18">
      <c r="X252" s="14"/>
    </row>
    <row r="253" ht="18">
      <c r="X253" s="14"/>
    </row>
    <row r="254" ht="18">
      <c r="X254" s="14"/>
    </row>
    <row r="255" ht="18">
      <c r="X255" s="14"/>
    </row>
    <row r="256" ht="18">
      <c r="X256" s="14"/>
    </row>
    <row r="257" ht="18">
      <c r="X257" s="14"/>
    </row>
    <row r="258" ht="18">
      <c r="X258" s="14"/>
    </row>
    <row r="259" ht="18">
      <c r="X259" s="14"/>
    </row>
    <row r="260" ht="18">
      <c r="X260" s="14"/>
    </row>
    <row r="261" ht="18">
      <c r="X261" s="14"/>
    </row>
    <row r="262" ht="18">
      <c r="X262" s="14"/>
    </row>
    <row r="263" ht="18">
      <c r="X263" s="14"/>
    </row>
    <row r="264" ht="18">
      <c r="X264" s="14"/>
    </row>
    <row r="265" ht="18">
      <c r="X265" s="14"/>
    </row>
    <row r="266" ht="18">
      <c r="X266" s="14"/>
    </row>
    <row r="267" ht="18">
      <c r="X267" s="14"/>
    </row>
    <row r="268" ht="18">
      <c r="X268" s="14"/>
    </row>
    <row r="269" ht="18">
      <c r="X269" s="14"/>
    </row>
    <row r="270" ht="18">
      <c r="X270" s="14"/>
    </row>
    <row r="271" ht="18">
      <c r="X271" s="14"/>
    </row>
    <row r="272" ht="18">
      <c r="X272" s="14"/>
    </row>
    <row r="273" ht="18">
      <c r="X273" s="14"/>
    </row>
    <row r="274" ht="18">
      <c r="X274" s="14"/>
    </row>
    <row r="275" ht="18">
      <c r="X275" s="14"/>
    </row>
    <row r="276" ht="18">
      <c r="X276" s="14"/>
    </row>
    <row r="277" ht="18">
      <c r="X277" s="14"/>
    </row>
    <row r="278" ht="18">
      <c r="X278" s="14"/>
    </row>
    <row r="279" ht="18">
      <c r="X279" s="14"/>
    </row>
    <row r="280" ht="18">
      <c r="X280" s="14"/>
    </row>
    <row r="281" ht="18">
      <c r="X281" s="14"/>
    </row>
    <row r="282" ht="18">
      <c r="X282" s="14"/>
    </row>
    <row r="283" ht="18">
      <c r="X283" s="14"/>
    </row>
    <row r="284" ht="18">
      <c r="X284" s="14"/>
    </row>
    <row r="285" ht="18">
      <c r="X285" s="14"/>
    </row>
    <row r="286" ht="18">
      <c r="X286" s="14"/>
    </row>
    <row r="287" ht="18">
      <c r="X287" s="14"/>
    </row>
    <row r="288" ht="18">
      <c r="X288" s="14"/>
    </row>
    <row r="289" ht="18">
      <c r="X289" s="14"/>
    </row>
    <row r="290" ht="18">
      <c r="X290" s="14"/>
    </row>
    <row r="291" ht="18">
      <c r="X291" s="14"/>
    </row>
    <row r="292" ht="18">
      <c r="X292" s="14"/>
    </row>
    <row r="293" ht="18">
      <c r="X293" s="14"/>
    </row>
    <row r="294" ht="18">
      <c r="X294" s="14"/>
    </row>
    <row r="295" ht="18">
      <c r="X295" s="14"/>
    </row>
    <row r="296" ht="18">
      <c r="X296" s="14"/>
    </row>
    <row r="297" ht="18">
      <c r="X297" s="14"/>
    </row>
    <row r="298" ht="18">
      <c r="X298" s="14"/>
    </row>
    <row r="299" ht="18">
      <c r="X299" s="14"/>
    </row>
    <row r="300" ht="18">
      <c r="X300" s="14"/>
    </row>
    <row r="301" ht="18">
      <c r="X301" s="14"/>
    </row>
    <row r="302" ht="18">
      <c r="X302" s="14"/>
    </row>
    <row r="303" ht="18">
      <c r="X303" s="14"/>
    </row>
    <row r="304" ht="18">
      <c r="X304" s="14"/>
    </row>
    <row r="305" ht="18">
      <c r="X305" s="14"/>
    </row>
    <row r="306" ht="18">
      <c r="X306" s="14"/>
    </row>
    <row r="307" ht="18">
      <c r="X307" s="14"/>
    </row>
    <row r="308" ht="18">
      <c r="X308" s="14"/>
    </row>
    <row r="309" ht="18">
      <c r="X309" s="14"/>
    </row>
    <row r="310" ht="18">
      <c r="X310" s="14"/>
    </row>
    <row r="311" ht="18">
      <c r="X311" s="14"/>
    </row>
    <row r="312" ht="18">
      <c r="X312" s="14"/>
    </row>
    <row r="313" ht="18">
      <c r="X313" s="14"/>
    </row>
    <row r="314" ht="18">
      <c r="X314" s="14"/>
    </row>
    <row r="315" ht="18">
      <c r="X315" s="14"/>
    </row>
    <row r="316" ht="18">
      <c r="X316" s="14"/>
    </row>
    <row r="317" ht="18">
      <c r="X317" s="14"/>
    </row>
    <row r="318" ht="18">
      <c r="X318" s="14"/>
    </row>
    <row r="319" ht="18">
      <c r="X319" s="14"/>
    </row>
    <row r="320" ht="18">
      <c r="X320" s="14"/>
    </row>
    <row r="321" ht="18">
      <c r="X321" s="14"/>
    </row>
    <row r="322" ht="18">
      <c r="X322" s="14"/>
    </row>
    <row r="323" ht="18">
      <c r="X323" s="14"/>
    </row>
    <row r="324" ht="18">
      <c r="X324" s="14"/>
    </row>
    <row r="325" ht="18">
      <c r="X325" s="14"/>
    </row>
    <row r="326" ht="18">
      <c r="X326" s="14"/>
    </row>
    <row r="327" ht="18">
      <c r="X327" s="14"/>
    </row>
    <row r="328" ht="18">
      <c r="X328" s="14"/>
    </row>
    <row r="329" ht="18">
      <c r="X329" s="14"/>
    </row>
    <row r="330" ht="18">
      <c r="X330" s="14"/>
    </row>
    <row r="331" ht="18">
      <c r="X331" s="14"/>
    </row>
    <row r="332" ht="18">
      <c r="X332" s="14"/>
    </row>
    <row r="333" ht="18">
      <c r="X333" s="14"/>
    </row>
    <row r="334" ht="18">
      <c r="X334" s="14"/>
    </row>
    <row r="335" ht="18">
      <c r="X335" s="14"/>
    </row>
    <row r="336" ht="18">
      <c r="X336" s="14"/>
    </row>
    <row r="337" ht="18">
      <c r="X337" s="14"/>
    </row>
    <row r="338" ht="18">
      <c r="X338" s="14"/>
    </row>
    <row r="339" ht="18">
      <c r="X339" s="14"/>
    </row>
    <row r="340" ht="18">
      <c r="X340" s="14"/>
    </row>
    <row r="341" ht="18">
      <c r="X341" s="14"/>
    </row>
    <row r="342" ht="18">
      <c r="X342" s="14"/>
    </row>
    <row r="343" ht="18">
      <c r="X343" s="14"/>
    </row>
    <row r="344" ht="18">
      <c r="X344" s="14"/>
    </row>
    <row r="345" ht="18">
      <c r="X345" s="14"/>
    </row>
    <row r="346" ht="18">
      <c r="X346" s="14"/>
    </row>
    <row r="347" ht="18">
      <c r="X347" s="14"/>
    </row>
    <row r="348" ht="18">
      <c r="X348" s="14"/>
    </row>
    <row r="349" ht="18">
      <c r="X349" s="14"/>
    </row>
    <row r="350" ht="18">
      <c r="X350" s="14"/>
    </row>
    <row r="351" ht="18">
      <c r="X351" s="14"/>
    </row>
    <row r="352" ht="18">
      <c r="X352" s="14"/>
    </row>
    <row r="353" ht="18">
      <c r="X353" s="14"/>
    </row>
    <row r="354" ht="18">
      <c r="X354" s="14"/>
    </row>
    <row r="355" ht="18">
      <c r="X355" s="14"/>
    </row>
    <row r="356" ht="18">
      <c r="X356" s="14"/>
    </row>
    <row r="357" ht="18">
      <c r="X357" s="14"/>
    </row>
    <row r="358" ht="18">
      <c r="X358" s="14"/>
    </row>
    <row r="359" ht="18">
      <c r="X359" s="14"/>
    </row>
    <row r="360" ht="18">
      <c r="X360" s="14"/>
    </row>
    <row r="361" ht="18">
      <c r="X361" s="14"/>
    </row>
    <row r="362" ht="18">
      <c r="X362" s="14"/>
    </row>
    <row r="363" ht="18">
      <c r="X363" s="14"/>
    </row>
    <row r="364" ht="18">
      <c r="X364" s="14"/>
    </row>
    <row r="365" ht="18">
      <c r="X365" s="14"/>
    </row>
    <row r="366" ht="18">
      <c r="X366" s="14"/>
    </row>
    <row r="367" ht="18">
      <c r="X367" s="14"/>
    </row>
    <row r="368" ht="18">
      <c r="X368" s="14"/>
    </row>
    <row r="369" ht="18">
      <c r="X369" s="14"/>
    </row>
    <row r="370" ht="18">
      <c r="X370" s="14"/>
    </row>
    <row r="371" ht="18">
      <c r="X371" s="14"/>
    </row>
    <row r="372" ht="18">
      <c r="X372" s="14"/>
    </row>
    <row r="373" ht="18">
      <c r="X373" s="14"/>
    </row>
    <row r="374" ht="18">
      <c r="X374" s="14"/>
    </row>
    <row r="375" ht="18">
      <c r="X375" s="14"/>
    </row>
    <row r="376" ht="18">
      <c r="X376" s="14"/>
    </row>
    <row r="377" ht="18">
      <c r="X377" s="14"/>
    </row>
    <row r="378" ht="18">
      <c r="X378" s="14"/>
    </row>
    <row r="379" ht="18">
      <c r="X379" s="14"/>
    </row>
    <row r="380" ht="18">
      <c r="X380" s="14"/>
    </row>
    <row r="381" ht="18">
      <c r="X381" s="14"/>
    </row>
    <row r="382" ht="18">
      <c r="X382" s="14"/>
    </row>
    <row r="383" ht="18">
      <c r="X383" s="14"/>
    </row>
    <row r="384" ht="18">
      <c r="X384" s="14"/>
    </row>
    <row r="385" ht="18">
      <c r="X385" s="14"/>
    </row>
    <row r="386" ht="18">
      <c r="X386" s="14"/>
    </row>
    <row r="387" ht="18">
      <c r="X387" s="14"/>
    </row>
    <row r="388" ht="18">
      <c r="X388" s="14"/>
    </row>
    <row r="389" ht="18">
      <c r="X389" s="14"/>
    </row>
    <row r="390" ht="18">
      <c r="X390" s="14"/>
    </row>
    <row r="391" ht="18">
      <c r="X391" s="14"/>
    </row>
    <row r="392" ht="18">
      <c r="X392" s="14"/>
    </row>
    <row r="393" ht="18">
      <c r="X393" s="14"/>
    </row>
    <row r="394" ht="18">
      <c r="X394" s="14"/>
    </row>
    <row r="395" ht="18">
      <c r="X395" s="14"/>
    </row>
    <row r="396" ht="18">
      <c r="X396" s="14"/>
    </row>
    <row r="397" ht="18">
      <c r="X397" s="14"/>
    </row>
    <row r="398" ht="18">
      <c r="X398" s="14"/>
    </row>
    <row r="399" ht="18">
      <c r="X399" s="14"/>
    </row>
    <row r="400" ht="18">
      <c r="X400" s="14"/>
    </row>
    <row r="401" ht="18">
      <c r="X401" s="14"/>
    </row>
    <row r="402" ht="18">
      <c r="X402" s="14"/>
    </row>
    <row r="403" ht="18">
      <c r="X403" s="14"/>
    </row>
    <row r="404" ht="18">
      <c r="X404" s="14"/>
    </row>
    <row r="405" ht="18">
      <c r="X405" s="14"/>
    </row>
    <row r="406" ht="18">
      <c r="X406" s="14"/>
    </row>
    <row r="407" ht="18">
      <c r="X407" s="14"/>
    </row>
    <row r="408" ht="18">
      <c r="X408" s="14"/>
    </row>
    <row r="409" ht="18">
      <c r="X409" s="14"/>
    </row>
    <row r="410" ht="18">
      <c r="X410" s="14"/>
    </row>
    <row r="411" ht="18">
      <c r="X411" s="14"/>
    </row>
    <row r="412" ht="18">
      <c r="X412" s="14"/>
    </row>
    <row r="413" ht="18">
      <c r="X413" s="14"/>
    </row>
    <row r="414" ht="18">
      <c r="X414" s="14"/>
    </row>
    <row r="415" ht="18">
      <c r="X415" s="14"/>
    </row>
    <row r="416" ht="18">
      <c r="X416" s="14"/>
    </row>
    <row r="417" ht="18">
      <c r="X417" s="14"/>
    </row>
    <row r="418" ht="18">
      <c r="X418" s="14"/>
    </row>
    <row r="419" ht="18">
      <c r="X419" s="14"/>
    </row>
    <row r="420" ht="18">
      <c r="X420" s="14"/>
    </row>
    <row r="421" ht="18">
      <c r="X421" s="14"/>
    </row>
    <row r="422" ht="18">
      <c r="X422" s="14"/>
    </row>
    <row r="423" ht="18">
      <c r="X423" s="14"/>
    </row>
    <row r="424" ht="18">
      <c r="X424" s="14"/>
    </row>
    <row r="425" ht="18">
      <c r="X425" s="14"/>
    </row>
    <row r="426" ht="18">
      <c r="X426" s="14"/>
    </row>
    <row r="427" ht="18">
      <c r="X427" s="14"/>
    </row>
    <row r="428" ht="18">
      <c r="X428" s="14"/>
    </row>
    <row r="429" ht="18">
      <c r="X429" s="14"/>
    </row>
    <row r="430" ht="18">
      <c r="X430" s="14"/>
    </row>
    <row r="431" ht="18">
      <c r="X431" s="14"/>
    </row>
    <row r="432" ht="18">
      <c r="X432" s="14"/>
    </row>
    <row r="433" ht="18">
      <c r="X433" s="14"/>
    </row>
    <row r="434" ht="18">
      <c r="X434" s="14"/>
    </row>
    <row r="435" ht="18">
      <c r="X435" s="14"/>
    </row>
    <row r="436" ht="18">
      <c r="X436" s="14"/>
    </row>
    <row r="437" ht="18">
      <c r="X437" s="14"/>
    </row>
    <row r="438" ht="18">
      <c r="X438" s="14"/>
    </row>
    <row r="439" ht="18">
      <c r="X439" s="14"/>
    </row>
    <row r="440" ht="18">
      <c r="X440" s="14"/>
    </row>
    <row r="441" ht="18">
      <c r="X441" s="14"/>
    </row>
    <row r="442" ht="18">
      <c r="X442" s="14"/>
    </row>
    <row r="443" ht="18">
      <c r="X443" s="14"/>
    </row>
    <row r="444" ht="18">
      <c r="X444" s="14"/>
    </row>
    <row r="445" ht="18">
      <c r="X445" s="14"/>
    </row>
    <row r="446" ht="18">
      <c r="X446" s="14"/>
    </row>
    <row r="447" ht="18">
      <c r="X447" s="14"/>
    </row>
    <row r="448" ht="18">
      <c r="X448" s="14"/>
    </row>
    <row r="449" ht="18">
      <c r="X449" s="14"/>
    </row>
    <row r="450" ht="18">
      <c r="X450" s="14"/>
    </row>
    <row r="451" ht="18">
      <c r="X451" s="14"/>
    </row>
    <row r="452" ht="18">
      <c r="X452" s="14"/>
    </row>
    <row r="453" ht="18">
      <c r="X453" s="14"/>
    </row>
    <row r="454" ht="18">
      <c r="X454" s="14"/>
    </row>
    <row r="455" ht="18">
      <c r="X455" s="14"/>
    </row>
    <row r="456" ht="18">
      <c r="X456" s="14"/>
    </row>
    <row r="457" ht="18">
      <c r="X457" s="14"/>
    </row>
    <row r="458" ht="18">
      <c r="X458" s="14"/>
    </row>
    <row r="459" ht="18">
      <c r="X459" s="14"/>
    </row>
    <row r="460" ht="18">
      <c r="X460" s="14"/>
    </row>
    <row r="461" ht="18">
      <c r="X461" s="14"/>
    </row>
    <row r="462" ht="18">
      <c r="X462" s="14"/>
    </row>
    <row r="463" ht="18">
      <c r="X463" s="14"/>
    </row>
    <row r="464" ht="18">
      <c r="X464" s="14"/>
    </row>
    <row r="465" ht="18">
      <c r="X465" s="14"/>
    </row>
    <row r="466" ht="18">
      <c r="X466" s="14"/>
    </row>
    <row r="467" ht="18">
      <c r="X467" s="14"/>
    </row>
    <row r="468" ht="18">
      <c r="X468" s="14"/>
    </row>
    <row r="469" ht="18">
      <c r="X469" s="14"/>
    </row>
    <row r="470" ht="18">
      <c r="X470" s="14"/>
    </row>
    <row r="471" ht="18">
      <c r="X471" s="14"/>
    </row>
    <row r="472" ht="18">
      <c r="X472" s="14"/>
    </row>
    <row r="473" ht="18">
      <c r="X473" s="14"/>
    </row>
    <row r="474" ht="18">
      <c r="X474" s="14"/>
    </row>
    <row r="475" ht="18">
      <c r="X475" s="14"/>
    </row>
    <row r="476" ht="18">
      <c r="X476" s="14"/>
    </row>
    <row r="477" ht="18">
      <c r="X477" s="14"/>
    </row>
    <row r="478" ht="18">
      <c r="X478" s="14"/>
    </row>
    <row r="479" ht="18">
      <c r="X479" s="14"/>
    </row>
    <row r="480" ht="18">
      <c r="X480" s="14"/>
    </row>
    <row r="481" ht="18">
      <c r="X481" s="14"/>
    </row>
    <row r="482" ht="18">
      <c r="X482" s="14"/>
    </row>
    <row r="483" ht="18">
      <c r="X483" s="14"/>
    </row>
    <row r="484" ht="18">
      <c r="X484" s="14"/>
    </row>
    <row r="485" ht="18">
      <c r="X485" s="14"/>
    </row>
    <row r="486" ht="18">
      <c r="X486" s="14"/>
    </row>
    <row r="487" ht="18">
      <c r="X487" s="14"/>
    </row>
    <row r="488" ht="18">
      <c r="X488" s="14"/>
    </row>
    <row r="489" ht="18">
      <c r="X489" s="14"/>
    </row>
    <row r="490" ht="18">
      <c r="X490" s="14"/>
    </row>
    <row r="491" ht="18">
      <c r="X491" s="14"/>
    </row>
    <row r="492" ht="18">
      <c r="X492" s="14"/>
    </row>
    <row r="493" ht="18">
      <c r="X493" s="14"/>
    </row>
    <row r="494" ht="18">
      <c r="X494" s="14"/>
    </row>
    <row r="495" ht="18">
      <c r="X495" s="14"/>
    </row>
    <row r="496" ht="18">
      <c r="X496" s="14"/>
    </row>
    <row r="497" ht="18">
      <c r="X497" s="14"/>
    </row>
    <row r="498" ht="18">
      <c r="X498" s="14"/>
    </row>
    <row r="499" ht="18">
      <c r="X499" s="14"/>
    </row>
    <row r="500" ht="18">
      <c r="X500" s="14"/>
    </row>
    <row r="501" ht="18">
      <c r="X501" s="14"/>
    </row>
    <row r="502" ht="18">
      <c r="X502" s="14"/>
    </row>
    <row r="503" ht="18">
      <c r="X503" s="14"/>
    </row>
    <row r="504" ht="18">
      <c r="X504" s="14"/>
    </row>
    <row r="505" ht="18">
      <c r="X505" s="14"/>
    </row>
    <row r="506" ht="18">
      <c r="X506" s="14"/>
    </row>
    <row r="507" ht="18">
      <c r="X507" s="14"/>
    </row>
    <row r="508" ht="18">
      <c r="X508" s="14"/>
    </row>
    <row r="509" ht="18">
      <c r="X509" s="14"/>
    </row>
    <row r="510" ht="18">
      <c r="X510" s="14"/>
    </row>
    <row r="511" ht="18">
      <c r="X511" s="14"/>
    </row>
    <row r="512" ht="18">
      <c r="X512" s="14"/>
    </row>
    <row r="513" ht="18">
      <c r="X513" s="14"/>
    </row>
    <row r="514" ht="18">
      <c r="X514" s="14"/>
    </row>
    <row r="515" ht="18">
      <c r="X515" s="14"/>
    </row>
    <row r="516" ht="18">
      <c r="X516" s="14"/>
    </row>
    <row r="517" ht="18">
      <c r="X517" s="14"/>
    </row>
    <row r="518" ht="18">
      <c r="X518" s="14"/>
    </row>
    <row r="519" ht="18">
      <c r="X519" s="14"/>
    </row>
    <row r="520" ht="18">
      <c r="X520" s="14"/>
    </row>
    <row r="521" ht="18">
      <c r="X521" s="14"/>
    </row>
    <row r="522" ht="18">
      <c r="X522" s="14"/>
    </row>
    <row r="523" ht="18">
      <c r="X523" s="14"/>
    </row>
    <row r="524" ht="18">
      <c r="X524" s="14"/>
    </row>
    <row r="525" ht="18">
      <c r="X525" s="14"/>
    </row>
    <row r="526" ht="18">
      <c r="X526" s="14"/>
    </row>
    <row r="527" ht="18">
      <c r="X527" s="14"/>
    </row>
    <row r="528" ht="18">
      <c r="X528" s="14"/>
    </row>
    <row r="529" ht="18">
      <c r="X529" s="14"/>
    </row>
    <row r="530" ht="18">
      <c r="X530" s="14"/>
    </row>
    <row r="531" ht="18">
      <c r="X531" s="14"/>
    </row>
    <row r="532" ht="18">
      <c r="X532" s="14"/>
    </row>
    <row r="533" ht="18">
      <c r="X533" s="14"/>
    </row>
    <row r="534" ht="18">
      <c r="X534" s="14"/>
    </row>
    <row r="535" ht="18">
      <c r="X535" s="14"/>
    </row>
    <row r="536" ht="18">
      <c r="X536" s="14"/>
    </row>
    <row r="537" ht="18">
      <c r="X537" s="14"/>
    </row>
    <row r="538" ht="18">
      <c r="X538" s="14"/>
    </row>
    <row r="539" ht="18">
      <c r="X539" s="14"/>
    </row>
    <row r="540" ht="18">
      <c r="X540" s="14"/>
    </row>
    <row r="541" ht="18">
      <c r="X541" s="14"/>
    </row>
    <row r="542" ht="18">
      <c r="X542" s="14"/>
    </row>
    <row r="543" ht="18">
      <c r="X543" s="14"/>
    </row>
    <row r="544" ht="18">
      <c r="X544" s="14"/>
    </row>
    <row r="545" ht="18">
      <c r="X545" s="14"/>
    </row>
    <row r="546" ht="18">
      <c r="X546" s="14"/>
    </row>
    <row r="547" ht="18">
      <c r="X547" s="14"/>
    </row>
    <row r="548" ht="18">
      <c r="X548" s="14"/>
    </row>
    <row r="549" ht="18">
      <c r="X549" s="14"/>
    </row>
    <row r="550" ht="18">
      <c r="X550" s="14"/>
    </row>
    <row r="551" ht="18">
      <c r="X551" s="14"/>
    </row>
    <row r="552" ht="18">
      <c r="X552" s="14"/>
    </row>
    <row r="553" ht="18">
      <c r="X553" s="14"/>
    </row>
    <row r="554" ht="18">
      <c r="X554" s="14"/>
    </row>
    <row r="555" ht="18">
      <c r="X555" s="14"/>
    </row>
    <row r="556" ht="18">
      <c r="X556" s="14"/>
    </row>
    <row r="557" ht="18">
      <c r="X557" s="14"/>
    </row>
    <row r="558" ht="18">
      <c r="X558" s="14"/>
    </row>
    <row r="559" ht="18">
      <c r="X559" s="14"/>
    </row>
    <row r="560" ht="18">
      <c r="X560" s="14"/>
    </row>
    <row r="561" ht="18">
      <c r="X561" s="14"/>
    </row>
    <row r="562" ht="18">
      <c r="X562" s="14"/>
    </row>
    <row r="563" ht="18">
      <c r="X563" s="14"/>
    </row>
    <row r="564" ht="18">
      <c r="X564" s="14"/>
    </row>
    <row r="565" ht="18">
      <c r="X565" s="14"/>
    </row>
    <row r="566" ht="18">
      <c r="X566" s="14"/>
    </row>
    <row r="567" ht="18">
      <c r="X567" s="14"/>
    </row>
    <row r="568" ht="18">
      <c r="X568" s="14"/>
    </row>
    <row r="569" ht="18">
      <c r="X569" s="14"/>
    </row>
    <row r="570" ht="18">
      <c r="X570" s="14"/>
    </row>
    <row r="571" ht="18">
      <c r="X571" s="14"/>
    </row>
    <row r="572" ht="18">
      <c r="X572" s="14"/>
    </row>
    <row r="573" ht="18">
      <c r="X573" s="14"/>
    </row>
    <row r="574" ht="18">
      <c r="X574" s="14"/>
    </row>
    <row r="575" ht="18">
      <c r="X575" s="14"/>
    </row>
    <row r="576" ht="18">
      <c r="X576" s="14"/>
    </row>
    <row r="577" ht="18">
      <c r="X577" s="14"/>
    </row>
    <row r="578" ht="18">
      <c r="X578" s="14"/>
    </row>
    <row r="579" ht="18">
      <c r="X579" s="14"/>
    </row>
    <row r="580" ht="18">
      <c r="X580" s="14"/>
    </row>
    <row r="581" ht="18">
      <c r="X581" s="14"/>
    </row>
    <row r="582" ht="18">
      <c r="X582" s="14"/>
    </row>
    <row r="583" ht="18">
      <c r="X583" s="14"/>
    </row>
    <row r="584" ht="18">
      <c r="X584" s="14"/>
    </row>
    <row r="585" ht="18">
      <c r="X585" s="14"/>
    </row>
    <row r="586" ht="18">
      <c r="X586" s="14"/>
    </row>
    <row r="587" ht="18">
      <c r="X587" s="14"/>
    </row>
    <row r="588" ht="18">
      <c r="X588" s="14"/>
    </row>
    <row r="589" ht="18">
      <c r="X589" s="14"/>
    </row>
    <row r="590" ht="18">
      <c r="X590" s="14"/>
    </row>
    <row r="591" ht="18">
      <c r="X591" s="14"/>
    </row>
    <row r="592" ht="18">
      <c r="X592" s="14"/>
    </row>
    <row r="593" ht="18">
      <c r="X593" s="14"/>
    </row>
    <row r="594" ht="18">
      <c r="X594" s="14"/>
    </row>
    <row r="595" ht="18">
      <c r="X595" s="14"/>
    </row>
    <row r="596" ht="18">
      <c r="X596" s="14"/>
    </row>
    <row r="597" ht="18">
      <c r="X597" s="14"/>
    </row>
    <row r="598" ht="18">
      <c r="X598" s="14"/>
    </row>
    <row r="599" ht="18">
      <c r="X599" s="14"/>
    </row>
    <row r="600" ht="18">
      <c r="X600" s="14"/>
    </row>
    <row r="601" ht="18">
      <c r="X601" s="14"/>
    </row>
    <row r="602" ht="18">
      <c r="X602" s="14"/>
    </row>
    <row r="603" ht="18">
      <c r="X603" s="14"/>
    </row>
    <row r="604" ht="18">
      <c r="X604" s="14"/>
    </row>
    <row r="605" ht="18">
      <c r="X605" s="14"/>
    </row>
    <row r="606" ht="18">
      <c r="X606" s="14"/>
    </row>
    <row r="607" ht="18">
      <c r="X607" s="14"/>
    </row>
    <row r="608" ht="18">
      <c r="X608" s="14"/>
    </row>
    <row r="609" ht="18">
      <c r="X609" s="14"/>
    </row>
    <row r="610" ht="18">
      <c r="X610" s="14"/>
    </row>
    <row r="611" ht="18">
      <c r="X611" s="14"/>
    </row>
    <row r="612" ht="18">
      <c r="X612" s="14"/>
    </row>
    <row r="613" ht="18">
      <c r="X613" s="14"/>
    </row>
    <row r="614" ht="18">
      <c r="X614" s="14"/>
    </row>
    <row r="615" ht="18">
      <c r="X615" s="14"/>
    </row>
    <row r="616" ht="18">
      <c r="X616" s="14"/>
    </row>
    <row r="617" ht="18">
      <c r="X617" s="14"/>
    </row>
    <row r="618" ht="18">
      <c r="X618" s="14"/>
    </row>
    <row r="619" ht="18">
      <c r="X619" s="14"/>
    </row>
    <row r="620" ht="18">
      <c r="X620" s="14"/>
    </row>
    <row r="621" ht="18">
      <c r="X621" s="14"/>
    </row>
    <row r="622" ht="18">
      <c r="X622" s="14"/>
    </row>
    <row r="623" ht="18">
      <c r="X623" s="14"/>
    </row>
    <row r="624" ht="18">
      <c r="X624" s="14"/>
    </row>
    <row r="625" ht="18">
      <c r="X625" s="14"/>
    </row>
    <row r="626" ht="18">
      <c r="X626" s="14"/>
    </row>
    <row r="627" ht="18">
      <c r="X627" s="14"/>
    </row>
    <row r="628" ht="18">
      <c r="X628" s="14"/>
    </row>
    <row r="629" ht="18">
      <c r="X629" s="14"/>
    </row>
    <row r="630" ht="18">
      <c r="X630" s="14"/>
    </row>
    <row r="631" ht="18">
      <c r="X631" s="14"/>
    </row>
    <row r="632" ht="18">
      <c r="X632" s="14"/>
    </row>
    <row r="633" ht="18">
      <c r="X633" s="14"/>
    </row>
    <row r="634" ht="18">
      <c r="X634" s="14"/>
    </row>
    <row r="635" ht="18">
      <c r="X635" s="14"/>
    </row>
    <row r="636" ht="18">
      <c r="X636" s="14"/>
    </row>
    <row r="637" ht="18">
      <c r="X637" s="14"/>
    </row>
    <row r="638" ht="18">
      <c r="X638" s="14"/>
    </row>
    <row r="639" ht="18">
      <c r="X639" s="14"/>
    </row>
    <row r="640" ht="18">
      <c r="X640" s="14"/>
    </row>
    <row r="641" ht="18">
      <c r="X641" s="14"/>
    </row>
    <row r="642" ht="18">
      <c r="X642" s="14"/>
    </row>
    <row r="643" ht="18">
      <c r="X643" s="14"/>
    </row>
    <row r="644" ht="18">
      <c r="X644" s="14"/>
    </row>
    <row r="645" ht="18">
      <c r="X645" s="14"/>
    </row>
    <row r="646" ht="18">
      <c r="X646" s="14"/>
    </row>
    <row r="647" ht="18">
      <c r="X647" s="14"/>
    </row>
    <row r="648" ht="18">
      <c r="X648" s="14"/>
    </row>
    <row r="649" ht="18">
      <c r="X649" s="14"/>
    </row>
    <row r="650" ht="18">
      <c r="X650" s="14"/>
    </row>
    <row r="651" ht="18">
      <c r="X651" s="14"/>
    </row>
    <row r="652" ht="18">
      <c r="X652" s="14"/>
    </row>
    <row r="653" ht="18">
      <c r="X653" s="14"/>
    </row>
    <row r="654" ht="18">
      <c r="X654" s="14"/>
    </row>
    <row r="655" ht="18">
      <c r="X655" s="14"/>
    </row>
    <row r="656" ht="18">
      <c r="X656" s="14"/>
    </row>
    <row r="657" ht="18">
      <c r="X657" s="14"/>
    </row>
    <row r="658" ht="18">
      <c r="X658" s="14"/>
    </row>
    <row r="659" ht="18">
      <c r="X659" s="14"/>
    </row>
    <row r="660" ht="18">
      <c r="X660" s="14"/>
    </row>
    <row r="661" ht="18">
      <c r="X661" s="14"/>
    </row>
    <row r="662" ht="18">
      <c r="X662" s="14"/>
    </row>
    <row r="663" ht="18">
      <c r="X663" s="14"/>
    </row>
    <row r="664" ht="18">
      <c r="X664" s="14"/>
    </row>
    <row r="665" ht="18">
      <c r="X665" s="14"/>
    </row>
    <row r="666" ht="18">
      <c r="X666" s="14"/>
    </row>
    <row r="667" ht="18">
      <c r="X667" s="14"/>
    </row>
    <row r="668" ht="18">
      <c r="X668" s="14"/>
    </row>
    <row r="669" ht="18">
      <c r="X669" s="14"/>
    </row>
    <row r="670" ht="18">
      <c r="X670" s="14"/>
    </row>
    <row r="671" ht="18">
      <c r="X671" s="14"/>
    </row>
    <row r="672" ht="18">
      <c r="X672" s="14"/>
    </row>
    <row r="673" ht="18">
      <c r="X673" s="14"/>
    </row>
    <row r="674" ht="18">
      <c r="X674" s="14"/>
    </row>
    <row r="675" ht="18">
      <c r="X675" s="14"/>
    </row>
    <row r="676" ht="18">
      <c r="X676" s="14"/>
    </row>
    <row r="677" ht="18">
      <c r="X677" s="14"/>
    </row>
    <row r="678" ht="18">
      <c r="X678" s="14"/>
    </row>
    <row r="679" ht="18">
      <c r="X679" s="14"/>
    </row>
    <row r="680" ht="18">
      <c r="X680" s="14"/>
    </row>
    <row r="681" ht="18">
      <c r="X681" s="14"/>
    </row>
    <row r="682" ht="18">
      <c r="X682" s="14"/>
    </row>
    <row r="683" ht="18">
      <c r="X683" s="14"/>
    </row>
    <row r="684" ht="18">
      <c r="X684" s="14"/>
    </row>
    <row r="685" ht="18">
      <c r="X685" s="14"/>
    </row>
    <row r="686" ht="18">
      <c r="X686" s="14"/>
    </row>
    <row r="687" ht="18">
      <c r="X687" s="14"/>
    </row>
    <row r="688" ht="18">
      <c r="X688" s="14"/>
    </row>
    <row r="689" ht="18">
      <c r="X689" s="14"/>
    </row>
    <row r="690" ht="18">
      <c r="X690" s="14"/>
    </row>
    <row r="691" ht="18">
      <c r="X691" s="14"/>
    </row>
    <row r="692" ht="18">
      <c r="X692" s="14"/>
    </row>
    <row r="693" ht="18">
      <c r="X693" s="14"/>
    </row>
    <row r="694" ht="18">
      <c r="X694" s="14"/>
    </row>
    <row r="695" ht="18">
      <c r="X695" s="14"/>
    </row>
    <row r="696" ht="18">
      <c r="X696" s="14"/>
    </row>
    <row r="697" ht="18">
      <c r="X697" s="14"/>
    </row>
    <row r="698" ht="18">
      <c r="X698" s="14"/>
    </row>
    <row r="699" ht="18">
      <c r="X699" s="14"/>
    </row>
    <row r="700" ht="18">
      <c r="X700" s="14"/>
    </row>
    <row r="701" ht="18">
      <c r="X701" s="14"/>
    </row>
    <row r="702" ht="18">
      <c r="X702" s="14"/>
    </row>
    <row r="703" ht="18">
      <c r="X703" s="14"/>
    </row>
    <row r="704" ht="18">
      <c r="X704" s="14"/>
    </row>
    <row r="705" ht="18">
      <c r="X705" s="14"/>
    </row>
    <row r="706" ht="18">
      <c r="X706" s="14"/>
    </row>
    <row r="707" ht="18">
      <c r="X707" s="14"/>
    </row>
    <row r="708" ht="18">
      <c r="X708" s="14"/>
    </row>
    <row r="709" ht="18">
      <c r="X709" s="14"/>
    </row>
    <row r="710" ht="18">
      <c r="X710" s="14"/>
    </row>
    <row r="711" ht="18">
      <c r="X711" s="14"/>
    </row>
    <row r="712" ht="18">
      <c r="X712" s="14"/>
    </row>
    <row r="713" ht="18">
      <c r="X713" s="14"/>
    </row>
    <row r="714" ht="18">
      <c r="X714" s="14"/>
    </row>
    <row r="715" ht="18">
      <c r="X715" s="14"/>
    </row>
    <row r="716" ht="18">
      <c r="X716" s="14"/>
    </row>
    <row r="717" ht="18">
      <c r="X717" s="14"/>
    </row>
    <row r="718" ht="18">
      <c r="X718" s="14"/>
    </row>
    <row r="719" ht="18">
      <c r="X719" s="14"/>
    </row>
    <row r="720" ht="18">
      <c r="X720" s="14"/>
    </row>
    <row r="721" ht="18">
      <c r="X721" s="14"/>
    </row>
    <row r="722" ht="18">
      <c r="X722" s="14"/>
    </row>
    <row r="723" ht="18">
      <c r="X723" s="14"/>
    </row>
    <row r="724" ht="18">
      <c r="X724" s="14"/>
    </row>
    <row r="725" ht="18">
      <c r="X725" s="14"/>
    </row>
    <row r="726" ht="18">
      <c r="X726" s="14"/>
    </row>
    <row r="727" ht="18">
      <c r="X727" s="14"/>
    </row>
    <row r="728" ht="18">
      <c r="X728" s="14"/>
    </row>
    <row r="729" ht="18">
      <c r="X729" s="14"/>
    </row>
    <row r="730" ht="18">
      <c r="X730" s="14"/>
    </row>
    <row r="731" ht="18">
      <c r="X731" s="14"/>
    </row>
    <row r="732" ht="18">
      <c r="X732" s="14"/>
    </row>
    <row r="733" ht="18">
      <c r="X733" s="14"/>
    </row>
    <row r="734" ht="18">
      <c r="X734" s="14"/>
    </row>
    <row r="735" ht="18">
      <c r="X735" s="14"/>
    </row>
    <row r="736" ht="18">
      <c r="X736" s="14"/>
    </row>
    <row r="737" ht="18">
      <c r="X737" s="14"/>
    </row>
    <row r="738" ht="18">
      <c r="X738" s="14"/>
    </row>
    <row r="739" ht="18">
      <c r="X739" s="14"/>
    </row>
    <row r="740" ht="18">
      <c r="X740" s="14"/>
    </row>
    <row r="741" ht="18">
      <c r="X741" s="14"/>
    </row>
    <row r="742" ht="18">
      <c r="X742" s="14"/>
    </row>
    <row r="743" ht="18">
      <c r="X743" s="14"/>
    </row>
    <row r="744" ht="18">
      <c r="X744" s="14"/>
    </row>
    <row r="745" ht="18">
      <c r="X745" s="14"/>
    </row>
    <row r="746" ht="18">
      <c r="X746" s="14"/>
    </row>
    <row r="747" ht="18">
      <c r="X747" s="14"/>
    </row>
    <row r="748" ht="18">
      <c r="X748" s="14"/>
    </row>
    <row r="749" ht="18">
      <c r="X749" s="14"/>
    </row>
    <row r="750" ht="18">
      <c r="X750" s="14"/>
    </row>
    <row r="751" ht="18">
      <c r="X751" s="14"/>
    </row>
    <row r="752" ht="18">
      <c r="X752" s="14"/>
    </row>
    <row r="753" ht="18">
      <c r="X753" s="14"/>
    </row>
    <row r="754" ht="18">
      <c r="X754" s="14"/>
    </row>
    <row r="755" ht="18">
      <c r="X755" s="14"/>
    </row>
    <row r="756" ht="18">
      <c r="X756" s="14"/>
    </row>
    <row r="757" ht="18">
      <c r="X757" s="14"/>
    </row>
    <row r="758" ht="18">
      <c r="X758" s="14"/>
    </row>
    <row r="759" ht="18">
      <c r="X759" s="14"/>
    </row>
    <row r="760" ht="18">
      <c r="X760" s="14"/>
    </row>
    <row r="761" ht="18">
      <c r="X761" s="14"/>
    </row>
    <row r="762" ht="18">
      <c r="X762" s="14"/>
    </row>
    <row r="763" ht="18">
      <c r="X763" s="14"/>
    </row>
    <row r="764" ht="18">
      <c r="X764" s="14"/>
    </row>
    <row r="765" ht="18">
      <c r="X765" s="14"/>
    </row>
    <row r="766" ht="18">
      <c r="X766" s="14"/>
    </row>
    <row r="767" ht="18">
      <c r="X767" s="14"/>
    </row>
    <row r="768" ht="18">
      <c r="X768" s="14"/>
    </row>
    <row r="769" ht="18">
      <c r="X769" s="14"/>
    </row>
    <row r="770" ht="18">
      <c r="X770" s="14"/>
    </row>
    <row r="771" ht="18">
      <c r="X771" s="14"/>
    </row>
    <row r="772" ht="18">
      <c r="X772" s="14"/>
    </row>
    <row r="773" ht="18">
      <c r="X773" s="14"/>
    </row>
    <row r="774" ht="18">
      <c r="X774" s="14"/>
    </row>
    <row r="775" ht="18">
      <c r="X775" s="14"/>
    </row>
    <row r="776" ht="18">
      <c r="X776" s="14"/>
    </row>
    <row r="777" ht="18">
      <c r="X777" s="14"/>
    </row>
    <row r="778" ht="18">
      <c r="X778" s="14"/>
    </row>
    <row r="779" ht="18">
      <c r="X779" s="14"/>
    </row>
    <row r="780" ht="18">
      <c r="X780" s="14"/>
    </row>
    <row r="781" ht="18">
      <c r="X781" s="14"/>
    </row>
    <row r="782" ht="18">
      <c r="X782" s="14"/>
    </row>
    <row r="783" ht="18">
      <c r="X783" s="14"/>
    </row>
    <row r="784" ht="18">
      <c r="X784" s="14"/>
    </row>
    <row r="785" ht="18">
      <c r="X785" s="14"/>
    </row>
    <row r="786" ht="18">
      <c r="X786" s="14"/>
    </row>
    <row r="787" ht="18">
      <c r="X787" s="14"/>
    </row>
    <row r="788" ht="18">
      <c r="X788" s="14"/>
    </row>
    <row r="789" ht="18">
      <c r="X789" s="14"/>
    </row>
    <row r="790" ht="18">
      <c r="X790" s="14"/>
    </row>
    <row r="791" ht="18">
      <c r="X791" s="14"/>
    </row>
    <row r="792" ht="18">
      <c r="X792" s="14"/>
    </row>
    <row r="793" ht="18">
      <c r="X793" s="14"/>
    </row>
    <row r="794" ht="18">
      <c r="X794" s="14"/>
    </row>
    <row r="795" ht="18">
      <c r="X795" s="14"/>
    </row>
    <row r="796" ht="18">
      <c r="X796" s="14"/>
    </row>
    <row r="797" ht="18">
      <c r="X797" s="14"/>
    </row>
    <row r="798" ht="18">
      <c r="X798" s="14"/>
    </row>
    <row r="799" ht="18">
      <c r="X799" s="14"/>
    </row>
    <row r="800" ht="18">
      <c r="X800" s="14"/>
    </row>
    <row r="801" ht="18">
      <c r="X801" s="14"/>
    </row>
    <row r="802" ht="18">
      <c r="X802" s="14"/>
    </row>
    <row r="803" ht="18">
      <c r="X803" s="14"/>
    </row>
    <row r="804" ht="18">
      <c r="X804" s="14"/>
    </row>
    <row r="805" ht="18">
      <c r="X805" s="14"/>
    </row>
    <row r="806" ht="18">
      <c r="X806" s="14"/>
    </row>
    <row r="807" ht="18">
      <c r="X807" s="14"/>
    </row>
    <row r="808" ht="18">
      <c r="X808" s="14"/>
    </row>
    <row r="809" ht="18">
      <c r="X809" s="14"/>
    </row>
    <row r="810" ht="18">
      <c r="X810" s="14"/>
    </row>
    <row r="811" ht="18">
      <c r="X811" s="14"/>
    </row>
    <row r="812" ht="18">
      <c r="X812" s="14"/>
    </row>
    <row r="813" ht="18">
      <c r="X813" s="14"/>
    </row>
    <row r="814" ht="18">
      <c r="X814" s="14"/>
    </row>
    <row r="815" ht="18">
      <c r="X815" s="14"/>
    </row>
    <row r="816" ht="18">
      <c r="X816" s="14"/>
    </row>
    <row r="817" ht="18">
      <c r="X817" s="14"/>
    </row>
    <row r="818" ht="18">
      <c r="X818" s="14"/>
    </row>
    <row r="819" ht="18">
      <c r="X819" s="14"/>
    </row>
    <row r="820" ht="18">
      <c r="X820" s="14"/>
    </row>
    <row r="821" ht="18">
      <c r="X821" s="14"/>
    </row>
    <row r="822" ht="18">
      <c r="X822" s="14"/>
    </row>
    <row r="823" ht="18">
      <c r="X823" s="14"/>
    </row>
    <row r="824" ht="18">
      <c r="X824" s="14"/>
    </row>
    <row r="825" ht="18">
      <c r="X825" s="14"/>
    </row>
    <row r="826" ht="18">
      <c r="X826" s="14"/>
    </row>
    <row r="827" ht="18">
      <c r="X827" s="14"/>
    </row>
    <row r="828" ht="18">
      <c r="X828" s="14"/>
    </row>
    <row r="829" ht="18">
      <c r="X829" s="14"/>
    </row>
    <row r="830" ht="18">
      <c r="X830" s="14"/>
    </row>
    <row r="831" ht="18">
      <c r="X831" s="14"/>
    </row>
    <row r="832" ht="18">
      <c r="X832" s="14"/>
    </row>
    <row r="833" ht="18">
      <c r="X833" s="14"/>
    </row>
    <row r="834" ht="18">
      <c r="X834" s="14"/>
    </row>
    <row r="835" ht="18">
      <c r="X835" s="14"/>
    </row>
    <row r="836" ht="18">
      <c r="X836" s="14"/>
    </row>
    <row r="837" ht="18">
      <c r="X837" s="14"/>
    </row>
    <row r="838" ht="18">
      <c r="X838" s="14"/>
    </row>
    <row r="839" ht="18">
      <c r="X839" s="14"/>
    </row>
    <row r="840" ht="18">
      <c r="X840" s="14"/>
    </row>
    <row r="841" ht="18">
      <c r="X841" s="14"/>
    </row>
    <row r="842" ht="18">
      <c r="X842" s="14"/>
    </row>
    <row r="843" ht="18">
      <c r="X843" s="14"/>
    </row>
    <row r="844" ht="18">
      <c r="X844" s="14"/>
    </row>
    <row r="845" ht="18">
      <c r="X845" s="14"/>
    </row>
    <row r="846" ht="18">
      <c r="X846" s="14"/>
    </row>
    <row r="847" ht="18">
      <c r="X847" s="14"/>
    </row>
    <row r="848" ht="18">
      <c r="X848" s="14"/>
    </row>
    <row r="849" ht="18">
      <c r="X849" s="14"/>
    </row>
    <row r="850" ht="18">
      <c r="X850" s="14"/>
    </row>
    <row r="851" ht="18">
      <c r="X851" s="14"/>
    </row>
    <row r="852" ht="18">
      <c r="X852" s="14"/>
    </row>
    <row r="853" ht="18">
      <c r="X853" s="14"/>
    </row>
    <row r="854" ht="18">
      <c r="X854" s="14"/>
    </row>
    <row r="855" ht="18">
      <c r="X855" s="14"/>
    </row>
    <row r="856" ht="18">
      <c r="X856" s="14"/>
    </row>
    <row r="857" ht="18">
      <c r="X857" s="14"/>
    </row>
    <row r="858" ht="18">
      <c r="X858" s="14"/>
    </row>
    <row r="859" ht="18">
      <c r="X859" s="14"/>
    </row>
    <row r="860" ht="18">
      <c r="X860" s="14"/>
    </row>
    <row r="861" ht="18">
      <c r="X861" s="14"/>
    </row>
    <row r="862" ht="18">
      <c r="X862" s="14"/>
    </row>
    <row r="863" ht="18">
      <c r="X863" s="14"/>
    </row>
    <row r="864" ht="18">
      <c r="X864" s="14"/>
    </row>
    <row r="865" ht="18">
      <c r="X865" s="14"/>
    </row>
    <row r="866" ht="18">
      <c r="X866" s="14"/>
    </row>
    <row r="867" ht="18">
      <c r="X867" s="14"/>
    </row>
    <row r="868" ht="18">
      <c r="X868" s="14"/>
    </row>
    <row r="869" ht="18">
      <c r="X869" s="14"/>
    </row>
    <row r="870" ht="18">
      <c r="X870" s="14"/>
    </row>
    <row r="871" ht="18">
      <c r="X871" s="14"/>
    </row>
    <row r="872" ht="18">
      <c r="X872" s="14"/>
    </row>
    <row r="873" ht="18">
      <c r="X873" s="14"/>
    </row>
    <row r="874" ht="18">
      <c r="X874" s="14"/>
    </row>
    <row r="875" ht="18">
      <c r="X875" s="14"/>
    </row>
    <row r="876" ht="18">
      <c r="X876" s="14"/>
    </row>
    <row r="877" ht="18">
      <c r="X877" s="14"/>
    </row>
    <row r="878" ht="18">
      <c r="X878" s="14"/>
    </row>
    <row r="879" ht="18">
      <c r="X879" s="14"/>
    </row>
    <row r="880" ht="18">
      <c r="X880" s="14"/>
    </row>
    <row r="881" ht="18">
      <c r="X881" s="14"/>
    </row>
    <row r="882" ht="18">
      <c r="X882" s="14"/>
    </row>
    <row r="883" ht="18">
      <c r="X883" s="14"/>
    </row>
    <row r="884" ht="18">
      <c r="X884" s="14"/>
    </row>
    <row r="885" ht="18">
      <c r="X885" s="14"/>
    </row>
    <row r="886" ht="18">
      <c r="X886" s="14"/>
    </row>
    <row r="887" ht="18">
      <c r="X887" s="14"/>
    </row>
    <row r="888" ht="18">
      <c r="X888" s="14"/>
    </row>
    <row r="889" ht="18">
      <c r="X889" s="14"/>
    </row>
    <row r="890" ht="18">
      <c r="X890" s="14"/>
    </row>
    <row r="891" ht="18">
      <c r="X891" s="14"/>
    </row>
    <row r="892" ht="18">
      <c r="X892" s="14"/>
    </row>
    <row r="893" ht="18">
      <c r="X893" s="14"/>
    </row>
    <row r="894" ht="18">
      <c r="X894" s="14"/>
    </row>
    <row r="895" ht="18">
      <c r="X895" s="14"/>
    </row>
    <row r="896" ht="18">
      <c r="X896" s="14"/>
    </row>
    <row r="897" ht="18">
      <c r="X897" s="14"/>
    </row>
    <row r="898" ht="18">
      <c r="X898" s="14"/>
    </row>
    <row r="899" ht="18">
      <c r="X899" s="14"/>
    </row>
    <row r="900" ht="18">
      <c r="X900" s="14"/>
    </row>
    <row r="901" ht="18">
      <c r="X901" s="14"/>
    </row>
    <row r="902" ht="18">
      <c r="X902" s="14"/>
    </row>
    <row r="903" ht="18">
      <c r="X903" s="14"/>
    </row>
    <row r="904" ht="18">
      <c r="X904" s="14"/>
    </row>
    <row r="905" ht="18">
      <c r="X905" s="14"/>
    </row>
    <row r="906" ht="18">
      <c r="X906" s="14"/>
    </row>
    <row r="907" ht="18">
      <c r="X907" s="14"/>
    </row>
    <row r="908" ht="18">
      <c r="X908" s="14"/>
    </row>
    <row r="909" ht="18">
      <c r="X909" s="14"/>
    </row>
    <row r="910" ht="18">
      <c r="X910" s="14"/>
    </row>
    <row r="911" ht="18">
      <c r="X911" s="14"/>
    </row>
    <row r="912" ht="18">
      <c r="X912" s="14"/>
    </row>
    <row r="913" ht="18">
      <c r="X913" s="14"/>
    </row>
    <row r="914" ht="18">
      <c r="X914" s="14"/>
    </row>
    <row r="915" ht="18">
      <c r="X915" s="14"/>
    </row>
    <row r="916" ht="18">
      <c r="X916" s="14"/>
    </row>
    <row r="917" ht="18">
      <c r="X917" s="14"/>
    </row>
    <row r="918" ht="18">
      <c r="X918" s="14"/>
    </row>
    <row r="919" ht="18">
      <c r="X919" s="14"/>
    </row>
    <row r="920" ht="18">
      <c r="X920" s="14"/>
    </row>
    <row r="921" ht="18">
      <c r="X921" s="14"/>
    </row>
    <row r="922" ht="18">
      <c r="X922" s="14"/>
    </row>
    <row r="923" ht="18">
      <c r="X923" s="14"/>
    </row>
    <row r="924" ht="18">
      <c r="X924" s="14"/>
    </row>
    <row r="925" ht="18">
      <c r="X925" s="14"/>
    </row>
    <row r="926" ht="18">
      <c r="X926" s="14"/>
    </row>
    <row r="927" ht="18">
      <c r="X927" s="14"/>
    </row>
    <row r="928" ht="18">
      <c r="X928" s="14"/>
    </row>
    <row r="929" ht="18">
      <c r="X929" s="14"/>
    </row>
    <row r="930" ht="18">
      <c r="X930" s="14"/>
    </row>
    <row r="931" ht="18">
      <c r="X931" s="14"/>
    </row>
    <row r="932" ht="18">
      <c r="X932" s="14"/>
    </row>
    <row r="933" ht="18">
      <c r="X933" s="14"/>
    </row>
    <row r="934" ht="18">
      <c r="X934" s="14"/>
    </row>
    <row r="935" ht="18">
      <c r="X935" s="14"/>
    </row>
    <row r="936" ht="18">
      <c r="X936" s="14"/>
    </row>
    <row r="937" ht="18">
      <c r="X937" s="14"/>
    </row>
    <row r="938" ht="18">
      <c r="X938" s="14"/>
    </row>
    <row r="939" ht="18">
      <c r="X939" s="14"/>
    </row>
    <row r="940" ht="18">
      <c r="X940" s="14"/>
    </row>
    <row r="941" ht="18">
      <c r="X941" s="14"/>
    </row>
    <row r="942" ht="18">
      <c r="X942" s="14"/>
    </row>
    <row r="943" ht="18">
      <c r="X943" s="14"/>
    </row>
    <row r="944" ht="18">
      <c r="X944" s="14"/>
    </row>
    <row r="945" ht="18">
      <c r="X945" s="14"/>
    </row>
    <row r="946" ht="18">
      <c r="X946" s="14"/>
    </row>
    <row r="947" ht="18">
      <c r="X947" s="14"/>
    </row>
    <row r="948" ht="18">
      <c r="X948" s="14"/>
    </row>
    <row r="949" ht="18">
      <c r="X949" s="14"/>
    </row>
    <row r="950" ht="18">
      <c r="X950" s="14"/>
    </row>
    <row r="951" ht="18">
      <c r="X951" s="14"/>
    </row>
    <row r="952" ht="18">
      <c r="X952" s="14"/>
    </row>
    <row r="953" ht="18">
      <c r="X953" s="14"/>
    </row>
    <row r="954" ht="18">
      <c r="X954" s="14"/>
    </row>
    <row r="955" ht="18">
      <c r="X955" s="14"/>
    </row>
    <row r="956" ht="18">
      <c r="X956" s="14"/>
    </row>
    <row r="957" ht="18">
      <c r="X957" s="14"/>
    </row>
    <row r="958" ht="18">
      <c r="X958" s="14"/>
    </row>
    <row r="959" ht="18">
      <c r="X959" s="14"/>
    </row>
    <row r="960" ht="18">
      <c r="X960" s="14"/>
    </row>
    <row r="961" ht="18">
      <c r="X961" s="14"/>
    </row>
    <row r="962" ht="18">
      <c r="X962" s="14"/>
    </row>
    <row r="963" ht="18">
      <c r="X963" s="14"/>
    </row>
    <row r="964" ht="18">
      <c r="X964" s="14"/>
    </row>
    <row r="965" ht="18">
      <c r="X965" s="14"/>
    </row>
    <row r="966" ht="18">
      <c r="X966" s="14"/>
    </row>
    <row r="967" ht="18">
      <c r="X967" s="14"/>
    </row>
    <row r="968" ht="18">
      <c r="X968" s="14"/>
    </row>
    <row r="969" ht="18">
      <c r="X969" s="14"/>
    </row>
    <row r="970" ht="18">
      <c r="X970" s="14"/>
    </row>
    <row r="971" ht="18">
      <c r="X971" s="14"/>
    </row>
    <row r="972" ht="18">
      <c r="X972" s="14"/>
    </row>
    <row r="973" ht="18">
      <c r="X973" s="14"/>
    </row>
    <row r="974" ht="18">
      <c r="X974" s="14"/>
    </row>
    <row r="975" ht="18">
      <c r="X975" s="14"/>
    </row>
    <row r="976" ht="18">
      <c r="X976" s="14"/>
    </row>
    <row r="977" ht="18">
      <c r="X977" s="14"/>
    </row>
    <row r="978" ht="18">
      <c r="X978" s="14"/>
    </row>
    <row r="979" ht="18">
      <c r="X979" s="14"/>
    </row>
    <row r="980" ht="18">
      <c r="X980" s="14"/>
    </row>
    <row r="981" ht="18">
      <c r="X981" s="14"/>
    </row>
    <row r="982" ht="18">
      <c r="X982" s="14"/>
    </row>
    <row r="983" ht="18">
      <c r="X983" s="14"/>
    </row>
    <row r="984" ht="18">
      <c r="X984" s="14"/>
    </row>
    <row r="985" ht="18">
      <c r="X985" s="14"/>
    </row>
    <row r="986" ht="18">
      <c r="X986" s="14"/>
    </row>
    <row r="987" ht="18">
      <c r="X987" s="14"/>
    </row>
    <row r="988" ht="18">
      <c r="X988" s="14"/>
    </row>
    <row r="989" ht="18">
      <c r="X989" s="14"/>
    </row>
    <row r="990" ht="18">
      <c r="X990" s="14"/>
    </row>
    <row r="991" ht="18">
      <c r="X991" s="14"/>
    </row>
    <row r="992" ht="18">
      <c r="X992" s="14"/>
    </row>
    <row r="993" ht="18">
      <c r="X993" s="14"/>
    </row>
    <row r="994" ht="18">
      <c r="X994" s="14"/>
    </row>
    <row r="995" ht="18">
      <c r="X995" s="14"/>
    </row>
    <row r="996" ht="18">
      <c r="X996" s="14"/>
    </row>
    <row r="997" ht="18">
      <c r="X997" s="14"/>
    </row>
    <row r="998" ht="18">
      <c r="X998" s="14"/>
    </row>
    <row r="999" ht="18">
      <c r="X999" s="14"/>
    </row>
    <row r="1000" ht="18">
      <c r="X1000" s="14"/>
    </row>
    <row r="1001" ht="18">
      <c r="X1001" s="14"/>
    </row>
    <row r="1002" ht="18">
      <c r="X1002" s="14"/>
    </row>
    <row r="1003" ht="18">
      <c r="X1003" s="14"/>
    </row>
    <row r="1004" ht="18">
      <c r="X1004" s="14"/>
    </row>
    <row r="1005" ht="18">
      <c r="X1005" s="14"/>
    </row>
    <row r="1006" ht="18">
      <c r="X1006" s="14"/>
    </row>
    <row r="1007" ht="18">
      <c r="X1007" s="14"/>
    </row>
    <row r="1008" ht="18">
      <c r="X1008" s="14"/>
    </row>
    <row r="1009" ht="18">
      <c r="X1009" s="14"/>
    </row>
    <row r="1010" ht="18">
      <c r="X1010" s="14"/>
    </row>
    <row r="1011" ht="18">
      <c r="X1011" s="14"/>
    </row>
    <row r="1012" ht="18">
      <c r="X1012" s="14"/>
    </row>
    <row r="1013" ht="18">
      <c r="X1013" s="14"/>
    </row>
    <row r="1014" ht="18">
      <c r="X1014" s="14"/>
    </row>
    <row r="1015" ht="18">
      <c r="X1015" s="14"/>
    </row>
    <row r="1016" ht="18">
      <c r="X1016" s="14"/>
    </row>
    <row r="1017" ht="18">
      <c r="X1017" s="14"/>
    </row>
    <row r="1018" ht="18">
      <c r="X1018" s="14"/>
    </row>
    <row r="1019" ht="18">
      <c r="X1019" s="14"/>
    </row>
    <row r="1020" ht="18">
      <c r="X1020" s="14"/>
    </row>
    <row r="1021" ht="18">
      <c r="X1021" s="14"/>
    </row>
    <row r="1022" ht="18">
      <c r="X1022" s="14"/>
    </row>
    <row r="1023" ht="18">
      <c r="X1023" s="14"/>
    </row>
    <row r="1024" ht="18">
      <c r="X1024" s="14"/>
    </row>
    <row r="1025" ht="18">
      <c r="X1025" s="14"/>
    </row>
    <row r="1026" ht="18">
      <c r="X1026" s="14"/>
    </row>
    <row r="1027" ht="18">
      <c r="X1027" s="14"/>
    </row>
    <row r="1028" ht="18">
      <c r="X1028" s="14"/>
    </row>
    <row r="1029" ht="18">
      <c r="X1029" s="14"/>
    </row>
    <row r="1030" ht="18">
      <c r="X1030" s="14"/>
    </row>
    <row r="1031" ht="18">
      <c r="X1031" s="14"/>
    </row>
    <row r="1032" ht="18">
      <c r="X1032" s="14"/>
    </row>
    <row r="1033" ht="18">
      <c r="X1033" s="14"/>
    </row>
    <row r="1034" ht="18">
      <c r="X1034" s="14"/>
    </row>
    <row r="1035" ht="18">
      <c r="X1035" s="14"/>
    </row>
    <row r="1036" ht="18">
      <c r="X1036" s="14"/>
    </row>
    <row r="1037" ht="18">
      <c r="X1037" s="14"/>
    </row>
    <row r="1038" ht="18">
      <c r="X1038" s="14"/>
    </row>
    <row r="1039" ht="18">
      <c r="X1039" s="14"/>
    </row>
    <row r="1040" ht="18">
      <c r="X1040" s="14"/>
    </row>
    <row r="1041" ht="18">
      <c r="X1041" s="14"/>
    </row>
    <row r="1042" ht="18">
      <c r="X1042" s="14"/>
    </row>
    <row r="1043" ht="18">
      <c r="X1043" s="14"/>
    </row>
    <row r="1044" ht="18">
      <c r="X1044" s="14"/>
    </row>
    <row r="1045" ht="18">
      <c r="X1045" s="14"/>
    </row>
    <row r="1046" ht="18">
      <c r="X1046" s="14"/>
    </row>
    <row r="1047" ht="18">
      <c r="X1047" s="14"/>
    </row>
    <row r="1048" ht="18">
      <c r="X1048" s="14"/>
    </row>
    <row r="1049" ht="18">
      <c r="X1049" s="14"/>
    </row>
    <row r="1050" ht="18">
      <c r="X1050" s="14"/>
    </row>
    <row r="1051" ht="18">
      <c r="X1051" s="14"/>
    </row>
    <row r="1052" ht="18">
      <c r="X1052" s="14"/>
    </row>
    <row r="1053" ht="18">
      <c r="X1053" s="14"/>
    </row>
    <row r="1054" ht="18">
      <c r="X1054" s="14"/>
    </row>
    <row r="1055" ht="18">
      <c r="X1055" s="14"/>
    </row>
    <row r="1056" ht="18">
      <c r="X1056" s="14"/>
    </row>
    <row r="1057" ht="18">
      <c r="X1057" s="14"/>
    </row>
    <row r="1058" ht="18">
      <c r="X1058" s="14"/>
    </row>
    <row r="1059" ht="18">
      <c r="X1059" s="14"/>
    </row>
    <row r="1060" ht="18">
      <c r="X1060" s="14"/>
    </row>
    <row r="1061" ht="18">
      <c r="X1061" s="14"/>
    </row>
    <row r="1062" ht="18">
      <c r="X1062" s="14"/>
    </row>
    <row r="1063" ht="18">
      <c r="X1063" s="14"/>
    </row>
    <row r="1064" ht="18">
      <c r="X1064" s="14"/>
    </row>
    <row r="1065" ht="18">
      <c r="X1065" s="14"/>
    </row>
    <row r="1066" ht="18">
      <c r="X1066" s="14"/>
    </row>
    <row r="1067" ht="18">
      <c r="X1067" s="14"/>
    </row>
    <row r="1068" ht="18">
      <c r="X1068" s="14"/>
    </row>
    <row r="1069" ht="18">
      <c r="X1069" s="14"/>
    </row>
    <row r="1070" ht="18">
      <c r="X1070" s="14"/>
    </row>
    <row r="1071" ht="18">
      <c r="X1071" s="14"/>
    </row>
    <row r="1072" ht="18">
      <c r="X1072" s="14"/>
    </row>
    <row r="1073" ht="18">
      <c r="X1073" s="14"/>
    </row>
    <row r="1074" ht="18">
      <c r="X1074" s="14"/>
    </row>
    <row r="1075" ht="18">
      <c r="X1075" s="14"/>
    </row>
    <row r="1076" ht="18">
      <c r="X1076" s="14"/>
    </row>
    <row r="1077" ht="18">
      <c r="X1077" s="14"/>
    </row>
    <row r="1078" ht="18">
      <c r="X1078" s="14"/>
    </row>
    <row r="1079" ht="18">
      <c r="X1079" s="14"/>
    </row>
    <row r="1080" ht="18">
      <c r="X1080" s="14"/>
    </row>
    <row r="1081" ht="18">
      <c r="X1081" s="14"/>
    </row>
    <row r="1082" ht="18">
      <c r="X1082" s="14"/>
    </row>
    <row r="1083" ht="18">
      <c r="X1083" s="14"/>
    </row>
    <row r="1084" ht="18">
      <c r="X1084" s="14"/>
    </row>
    <row r="1085" ht="18">
      <c r="X1085" s="14"/>
    </row>
    <row r="1086" ht="18">
      <c r="X1086" s="14"/>
    </row>
    <row r="1087" ht="18">
      <c r="X1087" s="14"/>
    </row>
    <row r="1088" ht="18">
      <c r="X1088" s="14"/>
    </row>
    <row r="1089" ht="18">
      <c r="X1089" s="14"/>
    </row>
    <row r="1090" ht="18">
      <c r="X1090" s="14"/>
    </row>
    <row r="1091" ht="18">
      <c r="X1091" s="14"/>
    </row>
    <row r="1092" ht="18">
      <c r="X1092" s="14"/>
    </row>
    <row r="1093" ht="18">
      <c r="X1093" s="14"/>
    </row>
    <row r="1094" ht="18">
      <c r="X1094" s="14"/>
    </row>
    <row r="1095" ht="18">
      <c r="X1095" s="14"/>
    </row>
    <row r="1096" ht="18">
      <c r="X1096" s="14"/>
    </row>
    <row r="1097" ht="18">
      <c r="X1097" s="14"/>
    </row>
    <row r="1098" ht="18">
      <c r="X1098" s="14"/>
    </row>
    <row r="1099" ht="18">
      <c r="X1099" s="14"/>
    </row>
    <row r="1100" ht="18">
      <c r="X1100" s="14"/>
    </row>
    <row r="1101" ht="18">
      <c r="X1101" s="14"/>
    </row>
    <row r="1102" ht="18">
      <c r="X1102" s="14"/>
    </row>
    <row r="1103" ht="18">
      <c r="X1103" s="14"/>
    </row>
    <row r="1104" ht="18">
      <c r="X1104" s="14"/>
    </row>
    <row r="1105" ht="18">
      <c r="X1105" s="14"/>
    </row>
    <row r="1106" ht="18">
      <c r="X1106" s="14"/>
    </row>
    <row r="1107" ht="18">
      <c r="X1107" s="14"/>
    </row>
    <row r="1108" ht="18">
      <c r="X1108" s="14"/>
    </row>
    <row r="1109" ht="18">
      <c r="X1109" s="14"/>
    </row>
    <row r="1110" ht="18">
      <c r="X1110" s="14"/>
    </row>
    <row r="1111" ht="18">
      <c r="X1111" s="14"/>
    </row>
    <row r="1112" ht="18">
      <c r="X1112" s="14"/>
    </row>
    <row r="1113" ht="18">
      <c r="X1113" s="14"/>
    </row>
    <row r="1114" ht="18">
      <c r="X1114" s="14"/>
    </row>
    <row r="1115" ht="18">
      <c r="X1115" s="14"/>
    </row>
    <row r="1116" ht="18">
      <c r="X1116" s="14"/>
    </row>
    <row r="1117" ht="18">
      <c r="X1117" s="14"/>
    </row>
    <row r="1118" ht="18">
      <c r="X1118" s="14"/>
    </row>
    <row r="1119" ht="18">
      <c r="X1119" s="14"/>
    </row>
    <row r="1120" ht="18">
      <c r="X1120" s="14"/>
    </row>
    <row r="1121" ht="18">
      <c r="X1121" s="14"/>
    </row>
    <row r="1122" ht="18">
      <c r="X1122" s="14"/>
    </row>
    <row r="1123" ht="18">
      <c r="X1123" s="14"/>
    </row>
    <row r="1124" ht="18">
      <c r="X1124" s="14"/>
    </row>
    <row r="1125" ht="18">
      <c r="X1125" s="14"/>
    </row>
    <row r="1126" ht="18">
      <c r="X1126" s="14"/>
    </row>
    <row r="1127" ht="18">
      <c r="X1127" s="14"/>
    </row>
    <row r="1128" ht="18">
      <c r="X1128" s="14"/>
    </row>
    <row r="1129" ht="18">
      <c r="X1129" s="14"/>
    </row>
    <row r="1130" ht="18">
      <c r="X1130" s="14"/>
    </row>
    <row r="1131" ht="18">
      <c r="X1131" s="14"/>
    </row>
    <row r="1132" ht="18">
      <c r="X1132" s="14"/>
    </row>
    <row r="1133" ht="18">
      <c r="X1133" s="14"/>
    </row>
    <row r="1134" ht="18">
      <c r="X1134" s="14"/>
    </row>
    <row r="1135" ht="18">
      <c r="X1135" s="14"/>
    </row>
    <row r="1136" ht="18">
      <c r="X1136" s="14"/>
    </row>
    <row r="1137" ht="18">
      <c r="X1137" s="14"/>
    </row>
    <row r="1138" ht="18">
      <c r="X1138" s="14"/>
    </row>
    <row r="1139" ht="18">
      <c r="X1139" s="14"/>
    </row>
    <row r="1140" ht="18">
      <c r="X1140" s="14"/>
    </row>
    <row r="1141" ht="18">
      <c r="X1141" s="14"/>
    </row>
    <row r="1142" ht="18">
      <c r="X1142" s="14"/>
    </row>
    <row r="1143" ht="18">
      <c r="X1143" s="14"/>
    </row>
    <row r="1144" ht="18">
      <c r="X1144" s="14"/>
    </row>
    <row r="1145" ht="18">
      <c r="X1145" s="14"/>
    </row>
    <row r="1146" ht="18">
      <c r="X1146" s="14"/>
    </row>
    <row r="1147" ht="18">
      <c r="X1147" s="14"/>
    </row>
    <row r="1148" ht="18">
      <c r="X1148" s="14"/>
    </row>
    <row r="1149" ht="18">
      <c r="X1149" s="14"/>
    </row>
    <row r="1150" ht="18">
      <c r="X1150" s="14"/>
    </row>
    <row r="1151" ht="18">
      <c r="X1151" s="14"/>
    </row>
    <row r="1152" ht="18">
      <c r="X1152" s="14"/>
    </row>
    <row r="1153" ht="18">
      <c r="X1153" s="14"/>
    </row>
    <row r="1154" ht="18">
      <c r="X1154" s="14"/>
    </row>
    <row r="1155" ht="18">
      <c r="X1155" s="14"/>
    </row>
    <row r="1156" ht="18">
      <c r="X1156" s="14"/>
    </row>
    <row r="1157" ht="18">
      <c r="X1157" s="14"/>
    </row>
    <row r="1158" ht="18">
      <c r="X1158" s="14"/>
    </row>
    <row r="1159" ht="18">
      <c r="X1159" s="14"/>
    </row>
    <row r="1160" ht="18">
      <c r="X1160" s="14"/>
    </row>
    <row r="1161" ht="18">
      <c r="X1161" s="14"/>
    </row>
    <row r="1162" ht="18">
      <c r="X1162" s="14"/>
    </row>
    <row r="1163" ht="18">
      <c r="X1163" s="14"/>
    </row>
    <row r="1164" ht="18">
      <c r="X1164" s="14"/>
    </row>
    <row r="1165" ht="18">
      <c r="X1165" s="14"/>
    </row>
    <row r="1166" ht="18">
      <c r="X1166" s="14"/>
    </row>
    <row r="1167" ht="18">
      <c r="X1167" s="14"/>
    </row>
    <row r="1168" ht="18">
      <c r="X1168" s="14"/>
    </row>
    <row r="1169" ht="18">
      <c r="X1169" s="14"/>
    </row>
    <row r="1170" ht="18">
      <c r="X1170" s="14"/>
    </row>
    <row r="1171" ht="18">
      <c r="X1171" s="14"/>
    </row>
    <row r="1172" ht="18">
      <c r="X1172" s="14"/>
    </row>
    <row r="1173" ht="18">
      <c r="X1173" s="14"/>
    </row>
    <row r="1174" ht="18">
      <c r="X1174" s="14"/>
    </row>
    <row r="1175" ht="18">
      <c r="X1175" s="14"/>
    </row>
    <row r="1176" ht="18">
      <c r="X1176" s="14"/>
    </row>
    <row r="1177" ht="18">
      <c r="X1177" s="14"/>
    </row>
    <row r="1178" ht="18">
      <c r="X1178" s="14"/>
    </row>
    <row r="1179" ht="18">
      <c r="X1179" s="14"/>
    </row>
    <row r="1180" ht="18">
      <c r="X1180" s="14"/>
    </row>
    <row r="1181" ht="18">
      <c r="X1181" s="14"/>
    </row>
    <row r="1182" ht="18">
      <c r="X1182" s="14"/>
    </row>
    <row r="1183" ht="18">
      <c r="X1183" s="14"/>
    </row>
    <row r="1184" ht="18">
      <c r="X1184" s="14"/>
    </row>
    <row r="1185" ht="18">
      <c r="X1185" s="14"/>
    </row>
    <row r="1186" ht="18">
      <c r="X1186" s="14"/>
    </row>
    <row r="1187" ht="18">
      <c r="X1187" s="14"/>
    </row>
    <row r="1188" ht="18">
      <c r="X1188" s="14"/>
    </row>
    <row r="1189" ht="18">
      <c r="X1189" s="14"/>
    </row>
    <row r="1190" ht="18">
      <c r="X1190" s="14"/>
    </row>
    <row r="1191" ht="18">
      <c r="X1191" s="14"/>
    </row>
    <row r="1192" ht="18">
      <c r="X1192" s="14"/>
    </row>
    <row r="1193" ht="18">
      <c r="X1193" s="14"/>
    </row>
    <row r="1194" ht="18">
      <c r="X1194" s="14"/>
    </row>
    <row r="1195" ht="18">
      <c r="X1195" s="14"/>
    </row>
    <row r="1196" ht="18">
      <c r="X1196" s="14"/>
    </row>
    <row r="1197" ht="18">
      <c r="X1197" s="14"/>
    </row>
    <row r="1198" ht="18">
      <c r="X1198" s="14"/>
    </row>
    <row r="1199" ht="18">
      <c r="X1199" s="14"/>
    </row>
    <row r="1200" ht="18">
      <c r="X1200" s="14"/>
    </row>
    <row r="1201" ht="18">
      <c r="X1201" s="14"/>
    </row>
    <row r="1202" ht="18">
      <c r="X1202" s="14"/>
    </row>
    <row r="1203" ht="18">
      <c r="X1203" s="14"/>
    </row>
    <row r="1204" ht="18">
      <c r="X1204" s="14"/>
    </row>
    <row r="1205" ht="18">
      <c r="X1205" s="14"/>
    </row>
    <row r="1206" ht="18">
      <c r="X1206" s="14"/>
    </row>
    <row r="1207" ht="18">
      <c r="X1207" s="14"/>
    </row>
    <row r="1208" ht="18">
      <c r="X1208" s="14"/>
    </row>
    <row r="1209" ht="18">
      <c r="X1209" s="14"/>
    </row>
    <row r="1210" ht="18">
      <c r="X1210" s="14"/>
    </row>
    <row r="1211" ht="18">
      <c r="X1211" s="14"/>
    </row>
    <row r="1212" ht="18">
      <c r="X1212" s="14"/>
    </row>
    <row r="1213" ht="18">
      <c r="X1213" s="14"/>
    </row>
    <row r="1214" ht="18">
      <c r="X1214" s="14"/>
    </row>
    <row r="1215" ht="18">
      <c r="X1215" s="14"/>
    </row>
    <row r="1216" ht="18">
      <c r="X1216" s="14"/>
    </row>
    <row r="1217" ht="18">
      <c r="X1217" s="14"/>
    </row>
    <row r="1218" ht="18">
      <c r="X1218" s="14"/>
    </row>
    <row r="1219" ht="18">
      <c r="X1219" s="14"/>
    </row>
    <row r="1220" ht="18">
      <c r="X1220" s="14"/>
    </row>
    <row r="1221" ht="18">
      <c r="X1221" s="14"/>
    </row>
    <row r="1222" ht="18">
      <c r="X1222" s="14"/>
    </row>
    <row r="1223" ht="18">
      <c r="X1223" s="14"/>
    </row>
    <row r="1224" ht="18">
      <c r="X1224" s="14"/>
    </row>
    <row r="1225" ht="18">
      <c r="X1225" s="14"/>
    </row>
    <row r="1226" ht="18">
      <c r="X1226" s="14"/>
    </row>
    <row r="1227" ht="18">
      <c r="X1227" s="14"/>
    </row>
    <row r="1228" ht="18">
      <c r="X1228" s="14"/>
    </row>
    <row r="1229" ht="18">
      <c r="X1229" s="14"/>
    </row>
    <row r="1230" ht="18">
      <c r="X1230" s="14"/>
    </row>
    <row r="1231" ht="18">
      <c r="X1231" s="14"/>
    </row>
    <row r="1232" ht="18">
      <c r="X1232" s="14"/>
    </row>
    <row r="1233" ht="18">
      <c r="X1233" s="14"/>
    </row>
    <row r="1234" ht="18">
      <c r="X1234" s="14"/>
    </row>
    <row r="1235" ht="18">
      <c r="X1235" s="14"/>
    </row>
    <row r="1236" ht="18">
      <c r="X1236" s="14"/>
    </row>
    <row r="1237" ht="18">
      <c r="X1237" s="14"/>
    </row>
    <row r="1238" ht="18">
      <c r="X1238" s="14"/>
    </row>
    <row r="1239" ht="18">
      <c r="X1239" s="14"/>
    </row>
    <row r="1240" ht="18">
      <c r="X1240" s="14"/>
    </row>
    <row r="1241" ht="18">
      <c r="X1241" s="14"/>
    </row>
    <row r="1242" ht="18">
      <c r="X1242" s="14"/>
    </row>
    <row r="1243" ht="18">
      <c r="X1243" s="14"/>
    </row>
    <row r="1244" ht="18">
      <c r="X1244" s="14"/>
    </row>
    <row r="1245" ht="18">
      <c r="X1245" s="14"/>
    </row>
    <row r="1246" ht="18">
      <c r="X1246" s="14"/>
    </row>
    <row r="1247" ht="18">
      <c r="X1247" s="14"/>
    </row>
    <row r="1248" ht="18">
      <c r="X1248" s="14"/>
    </row>
    <row r="1249" ht="18">
      <c r="X1249" s="14"/>
    </row>
    <row r="1250" ht="18">
      <c r="X1250" s="14"/>
    </row>
    <row r="1251" ht="18">
      <c r="X1251" s="14"/>
    </row>
    <row r="1252" ht="18">
      <c r="X1252" s="14"/>
    </row>
    <row r="1253" ht="18">
      <c r="X1253" s="14"/>
    </row>
    <row r="1254" ht="18">
      <c r="X1254" s="14"/>
    </row>
    <row r="1255" ht="18">
      <c r="X1255" s="14"/>
    </row>
    <row r="1256" ht="18">
      <c r="X1256" s="14"/>
    </row>
    <row r="1257" ht="18">
      <c r="X1257" s="14"/>
    </row>
    <row r="1258" ht="18">
      <c r="X1258" s="14"/>
    </row>
    <row r="1259" ht="18">
      <c r="X1259" s="14"/>
    </row>
    <row r="1260" ht="18">
      <c r="X1260" s="14"/>
    </row>
    <row r="1261" ht="18">
      <c r="X1261" s="14"/>
    </row>
    <row r="1262" ht="18">
      <c r="X1262" s="14"/>
    </row>
    <row r="1263" ht="18">
      <c r="X1263" s="14"/>
    </row>
    <row r="1264" ht="18">
      <c r="X1264" s="14"/>
    </row>
    <row r="1265" ht="18">
      <c r="X1265" s="14"/>
    </row>
    <row r="1266" ht="18">
      <c r="X1266" s="14"/>
    </row>
    <row r="1267" ht="18">
      <c r="X1267" s="14"/>
    </row>
    <row r="1268" ht="18">
      <c r="X1268" s="14"/>
    </row>
    <row r="1269" ht="18">
      <c r="X1269" s="14"/>
    </row>
    <row r="1270" ht="18">
      <c r="X1270" s="14"/>
    </row>
    <row r="1271" ht="18">
      <c r="X1271" s="14"/>
    </row>
    <row r="1272" ht="18">
      <c r="X1272" s="14"/>
    </row>
    <row r="1273" ht="18">
      <c r="X1273" s="14"/>
    </row>
    <row r="1274" ht="18">
      <c r="X1274" s="14"/>
    </row>
    <row r="1275" ht="18">
      <c r="X1275" s="14"/>
    </row>
    <row r="1276" ht="18">
      <c r="X1276" s="14"/>
    </row>
    <row r="1277" ht="18">
      <c r="X1277" s="14"/>
    </row>
    <row r="1278" ht="18">
      <c r="X1278" s="14"/>
    </row>
    <row r="1279" ht="18">
      <c r="X1279" s="14"/>
    </row>
    <row r="1280" ht="18">
      <c r="X1280" s="14"/>
    </row>
    <row r="1281" ht="18">
      <c r="X1281" s="14"/>
    </row>
    <row r="1282" ht="18">
      <c r="X1282" s="14"/>
    </row>
    <row r="1283" ht="18">
      <c r="X1283" s="14"/>
    </row>
    <row r="1284" ht="18">
      <c r="X1284" s="14"/>
    </row>
    <row r="1285" ht="18">
      <c r="X1285" s="14"/>
    </row>
    <row r="1286" ht="18">
      <c r="X1286" s="14"/>
    </row>
    <row r="1287" ht="18">
      <c r="X1287" s="14"/>
    </row>
    <row r="1288" ht="18">
      <c r="X1288" s="14"/>
    </row>
    <row r="1289" ht="18">
      <c r="X1289" s="14"/>
    </row>
    <row r="1290" ht="18">
      <c r="X1290" s="14"/>
    </row>
    <row r="1291" ht="18">
      <c r="X1291" s="14"/>
    </row>
    <row r="1292" ht="18">
      <c r="X1292" s="14"/>
    </row>
    <row r="1293" ht="18">
      <c r="X1293" s="14"/>
    </row>
    <row r="1294" ht="18">
      <c r="X1294" s="14"/>
    </row>
    <row r="1295" ht="18">
      <c r="X1295" s="14"/>
    </row>
    <row r="1296" ht="18">
      <c r="X1296" s="14"/>
    </row>
    <row r="1297" ht="18">
      <c r="X1297" s="14"/>
    </row>
    <row r="1298" ht="18">
      <c r="X1298" s="14"/>
    </row>
    <row r="1299" ht="18">
      <c r="X1299" s="14"/>
    </row>
    <row r="1300" ht="18">
      <c r="X1300" s="14"/>
    </row>
    <row r="1301" ht="18">
      <c r="X1301" s="14"/>
    </row>
    <row r="1302" ht="18">
      <c r="X1302" s="14"/>
    </row>
    <row r="1303" ht="18">
      <c r="X1303" s="14"/>
    </row>
    <row r="1304" ht="18">
      <c r="X1304" s="14"/>
    </row>
    <row r="1305" ht="18">
      <c r="X1305" s="14"/>
    </row>
    <row r="1306" ht="18">
      <c r="X1306" s="14"/>
    </row>
    <row r="1307" ht="18">
      <c r="X1307" s="14"/>
    </row>
    <row r="1308" ht="18">
      <c r="X1308" s="14"/>
    </row>
    <row r="1309" ht="18">
      <c r="X1309" s="14"/>
    </row>
    <row r="1310" ht="18">
      <c r="X1310" s="14"/>
    </row>
    <row r="1311" ht="18">
      <c r="X1311" s="14"/>
    </row>
    <row r="1312" ht="18">
      <c r="X1312" s="14"/>
    </row>
    <row r="1313" ht="18">
      <c r="X1313" s="14"/>
    </row>
    <row r="1314" ht="18">
      <c r="X1314" s="14"/>
    </row>
    <row r="1315" ht="18">
      <c r="X1315" s="14"/>
    </row>
    <row r="1316" ht="18">
      <c r="X1316" s="14"/>
    </row>
    <row r="1317" ht="18">
      <c r="X1317" s="14"/>
    </row>
    <row r="1318" ht="18">
      <c r="X1318" s="14"/>
    </row>
    <row r="1319" ht="18">
      <c r="X1319" s="14"/>
    </row>
    <row r="1320" ht="18">
      <c r="X1320" s="14"/>
    </row>
    <row r="1321" ht="18">
      <c r="X1321" s="14"/>
    </row>
    <row r="1322" ht="18">
      <c r="X1322" s="14"/>
    </row>
    <row r="1323" ht="18">
      <c r="X1323" s="14"/>
    </row>
    <row r="1324" ht="18">
      <c r="X1324" s="14"/>
    </row>
    <row r="1325" ht="18">
      <c r="X1325" s="14"/>
    </row>
    <row r="1326" ht="18">
      <c r="X1326" s="14"/>
    </row>
    <row r="1327" ht="18">
      <c r="X1327" s="14"/>
    </row>
    <row r="1328" ht="18">
      <c r="X1328" s="14"/>
    </row>
    <row r="1329" ht="18">
      <c r="X1329" s="14"/>
    </row>
    <row r="1330" ht="18">
      <c r="X1330" s="14"/>
    </row>
    <row r="1331" ht="18">
      <c r="X1331" s="14"/>
    </row>
    <row r="1332" ht="18">
      <c r="X1332" s="14"/>
    </row>
    <row r="1333" ht="18">
      <c r="X1333" s="14"/>
    </row>
    <row r="1334" ht="18">
      <c r="X1334" s="14"/>
    </row>
    <row r="1335" ht="18">
      <c r="X1335" s="14"/>
    </row>
    <row r="1336" ht="18">
      <c r="X1336" s="14"/>
    </row>
    <row r="1337" ht="18">
      <c r="X1337" s="14"/>
    </row>
    <row r="1338" ht="18">
      <c r="X1338" s="14"/>
    </row>
    <row r="1339" ht="18">
      <c r="X1339" s="14"/>
    </row>
    <row r="1340" ht="18">
      <c r="X1340" s="14"/>
    </row>
    <row r="1341" ht="18">
      <c r="X1341" s="14"/>
    </row>
    <row r="1342" ht="18">
      <c r="X1342" s="14"/>
    </row>
    <row r="1343" ht="18">
      <c r="X1343" s="14"/>
    </row>
    <row r="1344" ht="18">
      <c r="X1344" s="14"/>
    </row>
    <row r="1345" ht="18">
      <c r="X1345" s="14"/>
    </row>
    <row r="1346" ht="18">
      <c r="X1346" s="14"/>
    </row>
    <row r="1347" ht="18">
      <c r="X1347" s="14"/>
    </row>
    <row r="1348" ht="18">
      <c r="X1348" s="14"/>
    </row>
    <row r="1349" ht="18">
      <c r="X1349" s="14"/>
    </row>
    <row r="1350" ht="18">
      <c r="X1350" s="14"/>
    </row>
    <row r="1351" ht="18">
      <c r="X1351" s="14"/>
    </row>
    <row r="1352" ht="18">
      <c r="X1352" s="14"/>
    </row>
    <row r="1353" ht="18">
      <c r="X1353" s="14"/>
    </row>
    <row r="1354" ht="18">
      <c r="X1354" s="14"/>
    </row>
    <row r="1355" ht="18">
      <c r="X1355" s="14"/>
    </row>
    <row r="1356" ht="18">
      <c r="X1356" s="14"/>
    </row>
    <row r="1357" ht="18">
      <c r="X1357" s="14"/>
    </row>
    <row r="1358" ht="18">
      <c r="X1358" s="14"/>
    </row>
    <row r="1359" ht="18">
      <c r="X1359" s="14"/>
    </row>
    <row r="1360" ht="18">
      <c r="X1360" s="14"/>
    </row>
    <row r="1361" ht="18">
      <c r="X1361" s="14"/>
    </row>
    <row r="1362" ht="18">
      <c r="X1362" s="14"/>
    </row>
    <row r="1363" ht="18">
      <c r="X1363" s="14"/>
    </row>
    <row r="1364" ht="18">
      <c r="X1364" s="14"/>
    </row>
    <row r="1365" ht="18">
      <c r="X1365" s="14"/>
    </row>
    <row r="1366" ht="18">
      <c r="X1366" s="14"/>
    </row>
    <row r="1367" ht="18">
      <c r="X1367" s="14"/>
    </row>
    <row r="1368" ht="18">
      <c r="X1368" s="14"/>
    </row>
    <row r="1369" ht="18">
      <c r="X1369" s="14"/>
    </row>
    <row r="1370" ht="18">
      <c r="X1370" s="14"/>
    </row>
    <row r="1371" ht="18">
      <c r="X1371" s="14"/>
    </row>
    <row r="1372" ht="18">
      <c r="X1372" s="14"/>
    </row>
    <row r="1373" ht="18">
      <c r="X1373" s="14"/>
    </row>
    <row r="1374" ht="18">
      <c r="X1374" s="14"/>
    </row>
    <row r="1375" ht="18">
      <c r="X1375" s="14"/>
    </row>
    <row r="1376" ht="18">
      <c r="X1376" s="14"/>
    </row>
    <row r="1377" ht="18">
      <c r="X1377" s="14"/>
    </row>
    <row r="1378" ht="18">
      <c r="X1378" s="14"/>
    </row>
    <row r="1379" ht="18">
      <c r="X1379" s="14"/>
    </row>
    <row r="1380" ht="18">
      <c r="X1380" s="14"/>
    </row>
    <row r="1381" ht="18">
      <c r="X1381" s="14"/>
    </row>
    <row r="1382" ht="18">
      <c r="X1382" s="14"/>
    </row>
    <row r="1383" ht="18">
      <c r="X1383" s="14"/>
    </row>
    <row r="1384" ht="18">
      <c r="X1384" s="14"/>
    </row>
    <row r="1385" ht="18">
      <c r="X1385" s="14"/>
    </row>
    <row r="1386" ht="18">
      <c r="X1386" s="14"/>
    </row>
    <row r="1387" ht="18">
      <c r="X1387" s="14"/>
    </row>
    <row r="1388" ht="18">
      <c r="X1388" s="14"/>
    </row>
    <row r="1389" ht="18">
      <c r="X1389" s="14"/>
    </row>
    <row r="1390" ht="18">
      <c r="X1390" s="14"/>
    </row>
    <row r="1391" ht="18">
      <c r="X1391" s="14"/>
    </row>
    <row r="1392" ht="18">
      <c r="X1392" s="14"/>
    </row>
    <row r="1393" ht="18">
      <c r="X1393" s="14"/>
    </row>
    <row r="1394" ht="18">
      <c r="X1394" s="14"/>
    </row>
    <row r="1395" ht="18">
      <c r="X1395" s="14"/>
    </row>
    <row r="1396" ht="18">
      <c r="X1396" s="14"/>
    </row>
    <row r="1397" ht="18">
      <c r="X1397" s="14"/>
    </row>
    <row r="1398" ht="18">
      <c r="X1398" s="14"/>
    </row>
    <row r="1399" ht="18">
      <c r="X1399" s="14"/>
    </row>
    <row r="1400" ht="18">
      <c r="X1400" s="14"/>
    </row>
    <row r="1401" ht="18">
      <c r="X1401" s="14"/>
    </row>
    <row r="1402" ht="18">
      <c r="X1402" s="14"/>
    </row>
    <row r="1403" ht="18">
      <c r="X1403" s="14"/>
    </row>
    <row r="1404" ht="18">
      <c r="X1404" s="14"/>
    </row>
    <row r="1405" ht="18">
      <c r="X1405" s="14"/>
    </row>
    <row r="1406" ht="18">
      <c r="X1406" s="14"/>
    </row>
    <row r="1407" ht="18">
      <c r="X1407" s="14"/>
    </row>
    <row r="1408" ht="18">
      <c r="X1408" s="14"/>
    </row>
    <row r="1409" ht="18">
      <c r="X1409" s="14"/>
    </row>
    <row r="1410" ht="18">
      <c r="X1410" s="14"/>
    </row>
    <row r="1411" ht="18">
      <c r="X1411" s="14"/>
    </row>
    <row r="1412" ht="18">
      <c r="X1412" s="14"/>
    </row>
    <row r="1413" ht="18">
      <c r="X1413" s="14"/>
    </row>
    <row r="1414" ht="18">
      <c r="X1414" s="14"/>
    </row>
    <row r="1415" ht="18">
      <c r="X1415" s="14"/>
    </row>
    <row r="1416" ht="18">
      <c r="X1416" s="14"/>
    </row>
    <row r="1417" ht="18">
      <c r="X1417" s="14"/>
    </row>
    <row r="1418" ht="18">
      <c r="X1418" s="14"/>
    </row>
    <row r="1419" ht="18">
      <c r="X1419" s="14"/>
    </row>
    <row r="1420" ht="18">
      <c r="X1420" s="14"/>
    </row>
    <row r="1421" ht="18">
      <c r="X1421" s="14"/>
    </row>
    <row r="1422" ht="18">
      <c r="X1422" s="14"/>
    </row>
    <row r="1423" ht="18">
      <c r="X1423" s="14"/>
    </row>
    <row r="1424" ht="18">
      <c r="X1424" s="14"/>
    </row>
    <row r="1425" ht="18">
      <c r="X1425" s="14"/>
    </row>
    <row r="1426" ht="18">
      <c r="X1426" s="14"/>
    </row>
    <row r="1427" ht="18">
      <c r="X1427" s="14"/>
    </row>
    <row r="1428" ht="18">
      <c r="X1428" s="14"/>
    </row>
    <row r="1429" ht="18">
      <c r="X1429" s="14"/>
    </row>
    <row r="1430" ht="18">
      <c r="X1430" s="14"/>
    </row>
    <row r="1431" ht="18">
      <c r="X1431" s="14"/>
    </row>
    <row r="1432" ht="18">
      <c r="X1432" s="14"/>
    </row>
    <row r="1433" ht="18">
      <c r="X1433" s="14"/>
    </row>
    <row r="1434" ht="18">
      <c r="X1434" s="14"/>
    </row>
    <row r="1435" ht="18">
      <c r="X1435" s="14"/>
    </row>
    <row r="1436" ht="18">
      <c r="X1436" s="14"/>
    </row>
    <row r="1437" ht="18">
      <c r="X1437" s="14"/>
    </row>
    <row r="1438" ht="18">
      <c r="X1438" s="14"/>
    </row>
    <row r="1439" ht="18">
      <c r="X1439" s="14"/>
    </row>
    <row r="1440" ht="18">
      <c r="X1440" s="14"/>
    </row>
    <row r="1441" ht="18">
      <c r="X1441" s="14"/>
    </row>
    <row r="1442" ht="18">
      <c r="X1442" s="14"/>
    </row>
    <row r="1443" ht="18">
      <c r="X1443" s="14"/>
    </row>
    <row r="1444" ht="18">
      <c r="X1444" s="14"/>
    </row>
    <row r="1445" ht="18">
      <c r="X1445" s="14"/>
    </row>
    <row r="1446" ht="18">
      <c r="X1446" s="14"/>
    </row>
    <row r="1447" ht="18">
      <c r="X1447" s="14"/>
    </row>
    <row r="1448" ht="18">
      <c r="X1448" s="14"/>
    </row>
    <row r="1449" ht="18">
      <c r="X1449" s="14"/>
    </row>
    <row r="1450" ht="18">
      <c r="X1450" s="14"/>
    </row>
    <row r="1451" ht="18">
      <c r="X1451" s="14"/>
    </row>
    <row r="1452" ht="18">
      <c r="X1452" s="14"/>
    </row>
    <row r="1453" ht="18">
      <c r="X1453" s="14"/>
    </row>
    <row r="1454" ht="18">
      <c r="X1454" s="14"/>
    </row>
    <row r="1455" ht="18">
      <c r="X1455" s="14"/>
    </row>
    <row r="1456" ht="18">
      <c r="X1456" s="14"/>
    </row>
    <row r="1457" ht="18">
      <c r="X1457" s="14"/>
    </row>
    <row r="1458" ht="18">
      <c r="X1458" s="14"/>
    </row>
    <row r="1459" ht="18">
      <c r="X1459" s="14"/>
    </row>
    <row r="1460" ht="18">
      <c r="X1460" s="14"/>
    </row>
    <row r="1461" ht="18">
      <c r="X1461" s="14"/>
    </row>
    <row r="1462" ht="18">
      <c r="X1462" s="14"/>
    </row>
    <row r="1463" ht="18">
      <c r="X1463" s="14"/>
    </row>
    <row r="1464" ht="18">
      <c r="X1464" s="14"/>
    </row>
    <row r="1465" ht="18">
      <c r="X1465" s="14"/>
    </row>
    <row r="1466" ht="18">
      <c r="X1466" s="14"/>
    </row>
    <row r="1467" ht="18">
      <c r="X1467" s="14"/>
    </row>
    <row r="1468" ht="18">
      <c r="X1468" s="14"/>
    </row>
    <row r="1469" ht="18">
      <c r="X1469" s="14"/>
    </row>
    <row r="1470" ht="18">
      <c r="X1470" s="14"/>
    </row>
    <row r="1471" ht="18">
      <c r="X1471" s="14"/>
    </row>
    <row r="1472" ht="18">
      <c r="X1472" s="14"/>
    </row>
    <row r="1473" ht="18">
      <c r="X1473" s="14"/>
    </row>
    <row r="1474" ht="18">
      <c r="X1474" s="14"/>
    </row>
    <row r="1475" ht="18">
      <c r="X1475" s="14"/>
    </row>
    <row r="1476" ht="18">
      <c r="X1476" s="14"/>
    </row>
    <row r="1477" ht="18">
      <c r="X1477" s="14"/>
    </row>
    <row r="1478" ht="18">
      <c r="X1478" s="14"/>
    </row>
    <row r="1479" ht="18">
      <c r="X1479" s="14"/>
    </row>
    <row r="1480" ht="18">
      <c r="X1480" s="14"/>
    </row>
    <row r="1481" ht="18">
      <c r="X1481" s="14"/>
    </row>
    <row r="1482" ht="18">
      <c r="X1482" s="14"/>
    </row>
    <row r="1483" ht="18">
      <c r="X1483" s="14"/>
    </row>
    <row r="1484" ht="18">
      <c r="X1484" s="14"/>
    </row>
    <row r="1485" ht="18">
      <c r="X1485" s="14"/>
    </row>
    <row r="1486" ht="18">
      <c r="X1486" s="14"/>
    </row>
    <row r="1487" ht="18">
      <c r="X1487" s="14"/>
    </row>
    <row r="1488" ht="18">
      <c r="X1488" s="14"/>
    </row>
    <row r="1489" ht="18">
      <c r="X1489" s="14"/>
    </row>
    <row r="1490" ht="18">
      <c r="X1490" s="14"/>
    </row>
    <row r="1491" ht="18">
      <c r="X1491" s="14"/>
    </row>
    <row r="1492" ht="18">
      <c r="X1492" s="14"/>
    </row>
    <row r="1493" ht="18">
      <c r="X1493" s="14"/>
    </row>
    <row r="1494" ht="18">
      <c r="X1494" s="14"/>
    </row>
    <row r="1495" ht="18">
      <c r="X1495" s="14"/>
    </row>
    <row r="1496" ht="18">
      <c r="X1496" s="14"/>
    </row>
    <row r="1497" ht="18">
      <c r="X1497" s="14"/>
    </row>
    <row r="1498" ht="18">
      <c r="X1498" s="14"/>
    </row>
    <row r="1499" ht="18">
      <c r="X1499" s="14"/>
    </row>
    <row r="1500" ht="18">
      <c r="X1500" s="14"/>
    </row>
    <row r="1501" ht="18">
      <c r="X1501" s="14"/>
    </row>
    <row r="1502" ht="18">
      <c r="X1502" s="14"/>
    </row>
    <row r="1503" ht="18">
      <c r="X1503" s="14"/>
    </row>
    <row r="1504" ht="18">
      <c r="X1504" s="14"/>
    </row>
    <row r="1505" ht="18">
      <c r="X1505" s="14"/>
    </row>
    <row r="1506" ht="18">
      <c r="X1506" s="14"/>
    </row>
    <row r="1507" ht="18">
      <c r="X1507" s="14"/>
    </row>
    <row r="1508" ht="18">
      <c r="X1508" s="14"/>
    </row>
    <row r="1509" ht="18">
      <c r="X1509" s="14"/>
    </row>
    <row r="1510" ht="18">
      <c r="X1510" s="14"/>
    </row>
    <row r="1511" ht="18">
      <c r="X1511" s="14"/>
    </row>
    <row r="1512" ht="18">
      <c r="X1512" s="14"/>
    </row>
    <row r="1513" ht="18">
      <c r="X1513" s="14"/>
    </row>
    <row r="1514" ht="18">
      <c r="X1514" s="14"/>
    </row>
    <row r="1515" ht="18">
      <c r="X1515" s="14"/>
    </row>
    <row r="1516" ht="18">
      <c r="X1516" s="14"/>
    </row>
    <row r="1517" ht="18">
      <c r="X1517" s="14"/>
    </row>
    <row r="1518" ht="18">
      <c r="X1518" s="14"/>
    </row>
    <row r="1519" ht="18">
      <c r="X1519" s="14"/>
    </row>
    <row r="1520" ht="18">
      <c r="X1520" s="14"/>
    </row>
    <row r="1521" ht="18">
      <c r="X1521" s="14"/>
    </row>
    <row r="1522" ht="18">
      <c r="X1522" s="14"/>
    </row>
    <row r="1523" ht="18">
      <c r="X1523" s="14"/>
    </row>
    <row r="1524" ht="18">
      <c r="X1524" s="14"/>
    </row>
    <row r="1525" ht="18">
      <c r="X1525" s="14"/>
    </row>
    <row r="1526" ht="18">
      <c r="X1526" s="14"/>
    </row>
    <row r="1527" ht="18">
      <c r="X1527" s="14"/>
    </row>
    <row r="1528" ht="18">
      <c r="X1528" s="14"/>
    </row>
    <row r="1529" ht="18">
      <c r="X1529" s="14"/>
    </row>
    <row r="1530" ht="18">
      <c r="X1530" s="14"/>
    </row>
    <row r="1531" ht="18">
      <c r="X1531" s="14"/>
    </row>
    <row r="1532" ht="18">
      <c r="X1532" s="14"/>
    </row>
    <row r="1533" ht="18">
      <c r="X1533" s="14"/>
    </row>
    <row r="1534" ht="18">
      <c r="X1534" s="14"/>
    </row>
    <row r="1535" ht="18">
      <c r="X1535" s="14"/>
    </row>
    <row r="1536" ht="18">
      <c r="X1536" s="14"/>
    </row>
    <row r="1537" ht="18">
      <c r="X1537" s="14"/>
    </row>
    <row r="1538" ht="18">
      <c r="X1538" s="14"/>
    </row>
    <row r="1539" ht="18">
      <c r="X1539" s="14"/>
    </row>
    <row r="1540" ht="18">
      <c r="X1540" s="14"/>
    </row>
    <row r="1541" ht="18">
      <c r="X1541" s="14"/>
    </row>
    <row r="1542" ht="18">
      <c r="X1542" s="14"/>
    </row>
    <row r="1543" ht="18">
      <c r="X1543" s="14"/>
    </row>
    <row r="1544" ht="18">
      <c r="X1544" s="14"/>
    </row>
    <row r="1545" ht="18">
      <c r="X1545" s="14"/>
    </row>
    <row r="1546" ht="18">
      <c r="X1546" s="14"/>
    </row>
    <row r="1547" ht="18">
      <c r="X1547" s="14"/>
    </row>
    <row r="1548" ht="18">
      <c r="X1548" s="14"/>
    </row>
    <row r="1549" ht="18">
      <c r="X1549" s="14"/>
    </row>
    <row r="1550" ht="18">
      <c r="X1550" s="14"/>
    </row>
    <row r="1551" ht="18">
      <c r="X1551" s="14"/>
    </row>
    <row r="1552" ht="18">
      <c r="X1552" s="14"/>
    </row>
    <row r="1553" ht="18">
      <c r="X1553" s="14"/>
    </row>
    <row r="1554" ht="18">
      <c r="X1554" s="14"/>
    </row>
    <row r="1555" ht="18">
      <c r="X1555" s="14"/>
    </row>
    <row r="1556" ht="18">
      <c r="X1556" s="14"/>
    </row>
    <row r="1557" ht="18">
      <c r="X1557" s="14"/>
    </row>
    <row r="1558" ht="18">
      <c r="X1558" s="14"/>
    </row>
    <row r="1559" ht="18">
      <c r="X1559" s="14"/>
    </row>
    <row r="1560" ht="18">
      <c r="X1560" s="14"/>
    </row>
    <row r="1561" ht="18">
      <c r="X1561" s="14"/>
    </row>
    <row r="1562" ht="18">
      <c r="X1562" s="14"/>
    </row>
    <row r="1563" ht="18">
      <c r="X1563" s="14"/>
    </row>
    <row r="1564" ht="18">
      <c r="X1564" s="14"/>
    </row>
    <row r="1565" ht="18">
      <c r="X1565" s="14"/>
    </row>
    <row r="1566" ht="18">
      <c r="X1566" s="14"/>
    </row>
    <row r="1567" ht="18">
      <c r="X1567" s="14"/>
    </row>
    <row r="1568" ht="18">
      <c r="X1568" s="14"/>
    </row>
    <row r="1569" ht="18">
      <c r="X1569" s="14"/>
    </row>
    <row r="1570" ht="18">
      <c r="X1570" s="14"/>
    </row>
    <row r="1571" ht="18">
      <c r="X1571" s="14"/>
    </row>
    <row r="1572" ht="18">
      <c r="X1572" s="14"/>
    </row>
    <row r="1573" ht="18">
      <c r="X1573" s="14"/>
    </row>
    <row r="1574" ht="18">
      <c r="X1574" s="14"/>
    </row>
    <row r="1575" ht="18">
      <c r="X1575" s="14"/>
    </row>
    <row r="1576" ht="18">
      <c r="X1576" s="14"/>
    </row>
    <row r="1577" ht="18">
      <c r="X1577" s="14"/>
    </row>
    <row r="1578" ht="18">
      <c r="X1578" s="14"/>
    </row>
    <row r="1579" ht="18">
      <c r="X1579" s="14"/>
    </row>
    <row r="1580" ht="18">
      <c r="X1580" s="14"/>
    </row>
    <row r="1581" ht="18">
      <c r="X1581" s="14"/>
    </row>
    <row r="1582" ht="18">
      <c r="X1582" s="14"/>
    </row>
    <row r="1583" ht="18">
      <c r="X1583" s="14"/>
    </row>
    <row r="1584" ht="18">
      <c r="X1584" s="14"/>
    </row>
    <row r="1585" ht="18">
      <c r="X1585" s="14"/>
    </row>
    <row r="1586" ht="18">
      <c r="X1586" s="14"/>
    </row>
    <row r="1587" ht="18">
      <c r="X1587" s="14"/>
    </row>
    <row r="1588" ht="18">
      <c r="X1588" s="14"/>
    </row>
    <row r="1589" ht="18">
      <c r="X1589" s="14"/>
    </row>
    <row r="1590" ht="18">
      <c r="X1590" s="14"/>
    </row>
    <row r="1591" ht="18">
      <c r="X1591" s="14"/>
    </row>
    <row r="1592" ht="18">
      <c r="X1592" s="14"/>
    </row>
    <row r="1593" ht="18">
      <c r="X1593" s="14"/>
    </row>
    <row r="1594" ht="18">
      <c r="X1594" s="14"/>
    </row>
    <row r="1595" ht="18">
      <c r="X1595" s="14"/>
    </row>
    <row r="1596" ht="18">
      <c r="X1596" s="14"/>
    </row>
    <row r="1597" ht="18">
      <c r="X1597" s="14"/>
    </row>
    <row r="1598" ht="18">
      <c r="X1598" s="14"/>
    </row>
    <row r="1599" ht="18">
      <c r="X1599" s="14"/>
    </row>
    <row r="1600" ht="18">
      <c r="X1600" s="14"/>
    </row>
    <row r="1601" ht="18">
      <c r="X1601" s="14"/>
    </row>
    <row r="1602" ht="18">
      <c r="X1602" s="14"/>
    </row>
    <row r="1603" ht="18">
      <c r="X1603" s="14"/>
    </row>
    <row r="1604" ht="18">
      <c r="X1604" s="14"/>
    </row>
    <row r="1605" ht="18">
      <c r="X1605" s="14"/>
    </row>
    <row r="1606" ht="18">
      <c r="X1606" s="14"/>
    </row>
    <row r="1607" ht="18">
      <c r="X1607" s="14"/>
    </row>
    <row r="1608" ht="18">
      <c r="X1608" s="14"/>
    </row>
    <row r="1609" ht="18">
      <c r="X1609" s="14"/>
    </row>
    <row r="1610" ht="18">
      <c r="X1610" s="14"/>
    </row>
    <row r="1611" ht="18">
      <c r="X1611" s="14"/>
    </row>
    <row r="1612" ht="18">
      <c r="X1612" s="14"/>
    </row>
    <row r="1613" ht="18">
      <c r="X1613" s="14"/>
    </row>
    <row r="1614" ht="18">
      <c r="X1614" s="14"/>
    </row>
    <row r="1615" ht="18">
      <c r="X1615" s="14"/>
    </row>
    <row r="1616" ht="18">
      <c r="X1616" s="14"/>
    </row>
    <row r="1617" ht="18">
      <c r="X1617" s="14"/>
    </row>
    <row r="1618" ht="18">
      <c r="X1618" s="14"/>
    </row>
    <row r="1619" ht="18">
      <c r="X1619" s="14"/>
    </row>
    <row r="1620" ht="18">
      <c r="X1620" s="14"/>
    </row>
    <row r="1621" ht="18">
      <c r="X1621" s="14"/>
    </row>
    <row r="1622" ht="18">
      <c r="X1622" s="14"/>
    </row>
    <row r="1623" ht="18">
      <c r="X1623" s="14"/>
    </row>
    <row r="1624" ht="18">
      <c r="X1624" s="14"/>
    </row>
    <row r="1625" ht="18">
      <c r="X1625" s="14"/>
    </row>
    <row r="1626" ht="18">
      <c r="X1626" s="14"/>
    </row>
    <row r="1627" ht="18">
      <c r="X1627" s="14"/>
    </row>
    <row r="1628" ht="18">
      <c r="X1628" s="14"/>
    </row>
    <row r="1629" ht="18">
      <c r="X1629" s="14"/>
    </row>
    <row r="1630" ht="18">
      <c r="X1630" s="14"/>
    </row>
    <row r="1631" ht="18">
      <c r="X1631" s="14"/>
    </row>
    <row r="1632" ht="18">
      <c r="X1632" s="14"/>
    </row>
    <row r="1633" ht="18">
      <c r="X1633" s="14"/>
    </row>
    <row r="1634" ht="18">
      <c r="X1634" s="14"/>
    </row>
    <row r="1635" ht="18">
      <c r="X1635" s="14"/>
    </row>
    <row r="1636" ht="18">
      <c r="X1636" s="14"/>
    </row>
    <row r="1637" ht="18">
      <c r="X1637" s="14"/>
    </row>
    <row r="1638" ht="18">
      <c r="X1638" s="14"/>
    </row>
    <row r="1639" ht="18">
      <c r="X1639" s="14"/>
    </row>
    <row r="1640" ht="18">
      <c r="X1640" s="14"/>
    </row>
    <row r="1641" ht="18">
      <c r="X1641" s="14"/>
    </row>
    <row r="1642" ht="18">
      <c r="X1642" s="14"/>
    </row>
    <row r="1643" ht="18">
      <c r="X1643" s="14"/>
    </row>
    <row r="1644" ht="18">
      <c r="X1644" s="14"/>
    </row>
    <row r="1645" ht="18">
      <c r="X1645" s="14"/>
    </row>
    <row r="1646" ht="18">
      <c r="X1646" s="14"/>
    </row>
    <row r="1647" ht="18">
      <c r="X1647" s="14"/>
    </row>
    <row r="1648" ht="18">
      <c r="X1648" s="14"/>
    </row>
    <row r="1649" ht="18">
      <c r="X1649" s="14"/>
    </row>
    <row r="1650" ht="18">
      <c r="X1650" s="14"/>
    </row>
    <row r="1651" ht="18">
      <c r="X1651" s="14"/>
    </row>
    <row r="1652" ht="18">
      <c r="X1652" s="14"/>
    </row>
    <row r="1653" ht="18">
      <c r="X1653" s="14"/>
    </row>
    <row r="1654" ht="18">
      <c r="X1654" s="14"/>
    </row>
    <row r="1655" ht="18">
      <c r="X1655" s="14"/>
    </row>
    <row r="1656" ht="18">
      <c r="X1656" s="14"/>
    </row>
    <row r="1657" ht="18">
      <c r="X1657" s="14"/>
    </row>
    <row r="1658" ht="18">
      <c r="X1658" s="14"/>
    </row>
    <row r="1659" ht="18">
      <c r="X1659" s="14"/>
    </row>
    <row r="1660" ht="18">
      <c r="X1660" s="14"/>
    </row>
    <row r="1661" ht="18">
      <c r="X1661" s="14"/>
    </row>
    <row r="1662" ht="18">
      <c r="X1662" s="14"/>
    </row>
    <row r="1663" ht="18">
      <c r="X1663" s="14"/>
    </row>
    <row r="1664" ht="18">
      <c r="X1664" s="14"/>
    </row>
    <row r="1665" ht="18">
      <c r="X1665" s="14"/>
    </row>
    <row r="1666" ht="18">
      <c r="X1666" s="14"/>
    </row>
    <row r="1667" ht="18">
      <c r="X1667" s="14"/>
    </row>
    <row r="1668" ht="18">
      <c r="X1668" s="14"/>
    </row>
    <row r="1669" ht="18">
      <c r="X1669" s="14"/>
    </row>
    <row r="1670" ht="18">
      <c r="X1670" s="14"/>
    </row>
    <row r="1671" ht="18">
      <c r="X1671" s="14"/>
    </row>
    <row r="1672" ht="18">
      <c r="X1672" s="14"/>
    </row>
    <row r="1673" ht="18">
      <c r="X1673" s="14"/>
    </row>
    <row r="1674" ht="18">
      <c r="X1674" s="14"/>
    </row>
    <row r="1675" ht="18">
      <c r="X1675" s="14"/>
    </row>
    <row r="1676" ht="18">
      <c r="X1676" s="14"/>
    </row>
    <row r="1677" ht="18">
      <c r="X1677" s="14"/>
    </row>
  </sheetData>
  <printOptions/>
  <pageMargins left="0.2" right="0.19" top="0.44" bottom="1" header="0.5" footer="0.5"/>
  <pageSetup fitToHeight="1" fitToWidth="1" horizontalDpi="600" verticalDpi="600" orientation="landscape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nagle</dc:creator>
  <cp:keywords/>
  <dc:description/>
  <cp:lastModifiedBy> nagle</cp:lastModifiedBy>
  <cp:lastPrinted>2003-02-03T05:11:30Z</cp:lastPrinted>
  <dcterms:created xsi:type="dcterms:W3CDTF">2003-01-23T05:43:05Z</dcterms:created>
  <dcterms:modified xsi:type="dcterms:W3CDTF">2003-04-10T04:38:25Z</dcterms:modified>
  <cp:category/>
  <cp:version/>
  <cp:contentType/>
  <cp:contentStatus/>
</cp:coreProperties>
</file>