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75" windowHeight="9120" activeTab="0"/>
  </bookViews>
  <sheets>
    <sheet name="DP-2 (PR)" sheetId="1" r:id="rId1"/>
    <sheet name="DP-3 (PR)" sheetId="2" r:id="rId2"/>
    <sheet name="DP-4 (PR)" sheetId="3" r:id="rId3"/>
  </sheets>
  <definedNames>
    <definedName name="_xlnm.Print_Area" localSheetId="0">'DP-2 (PR)'!$A$1:$G$82</definedName>
    <definedName name="_xlnm.Print_Area" localSheetId="1">'DP-3 (PR)'!$A$1:$G$79</definedName>
    <definedName name="_xlnm.Print_Area" localSheetId="2">'DP-4 (PR)'!$A$1:$G$82</definedName>
  </definedNames>
  <calcPr fullCalcOnLoad="1"/>
</workbook>
</file>

<file path=xl/sharedStrings.xml><?xml version="1.0" encoding="utf-8"?>
<sst xmlns="http://schemas.openxmlformats.org/spreadsheetml/2006/main" count="635" uniqueCount="348">
  <si>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Includes individuals born in foreign countries of American parent(s) (10,909) and individuals born in U.S. outlying areas (1,080).</t>
    </r>
  </si>
  <si>
    <t>Hungarian.................................................................................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</si>
  <si>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</si>
  <si>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</si>
  <si>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</si>
  <si>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</si>
  <si>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</si>
  <si>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 xml:space="preserve">          Population 65 years and over.......................................................................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</si>
  <si>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</si>
  <si>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</si>
  <si>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</si>
  <si>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</si>
  <si>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</si>
  <si>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1985</t>
  </si>
  <si>
    <t>Slovak.................................................................................</t>
  </si>
  <si>
    <r>
      <t>3</t>
    </r>
    <r>
      <rPr>
        <sz val="9"/>
        <rFont val="Arial"/>
        <family val="2"/>
      </rPr>
      <t xml:space="preserve">  Data for this category are not fully comparable for 1990 and 2000 due to a change in question wording: from "Other" in 1990 to "Boat, RV, van, etc." in 2000.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</si>
  <si>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 The Bureau of Labor Statistics' Consumer Price Index (CPI-U-RS) for the United States </t>
    </r>
  </si>
  <si>
    <t xml:space="preserve">      is 196.5 for 1990 and 252.3 for 2000. To adjust 1990 median dollar values to 2000 constant dollars, multiply 1990 dollar values by 252.3/196.5, or by 1.283969.</t>
  </si>
  <si>
    <r>
      <t>4</t>
    </r>
    <r>
      <rPr>
        <sz val="9"/>
        <rFont val="Arial"/>
        <family val="2"/>
      </rPr>
      <t xml:space="preserve">  Sample data. 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 Data on telephone availability for 1990 and 2000 are </t>
    </r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</si>
  <si>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</si>
  <si>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</si>
  <si>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Same house in 1985......................................................................…………..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</si>
  <si>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</si>
  <si>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</si>
  <si>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</si>
  <si>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</si>
  <si>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</si>
  <si>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West Indian (excluding Hispanic groups).…………………………..</t>
  </si>
  <si>
    <t>Other ancestries……………………………………………..</t>
  </si>
  <si>
    <t xml:space="preserve"> - Represents zero or rounds to zero.  (X) Not applicable.  (NA) Not available.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</si>
  <si>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</si>
  <si>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</si>
  <si>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</si>
  <si>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</si>
  <si>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</si>
  <si>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</si>
  <si>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</si>
  <si>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</si>
  <si>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</si>
  <si>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</si>
  <si>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</si>
  <si>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</si>
  <si>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</si>
  <si>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</si>
  <si>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</si>
  <si>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</si>
  <si>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</si>
  <si>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</si>
  <si>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</si>
  <si>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</si>
  <si>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</si>
  <si>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</si>
  <si>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</si>
  <si>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</si>
  <si>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</si>
  <si>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</si>
  <si>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</si>
  <si>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</si>
  <si>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</si>
  <si>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</si>
  <si>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</si>
  <si>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</si>
  <si>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</si>
  <si>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</si>
  <si>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</si>
  <si>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</si>
  <si>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</si>
  <si>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</si>
  <si>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</si>
  <si>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</si>
  <si>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</si>
  <si>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</si>
  <si>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</si>
  <si>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</si>
  <si>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</si>
  <si>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</si>
  <si>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</si>
  <si>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</si>
  <si>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</si>
  <si>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</si>
  <si>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</si>
  <si>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</si>
  <si>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</si>
  <si>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</si>
  <si>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</si>
  <si>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</si>
  <si>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</si>
  <si>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</si>
  <si>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</si>
  <si>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</si>
  <si>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</si>
  <si>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</si>
  <si>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</si>
  <si>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</si>
  <si>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</si>
  <si>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</si>
  <si>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</si>
  <si>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</si>
  <si>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</si>
  <si>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</si>
  <si>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</si>
  <si>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</si>
  <si>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</si>
  <si>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</si>
  <si>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</si>
  <si>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</si>
  <si>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</si>
  <si>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</si>
  <si>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</si>
  <si>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</si>
  <si>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</si>
  <si>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</si>
  <si>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</si>
  <si>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</si>
  <si>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</si>
  <si>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 xml:space="preserve">      multiply 1989 dollar values by 244.1/187.1, or by 1.304650.</t>
  </si>
  <si>
    <r>
      <t xml:space="preserve">  1  </t>
    </r>
    <r>
      <rPr>
        <sz val="9"/>
        <rFont val="Arial"/>
        <family val="2"/>
      </rPr>
      <t>Due to changes in data capture procedures, mean travel time in 1990 is understated slightly relative to mean travel time in 2000.</t>
    </r>
  </si>
  <si>
    <r>
      <t xml:space="preserve">  2 </t>
    </r>
    <r>
      <rPr>
        <sz val="9"/>
        <rFont val="Arial"/>
        <family val="2"/>
      </rPr>
      <t>Occupation data for 1990 and 2000 are not comparable due to changes in the classification system by occupation.</t>
    </r>
  </si>
  <si>
    <r>
      <t xml:space="preserve">  3  </t>
    </r>
    <r>
      <rPr>
        <sz val="9"/>
        <rFont val="Arial"/>
        <family val="2"/>
      </rPr>
      <t>Industry data for 1990 and 2000 are not comparable due to changes in the classification system by industry.</t>
    </r>
  </si>
  <si>
    <r>
      <t xml:space="preserve"> 5 </t>
    </r>
    <r>
      <rPr>
        <sz val="9"/>
        <rFont val="Arial"/>
        <family val="2"/>
      </rPr>
      <t xml:space="preserve">1999 data on median earnings are not directly comparable with 1989 data on median income.  Based on Current Population Survey data for 1999, median income for </t>
    </r>
  </si>
  <si>
    <r>
      <t xml:space="preserve"> 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The Bureau of Labor Statistics' Consumer Price Index (CPI-U-RS) is 187.1 for 1989 and 244.1 for 1999.  To adjust 1989 median, mean, and per capita dollar values to 1999 constant dollars,</t>
    </r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</si>
  <si>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</si>
  <si>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OCCUPATION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</si>
  <si>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</si>
  <si>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Agriculture</t>
    </r>
    <r>
      <rPr>
        <sz val="10"/>
        <rFont val="Arial"/>
        <family val="2"/>
      </rPr>
      <t>................................................………………………………..</t>
    </r>
  </si>
  <si>
    <r>
      <t>Forestry and fisheries</t>
    </r>
    <r>
      <rPr>
        <sz val="10"/>
        <rFont val="Arial"/>
        <family val="2"/>
      </rPr>
      <t>.................................……………………………..</t>
    </r>
  </si>
  <si>
    <r>
      <t>Mining</t>
    </r>
    <r>
      <rPr>
        <sz val="10"/>
        <rFont val="Arial"/>
        <family val="2"/>
      </rPr>
      <t>.……................................................................................</t>
    </r>
  </si>
  <si>
    <r>
      <t>Construction</t>
    </r>
    <r>
      <rPr>
        <sz val="10"/>
        <rFont val="Arial"/>
        <family val="2"/>
      </rPr>
      <t>...............................................................................</t>
    </r>
  </si>
  <si>
    <r>
      <t>Manufacturing</t>
    </r>
    <r>
      <rPr>
        <sz val="10"/>
        <rFont val="Arial"/>
        <family val="2"/>
      </rPr>
      <t>.................................................................................</t>
    </r>
  </si>
  <si>
    <r>
      <t>Wholesale trade</t>
    </r>
    <r>
      <rPr>
        <sz val="10"/>
        <rFont val="Arial"/>
        <family val="2"/>
      </rPr>
      <t>.................................................................................</t>
    </r>
  </si>
  <si>
    <r>
      <t>Retail trade</t>
    </r>
    <r>
      <rPr>
        <sz val="10"/>
        <rFont val="Arial"/>
        <family val="2"/>
      </rPr>
      <t>............................................................................</t>
    </r>
  </si>
  <si>
    <r>
      <t>Public administration</t>
    </r>
    <r>
      <rPr>
        <sz val="10"/>
        <rFont val="Arial"/>
        <family val="2"/>
      </rPr>
      <t>………………………………………………………</t>
    </r>
  </si>
  <si>
    <r>
      <t xml:space="preserve">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</si>
  <si>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 xml:space="preserve"> </t>
    </r>
  </si>
  <si>
    <t>Unrelated individuals 15 years and over……………………………….</t>
  </si>
  <si>
    <t xml:space="preserve">      full-time, year-round workers was higher than their median earnings by about 3 percent for males and by about 4 percent for females.</t>
  </si>
  <si>
    <t>Table DP-2-PR.  Profile of Selected Social Characteristics for Puerto Rico:  1990</t>
  </si>
  <si>
    <t xml:space="preserve">    United States ..........................................................……………………….</t>
  </si>
  <si>
    <t xml:space="preserve">    Elsewhere..................................................................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</si>
  <si>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Includes consensually married (119,821).</t>
    </r>
  </si>
  <si>
    <r>
      <t xml:space="preserve">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</si>
  <si>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</si>
  <si>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>Other</t>
    </r>
    <r>
      <rPr>
        <vertAlign val="superscript"/>
        <sz val="10"/>
        <rFont val="Arial"/>
        <family val="2"/>
      </rPr>
      <t xml:space="preserve"> 3</t>
    </r>
    <r>
      <rPr>
        <sz val="10"/>
        <rFont val="Arial"/>
        <family val="0"/>
      </rPr>
      <t xml:space="preserve"> .......…...............................................................</t>
    </r>
  </si>
  <si>
    <r>
      <t>YEAR STRUCTURE BUILT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</si>
  <si>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YEAR HOUSEHOLDER MOVED INTO UNIT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</si>
  <si>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VEHICLES AVAILABLE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</si>
  <si>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Lacking complete kitchen facilities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</si>
  <si>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</si>
  <si>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>VALUE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</si>
  <si>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</si>
  <si>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</si>
  <si>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>GROSS RENT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</si>
  <si>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</si>
  <si>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7</t>
    </r>
    <r>
      <rPr>
        <sz val="9"/>
        <rFont val="Arial"/>
        <family val="2"/>
      </rPr>
      <t xml:space="preserve">  In 1990, the number of Specified owner-occupied units differs between data on value (100-percent data) and data on monthly owner costs</t>
    </r>
  </si>
  <si>
    <r>
      <t>1</t>
    </r>
    <r>
      <rPr>
        <sz val="9"/>
        <rFont val="Arial"/>
        <family val="2"/>
      </rPr>
      <t xml:space="preserve">  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Data for this category are not fully comparable for 1990 and 2000 due to a change in question wording: from "Mobile home or trailer" in 1990 to "Mobile home" in 2000.</t>
    </r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</si>
  <si>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</si>
  <si>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</si>
  <si>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</si>
  <si>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</si>
  <si>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</si>
  <si>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</si>
  <si>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</si>
  <si>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</si>
  <si>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</si>
  <si>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</si>
  <si>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</si>
  <si>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</si>
  <si>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</si>
  <si>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</si>
  <si>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</si>
  <si>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</si>
  <si>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</si>
  <si>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</si>
  <si>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1985 to 1988.......................................................................</t>
  </si>
  <si>
    <t>1980 to 1984.......................................................................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</si>
  <si>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</si>
  <si>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</si>
  <si>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</si>
  <si>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</si>
  <si>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</si>
  <si>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</si>
  <si>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</si>
  <si>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</si>
  <si>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</si>
  <si>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</si>
  <si>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</si>
  <si>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</si>
  <si>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</si>
  <si>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</si>
  <si>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>4 rooms.................................................................................</t>
  </si>
  <si>
    <t>5 rooms.................................................................................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</si>
  <si>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</si>
  <si>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</si>
  <si>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</si>
  <si>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</si>
  <si>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</si>
  <si>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</si>
  <si>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</si>
  <si>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</si>
  <si>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</si>
  <si>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</si>
  <si>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</si>
  <si>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</si>
  <si>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</si>
  <si>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</si>
  <si>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</si>
  <si>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</si>
  <si>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</si>
  <si>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</si>
  <si>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</si>
  <si>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</si>
  <si>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</si>
  <si>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</si>
  <si>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</si>
  <si>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</si>
  <si>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</si>
  <si>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</si>
  <si>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</si>
  <si>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</si>
  <si>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</si>
  <si>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</si>
  <si>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</si>
  <si>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</si>
  <si>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</si>
  <si>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</si>
  <si>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</si>
  <si>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(NA)</t>
  </si>
  <si>
    <r>
      <t xml:space="preserve">Now married, except separated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..........................................................………..</t>
    </r>
  </si>
  <si>
    <r>
      <t xml:space="preserve">VETERAN STATUS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</si>
  <si>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</t>
    </r>
  </si>
  <si>
    <t>Different house in Puerto Rico in 1985............................................................</t>
  </si>
  <si>
    <t xml:space="preserve">    Same municipio..........................................................…………………</t>
  </si>
  <si>
    <t xml:space="preserve">    Different municipio..........................................................……………………</t>
  </si>
  <si>
    <r>
      <t xml:space="preserve"> 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</si>
  <si>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</si>
  <si>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0"/>
      </rPr>
      <t xml:space="preserve"> Language data for 1990 and 2000 are not comparable due to changes in the census questions on language.</t>
    </r>
  </si>
  <si>
    <t xml:space="preserve">     Born in Puerto Rico …...........................................................</t>
  </si>
  <si>
    <t xml:space="preserve">     Born in United States..........................................................</t>
  </si>
  <si>
    <t xml:space="preserve">     Born in U.S. Island Areas...................................................</t>
  </si>
  <si>
    <t xml:space="preserve">     Born abroad of American parent(s).............................................................</t>
  </si>
  <si>
    <t xml:space="preserve">REGION OF BIRTH OF POPULATION BORN IN </t>
  </si>
  <si>
    <r>
      <t xml:space="preserve">  FOREIGN COUNTRIES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</si>
  <si>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t xml:space="preserve">            Total .....................................................……………………………..</t>
  </si>
  <si>
    <t>Northern America...........................................................................................................…</t>
  </si>
  <si>
    <r>
      <t>ABILITY TO SPEAK SPANISH AND ENGLISH</t>
    </r>
    <r>
      <rPr>
        <b/>
        <vertAlign val="superscript"/>
        <sz val="10"/>
        <rFont val="Arial"/>
        <family val="2"/>
      </rPr>
      <t xml:space="preserve"> 8</t>
    </r>
    <r>
      <rPr>
        <b/>
        <sz val="10"/>
        <rFont val="Arial"/>
        <family val="0"/>
      </rPr>
      <t xml:space="preserve"> </t>
    </r>
  </si>
  <si>
    <t>Able to speak Spanish.................................................…………………………………</t>
  </si>
  <si>
    <t xml:space="preserve">    Speak English easily....….............................................................</t>
  </si>
  <si>
    <t xml:space="preserve">    Speak English with difficulty....….............................................................</t>
  </si>
  <si>
    <t xml:space="preserve">    Unable to speak English....….............................................................</t>
  </si>
  <si>
    <r>
      <t>Czech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</si>
  <si>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</si>
  <si>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</si>
  <si>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sz val="10"/>
        <rFont val="Arial"/>
        <family val="0"/>
      </rPr>
      <t xml:space="preserve"> .................................................................................</t>
    </r>
  </si>
  <si>
    <t>Unable to speak Spanish.................................................…………………………………</t>
  </si>
  <si>
    <t>-</t>
  </si>
  <si>
    <t>HOUSE HEATING FUEL</t>
  </si>
  <si>
    <t>SELECTED CHARACTERISTICS</t>
  </si>
  <si>
    <r>
      <t>Lacking complete plumbing facilities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</si>
  <si>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>$20,000 to $29,999.................................................................................</t>
  </si>
  <si>
    <t>$10,000 to $19,999.................................................................................</t>
  </si>
  <si>
    <t>$30,000 to $49,999.................................................................................</t>
  </si>
  <si>
    <t>$200,000 or more.….................................................................................</t>
  </si>
  <si>
    <t xml:space="preserve">     Less than $100.................................................................................</t>
  </si>
  <si>
    <t xml:space="preserve">     $100 to $199.................................................................................</t>
  </si>
  <si>
    <t xml:space="preserve">     $200 to $299.................................................................................</t>
  </si>
  <si>
    <t xml:space="preserve">     $1,000 or more...................................................................................</t>
  </si>
  <si>
    <t>Sample</t>
  </si>
  <si>
    <t>(X)</t>
  </si>
  <si>
    <t xml:space="preserve">Table DP-4.  Profile of Selected Housing Characteristics for Puerto Rico:  1990                                  </t>
  </si>
  <si>
    <t>Table DP-3.  Profile of Selected Economic Characteristics for Puerto Rico:  1990</t>
  </si>
  <si>
    <t>Outside Puerto Rico in 1985 ........................................................……………………….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</si>
  <si>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</si>
  <si>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</si>
  <si>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</si>
  <si>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</si>
  <si>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</si>
  <si>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</si>
  <si>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 xml:space="preserve"> - Represents zero or rounds to zero.  (X) Not applicable.</t>
  </si>
  <si>
    <t xml:space="preserve">      (sample data). In 2000, data on both items were collected on a sample basis.</t>
  </si>
  <si>
    <r>
      <t>OCCUPANTS PER ROOM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</si>
  <si>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</si>
  <si>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>ROOMS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</si>
  <si>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</si>
  <si>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</si>
  <si>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[Data based on a sample.  For information on confidentiality protection, sampling error, nonsampling error, and definitions, see source]</t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</si>
  <si>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</si>
  <si>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</si>
  <si>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</si>
  <si>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</si>
  <si>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</si>
  <si>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</si>
  <si>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</si>
  <si>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Native....................................................................................................................…</t>
  </si>
  <si>
    <t>Preprimary school.....….............................................................</t>
  </si>
  <si>
    <t>Elementary school or high school...........................................................</t>
  </si>
  <si>
    <t>College or graduate school ..................................................................................</t>
  </si>
  <si>
    <t>EDUCATIONAL ATTAINMENT</t>
  </si>
  <si>
    <t xml:space="preserve"> </t>
  </si>
  <si>
    <t>Foreign born...........................................................................................................…</t>
  </si>
  <si>
    <t xml:space="preserve">          Population 25 years and over.............................................................</t>
  </si>
  <si>
    <t xml:space="preserve">         Entered 1980 to March 1990............................................................</t>
  </si>
  <si>
    <t>Less than 9th grade.............................................................</t>
  </si>
  <si>
    <t xml:space="preserve">     Naturalized citizen.............................................................</t>
  </si>
  <si>
    <t>9th to 12th grade, no diploma.............................................................</t>
  </si>
  <si>
    <t xml:space="preserve">     Not a citizen..........................................................................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</si>
  <si>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</si>
  <si>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</si>
  <si>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</si>
  <si>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</si>
  <si>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Europe.......................................................................................................................................…</t>
  </si>
  <si>
    <t>Graduate or professional degree.............................................................</t>
  </si>
  <si>
    <t>Asia........................................................................................................................…</t>
  </si>
  <si>
    <t>Percent high school graduate or higher............................................................</t>
  </si>
  <si>
    <t>Percent bachelor's degree or higher............................................................</t>
  </si>
  <si>
    <t>Latin America...........................................................................................................…</t>
  </si>
  <si>
    <t xml:space="preserve">          Population 15 years and over............................................................</t>
  </si>
  <si>
    <t>Never married...................................................................</t>
  </si>
  <si>
    <t xml:space="preserve">          Population 5 years and over.............................................................</t>
  </si>
  <si>
    <t>Separated....................................................................………………………..</t>
  </si>
  <si>
    <t>Widowed........................................................................</t>
  </si>
  <si>
    <t xml:space="preserve">    Female…………………………………………………………</t>
  </si>
  <si>
    <t>Divorced.......................................................................………………………..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</si>
  <si>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</si>
  <si>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</si>
  <si>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</si>
  <si>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ANCESTRY (single or multiple)</t>
  </si>
  <si>
    <t xml:space="preserve">          Civilian population 16 years and over.............................................................</t>
  </si>
  <si>
    <t xml:space="preserve">          Total ancestries reported……………………………………………….</t>
  </si>
  <si>
    <t>Civilian veterans..........................................................………………………..</t>
  </si>
  <si>
    <t>Arab.................................................................................</t>
  </si>
  <si>
    <t>DISABILITY STATUS OF THE CIVILIAN</t>
  </si>
  <si>
    <t>Danish.................................................................................</t>
  </si>
  <si>
    <t>Dutch.................................................................................</t>
  </si>
  <si>
    <t xml:space="preserve">          Population 16 to 64 years.......................................................................</t>
  </si>
  <si>
    <t>English.................................................................................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</si>
  <si>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</si>
  <si>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</si>
  <si>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</si>
  <si>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German.................................................................................</t>
  </si>
  <si>
    <t>Greek.................................................................................</t>
  </si>
  <si>
    <t>With a work disability....................................................................…</t>
  </si>
  <si>
    <t>Less than $2,500.................................................................................</t>
  </si>
  <si>
    <t>$2,500 to $4,999.................................................................................</t>
  </si>
  <si>
    <t>$5,000 to $9,999.................................................................................</t>
  </si>
  <si>
    <t>$15,000 to $24,999..............................................................................…</t>
  </si>
  <si>
    <t>$75,000 or more.................................................................................</t>
  </si>
  <si>
    <t>$75,000 or more…..................................................................................</t>
  </si>
  <si>
    <r>
      <t xml:space="preserve">Africa, Oceania, and not reported 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0"/>
      </rPr>
      <t xml:space="preserve"> ...........................................................................................................…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</si>
</sst>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0" xfId="0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8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2" xfId="0" applyFill="1" applyAlignment="1">
      <alignment/>
    </xf>
    <xf numFmtId="0" fontId="4" fillId="0" borderId="10" xfId="0" applyFont="1" applyFill="1" applyBorder="1" applyAlignment="1">
      <alignment/>
    </xf>
    <xf numFmtId="3" fontId="0" fillId="0" borderId="11" xfId="0" applyNumberFormat="1" applyFill="1" applyAlignment="1">
      <alignment/>
    </xf>
    <xf numFmtId="0" fontId="4" fillId="0" borderId="13" xfId="0" applyFill="1" applyBorder="1" applyAlignment="1">
      <alignment/>
    </xf>
    <xf numFmtId="0" fontId="0" fillId="0" borderId="11" xfId="0" applyFill="1" applyAlignment="1">
      <alignment/>
    </xf>
    <xf numFmtId="0" fontId="4" fillId="0" borderId="10" xfId="0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3" xfId="0" applyFill="1" applyAlignment="1">
      <alignment/>
    </xf>
    <xf numFmtId="164" fontId="0" fillId="0" borderId="12" xfId="0" applyNumberFormat="1" applyFont="1" applyFill="1" applyAlignment="1">
      <alignment/>
    </xf>
    <xf numFmtId="0" fontId="0" fillId="0" borderId="10" xfId="0" applyFill="1" applyAlignment="1">
      <alignment/>
    </xf>
    <xf numFmtId="0" fontId="4" fillId="0" borderId="13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0" fillId="0" borderId="14" xfId="0" applyFill="1" applyAlignment="1">
      <alignment/>
    </xf>
    <xf numFmtId="0" fontId="0" fillId="0" borderId="15" xfId="0" applyFill="1" applyAlignment="1">
      <alignment/>
    </xf>
    <xf numFmtId="0" fontId="0" fillId="0" borderId="16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Alignment="1">
      <alignment/>
    </xf>
    <xf numFmtId="0" fontId="0" fillId="0" borderId="11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0" fillId="0" borderId="15" xfId="0" applyFont="1" applyFill="1" applyAlignment="1">
      <alignment/>
    </xf>
    <xf numFmtId="0" fontId="0" fillId="0" borderId="16" xfId="0" applyFont="1" applyFill="1" applyAlignment="1">
      <alignment/>
    </xf>
    <xf numFmtId="3" fontId="0" fillId="0" borderId="11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1" xfId="0" applyFont="1" applyFill="1" applyAlignment="1">
      <alignment/>
    </xf>
    <xf numFmtId="3" fontId="4" fillId="0" borderId="11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8" xfId="0" applyFont="1" applyFill="1" applyAlignment="1">
      <alignment/>
    </xf>
    <xf numFmtId="3" fontId="4" fillId="0" borderId="8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7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8" xfId="0" applyFont="1" applyFill="1" applyAlignment="1">
      <alignment horizontal="left"/>
    </xf>
    <xf numFmtId="164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ill="1" applyBorder="1" applyAlignment="1">
      <alignment/>
    </xf>
    <xf numFmtId="0" fontId="4" fillId="0" borderId="0" xfId="0" applyBorder="1" applyAlignment="1">
      <alignment/>
    </xf>
    <xf numFmtId="0" fontId="0" fillId="0" borderId="14" xfId="0" applyFill="1" applyAlignment="1">
      <alignment/>
    </xf>
    <xf numFmtId="0" fontId="0" fillId="0" borderId="16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3" fontId="0" fillId="0" borderId="16" xfId="0" applyNumberFormat="1" applyFill="1" applyAlignment="1">
      <alignment/>
    </xf>
    <xf numFmtId="164" fontId="4" fillId="0" borderId="12" xfId="23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>
      <alignment/>
    </xf>
    <xf numFmtId="3" fontId="0" fillId="0" borderId="11" xfId="0" applyNumberFormat="1" applyFill="1" applyAlignment="1">
      <alignment horizontal="right"/>
    </xf>
    <xf numFmtId="0" fontId="0" fillId="0" borderId="12" xfId="0" applyFill="1" applyAlignment="1">
      <alignment horizontal="right"/>
    </xf>
    <xf numFmtId="3" fontId="4" fillId="0" borderId="11" xfId="0" applyNumberFormat="1" applyFont="1" applyFill="1" applyAlignment="1">
      <alignment/>
    </xf>
    <xf numFmtId="164" fontId="0" fillId="0" borderId="12" xfId="23" applyNumberFormat="1" applyFont="1" applyFill="1" applyBorder="1" applyAlignment="1">
      <alignment/>
    </xf>
    <xf numFmtId="164" fontId="0" fillId="0" borderId="12" xfId="23" applyNumberFormat="1" applyFont="1" applyFill="1" applyBorder="1" applyAlignment="1">
      <alignment horizontal="right"/>
    </xf>
    <xf numFmtId="164" fontId="0" fillId="0" borderId="21" xfId="23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64" fontId="0" fillId="0" borderId="23" xfId="23" applyNumberFormat="1" applyFont="1" applyFill="1" applyBorder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11" xfId="0" applyAlignment="1">
      <alignment/>
    </xf>
    <xf numFmtId="0" fontId="0" fillId="0" borderId="0" xfId="0" applyAlignment="1">
      <alignment horizontal="center"/>
    </xf>
    <xf numFmtId="164" fontId="4" fillId="0" borderId="0" xfId="0" applyNumberFormat="1" applyBorder="1" applyAlignment="1">
      <alignment/>
    </xf>
    <xf numFmtId="164" fontId="0" fillId="0" borderId="2" xfId="0" applyNumberFormat="1" applyFill="1" applyAlignment="1">
      <alignment/>
    </xf>
    <xf numFmtId="164" fontId="0" fillId="0" borderId="5" xfId="0" applyNumberFormat="1" applyFill="1" applyAlignment="1">
      <alignment/>
    </xf>
    <xf numFmtId="164" fontId="4" fillId="0" borderId="9" xfId="0" applyNumberFormat="1" applyFont="1" applyFill="1" applyAlignment="1">
      <alignment horizontal="right"/>
    </xf>
    <xf numFmtId="164" fontId="0" fillId="0" borderId="12" xfId="0" applyNumberFormat="1" applyFill="1" applyAlignment="1">
      <alignment/>
    </xf>
    <xf numFmtId="0" fontId="11" fillId="0" borderId="0" xfId="0" applyFont="1" applyAlignment="1">
      <alignment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6.00390625" style="3" customWidth="1"/>
    <col min="2" max="2" width="12.7109375" style="3" customWidth="1"/>
    <col min="3" max="3" width="10.28125" style="3" customWidth="1"/>
    <col min="4" max="4" width="0.71875" style="0" customWidth="1"/>
    <col min="5" max="5" width="45.00390625" style="3" customWidth="1"/>
    <col min="6" max="6" width="12.8515625" style="3" customWidth="1"/>
    <col min="7" max="7" width="11.28125" style="99" customWidth="1"/>
    <col min="8" max="8" width="9.140625" style="3" customWidth="1"/>
    <col min="9" max="9" width="11.140625" style="3" bestFit="1" customWidth="1"/>
    <col min="10" max="10" width="9.7109375" style="3" customWidth="1"/>
    <col min="11" max="16384" width="9.140625" style="3" customWidth="1"/>
  </cols>
  <sheetData>
    <row r="1" spans="1:7" ht="15">
      <c r="A1" s="43" t="s">
        <v>136</v>
      </c>
      <c r="B1" s="1"/>
      <c r="C1" s="1"/>
      <c r="D1" s="2"/>
      <c r="E1" s="1"/>
      <c r="F1" s="1"/>
      <c r="G1" s="120"/>
    </row>
    <row r="2" spans="1:6" ht="12.75">
      <c r="A2"/>
      <c r="B2"/>
      <c r="C2"/>
      <c r="E2"/>
      <c r="F2"/>
    </row>
    <row r="3" spans="1:7" ht="12.75">
      <c r="A3" s="4" t="s">
        <v>284</v>
      </c>
      <c r="B3" s="4"/>
      <c r="C3" s="4"/>
      <c r="D3" s="5"/>
      <c r="E3" s="4"/>
      <c r="F3" s="4"/>
      <c r="G3" s="121"/>
    </row>
    <row r="4" spans="1:7" ht="12.75">
      <c r="A4" s="6"/>
      <c r="B4" s="7"/>
      <c r="C4" s="8"/>
      <c r="D4" s="9"/>
      <c r="E4" s="7"/>
      <c r="F4" s="7"/>
      <c r="G4" s="122"/>
    </row>
    <row r="5" spans="1:7" ht="12.75">
      <c r="A5" s="10" t="s">
        <v>285</v>
      </c>
      <c r="B5" s="11" t="s">
        <v>286</v>
      </c>
      <c r="C5" s="12" t="s">
        <v>287</v>
      </c>
      <c r="D5" s="13"/>
      <c r="E5" s="14" t="s">
        <v>285</v>
      </c>
      <c r="F5" s="11" t="s">
        <v>286</v>
      </c>
      <c r="G5" s="123" t="s">
        <v>287</v>
      </c>
    </row>
    <row r="6" spans="1:7" ht="12.75">
      <c r="A6" s="16"/>
      <c r="B6" s="17"/>
      <c r="C6" s="18"/>
      <c r="E6" s="17"/>
      <c r="F6" s="17"/>
      <c r="G6" s="124"/>
    </row>
    <row r="7" spans="1:7" ht="14.25">
      <c r="A7" s="20" t="s">
        <v>31</v>
      </c>
      <c r="B7" s="21" t="s">
        <v>297</v>
      </c>
      <c r="C7" s="19" t="s">
        <v>297</v>
      </c>
      <c r="E7" s="22" t="s">
        <v>288</v>
      </c>
      <c r="F7" s="23"/>
      <c r="G7" s="124"/>
    </row>
    <row r="8" spans="1:7" ht="12.75">
      <c r="A8" s="24" t="s">
        <v>289</v>
      </c>
      <c r="B8" s="21" t="s">
        <v>297</v>
      </c>
      <c r="C8" s="19" t="s">
        <v>297</v>
      </c>
      <c r="E8" s="22" t="s">
        <v>290</v>
      </c>
      <c r="F8" s="25">
        <v>3522037</v>
      </c>
      <c r="G8" s="98">
        <f>(F8/$F$8)*100</f>
        <v>100</v>
      </c>
    </row>
    <row r="9" spans="1:7" ht="12.75">
      <c r="A9" s="24" t="s">
        <v>291</v>
      </c>
      <c r="B9" s="103">
        <v>1025388</v>
      </c>
      <c r="C9" s="98">
        <f>(B9/$B$9)*100</f>
        <v>100</v>
      </c>
      <c r="E9" s="26" t="s">
        <v>292</v>
      </c>
      <c r="F9" s="107">
        <v>3442233</v>
      </c>
      <c r="G9" s="104">
        <f>(F9/$F$8)*100</f>
        <v>97.73415213979865</v>
      </c>
    </row>
    <row r="10" spans="1:7" ht="12.75">
      <c r="A10" s="28" t="s">
        <v>293</v>
      </c>
      <c r="B10" s="21">
        <v>42500</v>
      </c>
      <c r="C10" s="104">
        <f>(B10/$B$9)*100</f>
        <v>4.144772515379544</v>
      </c>
      <c r="E10" s="26" t="s">
        <v>236</v>
      </c>
      <c r="F10" s="107">
        <v>3200940</v>
      </c>
      <c r="G10" s="104">
        <f>(F10/$F$8)*100</f>
        <v>90.88320196522636</v>
      </c>
    </row>
    <row r="11" spans="1:7" ht="12.75">
      <c r="A11" s="28" t="s">
        <v>294</v>
      </c>
      <c r="B11" s="21">
        <v>768303</v>
      </c>
      <c r="C11" s="104">
        <f>(B11/$B$9)*100</f>
        <v>74.92802724432117</v>
      </c>
      <c r="E11" s="26" t="s">
        <v>237</v>
      </c>
      <c r="F11" s="107">
        <v>229304</v>
      </c>
      <c r="G11" s="104">
        <f>(F11/$F$8)*100</f>
        <v>6.5105505705930975</v>
      </c>
    </row>
    <row r="12" spans="1:7" ht="12.75">
      <c r="A12" s="28" t="s">
        <v>295</v>
      </c>
      <c r="B12" s="21">
        <v>214585</v>
      </c>
      <c r="C12" s="104">
        <f>(B12/$B$9)*100</f>
        <v>20.927200240299282</v>
      </c>
      <c r="E12" s="26" t="s">
        <v>238</v>
      </c>
      <c r="F12" s="107">
        <v>1080</v>
      </c>
      <c r="G12" s="105" t="s">
        <v>254</v>
      </c>
    </row>
    <row r="13" spans="1:7" ht="12.75">
      <c r="A13" s="28"/>
      <c r="B13" s="21" t="s">
        <v>297</v>
      </c>
      <c r="C13" s="19" t="s">
        <v>297</v>
      </c>
      <c r="E13" s="26" t="s">
        <v>239</v>
      </c>
      <c r="F13" s="107">
        <v>10909</v>
      </c>
      <c r="G13" s="104">
        <f>(F13/$F$8)*100</f>
        <v>0.30973553088738137</v>
      </c>
    </row>
    <row r="14" spans="1:7" ht="12.75">
      <c r="A14" s="24" t="s">
        <v>296</v>
      </c>
      <c r="B14" s="21" t="s">
        <v>297</v>
      </c>
      <c r="C14" s="19" t="s">
        <v>297</v>
      </c>
      <c r="E14" s="26" t="s">
        <v>298</v>
      </c>
      <c r="F14" s="107">
        <v>79804</v>
      </c>
      <c r="G14" s="104">
        <f>(F14/$F$8)*100</f>
        <v>2.265847860201355</v>
      </c>
    </row>
    <row r="15" spans="1:7" ht="12.75">
      <c r="A15" s="24" t="s">
        <v>299</v>
      </c>
      <c r="B15" s="103">
        <v>1952297</v>
      </c>
      <c r="C15" s="98">
        <f>(B15/$B$15)*100</f>
        <v>100</v>
      </c>
      <c r="E15" s="26" t="s">
        <v>300</v>
      </c>
      <c r="F15" s="108">
        <v>34585</v>
      </c>
      <c r="G15" s="104">
        <f>(F15/$F$8)*100</f>
        <v>0.9819601554441365</v>
      </c>
    </row>
    <row r="16" spans="1:7" ht="12.75">
      <c r="A16" s="28" t="s">
        <v>301</v>
      </c>
      <c r="B16" s="21">
        <v>691835</v>
      </c>
      <c r="C16" s="104">
        <f>(B16/$B$15)*100</f>
        <v>35.436975009437596</v>
      </c>
      <c r="E16" s="26" t="s">
        <v>302</v>
      </c>
      <c r="F16" s="107">
        <v>36283</v>
      </c>
      <c r="G16" s="104">
        <f>(F16/$F$8)*100</f>
        <v>1.0301708925829</v>
      </c>
    </row>
    <row r="17" spans="1:7" ht="12.75">
      <c r="A17" s="28" t="s">
        <v>303</v>
      </c>
      <c r="B17" s="21">
        <v>290173</v>
      </c>
      <c r="C17" s="104">
        <f aca="true" t="shared" si="0" ref="C17:C22">(B17/$B$15)*100</f>
        <v>14.863158628016127</v>
      </c>
      <c r="E17" s="26" t="s">
        <v>304</v>
      </c>
      <c r="F17" s="107">
        <v>43521</v>
      </c>
      <c r="G17" s="104">
        <f>(F17/$F$8)*100</f>
        <v>1.235676967618455</v>
      </c>
    </row>
    <row r="18" spans="1:7" ht="12.75">
      <c r="A18" s="28" t="s">
        <v>305</v>
      </c>
      <c r="B18" s="21">
        <v>410559</v>
      </c>
      <c r="C18" s="104">
        <f t="shared" si="0"/>
        <v>21.029535977364098</v>
      </c>
      <c r="E18" s="26"/>
      <c r="F18" s="107" t="s">
        <v>297</v>
      </c>
      <c r="G18" s="85" t="s">
        <v>297</v>
      </c>
    </row>
    <row r="19" spans="1:7" ht="12.75">
      <c r="A19" s="28" t="s">
        <v>306</v>
      </c>
      <c r="B19" s="21">
        <v>171553</v>
      </c>
      <c r="C19" s="104">
        <f t="shared" si="0"/>
        <v>8.787238826879312</v>
      </c>
      <c r="E19" s="29" t="s">
        <v>240</v>
      </c>
      <c r="F19" s="107" t="s">
        <v>297</v>
      </c>
      <c r="G19" s="85" t="s">
        <v>297</v>
      </c>
    </row>
    <row r="20" spans="1:7" ht="14.25">
      <c r="A20" s="28" t="s">
        <v>307</v>
      </c>
      <c r="B20" s="21">
        <v>109695</v>
      </c>
      <c r="C20" s="104">
        <f t="shared" si="0"/>
        <v>5.618765997181781</v>
      </c>
      <c r="E20" s="29" t="s">
        <v>241</v>
      </c>
      <c r="F20" s="107" t="s">
        <v>297</v>
      </c>
      <c r="G20" s="85" t="s">
        <v>297</v>
      </c>
    </row>
    <row r="21" spans="1:9" ht="12.75">
      <c r="A21" s="28" t="s">
        <v>308</v>
      </c>
      <c r="B21" s="21">
        <v>208940</v>
      </c>
      <c r="C21" s="104">
        <f t="shared" si="0"/>
        <v>10.702265075447025</v>
      </c>
      <c r="E21" s="29" t="s">
        <v>242</v>
      </c>
      <c r="F21" s="111">
        <v>91793</v>
      </c>
      <c r="G21" s="112">
        <v>100</v>
      </c>
      <c r="I21"/>
    </row>
    <row r="22" spans="1:9" ht="12.75">
      <c r="A22" s="28" t="s">
        <v>310</v>
      </c>
      <c r="B22" s="21">
        <v>69542</v>
      </c>
      <c r="C22" s="104">
        <f t="shared" si="0"/>
        <v>3.5620604856740545</v>
      </c>
      <c r="E22" s="26" t="s">
        <v>309</v>
      </c>
      <c r="F22" s="108">
        <v>8849</v>
      </c>
      <c r="G22" s="63">
        <f>F22*100/$F$21</f>
        <v>9.640168640310263</v>
      </c>
      <c r="I22"/>
    </row>
    <row r="23" spans="1:9" ht="12.75">
      <c r="A23" s="28"/>
      <c r="B23" s="21" t="s">
        <v>297</v>
      </c>
      <c r="C23" s="19" t="s">
        <v>297</v>
      </c>
      <c r="E23" s="26" t="s">
        <v>311</v>
      </c>
      <c r="F23" s="108">
        <v>2301</v>
      </c>
      <c r="G23" s="63">
        <f>F23*100/$F$21</f>
        <v>2.5067270924798186</v>
      </c>
      <c r="I23"/>
    </row>
    <row r="24" spans="1:9" ht="12.75">
      <c r="A24" s="28" t="s">
        <v>312</v>
      </c>
      <c r="B24" s="100">
        <v>49.7</v>
      </c>
      <c r="C24" s="102" t="s">
        <v>267</v>
      </c>
      <c r="E24" s="26" t="s">
        <v>314</v>
      </c>
      <c r="F24" s="108">
        <v>76067</v>
      </c>
      <c r="G24" s="63">
        <f>F24*100/$F$21</f>
        <v>82.86797468216531</v>
      </c>
      <c r="I24"/>
    </row>
    <row r="25" spans="1:9" ht="12.75">
      <c r="A25" s="28" t="s">
        <v>313</v>
      </c>
      <c r="B25" s="100">
        <v>14.3</v>
      </c>
      <c r="C25" s="102" t="s">
        <v>267</v>
      </c>
      <c r="E25" s="26" t="s">
        <v>243</v>
      </c>
      <c r="F25" s="108">
        <v>302</v>
      </c>
      <c r="G25" s="63">
        <f>F25*100/$F$21</f>
        <v>0.3290011220899197</v>
      </c>
      <c r="I25"/>
    </row>
    <row r="26" spans="1:9" ht="14.25">
      <c r="A26" s="28"/>
      <c r="B26" s="21" t="s">
        <v>297</v>
      </c>
      <c r="C26" s="19" t="s">
        <v>297</v>
      </c>
      <c r="E26" s="26" t="s">
        <v>347</v>
      </c>
      <c r="F26" s="108">
        <v>4274</v>
      </c>
      <c r="G26" s="63">
        <f>F26*100/$F$21</f>
        <v>4.656128462954691</v>
      </c>
      <c r="I26"/>
    </row>
    <row r="27" spans="1:7" ht="14.25">
      <c r="A27" s="20" t="s">
        <v>32</v>
      </c>
      <c r="B27" s="21" t="s">
        <v>297</v>
      </c>
      <c r="C27" s="19" t="s">
        <v>297</v>
      </c>
      <c r="E27" s="26"/>
      <c r="F27" s="107" t="s">
        <v>297</v>
      </c>
      <c r="G27" s="85" t="s">
        <v>297</v>
      </c>
    </row>
    <row r="28" spans="1:7" ht="14.25">
      <c r="A28" s="20" t="s">
        <v>315</v>
      </c>
      <c r="B28" s="103">
        <v>2563818</v>
      </c>
      <c r="C28" s="98">
        <f>(B28/$B$28)*100</f>
        <v>100</v>
      </c>
      <c r="E28" s="29" t="s">
        <v>244</v>
      </c>
      <c r="F28" s="107" t="s">
        <v>297</v>
      </c>
      <c r="G28" s="85" t="s">
        <v>297</v>
      </c>
    </row>
    <row r="29" spans="1:10" ht="12.75">
      <c r="A29" s="28" t="s">
        <v>316</v>
      </c>
      <c r="B29" s="21">
        <v>711470</v>
      </c>
      <c r="C29" s="104">
        <f aca="true" t="shared" si="1" ref="C29:C35">(B29/$B$28)*100</f>
        <v>27.750409740472996</v>
      </c>
      <c r="E29" s="22"/>
      <c r="F29" s="107" t="s">
        <v>297</v>
      </c>
      <c r="G29" s="85" t="s">
        <v>297</v>
      </c>
      <c r="J29" s="31"/>
    </row>
    <row r="30" spans="1:10" ht="14.25">
      <c r="A30" s="28" t="s">
        <v>227</v>
      </c>
      <c r="B30" s="21">
        <v>1421974</v>
      </c>
      <c r="C30" s="104">
        <f t="shared" si="1"/>
        <v>55.463141299421416</v>
      </c>
      <c r="E30" s="22" t="s">
        <v>317</v>
      </c>
      <c r="F30" s="30">
        <v>3219765</v>
      </c>
      <c r="G30" s="98">
        <f>(F30/$F$30)*100</f>
        <v>100</v>
      </c>
      <c r="J30" s="31"/>
    </row>
    <row r="31" spans="1:10" ht="12.75">
      <c r="A31" s="28" t="s">
        <v>318</v>
      </c>
      <c r="B31" s="21">
        <v>77475</v>
      </c>
      <c r="C31" s="104">
        <f t="shared" si="1"/>
        <v>3.0218603660634256</v>
      </c>
      <c r="E31" s="26" t="s">
        <v>245</v>
      </c>
      <c r="F31" s="107">
        <v>3162310</v>
      </c>
      <c r="G31" s="104">
        <f aca="true" t="shared" si="2" ref="G31:G38">(F31/$F$30)*100</f>
        <v>98.21555299843313</v>
      </c>
      <c r="J31" s="31"/>
    </row>
    <row r="32" spans="1:10" ht="12.75">
      <c r="A32" s="28" t="s">
        <v>319</v>
      </c>
      <c r="B32" s="21">
        <v>163553</v>
      </c>
      <c r="C32" s="104">
        <f t="shared" si="1"/>
        <v>6.379274971936385</v>
      </c>
      <c r="E32" s="26" t="s">
        <v>246</v>
      </c>
      <c r="F32" s="107">
        <v>747480</v>
      </c>
      <c r="G32" s="104">
        <f t="shared" si="2"/>
        <v>23.215358884887564</v>
      </c>
      <c r="J32" s="31"/>
    </row>
    <row r="33" spans="1:7" ht="12.75">
      <c r="A33" s="28" t="s">
        <v>320</v>
      </c>
      <c r="B33" s="21">
        <v>131394</v>
      </c>
      <c r="C33" s="104">
        <f t="shared" si="1"/>
        <v>5.124934765260249</v>
      </c>
      <c r="E33" s="26" t="s">
        <v>247</v>
      </c>
      <c r="F33" s="107">
        <v>762032</v>
      </c>
      <c r="G33" s="104">
        <f t="shared" si="2"/>
        <v>23.667317335271363</v>
      </c>
    </row>
    <row r="34" spans="1:7" ht="12.75">
      <c r="A34" s="28" t="s">
        <v>321</v>
      </c>
      <c r="B34" s="21">
        <v>189346</v>
      </c>
      <c r="C34" s="104">
        <f t="shared" si="1"/>
        <v>7.385313622105781</v>
      </c>
      <c r="E34" s="26" t="s">
        <v>248</v>
      </c>
      <c r="F34" s="107">
        <v>1652798</v>
      </c>
      <c r="G34" s="104">
        <f t="shared" si="2"/>
        <v>51.3328767782742</v>
      </c>
    </row>
    <row r="35" spans="1:7" ht="12.75">
      <c r="A35" s="28" t="s">
        <v>320</v>
      </c>
      <c r="B35" s="21">
        <v>126066</v>
      </c>
      <c r="C35" s="104">
        <f t="shared" si="1"/>
        <v>4.917119701944522</v>
      </c>
      <c r="E35" s="26" t="s">
        <v>253</v>
      </c>
      <c r="F35" s="107">
        <v>57455</v>
      </c>
      <c r="G35" s="104">
        <f t="shared" si="2"/>
        <v>1.7844470015668845</v>
      </c>
    </row>
    <row r="36" spans="1:7" ht="12.75">
      <c r="A36" s="28"/>
      <c r="B36" s="21" t="s">
        <v>297</v>
      </c>
      <c r="C36" s="19" t="s">
        <v>297</v>
      </c>
      <c r="E36" s="26" t="s">
        <v>246</v>
      </c>
      <c r="F36" s="107">
        <v>12949</v>
      </c>
      <c r="G36" s="104">
        <f t="shared" si="2"/>
        <v>0.4021722082201651</v>
      </c>
    </row>
    <row r="37" spans="1:7" ht="12.75">
      <c r="A37" s="32" t="s">
        <v>322</v>
      </c>
      <c r="B37" s="21" t="s">
        <v>297</v>
      </c>
      <c r="C37" s="19" t="s">
        <v>297</v>
      </c>
      <c r="E37" s="26" t="s">
        <v>247</v>
      </c>
      <c r="F37" s="107">
        <v>3361</v>
      </c>
      <c r="G37" s="104">
        <f t="shared" si="2"/>
        <v>0.10438650025700633</v>
      </c>
    </row>
    <row r="38" spans="1:7" ht="12.75">
      <c r="A38" s="33" t="s">
        <v>323</v>
      </c>
      <c r="B38" s="21" t="s">
        <v>297</v>
      </c>
      <c r="C38" s="19" t="s">
        <v>297</v>
      </c>
      <c r="E38" s="26" t="s">
        <v>248</v>
      </c>
      <c r="F38" s="107">
        <v>41145</v>
      </c>
      <c r="G38" s="104">
        <f t="shared" si="2"/>
        <v>1.277888293089713</v>
      </c>
    </row>
    <row r="39" spans="1:7" ht="12.75">
      <c r="A39" s="32" t="s">
        <v>324</v>
      </c>
      <c r="B39" s="101" t="s">
        <v>226</v>
      </c>
      <c r="C39" s="102" t="s">
        <v>226</v>
      </c>
      <c r="E39" s="17"/>
      <c r="F39" s="107" t="s">
        <v>297</v>
      </c>
      <c r="G39" s="85" t="s">
        <v>297</v>
      </c>
    </row>
    <row r="40" spans="1:7" ht="12.75">
      <c r="A40" s="28"/>
      <c r="B40" s="21" t="s">
        <v>297</v>
      </c>
      <c r="C40" s="19" t="s">
        <v>297</v>
      </c>
      <c r="E40" s="34" t="s">
        <v>325</v>
      </c>
      <c r="F40" s="107" t="s">
        <v>297</v>
      </c>
      <c r="G40" s="85" t="s">
        <v>297</v>
      </c>
    </row>
    <row r="41" spans="1:9" ht="14.25">
      <c r="A41" s="20" t="s">
        <v>228</v>
      </c>
      <c r="B41" s="21" t="s">
        <v>297</v>
      </c>
      <c r="C41" s="19" t="s">
        <v>297</v>
      </c>
      <c r="E41" s="22" t="s">
        <v>290</v>
      </c>
      <c r="F41" s="111" t="s">
        <v>226</v>
      </c>
      <c r="G41" s="112" t="s">
        <v>226</v>
      </c>
      <c r="I41" s="31"/>
    </row>
    <row r="42" spans="1:7" ht="12.75">
      <c r="A42" s="20" t="s">
        <v>326</v>
      </c>
      <c r="B42" s="103">
        <v>2491592</v>
      </c>
      <c r="C42" s="98">
        <f>(B42/$B$42)*100</f>
        <v>100</v>
      </c>
      <c r="E42" s="35" t="s">
        <v>327</v>
      </c>
      <c r="F42" s="108" t="s">
        <v>226</v>
      </c>
      <c r="G42" s="63" t="s">
        <v>226</v>
      </c>
    </row>
    <row r="43" spans="1:7" ht="12.75">
      <c r="A43" s="28" t="s">
        <v>328</v>
      </c>
      <c r="B43" s="21">
        <v>138150</v>
      </c>
      <c r="C43" s="104">
        <f>(B43/$B$42)*100</f>
        <v>5.544647759344226</v>
      </c>
      <c r="E43" s="17" t="s">
        <v>329</v>
      </c>
      <c r="F43" s="108" t="s">
        <v>226</v>
      </c>
      <c r="G43" s="63" t="s">
        <v>226</v>
      </c>
    </row>
    <row r="44" spans="1:7" ht="12.75">
      <c r="A44" s="24"/>
      <c r="B44" s="21" t="s">
        <v>297</v>
      </c>
      <c r="C44" s="19" t="s">
        <v>297</v>
      </c>
      <c r="E44" s="17" t="s">
        <v>249</v>
      </c>
      <c r="F44" s="108" t="s">
        <v>226</v>
      </c>
      <c r="G44" s="63" t="s">
        <v>226</v>
      </c>
    </row>
    <row r="45" spans="1:7" ht="12.75">
      <c r="A45" s="24" t="s">
        <v>330</v>
      </c>
      <c r="B45" s="21" t="s">
        <v>297</v>
      </c>
      <c r="C45" s="19" t="s">
        <v>297</v>
      </c>
      <c r="E45" s="17" t="s">
        <v>331</v>
      </c>
      <c r="F45" s="108" t="s">
        <v>226</v>
      </c>
      <c r="G45" s="63" t="s">
        <v>226</v>
      </c>
    </row>
    <row r="46" spans="1:7" ht="14.25">
      <c r="A46" s="20" t="s">
        <v>229</v>
      </c>
      <c r="B46" s="21" t="s">
        <v>297</v>
      </c>
      <c r="C46" s="19" t="s">
        <v>297</v>
      </c>
      <c r="E46" s="17" t="s">
        <v>332</v>
      </c>
      <c r="F46" s="108" t="s">
        <v>226</v>
      </c>
      <c r="G46" s="63" t="s">
        <v>226</v>
      </c>
    </row>
    <row r="47" spans="1:7" ht="12.75">
      <c r="A47" s="36" t="s">
        <v>333</v>
      </c>
      <c r="B47" s="103">
        <v>2135881</v>
      </c>
      <c r="C47" s="98">
        <f>(B47/$B$47)*100</f>
        <v>100</v>
      </c>
      <c r="E47" s="17" t="s">
        <v>334</v>
      </c>
      <c r="F47" s="108" t="s">
        <v>226</v>
      </c>
      <c r="G47" s="63" t="s">
        <v>226</v>
      </c>
    </row>
    <row r="48" spans="1:7" ht="12.75">
      <c r="A48" s="16" t="s">
        <v>335</v>
      </c>
      <c r="B48" s="21">
        <v>149396</v>
      </c>
      <c r="C48" s="104">
        <f>(B48/$B$47)*100</f>
        <v>6.99458443611793</v>
      </c>
      <c r="E48" s="17" t="s">
        <v>250</v>
      </c>
      <c r="F48" s="108" t="s">
        <v>226</v>
      </c>
      <c r="G48" s="63" t="s">
        <v>226</v>
      </c>
    </row>
    <row r="49" spans="1:7" ht="12.75">
      <c r="A49" s="16" t="s">
        <v>336</v>
      </c>
      <c r="B49" s="21">
        <v>124354</v>
      </c>
      <c r="C49" s="104">
        <f>(B49/$B$47)*100</f>
        <v>5.822140840243441</v>
      </c>
      <c r="E49" s="17" t="s">
        <v>251</v>
      </c>
      <c r="F49" s="108" t="s">
        <v>226</v>
      </c>
      <c r="G49" s="63" t="s">
        <v>226</v>
      </c>
    </row>
    <row r="50" spans="1:7" ht="12.75">
      <c r="A50" s="16" t="s">
        <v>337</v>
      </c>
      <c r="B50" s="21">
        <v>86687</v>
      </c>
      <c r="C50" s="104">
        <f>(B50/$B$47)*100</f>
        <v>4.058606261303884</v>
      </c>
      <c r="E50" s="17" t="s">
        <v>338</v>
      </c>
      <c r="F50" s="108" t="s">
        <v>226</v>
      </c>
      <c r="G50" s="63" t="s">
        <v>226</v>
      </c>
    </row>
    <row r="51" spans="1:7" ht="12.75">
      <c r="A51" s="24"/>
      <c r="B51" s="21" t="s">
        <v>297</v>
      </c>
      <c r="C51" s="19" t="s">
        <v>297</v>
      </c>
      <c r="E51" s="17" t="s">
        <v>339</v>
      </c>
      <c r="F51" s="108" t="s">
        <v>226</v>
      </c>
      <c r="G51" s="63" t="s">
        <v>226</v>
      </c>
    </row>
    <row r="52" spans="1:7" ht="12.75">
      <c r="A52" s="16" t="s">
        <v>340</v>
      </c>
      <c r="B52" s="21">
        <v>263550</v>
      </c>
      <c r="C52" s="104">
        <f>(B52/$B$47)*100</f>
        <v>12.339170581132564</v>
      </c>
      <c r="E52" s="17" t="s">
        <v>1</v>
      </c>
      <c r="F52" s="108" t="s">
        <v>226</v>
      </c>
      <c r="G52" s="63" t="s">
        <v>226</v>
      </c>
    </row>
    <row r="53" spans="1:7" ht="12.75">
      <c r="A53" s="16" t="s">
        <v>2</v>
      </c>
      <c r="B53" s="100">
        <v>20.2</v>
      </c>
      <c r="C53" s="105" t="s">
        <v>267</v>
      </c>
      <c r="E53" s="17" t="s">
        <v>252</v>
      </c>
      <c r="F53" s="108" t="s">
        <v>226</v>
      </c>
      <c r="G53" s="63" t="s">
        <v>226</v>
      </c>
    </row>
    <row r="54" spans="1:7" ht="12.75">
      <c r="A54" s="16" t="s">
        <v>3</v>
      </c>
      <c r="B54" s="21">
        <v>1872331</v>
      </c>
      <c r="C54" s="104">
        <f>(B54/$B$47)*100</f>
        <v>87.66082941886744</v>
      </c>
      <c r="E54" s="17" t="s">
        <v>4</v>
      </c>
      <c r="F54" s="108" t="s">
        <v>226</v>
      </c>
      <c r="G54" s="63" t="s">
        <v>226</v>
      </c>
    </row>
    <row r="55" spans="1:7" ht="12.75">
      <c r="A55" s="16" t="s">
        <v>2</v>
      </c>
      <c r="B55" s="100">
        <v>58.5</v>
      </c>
      <c r="C55" s="105" t="s">
        <v>267</v>
      </c>
      <c r="E55" s="17" t="s">
        <v>5</v>
      </c>
      <c r="F55" s="108" t="s">
        <v>226</v>
      </c>
      <c r="G55" s="63" t="s">
        <v>226</v>
      </c>
    </row>
    <row r="56" spans="1:7" ht="12.75">
      <c r="A56" s="16"/>
      <c r="B56" s="21" t="s">
        <v>297</v>
      </c>
      <c r="C56" s="19" t="s">
        <v>297</v>
      </c>
      <c r="E56" s="17" t="s">
        <v>6</v>
      </c>
      <c r="F56" s="108" t="s">
        <v>226</v>
      </c>
      <c r="G56" s="63" t="s">
        <v>226</v>
      </c>
    </row>
    <row r="57" spans="1:7" ht="12.75">
      <c r="A57" s="37" t="s">
        <v>7</v>
      </c>
      <c r="B57" s="103">
        <v>337340</v>
      </c>
      <c r="C57" s="98">
        <f>(B57/$B$57)*100</f>
        <v>100</v>
      </c>
      <c r="E57" s="17" t="s">
        <v>8</v>
      </c>
      <c r="F57" s="108" t="s">
        <v>226</v>
      </c>
      <c r="G57" s="63" t="s">
        <v>226</v>
      </c>
    </row>
    <row r="58" spans="1:7" ht="12.75">
      <c r="A58" s="16" t="s">
        <v>335</v>
      </c>
      <c r="B58" s="21">
        <v>107247</v>
      </c>
      <c r="C58" s="104">
        <f>(B58/$B$57)*100</f>
        <v>31.791960633189063</v>
      </c>
      <c r="E58" s="17" t="s">
        <v>9</v>
      </c>
      <c r="F58" s="108" t="s">
        <v>226</v>
      </c>
      <c r="G58" s="63" t="s">
        <v>226</v>
      </c>
    </row>
    <row r="59" spans="1:7" ht="12.75">
      <c r="A59" s="16" t="s">
        <v>336</v>
      </c>
      <c r="B59" s="21">
        <v>98678</v>
      </c>
      <c r="C59" s="104">
        <f>(B59/$B$57)*100</f>
        <v>29.251793442817338</v>
      </c>
      <c r="E59" s="17" t="s">
        <v>10</v>
      </c>
      <c r="F59" s="108" t="s">
        <v>226</v>
      </c>
      <c r="G59" s="63" t="s">
        <v>226</v>
      </c>
    </row>
    <row r="60" spans="1:7" ht="12.75">
      <c r="A60" s="16" t="s">
        <v>337</v>
      </c>
      <c r="B60" s="21">
        <v>55747</v>
      </c>
      <c r="C60" s="104">
        <f>(B60/$B$57)*100</f>
        <v>16.525463923637872</v>
      </c>
      <c r="E60" s="17" t="s">
        <v>11</v>
      </c>
      <c r="F60" s="108" t="s">
        <v>226</v>
      </c>
      <c r="G60" s="63" t="s">
        <v>226</v>
      </c>
    </row>
    <row r="61" spans="1:7" ht="12.75">
      <c r="A61" s="16"/>
      <c r="B61" s="21" t="s">
        <v>297</v>
      </c>
      <c r="C61" s="19" t="s">
        <v>297</v>
      </c>
      <c r="E61" s="17" t="s">
        <v>12</v>
      </c>
      <c r="F61" s="108" t="s">
        <v>226</v>
      </c>
      <c r="G61" s="63" t="s">
        <v>226</v>
      </c>
    </row>
    <row r="62" spans="1:7" ht="12.75">
      <c r="A62" s="36" t="s">
        <v>13</v>
      </c>
      <c r="B62" s="21" t="s">
        <v>297</v>
      </c>
      <c r="C62" s="19" t="s">
        <v>297</v>
      </c>
      <c r="E62" s="17" t="s">
        <v>14</v>
      </c>
      <c r="F62" s="108" t="s">
        <v>226</v>
      </c>
      <c r="G62" s="63" t="s">
        <v>226</v>
      </c>
    </row>
    <row r="63" spans="1:7" ht="12.75">
      <c r="A63" s="24" t="s">
        <v>19</v>
      </c>
      <c r="B63" s="103">
        <v>3219765</v>
      </c>
      <c r="C63" s="98">
        <f aca="true" t="shared" si="3" ref="C63:C70">(B63/$B$63)*100</f>
        <v>100</v>
      </c>
      <c r="E63" s="17" t="s">
        <v>20</v>
      </c>
      <c r="F63" s="108" t="s">
        <v>226</v>
      </c>
      <c r="G63" s="63" t="s">
        <v>226</v>
      </c>
    </row>
    <row r="64" spans="1:7" ht="12.75">
      <c r="A64" s="16" t="s">
        <v>21</v>
      </c>
      <c r="B64" s="21">
        <v>2190479</v>
      </c>
      <c r="C64" s="104">
        <f t="shared" si="3"/>
        <v>68.0322632241794</v>
      </c>
      <c r="E64" s="17" t="s">
        <v>22</v>
      </c>
      <c r="F64" s="108" t="s">
        <v>226</v>
      </c>
      <c r="G64" s="63" t="s">
        <v>226</v>
      </c>
    </row>
    <row r="65" spans="1:7" ht="12.75">
      <c r="A65" s="16" t="s">
        <v>230</v>
      </c>
      <c r="B65" s="21">
        <v>879691</v>
      </c>
      <c r="C65" s="104">
        <f t="shared" si="3"/>
        <v>27.321590240281513</v>
      </c>
      <c r="E65" s="17" t="s">
        <v>23</v>
      </c>
      <c r="F65" s="108" t="s">
        <v>226</v>
      </c>
      <c r="G65" s="63" t="s">
        <v>226</v>
      </c>
    </row>
    <row r="66" spans="1:7" ht="12.75">
      <c r="A66" s="16" t="s">
        <v>231</v>
      </c>
      <c r="B66" s="21">
        <v>584469</v>
      </c>
      <c r="C66" s="104">
        <f t="shared" si="3"/>
        <v>18.152535977004533</v>
      </c>
      <c r="E66" s="17" t="s">
        <v>24</v>
      </c>
      <c r="F66" s="108" t="s">
        <v>226</v>
      </c>
      <c r="G66" s="63" t="s">
        <v>226</v>
      </c>
    </row>
    <row r="67" spans="1:7" ht="12.75">
      <c r="A67" s="16" t="s">
        <v>232</v>
      </c>
      <c r="B67" s="21">
        <v>295222</v>
      </c>
      <c r="C67" s="104">
        <f t="shared" si="3"/>
        <v>9.169054263276978</v>
      </c>
      <c r="E67" s="17" t="s">
        <v>25</v>
      </c>
      <c r="F67" s="108" t="s">
        <v>226</v>
      </c>
      <c r="G67" s="63" t="s">
        <v>226</v>
      </c>
    </row>
    <row r="68" spans="1:7" ht="12.75">
      <c r="A68" s="16" t="s">
        <v>270</v>
      </c>
      <c r="B68" s="21">
        <v>149595</v>
      </c>
      <c r="C68" s="104">
        <f t="shared" si="3"/>
        <v>4.646146535539084</v>
      </c>
      <c r="E68" s="17" t="s">
        <v>26</v>
      </c>
      <c r="F68" s="108" t="s">
        <v>226</v>
      </c>
      <c r="G68" s="63" t="s">
        <v>226</v>
      </c>
    </row>
    <row r="69" spans="1:7" ht="12.75">
      <c r="A69" s="16" t="s">
        <v>137</v>
      </c>
      <c r="B69" s="21">
        <v>128558</v>
      </c>
      <c r="C69" s="104">
        <f t="shared" si="3"/>
        <v>3.99277587028867</v>
      </c>
      <c r="E69" s="17" t="s">
        <v>27</v>
      </c>
      <c r="F69" s="108" t="s">
        <v>226</v>
      </c>
      <c r="G69" s="63" t="s">
        <v>226</v>
      </c>
    </row>
    <row r="70" spans="1:14" ht="12.75">
      <c r="A70" s="38" t="s">
        <v>138</v>
      </c>
      <c r="B70" s="97">
        <v>21037</v>
      </c>
      <c r="C70" s="106">
        <f t="shared" si="3"/>
        <v>0.6533706652504142</v>
      </c>
      <c r="D70" s="39"/>
      <c r="E70" s="40" t="s">
        <v>28</v>
      </c>
      <c r="F70" s="109" t="s">
        <v>226</v>
      </c>
      <c r="G70" s="110" t="s">
        <v>226</v>
      </c>
      <c r="N70" s="3">
        <v>28.9</v>
      </c>
    </row>
    <row r="71" spans="5:6" ht="7.5" customHeight="1">
      <c r="E71" s="41"/>
      <c r="F71"/>
    </row>
    <row r="72" ht="12.75">
      <c r="A72" s="3" t="s">
        <v>29</v>
      </c>
    </row>
    <row r="73" ht="14.25">
      <c r="A73" s="42" t="s">
        <v>30</v>
      </c>
    </row>
    <row r="74" ht="14.25">
      <c r="A74" s="42" t="s">
        <v>33</v>
      </c>
    </row>
    <row r="75" ht="14.25">
      <c r="A75" s="42" t="s">
        <v>139</v>
      </c>
    </row>
    <row r="76" ht="14.25">
      <c r="A76" s="42" t="s">
        <v>234</v>
      </c>
    </row>
    <row r="77" ht="14.25">
      <c r="A77" s="42" t="s">
        <v>140</v>
      </c>
    </row>
    <row r="78" ht="14.25">
      <c r="A78" s="42" t="s">
        <v>0</v>
      </c>
    </row>
    <row r="79" ht="14.25">
      <c r="A79" s="42" t="s">
        <v>233</v>
      </c>
    </row>
    <row r="80" ht="14.25">
      <c r="A80" s="42" t="s">
        <v>235</v>
      </c>
    </row>
    <row r="81" ht="7.5" customHeight="1">
      <c r="A81" s="42"/>
    </row>
    <row r="82" ht="12.75">
      <c r="A82" s="3" t="s">
        <v>34</v>
      </c>
    </row>
    <row r="91" ht="12.75">
      <c r="B91" s="99"/>
    </row>
    <row r="92" ht="12.75">
      <c r="B92" s="99"/>
    </row>
    <row r="94" ht="12.75">
      <c r="B94" s="100">
        <v>49.7</v>
      </c>
    </row>
    <row r="95" ht="12.75">
      <c r="B95" s="100">
        <v>14.3</v>
      </c>
    </row>
    <row r="144" ht="12.75">
      <c r="B144" s="27">
        <v>75.2</v>
      </c>
    </row>
  </sheetData>
  <printOptions/>
  <pageMargins left="0.49" right="0.34" top="0.34" bottom="0.35" header="0.25" footer="0.25"/>
  <pageSetup fitToHeight="1" fitToWidth="1" horizontalDpi="600" verticalDpi="600" orientation="portrait" scale="71" r:id="rId1"/>
  <headerFooter alignWithMargins="0">
    <oddHeader>&amp;R&amp;8(Last revised:  5/2/01  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4.140625" style="3" customWidth="1"/>
    <col min="2" max="2" width="13.7109375" style="3" customWidth="1"/>
    <col min="3" max="3" width="12.7109375" style="3" customWidth="1"/>
    <col min="4" max="4" width="1.7109375" style="0" customWidth="1"/>
    <col min="5" max="5" width="40.57421875" style="3" customWidth="1"/>
    <col min="6" max="6" width="13.7109375" style="3" customWidth="1"/>
    <col min="7" max="7" width="12.7109375" style="3" customWidth="1"/>
    <col min="8" max="8" width="11.00390625" style="3" customWidth="1"/>
    <col min="9" max="16384" width="9.140625" style="3" customWidth="1"/>
  </cols>
  <sheetData>
    <row r="1" spans="1:7" ht="15">
      <c r="A1" s="43" t="s">
        <v>269</v>
      </c>
      <c r="B1" s="44"/>
      <c r="C1" s="44"/>
      <c r="D1" s="45"/>
      <c r="E1" s="44"/>
      <c r="F1" s="46"/>
      <c r="G1" s="46"/>
    </row>
    <row r="2" spans="1:7" ht="12.75">
      <c r="A2" s="47"/>
      <c r="B2" s="47"/>
      <c r="C2" s="47"/>
      <c r="D2" s="47"/>
      <c r="E2" s="47"/>
      <c r="F2" s="46"/>
      <c r="G2" s="46"/>
    </row>
    <row r="3" spans="1:7" ht="13.5" thickBot="1">
      <c r="A3" s="48" t="s">
        <v>284</v>
      </c>
      <c r="B3" s="48"/>
      <c r="C3" s="48"/>
      <c r="D3" s="49"/>
      <c r="E3" s="48"/>
      <c r="F3" s="48"/>
      <c r="G3" s="48"/>
    </row>
    <row r="4" spans="1:7" ht="13.5" thickTop="1">
      <c r="A4" s="50"/>
      <c r="B4" s="51"/>
      <c r="C4" s="52"/>
      <c r="D4" s="53"/>
      <c r="E4" s="51"/>
      <c r="F4" s="51"/>
      <c r="G4" s="52"/>
    </row>
    <row r="5" spans="1:7" ht="12.75">
      <c r="A5" s="10" t="s">
        <v>285</v>
      </c>
      <c r="B5" s="11" t="s">
        <v>286</v>
      </c>
      <c r="C5" s="12" t="s">
        <v>287</v>
      </c>
      <c r="D5" s="13"/>
      <c r="E5" s="14" t="s">
        <v>285</v>
      </c>
      <c r="F5" s="11" t="s">
        <v>286</v>
      </c>
      <c r="G5" s="15" t="s">
        <v>287</v>
      </c>
    </row>
    <row r="6" spans="1:7" ht="12.75">
      <c r="A6" s="54"/>
      <c r="B6" s="55"/>
      <c r="C6" s="56"/>
      <c r="D6" s="47"/>
      <c r="E6" s="57"/>
      <c r="F6" s="55"/>
      <c r="G6" s="58"/>
    </row>
    <row r="7" spans="1:7" ht="14.25">
      <c r="A7" s="33" t="s">
        <v>35</v>
      </c>
      <c r="B7" s="59"/>
      <c r="C7" s="58"/>
      <c r="D7" s="47"/>
      <c r="E7" s="60" t="s">
        <v>132</v>
      </c>
      <c r="F7" s="59"/>
      <c r="G7" s="58"/>
    </row>
    <row r="8" spans="1:7" ht="12.75">
      <c r="A8" s="33" t="s">
        <v>36</v>
      </c>
      <c r="B8" s="30">
        <v>2497078</v>
      </c>
      <c r="C8" s="98">
        <f>(B8/$B$8)*100</f>
        <v>100</v>
      </c>
      <c r="D8" s="47"/>
      <c r="E8" s="60" t="s">
        <v>37</v>
      </c>
      <c r="F8" s="30">
        <v>1057357</v>
      </c>
      <c r="G8" s="98">
        <f aca="true" t="shared" si="0" ref="G8:G17">(F8/$F$8)*100</f>
        <v>100</v>
      </c>
    </row>
    <row r="9" spans="1:7" ht="12.75">
      <c r="A9" s="61" t="s">
        <v>38</v>
      </c>
      <c r="B9" s="107">
        <v>1180162</v>
      </c>
      <c r="C9" s="104">
        <f>(B9/$B$8)*100</f>
        <v>47.26171949774896</v>
      </c>
      <c r="D9" s="47"/>
      <c r="E9" s="59" t="s">
        <v>341</v>
      </c>
      <c r="F9" s="107">
        <v>152964</v>
      </c>
      <c r="G9" s="104">
        <f t="shared" si="0"/>
        <v>14.466637096080131</v>
      </c>
    </row>
    <row r="10" spans="1:7" ht="12.75">
      <c r="A10" s="61" t="s">
        <v>40</v>
      </c>
      <c r="B10" s="107">
        <v>1174676</v>
      </c>
      <c r="C10" s="104">
        <f aca="true" t="shared" si="1" ref="C10:C15">(B10/$B$8)*100</f>
        <v>47.04202271615064</v>
      </c>
      <c r="D10" s="47"/>
      <c r="E10" s="59" t="s">
        <v>342</v>
      </c>
      <c r="F10" s="107">
        <v>164119</v>
      </c>
      <c r="G10" s="104">
        <f t="shared" si="0"/>
        <v>15.521626092228075</v>
      </c>
    </row>
    <row r="11" spans="1:7" ht="12.75">
      <c r="A11" s="61" t="s">
        <v>42</v>
      </c>
      <c r="B11" s="107">
        <v>934736</v>
      </c>
      <c r="C11" s="104">
        <f t="shared" si="1"/>
        <v>37.433191914709916</v>
      </c>
      <c r="D11" s="47"/>
      <c r="E11" s="59" t="s">
        <v>343</v>
      </c>
      <c r="F11" s="107">
        <v>258465</v>
      </c>
      <c r="G11" s="104">
        <f t="shared" si="0"/>
        <v>24.4444402410917</v>
      </c>
    </row>
    <row r="12" spans="1:7" ht="12.75">
      <c r="A12" s="61" t="s">
        <v>44</v>
      </c>
      <c r="B12" s="107">
        <v>239940</v>
      </c>
      <c r="C12" s="104">
        <f t="shared" si="1"/>
        <v>9.608830801440723</v>
      </c>
      <c r="D12" s="47"/>
      <c r="E12" s="59" t="s">
        <v>41</v>
      </c>
      <c r="F12" s="107">
        <v>161370</v>
      </c>
      <c r="G12" s="104">
        <f t="shared" si="0"/>
        <v>15.261638216799057</v>
      </c>
    </row>
    <row r="13" spans="1:7" ht="12.75">
      <c r="A13" s="61" t="s">
        <v>46</v>
      </c>
      <c r="B13" s="100">
        <v>20.4</v>
      </c>
      <c r="C13" s="105" t="s">
        <v>267</v>
      </c>
      <c r="D13" s="47"/>
      <c r="E13" s="59" t="s">
        <v>344</v>
      </c>
      <c r="F13" s="107">
        <v>167465</v>
      </c>
      <c r="G13" s="104">
        <f t="shared" si="0"/>
        <v>15.838075503354117</v>
      </c>
    </row>
    <row r="14" spans="1:7" ht="12.75">
      <c r="A14" s="61" t="s">
        <v>48</v>
      </c>
      <c r="B14" s="107">
        <v>5486</v>
      </c>
      <c r="C14" s="104">
        <f t="shared" si="1"/>
        <v>0.21969678159833214</v>
      </c>
      <c r="D14" s="47"/>
      <c r="E14" s="59" t="s">
        <v>45</v>
      </c>
      <c r="F14" s="108">
        <v>73761</v>
      </c>
      <c r="G14" s="104">
        <f t="shared" si="0"/>
        <v>6.975978784838044</v>
      </c>
    </row>
    <row r="15" spans="1:7" ht="12.75">
      <c r="A15" s="61" t="s">
        <v>50</v>
      </c>
      <c r="B15" s="107">
        <v>1316916</v>
      </c>
      <c r="C15" s="104">
        <f t="shared" si="1"/>
        <v>52.73828050225104</v>
      </c>
      <c r="D15" s="47"/>
      <c r="E15" s="59" t="s">
        <v>47</v>
      </c>
      <c r="F15" s="108">
        <v>44363</v>
      </c>
      <c r="G15" s="104">
        <f t="shared" si="0"/>
        <v>4.195650097365412</v>
      </c>
    </row>
    <row r="16" spans="1:7" ht="12.75">
      <c r="A16" s="61"/>
      <c r="B16" s="107" t="s">
        <v>297</v>
      </c>
      <c r="C16" s="62" t="s">
        <v>297</v>
      </c>
      <c r="D16" s="47"/>
      <c r="E16" s="59" t="s">
        <v>49</v>
      </c>
      <c r="F16" s="108">
        <v>23266</v>
      </c>
      <c r="G16" s="104">
        <f t="shared" si="0"/>
        <v>2.2003921097604686</v>
      </c>
    </row>
    <row r="17" spans="1:7" ht="12.75">
      <c r="A17" s="33" t="s">
        <v>52</v>
      </c>
      <c r="B17" s="30">
        <v>1312302</v>
      </c>
      <c r="C17" s="98">
        <f>(B17/$B$17)*100</f>
        <v>100</v>
      </c>
      <c r="D17" s="47"/>
      <c r="E17" s="59" t="s">
        <v>345</v>
      </c>
      <c r="F17" s="108">
        <v>11584</v>
      </c>
      <c r="G17" s="104">
        <f t="shared" si="0"/>
        <v>1.0955618584829911</v>
      </c>
    </row>
    <row r="18" spans="1:7" ht="12.75">
      <c r="A18" s="61" t="s">
        <v>38</v>
      </c>
      <c r="B18" s="107">
        <v>487680</v>
      </c>
      <c r="C18" s="104">
        <f>(B18/$B$17)*100</f>
        <v>37.1621776085078</v>
      </c>
      <c r="D18" s="47"/>
      <c r="E18" s="59" t="s">
        <v>53</v>
      </c>
      <c r="F18" s="107">
        <v>8895</v>
      </c>
      <c r="G18" s="63" t="s">
        <v>267</v>
      </c>
    </row>
    <row r="19" spans="1:7" ht="12.75">
      <c r="A19" s="61" t="s">
        <v>40</v>
      </c>
      <c r="B19" s="107">
        <v>486847</v>
      </c>
      <c r="C19" s="104">
        <f>(B19/$B$17)*100</f>
        <v>37.09870136599655</v>
      </c>
      <c r="D19" s="47"/>
      <c r="E19" s="59"/>
      <c r="F19" s="107" t="s">
        <v>297</v>
      </c>
      <c r="G19" s="62" t="s">
        <v>297</v>
      </c>
    </row>
    <row r="20" spans="1:7" ht="12.75">
      <c r="A20" s="61" t="s">
        <v>42</v>
      </c>
      <c r="B20" s="107">
        <v>377097</v>
      </c>
      <c r="C20" s="104">
        <f>(B20/$B$17)*100</f>
        <v>28.73553496070264</v>
      </c>
      <c r="D20" s="47"/>
      <c r="E20" s="59" t="s">
        <v>54</v>
      </c>
      <c r="F20" s="107">
        <v>700747</v>
      </c>
      <c r="G20" s="104">
        <f>(F20/$F$8)*100</f>
        <v>66.2734535261033</v>
      </c>
    </row>
    <row r="21" spans="1:7" ht="12.75">
      <c r="A21" s="61"/>
      <c r="B21" s="107" t="s">
        <v>297</v>
      </c>
      <c r="C21" s="62" t="s">
        <v>297</v>
      </c>
      <c r="D21" s="47"/>
      <c r="E21" s="59" t="s">
        <v>55</v>
      </c>
      <c r="F21" s="107">
        <v>16095</v>
      </c>
      <c r="G21" s="63" t="s">
        <v>267</v>
      </c>
    </row>
    <row r="22" spans="1:7" ht="12.75">
      <c r="A22" s="33" t="s">
        <v>56</v>
      </c>
      <c r="B22" s="30">
        <v>357358</v>
      </c>
      <c r="C22" s="98">
        <f>(B22/$B$22)*100</f>
        <v>100</v>
      </c>
      <c r="D22" s="47"/>
      <c r="E22" s="59" t="s">
        <v>57</v>
      </c>
      <c r="F22" s="107">
        <v>317388</v>
      </c>
      <c r="G22" s="104">
        <f>(F22/$F$8)*100</f>
        <v>30.017108696495125</v>
      </c>
    </row>
    <row r="23" spans="1:7" ht="12.75">
      <c r="A23" s="61" t="s">
        <v>58</v>
      </c>
      <c r="B23" s="107">
        <v>144468</v>
      </c>
      <c r="C23" s="104">
        <f>(B23/$B$22)*100</f>
        <v>40.42668696377302</v>
      </c>
      <c r="D23" s="47"/>
      <c r="E23" s="59" t="s">
        <v>59</v>
      </c>
      <c r="F23" s="107">
        <v>4948</v>
      </c>
      <c r="G23" s="63" t="s">
        <v>267</v>
      </c>
    </row>
    <row r="24" spans="1:7" ht="12.75">
      <c r="A24" s="61"/>
      <c r="B24" s="107" t="s">
        <v>297</v>
      </c>
      <c r="C24" s="62" t="s">
        <v>297</v>
      </c>
      <c r="D24" s="47"/>
      <c r="E24" s="59" t="s">
        <v>60</v>
      </c>
      <c r="F24" s="108" t="s">
        <v>226</v>
      </c>
      <c r="G24" s="63" t="s">
        <v>226</v>
      </c>
    </row>
    <row r="25" spans="1:7" ht="12.75">
      <c r="A25" s="33" t="s">
        <v>61</v>
      </c>
      <c r="B25" s="107" t="s">
        <v>297</v>
      </c>
      <c r="C25" s="62" t="s">
        <v>297</v>
      </c>
      <c r="D25" s="47"/>
      <c r="E25" s="59" t="s">
        <v>62</v>
      </c>
      <c r="F25" s="108" t="s">
        <v>226</v>
      </c>
      <c r="G25" s="63" t="s">
        <v>267</v>
      </c>
    </row>
    <row r="26" spans="1:7" ht="12.75">
      <c r="A26" s="33" t="s">
        <v>63</v>
      </c>
      <c r="B26" s="30">
        <v>915872</v>
      </c>
      <c r="C26" s="98">
        <f>(B26/$B$26)*100</f>
        <v>100</v>
      </c>
      <c r="D26" s="47"/>
      <c r="E26" s="59" t="s">
        <v>64</v>
      </c>
      <c r="F26" s="107">
        <v>326137</v>
      </c>
      <c r="G26" s="104">
        <f>(F26/$F$8)*100</f>
        <v>30.84454919199476</v>
      </c>
    </row>
    <row r="27" spans="1:7" ht="12.75">
      <c r="A27" s="61" t="s">
        <v>65</v>
      </c>
      <c r="B27" s="107">
        <v>568580</v>
      </c>
      <c r="C27" s="104">
        <f aca="true" t="shared" si="2" ref="C27:C32">(B27/$B$26)*100</f>
        <v>62.080727437895256</v>
      </c>
      <c r="D27" s="47"/>
      <c r="E27" s="59" t="s">
        <v>66</v>
      </c>
      <c r="F27" s="107">
        <v>2115</v>
      </c>
      <c r="G27" s="63" t="s">
        <v>267</v>
      </c>
    </row>
    <row r="28" spans="1:7" ht="12.75">
      <c r="A28" s="61" t="s">
        <v>67</v>
      </c>
      <c r="B28" s="107">
        <v>161169</v>
      </c>
      <c r="C28" s="104">
        <f t="shared" si="2"/>
        <v>17.597328010901087</v>
      </c>
      <c r="D28" s="47"/>
      <c r="E28" s="59" t="s">
        <v>68</v>
      </c>
      <c r="F28" s="107">
        <v>87281</v>
      </c>
      <c r="G28" s="104">
        <f>(F28/$F$8)*100</f>
        <v>8.254638688730486</v>
      </c>
    </row>
    <row r="29" spans="1:7" ht="12.75">
      <c r="A29" s="61" t="s">
        <v>69</v>
      </c>
      <c r="B29" s="107">
        <v>94402</v>
      </c>
      <c r="C29" s="104">
        <f t="shared" si="2"/>
        <v>10.307335522867826</v>
      </c>
      <c r="D29" s="47"/>
      <c r="E29" s="59" t="s">
        <v>70</v>
      </c>
      <c r="F29" s="107">
        <v>5721</v>
      </c>
      <c r="G29" s="63" t="s">
        <v>267</v>
      </c>
    </row>
    <row r="30" spans="1:7" ht="12.75">
      <c r="A30" s="61" t="s">
        <v>71</v>
      </c>
      <c r="B30" s="107">
        <v>59315</v>
      </c>
      <c r="C30" s="104">
        <f t="shared" si="2"/>
        <v>6.476341672198735</v>
      </c>
      <c r="D30" s="47"/>
      <c r="E30" s="60"/>
      <c r="F30" s="107" t="s">
        <v>297</v>
      </c>
      <c r="G30" s="62" t="s">
        <v>297</v>
      </c>
    </row>
    <row r="31" spans="1:7" ht="12.75">
      <c r="A31" s="61" t="s">
        <v>72</v>
      </c>
      <c r="B31" s="107">
        <v>20610</v>
      </c>
      <c r="C31" s="104">
        <f t="shared" si="2"/>
        <v>2.2503144544215785</v>
      </c>
      <c r="D31" s="47"/>
      <c r="E31" s="60" t="s">
        <v>73</v>
      </c>
      <c r="F31" s="30">
        <v>889998</v>
      </c>
      <c r="G31" s="98">
        <f aca="true" t="shared" si="3" ref="G31:G40">(F31/$F$31)*100</f>
        <v>100</v>
      </c>
    </row>
    <row r="32" spans="1:7" ht="12.75">
      <c r="A32" s="61" t="s">
        <v>74</v>
      </c>
      <c r="B32" s="107">
        <v>11796</v>
      </c>
      <c r="C32" s="104">
        <f t="shared" si="2"/>
        <v>1.2879529017155236</v>
      </c>
      <c r="D32" s="47"/>
      <c r="E32" s="59" t="s">
        <v>341</v>
      </c>
      <c r="F32" s="107">
        <v>102885</v>
      </c>
      <c r="G32" s="104">
        <f t="shared" si="3"/>
        <v>11.560138337389523</v>
      </c>
    </row>
    <row r="33" spans="1:7" ht="14.25">
      <c r="A33" s="61" t="s">
        <v>121</v>
      </c>
      <c r="B33" s="100">
        <v>26.1</v>
      </c>
      <c r="C33" s="105" t="s">
        <v>267</v>
      </c>
      <c r="D33" s="47"/>
      <c r="E33" s="59" t="s">
        <v>342</v>
      </c>
      <c r="F33" s="107">
        <v>120671</v>
      </c>
      <c r="G33" s="104">
        <f t="shared" si="3"/>
        <v>13.558569794538863</v>
      </c>
    </row>
    <row r="34" spans="1:7" ht="12.75">
      <c r="A34" s="61"/>
      <c r="B34" s="107" t="s">
        <v>297</v>
      </c>
      <c r="C34" s="62" t="s">
        <v>297</v>
      </c>
      <c r="D34" s="47"/>
      <c r="E34" s="59" t="s">
        <v>343</v>
      </c>
      <c r="F34" s="107">
        <v>221912</v>
      </c>
      <c r="G34" s="104">
        <f t="shared" si="3"/>
        <v>24.933988615704756</v>
      </c>
    </row>
    <row r="35" spans="1:7" ht="12.75">
      <c r="A35" s="33" t="s">
        <v>75</v>
      </c>
      <c r="B35" s="107"/>
      <c r="C35" s="62" t="s">
        <v>297</v>
      </c>
      <c r="D35" s="47"/>
      <c r="E35" s="59" t="s">
        <v>41</v>
      </c>
      <c r="F35" s="107">
        <v>146445</v>
      </c>
      <c r="G35" s="104">
        <f t="shared" si="3"/>
        <v>16.454531358497434</v>
      </c>
    </row>
    <row r="36" spans="1:7" ht="12.75">
      <c r="A36" s="33" t="s">
        <v>76</v>
      </c>
      <c r="B36" s="30">
        <v>934736</v>
      </c>
      <c r="C36" s="98">
        <f>(B36/$B$36)*100</f>
        <v>100</v>
      </c>
      <c r="D36" s="47"/>
      <c r="E36" s="59" t="s">
        <v>43</v>
      </c>
      <c r="F36" s="107">
        <v>155443</v>
      </c>
      <c r="G36" s="104">
        <f t="shared" si="3"/>
        <v>17.465544866392957</v>
      </c>
    </row>
    <row r="37" spans="1:7" ht="14.25">
      <c r="A37" s="33" t="s">
        <v>122</v>
      </c>
      <c r="B37" s="107" t="s">
        <v>297</v>
      </c>
      <c r="C37" s="62" t="s">
        <v>297</v>
      </c>
      <c r="D37" s="47"/>
      <c r="E37" s="59" t="s">
        <v>45</v>
      </c>
      <c r="F37" s="108">
        <v>68745</v>
      </c>
      <c r="G37" s="104">
        <f t="shared" si="3"/>
        <v>7.724174661066654</v>
      </c>
    </row>
    <row r="38" spans="1:7" ht="12.75">
      <c r="A38" s="61" t="s">
        <v>77</v>
      </c>
      <c r="B38" s="107">
        <v>213027</v>
      </c>
      <c r="C38" s="104">
        <f>(B38/$B$36)*100</f>
        <v>22.79007120727136</v>
      </c>
      <c r="D38" s="47"/>
      <c r="E38" s="59" t="s">
        <v>47</v>
      </c>
      <c r="F38" s="108">
        <v>41505</v>
      </c>
      <c r="G38" s="104">
        <f t="shared" si="3"/>
        <v>4.663493625828373</v>
      </c>
    </row>
    <row r="39" spans="1:7" ht="12.75">
      <c r="A39" s="61" t="s">
        <v>78</v>
      </c>
      <c r="B39" s="107" t="s">
        <v>297</v>
      </c>
      <c r="C39" s="62" t="s">
        <v>297</v>
      </c>
      <c r="D39" s="47"/>
      <c r="E39" s="59" t="s">
        <v>49</v>
      </c>
      <c r="F39" s="108">
        <v>21663</v>
      </c>
      <c r="G39" s="104">
        <f t="shared" si="3"/>
        <v>2.434050413596435</v>
      </c>
    </row>
    <row r="40" spans="1:7" ht="12.75">
      <c r="A40" s="61" t="s">
        <v>79</v>
      </c>
      <c r="B40" s="107">
        <v>278683</v>
      </c>
      <c r="C40" s="104">
        <f>(B40/$B$36)*100</f>
        <v>29.814086544222114</v>
      </c>
      <c r="D40" s="47"/>
      <c r="E40" s="59" t="s">
        <v>346</v>
      </c>
      <c r="F40" s="108">
        <v>10729</v>
      </c>
      <c r="G40" s="104">
        <f t="shared" si="3"/>
        <v>1.2055083269850044</v>
      </c>
    </row>
    <row r="41" spans="1:7" ht="12.75">
      <c r="A41" s="61" t="s">
        <v>80</v>
      </c>
      <c r="B41" s="107">
        <v>135323</v>
      </c>
      <c r="C41" s="104">
        <f>(B41/$B$36)*100</f>
        <v>14.477135790212422</v>
      </c>
      <c r="D41" s="47"/>
      <c r="E41" s="59" t="s">
        <v>81</v>
      </c>
      <c r="F41" s="107">
        <v>9988</v>
      </c>
      <c r="G41" s="63" t="s">
        <v>267</v>
      </c>
    </row>
    <row r="42" spans="1:7" ht="12.75">
      <c r="A42" s="61" t="s">
        <v>82</v>
      </c>
      <c r="B42" s="107">
        <v>21802</v>
      </c>
      <c r="C42" s="104">
        <f>(B42/$B$36)*100</f>
        <v>2.3324232724533984</v>
      </c>
      <c r="D42" s="47"/>
      <c r="E42" s="59"/>
      <c r="F42" s="107" t="s">
        <v>297</v>
      </c>
      <c r="G42" s="62" t="s">
        <v>297</v>
      </c>
    </row>
    <row r="43" spans="1:7" ht="12.75">
      <c r="A43" s="61" t="s">
        <v>83</v>
      </c>
      <c r="B43" s="107">
        <v>108345</v>
      </c>
      <c r="C43" s="104">
        <f>(B43/$B$36)*100</f>
        <v>11.590973280156108</v>
      </c>
      <c r="D43" s="47"/>
      <c r="E43" s="59" t="s">
        <v>84</v>
      </c>
      <c r="F43" s="107">
        <v>4177</v>
      </c>
      <c r="G43" s="63" t="s">
        <v>267</v>
      </c>
    </row>
    <row r="44" spans="1:7" ht="14.25">
      <c r="A44" s="61" t="s">
        <v>85</v>
      </c>
      <c r="B44" s="107">
        <v>177556</v>
      </c>
      <c r="C44" s="104">
        <f>(B44/$B$36)*100</f>
        <v>18.9953099056846</v>
      </c>
      <c r="D44" s="47"/>
      <c r="E44" s="64" t="s">
        <v>133</v>
      </c>
      <c r="F44" s="107" t="s">
        <v>297</v>
      </c>
      <c r="G44" s="62" t="s">
        <v>297</v>
      </c>
    </row>
    <row r="45" spans="1:7" ht="12.75">
      <c r="A45" s="61"/>
      <c r="B45" s="107" t="s">
        <v>297</v>
      </c>
      <c r="C45" s="62" t="s">
        <v>297</v>
      </c>
      <c r="D45" s="47"/>
      <c r="E45" s="59" t="s">
        <v>86</v>
      </c>
      <c r="F45" s="108">
        <v>10936</v>
      </c>
      <c r="G45" s="63" t="s">
        <v>267</v>
      </c>
    </row>
    <row r="46" spans="1:7" ht="15" thickBot="1">
      <c r="A46" s="33" t="s">
        <v>123</v>
      </c>
      <c r="B46" s="107" t="s">
        <v>297</v>
      </c>
      <c r="C46" s="62" t="s">
        <v>297</v>
      </c>
      <c r="D46" s="65"/>
      <c r="E46" s="66" t="s">
        <v>87</v>
      </c>
      <c r="F46" s="109">
        <v>10200</v>
      </c>
      <c r="G46" s="110" t="s">
        <v>267</v>
      </c>
    </row>
    <row r="47" spans="1:7" ht="13.5" thickTop="1">
      <c r="A47" s="61" t="s">
        <v>124</v>
      </c>
      <c r="B47" s="107">
        <v>25158</v>
      </c>
      <c r="C47" s="104">
        <f>(B47/$B$36)*100</f>
        <v>2.691455127437052</v>
      </c>
      <c r="D47" s="47"/>
      <c r="E47" s="59"/>
      <c r="F47" s="67"/>
      <c r="G47" s="68"/>
    </row>
    <row r="48" spans="1:7" ht="12.75">
      <c r="A48" s="61" t="s">
        <v>125</v>
      </c>
      <c r="B48" s="107">
        <v>910</v>
      </c>
      <c r="C48" s="104">
        <f>(B48/$B$36)*100</f>
        <v>0.09735369130963181</v>
      </c>
      <c r="D48" s="47"/>
      <c r="E48" s="69"/>
      <c r="F48" s="70" t="s">
        <v>286</v>
      </c>
      <c r="G48" s="71" t="s">
        <v>287</v>
      </c>
    </row>
    <row r="49" spans="1:7" ht="12.75">
      <c r="A49" s="61" t="s">
        <v>126</v>
      </c>
      <c r="B49" s="107">
        <v>1041</v>
      </c>
      <c r="C49" s="104">
        <f>(B49/$B$36)*100</f>
        <v>0.11136834357508431</v>
      </c>
      <c r="D49" s="47"/>
      <c r="E49" s="69"/>
      <c r="F49" s="70" t="s">
        <v>88</v>
      </c>
      <c r="G49" s="71" t="s">
        <v>88</v>
      </c>
    </row>
    <row r="50" spans="1:7" ht="12.75">
      <c r="A50" s="61" t="s">
        <v>127</v>
      </c>
      <c r="B50" s="107">
        <v>70629</v>
      </c>
      <c r="C50" s="104">
        <f>(B50/$B$36)*100</f>
        <v>7.556037212646137</v>
      </c>
      <c r="D50" s="47"/>
      <c r="E50" s="69"/>
      <c r="F50" s="70" t="s">
        <v>89</v>
      </c>
      <c r="G50" s="72" t="s">
        <v>89</v>
      </c>
    </row>
    <row r="51" spans="1:7" ht="12.75">
      <c r="A51" s="61" t="s">
        <v>128</v>
      </c>
      <c r="B51" s="107">
        <v>156162</v>
      </c>
      <c r="C51" s="104">
        <f>(B51/$B$36)*100</f>
        <v>16.706535321202992</v>
      </c>
      <c r="D51" s="49"/>
      <c r="E51" s="73" t="s">
        <v>285</v>
      </c>
      <c r="F51" s="74" t="s">
        <v>90</v>
      </c>
      <c r="G51" s="75" t="s">
        <v>90</v>
      </c>
    </row>
    <row r="52" spans="1:7" ht="12.75">
      <c r="A52" s="61" t="s">
        <v>91</v>
      </c>
      <c r="B52" s="107" t="s">
        <v>297</v>
      </c>
      <c r="C52" s="62" t="s">
        <v>297</v>
      </c>
      <c r="D52" s="47"/>
      <c r="E52" s="59"/>
      <c r="F52" s="107" t="s">
        <v>297</v>
      </c>
      <c r="G52" s="62" t="s">
        <v>297</v>
      </c>
    </row>
    <row r="53" spans="1:7" ht="12.75">
      <c r="A53" s="61" t="s">
        <v>92</v>
      </c>
      <c r="B53" s="107">
        <v>61619</v>
      </c>
      <c r="C53" s="104">
        <f aca="true" t="shared" si="4" ref="C53:C61">(B53/$B$36)*100</f>
        <v>6.592128686602421</v>
      </c>
      <c r="D53" s="47"/>
      <c r="E53" s="60" t="s">
        <v>93</v>
      </c>
      <c r="F53" s="107" t="s">
        <v>297</v>
      </c>
      <c r="G53" s="62" t="s">
        <v>297</v>
      </c>
    </row>
    <row r="54" spans="1:7" ht="12.75">
      <c r="A54" s="61" t="s">
        <v>129</v>
      </c>
      <c r="B54" s="107">
        <v>46848</v>
      </c>
      <c r="C54" s="104">
        <f t="shared" si="4"/>
        <v>5.0118964071138805</v>
      </c>
      <c r="D54" s="47"/>
      <c r="E54" s="60" t="s">
        <v>73</v>
      </c>
      <c r="F54" s="30">
        <v>492025</v>
      </c>
      <c r="G54" s="104">
        <f>(F54/$F$31)*100</f>
        <v>55.2838320984991</v>
      </c>
    </row>
    <row r="55" spans="1:7" ht="12.75">
      <c r="A55" s="61" t="s">
        <v>130</v>
      </c>
      <c r="B55" s="107">
        <v>141925</v>
      </c>
      <c r="C55" s="104">
        <f t="shared" si="4"/>
        <v>15.183431471559885</v>
      </c>
      <c r="D55" s="47"/>
      <c r="E55" s="59" t="s">
        <v>94</v>
      </c>
      <c r="F55" s="107">
        <v>339312</v>
      </c>
      <c r="G55" s="104">
        <v>61.6</v>
      </c>
    </row>
    <row r="56" spans="1:7" ht="12.75">
      <c r="A56" s="61" t="s">
        <v>95</v>
      </c>
      <c r="B56" s="107">
        <v>40446</v>
      </c>
      <c r="C56" s="104">
        <f t="shared" si="4"/>
        <v>4.326997141438866</v>
      </c>
      <c r="D56" s="47"/>
      <c r="E56" s="59" t="s">
        <v>96</v>
      </c>
      <c r="F56" s="107">
        <v>145188</v>
      </c>
      <c r="G56" s="104">
        <v>64.7</v>
      </c>
    </row>
    <row r="57" spans="1:7" ht="12.75">
      <c r="A57" s="76" t="s">
        <v>97</v>
      </c>
      <c r="B57" s="107">
        <v>42169</v>
      </c>
      <c r="C57" s="104">
        <f t="shared" si="4"/>
        <v>4.511327262456994</v>
      </c>
      <c r="D57" s="47"/>
      <c r="E57" s="60"/>
      <c r="F57" s="107" t="s">
        <v>297</v>
      </c>
      <c r="G57" s="62" t="s">
        <v>297</v>
      </c>
    </row>
    <row r="58" spans="1:7" ht="12.75">
      <c r="A58" s="61" t="s">
        <v>98</v>
      </c>
      <c r="B58" s="107">
        <v>27063</v>
      </c>
      <c r="C58" s="104">
        <f t="shared" si="4"/>
        <v>2.8952559867171055</v>
      </c>
      <c r="D58" s="47"/>
      <c r="E58" s="60" t="s">
        <v>99</v>
      </c>
      <c r="F58" s="107" t="s">
        <v>297</v>
      </c>
      <c r="G58" s="62" t="s">
        <v>297</v>
      </c>
    </row>
    <row r="59" spans="1:7" ht="12.75">
      <c r="A59" s="61" t="s">
        <v>100</v>
      </c>
      <c r="B59" s="107">
        <v>9674</v>
      </c>
      <c r="C59" s="104">
        <f t="shared" si="4"/>
        <v>1.0349446260762398</v>
      </c>
      <c r="D59" s="47"/>
      <c r="E59" s="60" t="s">
        <v>101</v>
      </c>
      <c r="F59" s="30">
        <v>142737</v>
      </c>
      <c r="G59" s="104">
        <v>69.9</v>
      </c>
    </row>
    <row r="60" spans="1:8" ht="12.75">
      <c r="A60" s="61" t="s">
        <v>102</v>
      </c>
      <c r="B60" s="107">
        <v>182248</v>
      </c>
      <c r="C60" s="104">
        <f t="shared" si="4"/>
        <v>19.4972698173602</v>
      </c>
      <c r="D60" s="47"/>
      <c r="E60" s="59" t="s">
        <v>94</v>
      </c>
      <c r="F60" s="107">
        <v>101393</v>
      </c>
      <c r="G60" s="104">
        <v>78</v>
      </c>
      <c r="H60" s="3" t="s">
        <v>103</v>
      </c>
    </row>
    <row r="61" spans="1:7" ht="12.75">
      <c r="A61" s="61" t="s">
        <v>131</v>
      </c>
      <c r="B61" s="107">
        <v>128844</v>
      </c>
      <c r="C61" s="104">
        <f t="shared" si="4"/>
        <v>13.783998904503516</v>
      </c>
      <c r="D61" s="47"/>
      <c r="E61" s="59" t="s">
        <v>96</v>
      </c>
      <c r="F61" s="107">
        <v>37021</v>
      </c>
      <c r="G61" s="104">
        <v>84.3</v>
      </c>
    </row>
    <row r="62" spans="1:7" ht="12.75">
      <c r="A62" s="61"/>
      <c r="B62" s="107" t="s">
        <v>297</v>
      </c>
      <c r="C62" s="62" t="s">
        <v>297</v>
      </c>
      <c r="D62" s="47"/>
      <c r="E62" s="60"/>
      <c r="F62" s="107" t="s">
        <v>297</v>
      </c>
      <c r="G62" s="62" t="s">
        <v>297</v>
      </c>
    </row>
    <row r="63" spans="1:7" ht="12.75">
      <c r="A63" s="33" t="s">
        <v>104</v>
      </c>
      <c r="B63" s="107" t="s">
        <v>297</v>
      </c>
      <c r="C63" s="62" t="s">
        <v>297</v>
      </c>
      <c r="D63" s="47"/>
      <c r="E63" s="60" t="s">
        <v>105</v>
      </c>
      <c r="F63" s="30">
        <v>2057377</v>
      </c>
      <c r="G63" s="104">
        <v>58.9</v>
      </c>
    </row>
    <row r="64" spans="1:7" ht="12.75">
      <c r="A64" s="61" t="s">
        <v>106</v>
      </c>
      <c r="B64" s="107">
        <v>591208</v>
      </c>
      <c r="C64" s="104">
        <f>(B64/$B$36)*100</f>
        <v>63.248660584378904</v>
      </c>
      <c r="D64" s="47"/>
      <c r="E64" s="59" t="s">
        <v>107</v>
      </c>
      <c r="F64" s="107">
        <v>1289868</v>
      </c>
      <c r="G64" s="104">
        <v>55</v>
      </c>
    </row>
    <row r="65" spans="1:7" ht="12.75">
      <c r="A65" s="61" t="s">
        <v>108</v>
      </c>
      <c r="B65" s="107">
        <v>284648</v>
      </c>
      <c r="C65" s="104">
        <f>(B65/$B$36)*100</f>
        <v>30.45223464165283</v>
      </c>
      <c r="D65" s="47"/>
      <c r="E65" s="59" t="s">
        <v>109</v>
      </c>
      <c r="F65" s="107">
        <v>193869</v>
      </c>
      <c r="G65" s="104">
        <v>57.5</v>
      </c>
    </row>
    <row r="66" spans="1:7" ht="12.75">
      <c r="A66" s="61" t="s">
        <v>110</v>
      </c>
      <c r="B66" s="107" t="s">
        <v>297</v>
      </c>
      <c r="C66" s="62" t="s">
        <v>297</v>
      </c>
      <c r="D66" s="47"/>
      <c r="E66" s="59" t="s">
        <v>111</v>
      </c>
      <c r="F66" s="107">
        <v>761789</v>
      </c>
      <c r="G66" s="104">
        <v>66.7</v>
      </c>
    </row>
    <row r="67" spans="1:7" ht="12.75">
      <c r="A67" s="61" t="s">
        <v>112</v>
      </c>
      <c r="B67" s="107">
        <v>56785</v>
      </c>
      <c r="C67" s="104">
        <f>(B67/$B$36)*100</f>
        <v>6.0749773197993875</v>
      </c>
      <c r="D67" s="47"/>
      <c r="E67" s="59" t="s">
        <v>113</v>
      </c>
      <c r="F67" s="107">
        <v>558251</v>
      </c>
      <c r="G67" s="104">
        <v>66.4</v>
      </c>
    </row>
    <row r="68" spans="1:7" ht="13.5" thickBot="1">
      <c r="A68" s="77" t="s">
        <v>114</v>
      </c>
      <c r="B68" s="114">
        <v>2095</v>
      </c>
      <c r="C68" s="115">
        <f>(B68/$B$36)*100</f>
        <v>0.22412745416887764</v>
      </c>
      <c r="D68" s="78"/>
      <c r="E68" s="79" t="s">
        <v>134</v>
      </c>
      <c r="F68" s="114">
        <v>154220</v>
      </c>
      <c r="G68" s="115">
        <v>69.5</v>
      </c>
    </row>
    <row r="69" ht="6.75" customHeight="1" thickTop="1"/>
    <row r="70" ht="12.75" customHeight="1">
      <c r="A70" s="116" t="s">
        <v>29</v>
      </c>
    </row>
    <row r="71" ht="12.75" customHeight="1">
      <c r="A71" s="117" t="s">
        <v>116</v>
      </c>
    </row>
    <row r="72" ht="12.75" customHeight="1">
      <c r="A72" s="117" t="s">
        <v>117</v>
      </c>
    </row>
    <row r="73" ht="12.75" customHeight="1">
      <c r="A73" s="117" t="s">
        <v>118</v>
      </c>
    </row>
    <row r="74" ht="12.75" customHeight="1">
      <c r="A74" s="116" t="s">
        <v>120</v>
      </c>
    </row>
    <row r="75" ht="12.75" customHeight="1">
      <c r="A75" s="125" t="s">
        <v>115</v>
      </c>
    </row>
    <row r="76" ht="12.75" customHeight="1">
      <c r="A76" s="117" t="s">
        <v>119</v>
      </c>
    </row>
    <row r="77" ht="12.75" customHeight="1">
      <c r="A77" s="116" t="s">
        <v>135</v>
      </c>
    </row>
    <row r="78" ht="7.5" customHeight="1">
      <c r="A78" s="80"/>
    </row>
    <row r="79" ht="10.5" customHeight="1">
      <c r="A79" s="80" t="s">
        <v>155</v>
      </c>
    </row>
  </sheetData>
  <printOptions/>
  <pageMargins left="0.49" right="0.34" top="0.34" bottom="0.35" header="0.25" footer="0.25"/>
  <pageSetup fitToHeight="1" fitToWidth="1" horizontalDpi="600" verticalDpi="600" orientation="portrait" scale="71" r:id="rId1"/>
  <headerFooter alignWithMargins="0">
    <oddHeader>&amp;R&amp;8(Last revised:  5/2/01  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8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0.7109375" style="3" customWidth="1"/>
    <col min="2" max="2" width="15.00390625" style="3" customWidth="1"/>
    <col min="3" max="3" width="14.28125" style="3" customWidth="1"/>
    <col min="4" max="4" width="0.85546875" style="0" customWidth="1"/>
    <col min="5" max="5" width="40.7109375" style="3" customWidth="1"/>
    <col min="6" max="6" width="15.140625" style="3" customWidth="1"/>
    <col min="7" max="7" width="13.7109375" style="3" customWidth="1"/>
    <col min="8" max="8" width="9.00390625" style="3" customWidth="1"/>
    <col min="9" max="9" width="10.7109375" style="3" customWidth="1"/>
    <col min="10" max="16384" width="9.140625" style="3" customWidth="1"/>
  </cols>
  <sheetData>
    <row r="1" spans="1:5" ht="15">
      <c r="A1" s="43" t="s">
        <v>268</v>
      </c>
      <c r="B1" s="1"/>
      <c r="C1" s="1"/>
      <c r="D1" s="2"/>
      <c r="E1" s="1"/>
    </row>
    <row r="2" spans="1:6" ht="7.5" customHeight="1">
      <c r="A2"/>
      <c r="B2"/>
      <c r="C2"/>
      <c r="E2"/>
      <c r="F2"/>
    </row>
    <row r="3" spans="1:7" ht="12.75">
      <c r="A3" s="4" t="s">
        <v>156</v>
      </c>
      <c r="B3" s="4"/>
      <c r="C3" s="4"/>
      <c r="D3" s="5"/>
      <c r="E3" s="4"/>
      <c r="F3" s="4"/>
      <c r="G3" s="4"/>
    </row>
    <row r="4" spans="1:7" ht="12.75">
      <c r="A4" s="6"/>
      <c r="B4" s="7"/>
      <c r="C4" s="8"/>
      <c r="D4" s="9"/>
      <c r="E4" s="7"/>
      <c r="F4" s="7"/>
      <c r="G4" s="8"/>
    </row>
    <row r="5" spans="1:7" ht="12.75">
      <c r="A5" s="82" t="s">
        <v>285</v>
      </c>
      <c r="B5" s="11" t="s">
        <v>286</v>
      </c>
      <c r="C5" s="12" t="s">
        <v>287</v>
      </c>
      <c r="D5" s="83"/>
      <c r="E5" s="84" t="s">
        <v>285</v>
      </c>
      <c r="F5" s="11" t="s">
        <v>286</v>
      </c>
      <c r="G5" s="15" t="s">
        <v>287</v>
      </c>
    </row>
    <row r="6" spans="1:7" ht="9" customHeight="1">
      <c r="A6" s="16"/>
      <c r="B6" s="55"/>
      <c r="C6" s="56"/>
      <c r="E6" s="17"/>
      <c r="F6" s="55"/>
      <c r="G6" s="58"/>
    </row>
    <row r="7" spans="1:7" ht="14.25">
      <c r="A7" s="24" t="s">
        <v>157</v>
      </c>
      <c r="B7" s="30">
        <v>1188985</v>
      </c>
      <c r="C7" s="98">
        <f>(B7/$B$7)*100</f>
        <v>100</v>
      </c>
      <c r="E7" s="86" t="s">
        <v>279</v>
      </c>
      <c r="F7" s="107" t="s">
        <v>297</v>
      </c>
      <c r="G7" s="62"/>
    </row>
    <row r="8" spans="1:9" ht="14.25">
      <c r="A8" s="20" t="s">
        <v>280</v>
      </c>
      <c r="B8" s="107" t="s">
        <v>297</v>
      </c>
      <c r="C8" s="62"/>
      <c r="E8" s="87" t="s">
        <v>158</v>
      </c>
      <c r="F8" s="30">
        <v>1054924</v>
      </c>
      <c r="G8" s="98">
        <f>(F8/$F$8)*100</f>
        <v>100</v>
      </c>
      <c r="I8" s="88"/>
    </row>
    <row r="9" spans="1:7" ht="12.75">
      <c r="A9" s="28" t="s">
        <v>159</v>
      </c>
      <c r="B9" s="107">
        <v>844916</v>
      </c>
      <c r="C9" s="104">
        <f>(B9/$B$7)*100</f>
        <v>71.06195620634406</v>
      </c>
      <c r="E9" s="23" t="s">
        <v>160</v>
      </c>
      <c r="F9" s="107">
        <v>927690</v>
      </c>
      <c r="G9" s="104">
        <f>(F9/$F$8)*100</f>
        <v>87.93903636660082</v>
      </c>
    </row>
    <row r="10" spans="1:7" ht="12.75">
      <c r="A10" s="28" t="s">
        <v>161</v>
      </c>
      <c r="B10" s="107">
        <v>167286</v>
      </c>
      <c r="C10" s="104">
        <f aca="true" t="shared" si="0" ref="C10:C17">(B10/$B$7)*100</f>
        <v>14.069647640634658</v>
      </c>
      <c r="E10" s="23" t="s">
        <v>162</v>
      </c>
      <c r="F10" s="107">
        <v>90624</v>
      </c>
      <c r="G10" s="104">
        <f>(F10/$F$8)*100</f>
        <v>8.590571453488591</v>
      </c>
    </row>
    <row r="11" spans="1:7" ht="12.75">
      <c r="A11" s="28" t="s">
        <v>163</v>
      </c>
      <c r="B11" s="107">
        <v>15689</v>
      </c>
      <c r="C11" s="104">
        <f t="shared" si="0"/>
        <v>1.3195288418272728</v>
      </c>
      <c r="E11" s="23" t="s">
        <v>164</v>
      </c>
      <c r="F11" s="107">
        <v>36610</v>
      </c>
      <c r="G11" s="104">
        <f>(F11/$F$8)*100</f>
        <v>3.4703921799105903</v>
      </c>
    </row>
    <row r="12" spans="1:7" ht="12.75">
      <c r="A12" s="28" t="s">
        <v>165</v>
      </c>
      <c r="B12" s="107">
        <v>19629</v>
      </c>
      <c r="C12" s="104">
        <f t="shared" si="0"/>
        <v>1.650903922253014</v>
      </c>
      <c r="E12" s="17"/>
      <c r="F12" s="107" t="s">
        <v>297</v>
      </c>
      <c r="G12" s="62"/>
    </row>
    <row r="13" spans="1:7" ht="12.75">
      <c r="A13" s="28" t="s">
        <v>166</v>
      </c>
      <c r="B13" s="107">
        <v>31985</v>
      </c>
      <c r="C13" s="104">
        <f t="shared" si="0"/>
        <v>2.6901096313241966</v>
      </c>
      <c r="E13" s="87" t="s">
        <v>167</v>
      </c>
      <c r="F13" s="30">
        <v>669302</v>
      </c>
      <c r="G13" s="98">
        <f>(F13/$F$13)*100</f>
        <v>100</v>
      </c>
    </row>
    <row r="14" spans="1:7" ht="14.25">
      <c r="A14" s="28" t="s">
        <v>168</v>
      </c>
      <c r="B14" s="107">
        <v>39153</v>
      </c>
      <c r="C14" s="104">
        <f t="shared" si="0"/>
        <v>3.292976782718032</v>
      </c>
      <c r="E14" s="86" t="s">
        <v>148</v>
      </c>
      <c r="F14" s="107" t="s">
        <v>297</v>
      </c>
      <c r="G14" s="62"/>
    </row>
    <row r="15" spans="1:7" ht="12.75">
      <c r="A15" s="28" t="s">
        <v>169</v>
      </c>
      <c r="B15" s="107">
        <v>65570</v>
      </c>
      <c r="C15" s="104">
        <f t="shared" si="0"/>
        <v>5.514787823227374</v>
      </c>
      <c r="E15" s="17" t="s">
        <v>39</v>
      </c>
      <c r="F15" s="107">
        <v>66852</v>
      </c>
      <c r="G15" s="104">
        <f>(F15/$F$13)*100</f>
        <v>9.988316186116283</v>
      </c>
    </row>
    <row r="16" spans="1:7" ht="14.25">
      <c r="A16" s="28" t="s">
        <v>141</v>
      </c>
      <c r="B16" s="107">
        <v>1167</v>
      </c>
      <c r="C16" s="104">
        <f t="shared" si="0"/>
        <v>0.09815094387229445</v>
      </c>
      <c r="E16" s="17" t="s">
        <v>259</v>
      </c>
      <c r="F16" s="107">
        <v>114916</v>
      </c>
      <c r="G16" s="104">
        <f aca="true" t="shared" si="1" ref="G16:G22">(F16/$F$13)*100</f>
        <v>17.16952885244628</v>
      </c>
    </row>
    <row r="17" spans="1:7" ht="14.25">
      <c r="A17" s="28" t="s">
        <v>142</v>
      </c>
      <c r="B17" s="107">
        <v>3590</v>
      </c>
      <c r="C17" s="104">
        <f t="shared" si="0"/>
        <v>0.30193820779908914</v>
      </c>
      <c r="E17" s="17" t="s">
        <v>258</v>
      </c>
      <c r="F17" s="107">
        <v>93857</v>
      </c>
      <c r="G17" s="104">
        <f t="shared" si="1"/>
        <v>14.023116620001137</v>
      </c>
    </row>
    <row r="18" spans="1:7" ht="12.75">
      <c r="A18" s="24"/>
      <c r="B18" s="107" t="s">
        <v>297</v>
      </c>
      <c r="C18" s="62"/>
      <c r="E18" s="17" t="s">
        <v>260</v>
      </c>
      <c r="F18" s="107">
        <v>178127</v>
      </c>
      <c r="G18" s="104">
        <f t="shared" si="1"/>
        <v>26.61384546886159</v>
      </c>
    </row>
    <row r="19" spans="1:7" ht="14.25">
      <c r="A19" s="20" t="s">
        <v>143</v>
      </c>
      <c r="B19" s="107" t="s">
        <v>297</v>
      </c>
      <c r="C19" s="62"/>
      <c r="E19" s="17" t="s">
        <v>170</v>
      </c>
      <c r="F19" s="107">
        <v>173734</v>
      </c>
      <c r="G19" s="104">
        <f t="shared" si="1"/>
        <v>25.95749004186451</v>
      </c>
    </row>
    <row r="20" spans="1:7" ht="12.75">
      <c r="A20" s="28" t="s">
        <v>172</v>
      </c>
      <c r="B20" s="107">
        <v>38000</v>
      </c>
      <c r="C20" s="104">
        <f>(B20/$B$7)*100</f>
        <v>3.1960033137508046</v>
      </c>
      <c r="E20" s="17" t="s">
        <v>51</v>
      </c>
      <c r="F20" s="107">
        <v>23760</v>
      </c>
      <c r="G20" s="104">
        <f t="shared" si="1"/>
        <v>3.549966980525981</v>
      </c>
    </row>
    <row r="21" spans="1:7" ht="12.75">
      <c r="A21" s="28" t="s">
        <v>173</v>
      </c>
      <c r="B21" s="107">
        <v>116530</v>
      </c>
      <c r="C21" s="104">
        <f aca="true" t="shared" si="2" ref="C21:C27">(B21/$B$7)*100</f>
        <v>9.800796477667927</v>
      </c>
      <c r="E21" s="17" t="s">
        <v>171</v>
      </c>
      <c r="F21" s="107">
        <v>9647</v>
      </c>
      <c r="G21" s="104">
        <f t="shared" si="1"/>
        <v>1.4413523342228172</v>
      </c>
    </row>
    <row r="22" spans="1:7" ht="12.75">
      <c r="A22" s="28" t="s">
        <v>174</v>
      </c>
      <c r="B22" s="107">
        <v>151701</v>
      </c>
      <c r="C22" s="104">
        <f t="shared" si="2"/>
        <v>12.758865755245019</v>
      </c>
      <c r="E22" s="17" t="s">
        <v>261</v>
      </c>
      <c r="F22" s="107">
        <v>8409</v>
      </c>
      <c r="G22" s="104">
        <f t="shared" si="1"/>
        <v>1.2563835159614045</v>
      </c>
    </row>
    <row r="23" spans="1:7" ht="12.75">
      <c r="A23" s="28" t="s">
        <v>175</v>
      </c>
      <c r="B23" s="107">
        <v>351052</v>
      </c>
      <c r="C23" s="104">
        <f t="shared" si="2"/>
        <v>29.525351455232823</v>
      </c>
      <c r="E23" s="17" t="s">
        <v>176</v>
      </c>
      <c r="F23" s="107">
        <v>36200</v>
      </c>
      <c r="G23" s="105" t="s">
        <v>267</v>
      </c>
    </row>
    <row r="24" spans="1:7" ht="12.75">
      <c r="A24" s="28" t="s">
        <v>177</v>
      </c>
      <c r="B24" s="107">
        <v>272643</v>
      </c>
      <c r="C24" s="104">
        <f t="shared" si="2"/>
        <v>22.93073503870949</v>
      </c>
      <c r="E24" s="23"/>
      <c r="F24" s="107" t="s">
        <v>297</v>
      </c>
      <c r="G24" s="62"/>
    </row>
    <row r="25" spans="1:7" ht="12.75">
      <c r="A25" s="28" t="s">
        <v>178</v>
      </c>
      <c r="B25" s="107">
        <v>151640</v>
      </c>
      <c r="C25" s="104">
        <f t="shared" si="2"/>
        <v>12.753735328872946</v>
      </c>
      <c r="E25" s="87" t="s">
        <v>179</v>
      </c>
      <c r="F25" s="107" t="s">
        <v>297</v>
      </c>
      <c r="G25" s="62"/>
    </row>
    <row r="26" spans="1:9" ht="14.25">
      <c r="A26" s="28" t="s">
        <v>180</v>
      </c>
      <c r="B26" s="107">
        <v>59767</v>
      </c>
      <c r="C26" s="104">
        <f t="shared" si="2"/>
        <v>5.026724475077482</v>
      </c>
      <c r="E26" s="86" t="s">
        <v>149</v>
      </c>
      <c r="F26" s="107" t="s">
        <v>297</v>
      </c>
      <c r="G26" s="62"/>
      <c r="I26" s="119" t="s">
        <v>266</v>
      </c>
    </row>
    <row r="27" spans="1:10" ht="12.75">
      <c r="A27" s="28" t="s">
        <v>181</v>
      </c>
      <c r="B27" s="107">
        <v>47652</v>
      </c>
      <c r="C27" s="104">
        <f t="shared" si="2"/>
        <v>4.007788155443508</v>
      </c>
      <c r="E27" s="23" t="s">
        <v>182</v>
      </c>
      <c r="F27" s="107">
        <v>214598</v>
      </c>
      <c r="G27" s="104">
        <f aca="true" t="shared" si="3" ref="G27:G34">(F27/$I$27)*100</f>
        <v>31.90118567673957</v>
      </c>
      <c r="I27" s="3">
        <v>672696</v>
      </c>
      <c r="J27" s="104">
        <f>(I27/$I$27)*100</f>
        <v>100</v>
      </c>
    </row>
    <row r="28" spans="1:7" ht="12.75">
      <c r="A28" s="28"/>
      <c r="B28" s="107" t="s">
        <v>297</v>
      </c>
      <c r="C28" s="62"/>
      <c r="E28" s="23" t="s">
        <v>262</v>
      </c>
      <c r="F28" s="107">
        <v>6320</v>
      </c>
      <c r="G28" s="104">
        <f t="shared" si="3"/>
        <v>0.9395031336591864</v>
      </c>
    </row>
    <row r="29" spans="1:7" ht="14.25">
      <c r="A29" s="20" t="s">
        <v>281</v>
      </c>
      <c r="B29" s="107" t="s">
        <v>297</v>
      </c>
      <c r="C29" s="62"/>
      <c r="E29" s="23" t="s">
        <v>263</v>
      </c>
      <c r="F29" s="107">
        <v>73508</v>
      </c>
      <c r="G29" s="104">
        <f t="shared" si="3"/>
        <v>10.927372840034726</v>
      </c>
    </row>
    <row r="30" spans="1:7" ht="12.75">
      <c r="A30" s="28" t="s">
        <v>184</v>
      </c>
      <c r="B30" s="107">
        <v>20383</v>
      </c>
      <c r="C30" s="104">
        <f aca="true" t="shared" si="4" ref="C30:C38">(B30/$B$7)*100</f>
        <v>1.714319356425859</v>
      </c>
      <c r="E30" s="23" t="s">
        <v>264</v>
      </c>
      <c r="F30" s="107">
        <v>23130</v>
      </c>
      <c r="G30" s="104">
        <f t="shared" si="3"/>
        <v>3.438403082521674</v>
      </c>
    </row>
    <row r="31" spans="1:7" ht="12.75">
      <c r="A31" s="28" t="s">
        <v>186</v>
      </c>
      <c r="B31" s="107">
        <v>45042</v>
      </c>
      <c r="C31" s="104">
        <f t="shared" si="4"/>
        <v>3.7882731909990452</v>
      </c>
      <c r="E31" s="23" t="s">
        <v>183</v>
      </c>
      <c r="F31" s="107">
        <v>12716</v>
      </c>
      <c r="G31" s="104">
        <f t="shared" si="3"/>
        <v>1.8903040898117427</v>
      </c>
    </row>
    <row r="32" spans="1:7" ht="12.75">
      <c r="A32" s="28" t="s">
        <v>188</v>
      </c>
      <c r="B32" s="107">
        <v>119518</v>
      </c>
      <c r="C32" s="104">
        <f t="shared" si="4"/>
        <v>10.052103264549174</v>
      </c>
      <c r="E32" s="23" t="s">
        <v>185</v>
      </c>
      <c r="F32" s="107">
        <v>7047</v>
      </c>
      <c r="G32" s="104">
        <f t="shared" si="3"/>
        <v>1.0475757251418174</v>
      </c>
    </row>
    <row r="33" spans="1:7" ht="12.75">
      <c r="A33" s="28" t="s">
        <v>189</v>
      </c>
      <c r="B33" s="107">
        <v>237247</v>
      </c>
      <c r="C33" s="104">
        <f t="shared" si="4"/>
        <v>19.953742057300975</v>
      </c>
      <c r="E33" s="23" t="s">
        <v>187</v>
      </c>
      <c r="F33" s="107">
        <v>33531</v>
      </c>
      <c r="G33" s="104">
        <f t="shared" si="3"/>
        <v>4.984569552963002</v>
      </c>
    </row>
    <row r="34" spans="1:7" ht="12.75">
      <c r="A34" s="28" t="s">
        <v>190</v>
      </c>
      <c r="B34" s="107">
        <v>391981</v>
      </c>
      <c r="C34" s="104">
        <f t="shared" si="4"/>
        <v>32.967699340193526</v>
      </c>
      <c r="E34" s="23" t="s">
        <v>265</v>
      </c>
      <c r="F34" s="107">
        <v>58346</v>
      </c>
      <c r="G34" s="104">
        <f t="shared" si="3"/>
        <v>8.673457252607419</v>
      </c>
    </row>
    <row r="35" spans="1:7" ht="12.75">
      <c r="A35" s="28" t="s">
        <v>191</v>
      </c>
      <c r="B35" s="107">
        <v>245166</v>
      </c>
      <c r="C35" s="104">
        <f t="shared" si="4"/>
        <v>20.61977232681657</v>
      </c>
      <c r="E35" s="23" t="s">
        <v>192</v>
      </c>
      <c r="F35" s="107">
        <v>319</v>
      </c>
      <c r="G35" s="63" t="s">
        <v>267</v>
      </c>
    </row>
    <row r="36" spans="1:7" ht="12.75">
      <c r="A36" s="28" t="s">
        <v>193</v>
      </c>
      <c r="B36" s="107">
        <v>87608</v>
      </c>
      <c r="C36" s="104">
        <f t="shared" si="4"/>
        <v>7.368301534502117</v>
      </c>
      <c r="E36" s="23" t="s">
        <v>194</v>
      </c>
      <c r="F36" s="107">
        <v>458098</v>
      </c>
      <c r="G36" s="104">
        <f>(F36/$I$27)*100</f>
        <v>68.09881432326044</v>
      </c>
    </row>
    <row r="37" spans="1:7" ht="12.75">
      <c r="A37" s="28" t="s">
        <v>195</v>
      </c>
      <c r="B37" s="107">
        <v>26880</v>
      </c>
      <c r="C37" s="104">
        <f t="shared" si="4"/>
        <v>2.2607518177268844</v>
      </c>
      <c r="E37" s="23" t="s">
        <v>192</v>
      </c>
      <c r="F37" s="107">
        <v>64</v>
      </c>
      <c r="G37" s="63" t="s">
        <v>267</v>
      </c>
    </row>
    <row r="38" spans="1:7" ht="12.75">
      <c r="A38" s="28" t="s">
        <v>196</v>
      </c>
      <c r="B38" s="107">
        <v>15160</v>
      </c>
      <c r="C38" s="104">
        <f t="shared" si="4"/>
        <v>1.2750371114858472</v>
      </c>
      <c r="E38" s="23"/>
      <c r="F38" s="107" t="s">
        <v>297</v>
      </c>
      <c r="G38" s="62"/>
    </row>
    <row r="39" spans="1:7" ht="12.75">
      <c r="A39" s="28" t="s">
        <v>197</v>
      </c>
      <c r="B39" s="118">
        <v>4.9</v>
      </c>
      <c r="C39" s="105" t="s">
        <v>267</v>
      </c>
      <c r="E39" s="87" t="s">
        <v>198</v>
      </c>
      <c r="F39" s="107" t="s">
        <v>297</v>
      </c>
      <c r="G39" s="62"/>
    </row>
    <row r="40" spans="1:7" ht="12.75">
      <c r="A40" s="28"/>
      <c r="B40" s="107" t="s">
        <v>297</v>
      </c>
      <c r="C40" s="62"/>
      <c r="E40" s="87" t="s">
        <v>199</v>
      </c>
      <c r="F40" s="107" t="s">
        <v>297</v>
      </c>
      <c r="G40" s="62"/>
    </row>
    <row r="41" spans="1:7" ht="14.25">
      <c r="A41" s="24" t="s">
        <v>200</v>
      </c>
      <c r="B41" s="30">
        <v>1054924</v>
      </c>
      <c r="C41" s="98">
        <f>(B41/$B$41)*100</f>
        <v>100</v>
      </c>
      <c r="E41" s="86" t="s">
        <v>150</v>
      </c>
      <c r="F41" s="107" t="s">
        <v>297</v>
      </c>
      <c r="G41" s="62"/>
    </row>
    <row r="42" spans="1:7" ht="14.25">
      <c r="A42" s="20" t="s">
        <v>144</v>
      </c>
      <c r="B42" s="107" t="s">
        <v>297</v>
      </c>
      <c r="C42" s="62"/>
      <c r="E42" s="23" t="s">
        <v>201</v>
      </c>
      <c r="F42" s="107">
        <v>367573</v>
      </c>
      <c r="G42" s="104">
        <f>(F42/$I$27)*100</f>
        <v>54.6417698336247</v>
      </c>
    </row>
    <row r="43" spans="1:7" ht="12.75">
      <c r="A43" s="28" t="s">
        <v>172</v>
      </c>
      <c r="B43" s="107">
        <v>158107</v>
      </c>
      <c r="C43" s="104">
        <f aca="true" t="shared" si="5" ref="C43:C48">(B43/$B$41)*100</f>
        <v>14.987525167689805</v>
      </c>
      <c r="E43" s="23" t="s">
        <v>202</v>
      </c>
      <c r="F43" s="107">
        <v>73923</v>
      </c>
      <c r="G43" s="104">
        <f aca="true" t="shared" si="6" ref="G43:G48">(F43/$I$27)*100</f>
        <v>10.989064897070891</v>
      </c>
    </row>
    <row r="44" spans="1:7" ht="12.75">
      <c r="A44" s="28" t="s">
        <v>173</v>
      </c>
      <c r="B44" s="107">
        <v>238604</v>
      </c>
      <c r="C44" s="104">
        <f t="shared" si="5"/>
        <v>22.61812225335664</v>
      </c>
      <c r="E44" s="23" t="s">
        <v>203</v>
      </c>
      <c r="F44" s="107">
        <v>50134</v>
      </c>
      <c r="G44" s="104">
        <f t="shared" si="6"/>
        <v>7.452697801086969</v>
      </c>
    </row>
    <row r="45" spans="1:7" ht="12.75">
      <c r="A45" s="28" t="s">
        <v>174</v>
      </c>
      <c r="B45" s="107">
        <v>167749</v>
      </c>
      <c r="C45" s="104">
        <f t="shared" si="5"/>
        <v>15.90152465959633</v>
      </c>
      <c r="E45" s="23" t="s">
        <v>204</v>
      </c>
      <c r="F45" s="107">
        <v>34674</v>
      </c>
      <c r="G45" s="104">
        <f t="shared" si="6"/>
        <v>5.1544828570409225</v>
      </c>
    </row>
    <row r="46" spans="1:7" ht="12.75">
      <c r="A46" s="28" t="s">
        <v>175</v>
      </c>
      <c r="B46" s="107">
        <v>245005</v>
      </c>
      <c r="C46" s="104">
        <f t="shared" si="5"/>
        <v>23.224895821879112</v>
      </c>
      <c r="E46" s="23" t="s">
        <v>205</v>
      </c>
      <c r="F46" s="107">
        <v>24841</v>
      </c>
      <c r="G46" s="104">
        <f t="shared" si="6"/>
        <v>3.6927527441816217</v>
      </c>
    </row>
    <row r="47" spans="1:7" ht="12.75">
      <c r="A47" s="28" t="s">
        <v>177</v>
      </c>
      <c r="B47" s="107">
        <v>132046</v>
      </c>
      <c r="C47" s="104">
        <f t="shared" si="5"/>
        <v>12.517110237325152</v>
      </c>
      <c r="E47" s="23" t="s">
        <v>206</v>
      </c>
      <c r="F47" s="107">
        <v>99104</v>
      </c>
      <c r="G47" s="104">
        <f t="shared" si="6"/>
        <v>14.73236053135443</v>
      </c>
    </row>
    <row r="48" spans="1:7" ht="12.75">
      <c r="A48" s="28" t="s">
        <v>207</v>
      </c>
      <c r="B48" s="107">
        <v>113413</v>
      </c>
      <c r="C48" s="104">
        <f t="shared" si="5"/>
        <v>10.750821860152959</v>
      </c>
      <c r="E48" s="23" t="s">
        <v>208</v>
      </c>
      <c r="F48" s="107">
        <v>22447</v>
      </c>
      <c r="G48" s="104">
        <f t="shared" si="6"/>
        <v>3.336871335640468</v>
      </c>
    </row>
    <row r="49" spans="1:7" ht="12.75">
      <c r="A49" s="28"/>
      <c r="B49" s="107" t="s">
        <v>297</v>
      </c>
      <c r="C49" s="62"/>
      <c r="E49" s="87"/>
      <c r="F49" s="107" t="s">
        <v>297</v>
      </c>
      <c r="G49" s="104"/>
    </row>
    <row r="50" spans="1:7" ht="14.25">
      <c r="A50" s="20" t="s">
        <v>145</v>
      </c>
      <c r="B50" s="107" t="s">
        <v>297</v>
      </c>
      <c r="C50" s="62"/>
      <c r="E50" s="87" t="s">
        <v>209</v>
      </c>
      <c r="F50" s="30">
        <v>287107</v>
      </c>
      <c r="G50" s="98">
        <f>(F50/$F$50)*100</f>
        <v>100</v>
      </c>
    </row>
    <row r="51" spans="1:7" ht="14.25">
      <c r="A51" s="16" t="s">
        <v>210</v>
      </c>
      <c r="B51" s="107">
        <v>336545</v>
      </c>
      <c r="C51" s="104">
        <f>(B51/$B$41)*100</f>
        <v>31.90229817503441</v>
      </c>
      <c r="E51" s="86" t="s">
        <v>151</v>
      </c>
      <c r="F51" s="107" t="s">
        <v>297</v>
      </c>
      <c r="G51" s="62"/>
    </row>
    <row r="52" spans="1:7" ht="12.75">
      <c r="A52" s="16" t="s">
        <v>211</v>
      </c>
      <c r="B52" s="107">
        <v>447024</v>
      </c>
      <c r="C52" s="104">
        <f>(B52/$B$41)*100</f>
        <v>42.37499573428986</v>
      </c>
      <c r="E52" s="23" t="s">
        <v>212</v>
      </c>
      <c r="F52" s="107">
        <v>46548</v>
      </c>
      <c r="G52" s="104">
        <f>(F52/$F$50)*100</f>
        <v>16.21277084849899</v>
      </c>
    </row>
    <row r="53" spans="1:7" ht="12.75">
      <c r="A53" s="16" t="s">
        <v>213</v>
      </c>
      <c r="B53" s="107">
        <v>216969</v>
      </c>
      <c r="C53" s="104">
        <f>(B53/$B$41)*100</f>
        <v>20.56726361330295</v>
      </c>
      <c r="E53" s="23" t="s">
        <v>214</v>
      </c>
      <c r="F53" s="107">
        <v>61614</v>
      </c>
      <c r="G53" s="104">
        <f aca="true" t="shared" si="7" ref="G53:G59">(F53/$F$50)*100</f>
        <v>21.460291807583932</v>
      </c>
    </row>
    <row r="54" spans="1:7" ht="12.75">
      <c r="A54" s="16" t="s">
        <v>215</v>
      </c>
      <c r="B54" s="107">
        <v>54386</v>
      </c>
      <c r="C54" s="104">
        <f>(B54/$B$41)*100</f>
        <v>5.155442477372778</v>
      </c>
      <c r="E54" s="23" t="s">
        <v>216</v>
      </c>
      <c r="F54" s="107">
        <v>51923</v>
      </c>
      <c r="G54" s="104">
        <f t="shared" si="7"/>
        <v>18.08489517845263</v>
      </c>
    </row>
    <row r="55" spans="1:7" ht="12.75">
      <c r="A55" s="28"/>
      <c r="B55" s="107" t="s">
        <v>297</v>
      </c>
      <c r="C55" s="62"/>
      <c r="E55" s="23" t="s">
        <v>217</v>
      </c>
      <c r="F55" s="107">
        <v>46777</v>
      </c>
      <c r="G55" s="104">
        <f t="shared" si="7"/>
        <v>16.29253205251004</v>
      </c>
    </row>
    <row r="56" spans="1:7" ht="12.75">
      <c r="A56" s="20" t="s">
        <v>255</v>
      </c>
      <c r="B56" s="107" t="s">
        <v>297</v>
      </c>
      <c r="C56" s="62"/>
      <c r="E56" s="23" t="s">
        <v>218</v>
      </c>
      <c r="F56" s="107">
        <v>11624</v>
      </c>
      <c r="G56" s="104">
        <f t="shared" si="7"/>
        <v>4.048664783512767</v>
      </c>
    </row>
    <row r="57" spans="1:7" ht="12.75">
      <c r="A57" s="28" t="s">
        <v>219</v>
      </c>
      <c r="B57" s="108" t="s">
        <v>226</v>
      </c>
      <c r="C57" s="63" t="s">
        <v>226</v>
      </c>
      <c r="E57" s="23" t="s">
        <v>220</v>
      </c>
      <c r="F57" s="107">
        <v>1902</v>
      </c>
      <c r="G57" s="104">
        <f t="shared" si="7"/>
        <v>0.6624707861528977</v>
      </c>
    </row>
    <row r="58" spans="1:7" ht="12.75">
      <c r="A58" s="28" t="s">
        <v>221</v>
      </c>
      <c r="B58" s="108" t="s">
        <v>226</v>
      </c>
      <c r="C58" s="63" t="s">
        <v>226</v>
      </c>
      <c r="E58" s="23" t="s">
        <v>222</v>
      </c>
      <c r="F58" s="107">
        <v>1041</v>
      </c>
      <c r="G58" s="104">
        <f t="shared" si="7"/>
        <v>0.36258259115939356</v>
      </c>
    </row>
    <row r="59" spans="1:7" ht="12.75">
      <c r="A59" s="28" t="s">
        <v>223</v>
      </c>
      <c r="B59" s="108" t="s">
        <v>226</v>
      </c>
      <c r="C59" s="63" t="s">
        <v>226</v>
      </c>
      <c r="E59" s="23" t="s">
        <v>224</v>
      </c>
      <c r="F59" s="107">
        <v>65678</v>
      </c>
      <c r="G59" s="104">
        <f t="shared" si="7"/>
        <v>22.875791952129347</v>
      </c>
    </row>
    <row r="60" spans="1:7" ht="12.75">
      <c r="A60" s="28" t="s">
        <v>225</v>
      </c>
      <c r="B60" s="108" t="s">
        <v>226</v>
      </c>
      <c r="C60" s="63" t="s">
        <v>226</v>
      </c>
      <c r="E60" s="23" t="s">
        <v>176</v>
      </c>
      <c r="F60" s="107">
        <v>204</v>
      </c>
      <c r="G60" s="105" t="s">
        <v>267</v>
      </c>
    </row>
    <row r="61" spans="1:7" ht="12.75">
      <c r="A61" s="28" t="s">
        <v>271</v>
      </c>
      <c r="B61" s="108" t="s">
        <v>226</v>
      </c>
      <c r="C61" s="63" t="s">
        <v>226</v>
      </c>
      <c r="E61" s="23"/>
      <c r="F61" s="107" t="s">
        <v>297</v>
      </c>
      <c r="G61" s="62"/>
    </row>
    <row r="62" spans="1:7" ht="12.75">
      <c r="A62" s="28" t="s">
        <v>272</v>
      </c>
      <c r="B62" s="108" t="s">
        <v>226</v>
      </c>
      <c r="C62" s="63" t="s">
        <v>226</v>
      </c>
      <c r="E62" s="87" t="s">
        <v>273</v>
      </c>
      <c r="F62" s="107" t="s">
        <v>297</v>
      </c>
      <c r="G62" s="62"/>
    </row>
    <row r="63" spans="1:7" ht="14.25">
      <c r="A63" s="28" t="s">
        <v>274</v>
      </c>
      <c r="B63" s="108" t="s">
        <v>226</v>
      </c>
      <c r="C63" s="63" t="s">
        <v>226</v>
      </c>
      <c r="E63" s="86" t="s">
        <v>152</v>
      </c>
      <c r="F63" s="107" t="s">
        <v>297</v>
      </c>
      <c r="G63" s="62"/>
    </row>
    <row r="64" spans="1:7" ht="12.75">
      <c r="A64" s="28" t="s">
        <v>275</v>
      </c>
      <c r="B64" s="108" t="s">
        <v>226</v>
      </c>
      <c r="C64" s="63" t="s">
        <v>226</v>
      </c>
      <c r="E64" s="23" t="s">
        <v>201</v>
      </c>
      <c r="F64" s="107">
        <v>34687</v>
      </c>
      <c r="G64" s="104">
        <f aca="true" t="shared" si="8" ref="G64:G70">(F64/$F$50)*100</f>
        <v>12.081558443367804</v>
      </c>
    </row>
    <row r="65" spans="1:7" ht="12.75">
      <c r="A65" s="28" t="s">
        <v>276</v>
      </c>
      <c r="B65" s="108" t="s">
        <v>226</v>
      </c>
      <c r="C65" s="63" t="s">
        <v>226</v>
      </c>
      <c r="E65" s="23" t="s">
        <v>202</v>
      </c>
      <c r="F65" s="107">
        <v>27558</v>
      </c>
      <c r="G65" s="104">
        <f t="shared" si="8"/>
        <v>9.598512052997663</v>
      </c>
    </row>
    <row r="66" spans="1:7" ht="12.75">
      <c r="A66" s="28"/>
      <c r="B66" s="107" t="s">
        <v>297</v>
      </c>
      <c r="C66" s="62"/>
      <c r="E66" s="23" t="s">
        <v>203</v>
      </c>
      <c r="F66" s="107">
        <v>25098</v>
      </c>
      <c r="G66" s="104">
        <f t="shared" si="8"/>
        <v>8.741688638730508</v>
      </c>
    </row>
    <row r="67" spans="1:7" ht="12.75">
      <c r="A67" s="20" t="s">
        <v>256</v>
      </c>
      <c r="B67" s="107" t="s">
        <v>297</v>
      </c>
      <c r="C67" s="62"/>
      <c r="E67" s="23" t="s">
        <v>204</v>
      </c>
      <c r="F67" s="107">
        <v>21028</v>
      </c>
      <c r="G67" s="104">
        <f t="shared" si="8"/>
        <v>7.324098680979565</v>
      </c>
    </row>
    <row r="68" spans="1:7" ht="14.25">
      <c r="A68" s="28" t="s">
        <v>257</v>
      </c>
      <c r="B68" s="107">
        <v>48566</v>
      </c>
      <c r="C68" s="104">
        <f>(B68/$B$41)*100</f>
        <v>4.603743966389995</v>
      </c>
      <c r="E68" s="23" t="s">
        <v>205</v>
      </c>
      <c r="F68" s="107">
        <v>16202</v>
      </c>
      <c r="G68" s="104">
        <f t="shared" si="8"/>
        <v>5.643192259331887</v>
      </c>
    </row>
    <row r="69" spans="1:7" ht="14.25">
      <c r="A69" s="28" t="s">
        <v>146</v>
      </c>
      <c r="B69" s="108">
        <v>29902</v>
      </c>
      <c r="C69" s="104">
        <f>(B69/$B$41)*100</f>
        <v>2.8345169889015702</v>
      </c>
      <c r="E69" s="23" t="s">
        <v>206</v>
      </c>
      <c r="F69" s="107">
        <v>87362</v>
      </c>
      <c r="G69" s="104">
        <f t="shared" si="8"/>
        <v>30.42837687691349</v>
      </c>
    </row>
    <row r="70" spans="1:7" ht="14.25">
      <c r="A70" s="89" t="s">
        <v>147</v>
      </c>
      <c r="B70" s="113">
        <v>382847</v>
      </c>
      <c r="C70" s="106">
        <f>(B70/$B$41)*100</f>
        <v>36.29142952478093</v>
      </c>
      <c r="D70" s="39"/>
      <c r="E70" s="90" t="s">
        <v>208</v>
      </c>
      <c r="F70" s="113">
        <v>75172</v>
      </c>
      <c r="G70" s="106">
        <f t="shared" si="8"/>
        <v>26.182573047679085</v>
      </c>
    </row>
    <row r="71" ht="7.5" customHeight="1"/>
    <row r="72" spans="1:4" ht="12.75">
      <c r="A72" s="80" t="s">
        <v>277</v>
      </c>
      <c r="B72" s="91"/>
      <c r="C72" s="92"/>
      <c r="D72" s="93"/>
    </row>
    <row r="73" spans="1:4" ht="13.5">
      <c r="A73" s="81" t="s">
        <v>154</v>
      </c>
      <c r="B73" s="91"/>
      <c r="C73" s="92"/>
      <c r="D73" s="93"/>
    </row>
    <row r="74" spans="1:4" ht="13.5">
      <c r="A74" s="81" t="s">
        <v>15</v>
      </c>
      <c r="B74" s="91"/>
      <c r="C74" s="92"/>
      <c r="D74" s="93"/>
    </row>
    <row r="75" spans="1:4" ht="13.5">
      <c r="A75" s="81" t="s">
        <v>18</v>
      </c>
      <c r="B75" s="91"/>
      <c r="C75" s="92"/>
      <c r="D75" s="93"/>
    </row>
    <row r="76" spans="1:4" ht="13.5">
      <c r="A76" s="80" t="s">
        <v>16</v>
      </c>
      <c r="B76" s="91"/>
      <c r="C76" s="92"/>
      <c r="D76" s="93"/>
    </row>
    <row r="77" spans="1:4" ht="12.75">
      <c r="A77" s="80" t="s">
        <v>17</v>
      </c>
      <c r="B77" s="91"/>
      <c r="C77" s="92"/>
      <c r="D77" s="93"/>
    </row>
    <row r="78" spans="1:4" ht="13.5">
      <c r="A78" s="81" t="s">
        <v>153</v>
      </c>
      <c r="B78" s="91"/>
      <c r="C78" s="92"/>
      <c r="D78" s="93"/>
    </row>
    <row r="79" spans="1:4" ht="12.75">
      <c r="A79" s="80" t="s">
        <v>278</v>
      </c>
      <c r="B79" s="91"/>
      <c r="C79" s="92"/>
      <c r="D79" s="93"/>
    </row>
    <row r="80" spans="1:4" ht="7.5" customHeight="1">
      <c r="A80" s="80"/>
      <c r="B80" s="91"/>
      <c r="C80" s="92"/>
      <c r="D80" s="93"/>
    </row>
    <row r="81" spans="1:4" ht="12.75">
      <c r="A81" s="80" t="s">
        <v>282</v>
      </c>
      <c r="B81" s="94"/>
      <c r="C81" s="92"/>
      <c r="D81" s="93"/>
    </row>
    <row r="82" spans="1:4" ht="12.75">
      <c r="A82" s="95" t="s">
        <v>283</v>
      </c>
      <c r="B82" s="91"/>
      <c r="C82" s="92"/>
      <c r="D82" s="93"/>
    </row>
    <row r="83" spans="1:4" ht="12.75">
      <c r="A83" s="96"/>
      <c r="B83" s="96"/>
      <c r="C83" s="96"/>
      <c r="D83" s="93"/>
    </row>
    <row r="84" spans="1:4" ht="12.75">
      <c r="A84" s="96"/>
      <c r="B84" s="96"/>
      <c r="C84" s="96"/>
      <c r="D84" s="93"/>
    </row>
    <row r="107" ht="12.75">
      <c r="B107" s="3">
        <v>4.9</v>
      </c>
    </row>
    <row r="398" ht="12.75">
      <c r="B398" s="3">
        <v>5.2</v>
      </c>
    </row>
  </sheetData>
  <printOptions/>
  <pageMargins left="0.49" right="0.34" top="0.34" bottom="0.35" header="0.25" footer="0.25"/>
  <pageSetup fitToHeight="1" fitToWidth="1" horizontalDpi="600" verticalDpi="600" orientation="portrait" scale="71" r:id="rId1"/>
  <headerFooter alignWithMargins="0">
    <oddHeader>&amp;R&amp;8(Last revised:  5/2/01  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ADNET</cp:lastModifiedBy>
  <cp:lastPrinted>2002-05-28T21:12:29Z</cp:lastPrinted>
  <dcterms:created xsi:type="dcterms:W3CDTF">2002-01-09T20:42:40Z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