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37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<sst xmlns="http://schemas.openxmlformats.org/spreadsheetml/2006/main" count="1643" uniqueCount="489">
  <si>
    <t>calcilutaceous, biogenic, slight silty, massive, compacted to unconsolidated; gray silty volcanic ash bd .1 m thick at 151.8 m; Oligocene-Middle Eocene boundary at 152.4 m</t>
  </si>
  <si>
    <t>calcarenous, slight silty, massive, firm to unconsolidated cht-as broken fragments; Lower Eocene-Middle Eocene boundary at 161.5 m</t>
  </si>
  <si>
    <t>calcarenous, silty, massive, Pteropod compacted to compacted or lumpy</t>
  </si>
  <si>
    <t>calcilutaceous, silty, massive, unconsolidated to Pteropod compacted</t>
  </si>
  <si>
    <t>ooze- same as before; gray (10R5/1) silty, massive, volcanic ash bd at .1 m thick in middle of interval</t>
  </si>
  <si>
    <t>calcilutaceous, impure, silty, massive</t>
  </si>
  <si>
    <t>biogenic,calcarenitic, fine grain, silty, Forams, massive, unconsolidated; matrix- 20-30%; glauconite-tr; scattered lumps of calcarenitic ls</t>
  </si>
  <si>
    <t>biogenic calcarenitic, silty, fine grain, poor to moderate sorted, Forams, massive to faint bd, unconsolidated; Forams-flood; matrix- 20%; scattered pods of cl; Lower Miocene- Oligocene boundary at 53.3 m</t>
  </si>
  <si>
    <t>interbedded sd- calcarenitic biogenic, Forams, very fine to fine grain, silty, massive, Pteropod compacted and cl- one bd 8 common thick at 76.9 m, silty, non calcarenous, massive; scattered gray clay pods</t>
  </si>
  <si>
    <t>ooze-calcarenous, silty, massive, unconsolidated; matrix-flood; glauconite-tr sand biogenic, calcarenitic, fine to medium grain, Forams, silty, Pteropod compacted Oligocene- Lower Eocene boundary at 82 m</t>
  </si>
  <si>
    <t xml:space="preserve">calcarenous, silty, massive, unconsolidated; glauconite-scr; scattered warped lamina  </t>
  </si>
  <si>
    <t>biogenic calcarenitic, very fine grain, silty, unconsolidated; Forams-flood; pelecypod  shell fragments-cm; broken, thin shell up to 2 mm; quartz-cm</t>
  </si>
  <si>
    <t>biogenic, calcarenitic silty, poorly sorted, massive, plastic to unconsolidated; glauconite-abundant; shell fragments- very abu, broken, sorted</t>
  </si>
  <si>
    <t>calcarenitic silty, porous, plastic to firm; matrix-abundant; Forams-abundant</t>
  </si>
  <si>
    <t>sandy, quartzose, calcarenous, phosphate, massive to faint mottle, plastic to cons; Forams-cm to abu;quartz-cm, very fine grain; strong H2S phos- dark gray cryptocrystalline pebbles; upper Miocene-lower Miocene boundary at 79.2 m</t>
  </si>
  <si>
    <t>silty, massive to faint mottle, plastic to Pteropod compacted</t>
  </si>
  <si>
    <t>slty to cly, calcarenous, phosphate, faint bd and mottle, plastic to Pteropod compacted</t>
  </si>
  <si>
    <t>biogenic, calcarenitic, silty, mottle, Pteropod compacted to fri; matrix-30-40%; shell fragments-broken (up to 8 mm); pel; Echinoid ; glauconite-tr</t>
  </si>
  <si>
    <t>silty, phosphate, faint mottle, compacted to plas</t>
  </si>
  <si>
    <t>silty, phosphate, slight calcarenous, massive to irregular mottle, plastic to compacted</t>
  </si>
  <si>
    <t>cly, phosphate, irregular mottle, plastic to compacted, slight H2S os</t>
  </si>
  <si>
    <t>phosphate, faint to irregular mottle, plat to compacted; marked color changes, silty to sdy</t>
  </si>
  <si>
    <t>silty, phosphate, faint to irregular mottle, plas; sct phosphate pebble and siltstone lumps at top of core</t>
  </si>
  <si>
    <t>silty, phosphate, irregular mottle, plas; sct pellet of phosphate thru core; silty clay at top to silty sand at base</t>
  </si>
  <si>
    <t>calcarenous, faint mottle, plas; very fine grain calcareous matrix; Oligocene-Upper Eocene boundary at 108.2 m</t>
  </si>
  <si>
    <t>cryptocrystalline, massive to mottle, hard; voids where shells leached; coral impressions</t>
  </si>
  <si>
    <t>calcarenitic, biogenic, medium grain, silty, Forams, massive, to faint mottle, unconsolidated to Pteropod compacted; matrix- 30-40%</t>
  </si>
  <si>
    <t>biogenic, calcarenitic, silty, fine to medium grain, Forams-coccolith (?), massive to faint mottle, Pteropod compacted to unconsolidated; Middle Miocene- Lower Miocene boundary at 39 m</t>
  </si>
  <si>
    <t>biogenic, Forams-coccolith (?), massive to indistinct mottle, unconsolidated to Pteropod compacted; scattered carbonaceous streak</t>
  </si>
  <si>
    <t>calcilutaceous, Forams-cclk (?), massive to mottle, slty; Forams-cm to abu; lower half is biogenic calcarenitic silty sd</t>
  </si>
  <si>
    <t>calcarenous, cly with fine silt and sd, massive to irregular mottle, plastic to compacted</t>
  </si>
  <si>
    <t>calcarenous, cly with fine silt and sd, massive to irregular mottle, plastic to compacted; alternating compacted and unconsolidated zones; Lower Miocene-Oligocene boundary at 88.4 m</t>
  </si>
  <si>
    <t>cal, cly, coccolith(?), massive to faint mottle, unconsolidated to Pteropod compacted</t>
  </si>
  <si>
    <t>cal, cly, coccolith(?), massive to faint mottle, unconsolidated to Pteropod compacted; carbonaceous (?) specs</t>
  </si>
  <si>
    <t>calcarenous, slight silty, cly, massive to faint irregular mottle, unconsolidated to Pteropod compacted; scattered indurated lumps of ooze</t>
  </si>
  <si>
    <t>biogenic, calcarenous, cly, slight silty, coccolith(?), massive to faint mottle, unconsolidated to Pteropod compacted</t>
  </si>
  <si>
    <t>biogenic, calcarenitic fine to medium grain, moderate sorted, massive to faint mottle, unconsolidated; calcareous matrix in slt-cl range, abu; Forams-flood; someF stain yl</t>
  </si>
  <si>
    <t>biogenic calcarenitic, silty, fine grain, moderate to poor sorted, Forams, faint mottle, unconsolidated; scattered calcarenitic packstone rocks fragments; glauconite-tr</t>
  </si>
  <si>
    <t>calcarenous, silty, irregular streak mottle, unconsolidated; scattered thin-bedded of compacted calcareous mudistinctone; Lower Eocene- Paleocene boundary at 88.4 m</t>
  </si>
  <si>
    <t>same interbedded, calcarenous, plast, mottle, clay and sil, hard, lithographic, impure ls</t>
  </si>
  <si>
    <t>slty to sandy, slight calcarenous, phosphate, faint mottle, compacted to plas</t>
  </si>
  <si>
    <t>biogenic, calcarenous, silty to sandy, Forams, faint bedding to massive, unconsolidated</t>
  </si>
  <si>
    <t>biogenic, Forams-coccolith (?), massive to indistinct mottle, unconsolidated to Pteropod compacted; scattered carbonaceous streak; sandy, poor sorted, massive tp mot; interlayered compacted and unconsolidated zones</t>
  </si>
  <si>
    <t>biogenic, calcilutaceous, sandy, Forams-coccolith(?), faint bd and mottle, Pteropod compacted to unconsolidated</t>
  </si>
  <si>
    <t>calcilutaceous, silty to sandy, faint bd and mottle, interlayered unconsolidated to Pteropod compacted</t>
  </si>
  <si>
    <t>calcilutaceous, silty to sandy, faint bd and mottle, interlayered unconsolidated to Pteropod compacted; bedding</t>
  </si>
  <si>
    <t>calcarenous, cly to sandy, massive to faint mottled and bd, unconsolidated to compacted</t>
  </si>
  <si>
    <t>calcarenous, cly to sandy, massive to faint mottled and bd, unconsolidated to compacted; unconsolidated to plastic</t>
  </si>
  <si>
    <t>biogenic, calcarenitic, silty, fine grain, moderate to poor sorted, Forams, massive, unconsolidated; matrix- 20%; .1 m gray sandy, calcarenous, clay layer in middle of core.</t>
  </si>
  <si>
    <t>sandy, moderate sorted, quartzose, calcarenous, massive to faint mottle, unconsolidated Forams-common; some quartz sand; glauconite-tr, strong H2S odoror</t>
  </si>
  <si>
    <t>calcilutaceous, silty with sdy admixedixture, massive, unconsolidated to Pteropod compacted, H2S odor</t>
  </si>
  <si>
    <t>biogenic packstone to wakestone, silty to cly, massive, firm to Pteropod compacted, slight H2S odor; glauconite-tr, very fine grain; pyrite-concretion</t>
  </si>
  <si>
    <t>biogenic, silty packstone, massive, firm to compacted, slight H2S odor; glauconite-lumps of very fine grain agrs</t>
  </si>
  <si>
    <t xml:space="preserve">md to fine grain, silty, poorly sorted, quartzose, calcarenous, massive, slight H2S odor; quartz-flood; phosphate and glauconite (?) -cm shale frag-pelecypod </t>
  </si>
  <si>
    <t>fn to medium grain, silty, quartzose, calcarenous, massive, unconsolidated, H2S odor; Forams-abundant</t>
  </si>
  <si>
    <t>coarse grain, sandy, calcarenous, quartzose, phosphate, compacted, H2S odor</t>
  </si>
  <si>
    <t>sandy, strongy calcarenous, phosphate, mottle, plastic to compacted, strong H2S odor; Forams common to abu</t>
  </si>
  <si>
    <t>cly, to sandy calcarenous, faint mottle, Pteropod compacted H2S odor; quartz-cm; Forams-cm; phos-cm</t>
  </si>
  <si>
    <t>quartzose micaceous, slight calcarenous, phosphate, massive, plastic to compacted, strong H2S odor</t>
  </si>
  <si>
    <t>coarse to medium grain, quartzose, phosphate micaceous slight calcarenous, faint bedding and mottle, plastic to compacted, H2S odor; Forams cm</t>
  </si>
  <si>
    <t>cly, quartzose, micaceous, phosphate, slight calcarenous, faint mottled to thin-bedded H2S odor; 1 inch silty calcareous phosphate clay at base of core</t>
  </si>
  <si>
    <t>slty quartzose, slight calcarenous, phosphate, indust bedding to mottle, Pteropod compacted to plas, moderate H2S odor</t>
  </si>
  <si>
    <t>silty, slight phosphate, slight calcarenous, massive, unconsolidated to compacted, slight H2S odor</t>
  </si>
  <si>
    <t>silty, quartzose, micaceous, slight phosphate, massive to faint bedding, very slight H2S odor</t>
  </si>
  <si>
    <t>silty, phosphate, mottled plastic to Pteropod compacted, slight H2S odor</t>
  </si>
  <si>
    <t>biogenic, calcarenitic, medium grain, well sorted, porous, massive, hard; dol-interstitial yellow fine xls and as filling of bioclastic fragments</t>
  </si>
  <si>
    <t>biogenic, calcarenitic, grainstone, dolomitic, massive, …. To solid, hard; voids- up to 30%; F; coral and Algae deb; shell fragments</t>
  </si>
  <si>
    <t>biogenic, calcarenitic, grainstone; very coarse grain, moderate sorted, massive, firm, void- 20%; broken pelecypod  shell, coral voids- 20-30%; broken shell fragments, pel, Bryozoan , cor</t>
  </si>
  <si>
    <t>biogenic, calcarenitic, grainstone; very coarse grain, moderate sorted, massive, firm, void- 20%; broken pelecypod  shell, coral voids- 20-30%; broken shell fragments, pel, Bryozoan , cor; firm to hard</t>
  </si>
  <si>
    <t xml:space="preserve"> calcarenitic, biogenic, grainstone; Forams, Byro and pelecypod  shell fragments</t>
  </si>
  <si>
    <t>packstone, calcarenitic, biogenic, dolomitic, hard; dolomitic- as yellow instl xls and biogenic fragments; vug; asphaltic specs</t>
  </si>
  <si>
    <t>grainstone, calcarenitic, biogenic, dolomitic; interbedded with  sand of limestone rocks fragments</t>
  </si>
  <si>
    <t>grainstone, calcarenitic, biogenic, fine to coarse grain, well sorted, dolomitic, massive; voids- abu; Forams-cm to abu; dolomitic cem, grains are Forams, coral, Alg, shell fragments</t>
  </si>
  <si>
    <t>packstone, calcarenitic, biogenic, fine to very fine grain, dolomitic; leaf and stem impressions; limonite stain; Forams-cm; hard; Forams-cm; pelecypod  shell fragments- cm</t>
  </si>
  <si>
    <t xml:space="preserve">grainstone to packstone, calcarenitic, biogenic, very fine tov coarse grain, massive, porous; void 20-30%; framework of Forams, pelecypod  shell fragments, Bryozoan </t>
  </si>
  <si>
    <t>ooze- same as before; cht-wh, to very light gray (5Y7/2) cryptocrystalline broken fragments up to 25 mm, ang; thin volv ash bd at 157.4 m</t>
  </si>
  <si>
    <t>same interbedded siliceous hard, concoidally fract limestone with sca Forams, and calcareous massive, Pteropod compacted clay with fragments of ls</t>
  </si>
  <si>
    <t>pebbles and shell fragments (4-20 mm) and rocks fragments; shell fragments-pelecypod  broken, dull; rocks fragments-sandstone, quartzose medium grain calcareous cem; limestone calcarenite, grainstone, dark gray (N-6), phosphate</t>
  </si>
  <si>
    <t>fn to medium grain, well sorted, quartzose, shelly, unconsolidated; quartz-flood, crl to cloudy; shk-pelecypod  abu; dark mineral-scr</t>
  </si>
  <si>
    <t>pebbles of rocks fragments (10-40 mm)- sandstone, coarse to very coarse grain, quartzose, shelly; calcareous cem; round quartz and shell fragments</t>
  </si>
  <si>
    <t>NO CORE RECOVERED- catcher plugged by sandstone and shell fragments</t>
  </si>
  <si>
    <t>NO CORE RECOVERED- shell fragments and sandstone rocks fragments</t>
  </si>
  <si>
    <t>coarse grain, moderate sorted, quartzose, shelly unconsolidated; quartz-middle to coarse-grain, subangular to subrounded, clear, to iron oxide stain, very abundant; skeletal carbonaceous-abundantdant, Forams, pelecypod  shell fragments; pellet or oolitic-cm, gray to black; glauconite-tr</t>
  </si>
  <si>
    <t>pebbles (10-40 mm) of shell fragments-abundantndant; and sandstone-flood, medium grain, well sorted, quartzose, shelly</t>
  </si>
  <si>
    <t>calcirudaceous (4-16 mm); shell fragments-abundant, pelecypod  broken fresh, well sorted; rocks fragments-flood, sandstone, calcareous quartzose, fine to medium grain</t>
  </si>
  <si>
    <t>biogenic, calcarenitic packstone to grainstone- as broken rocks fragments; fri; Forams-abundant</t>
  </si>
  <si>
    <t>biogenic, calcarenitic packstone to grainstone- as broken rocks fragments; fri; Forams-abundant; friable limestone fragmentat top of core; large Forams-abundant; rareglauc rep of F</t>
  </si>
  <si>
    <t>biogenic, calcarenitic packstone to grainstone- as broken rocks fragments; fri; Forams-abundant; friable limestone fragmentat top of core; large Forams-abundant; rareglauc rep of F; poor recovery</t>
  </si>
  <si>
    <t>grainstone, calcarenitic, biogenic, dolomitic to non-dolomitic, firm to fri; voids- 0- 20%; dol-instl; carbonaceous-tr; cal-fn yellow crystalline cem; Forams-cm; coral and Bryozoan - abu; broken shell fragments and Alg-abundant</t>
  </si>
  <si>
    <t>grainstone, calcarenitic, biogenic; dol-cem or as isolated rhombs inpackstone matrix; carbonaceous-sca flakes; dol-yl instl patches; Forams-abundant grainstone to packstone, dolomitic; Forams-cm; asphaltic specs</t>
  </si>
  <si>
    <t>calcarenitic, biogenic fine to medium grain, silty to cly, massive, unconsolidated to Pteropod compacted; Forams-flood; matrix-abundant</t>
  </si>
  <si>
    <t>calcarenitic, biogenic fine to medium grain, silty to cly, massive, unconsolidated to Pteropod compacted; Forams-flood; matrix-abundant; Forams-flood; becomes cly in lower part</t>
  </si>
  <si>
    <t>biogenic, calcilutaceous, sandy to cly, massive, unconsolidated to compacted; Forams-abundant; pel-abundant;glauconite-cm</t>
  </si>
  <si>
    <t>Reference</t>
  </si>
  <si>
    <t>Schlee, J. and Gerard, R., 1965, Cruise report and preliminary core log M/V Caldrill I 17 April to 17 May 1965, J.O.I.D.E.S Blake Panel Report, NSF Grant GP-4233, August 1965, 64 p., unpublished manuscript</t>
  </si>
  <si>
    <t>biogenic, calcarenitic, grainstone to packstone, …fn grain, well sorted, massive, porous, firm to Pteropod compacted; glauconite-tr, aggregate clumps; calcareous fragments-Alg</t>
  </si>
  <si>
    <t>fn gr biogenic, calcarenitic, grainstone, well sorted, dolomitic, massive, hard, vug; dol-interstitial cem; scattered glauconite-tr</t>
  </si>
  <si>
    <t>biogenic,  calcarenitic, packstone, coarse shale to Forams sand range; matrix-abundant; Forams-cm; glauconite-tr</t>
  </si>
  <si>
    <t>dolomitic, hard, biogenic, calcarenitic, grainstone to packstone, medium to coarse grain, porous, massive; voids- 20%, as casts  of pelecypod s; glauconite-abundant; middle upper Eocene-boundary at 182.9 m</t>
  </si>
  <si>
    <t>grainstone, dolomitic, porous, hard, ds; pyrite-tr; glauconite-tr; porouse space where fossils may have been dissolved</t>
  </si>
  <si>
    <t>packstone, calcarenitic, biogenic, dolomitic, hard; dolomitic- as yellow instl xls and biogenic fragments; vug; asphaltic specs; dolomitic; glauconite-tr; carbonaceous-sca grains sd-calcarenitic, medium grain, silty carbonaceous (?), biogenic</t>
  </si>
  <si>
    <t>same interbedded clay and siliceous ls; glauconite-tr; only a few fragments</t>
  </si>
  <si>
    <t>biogenic calcarenitic, very fine grain, silty matrix, unconsolidated; Forams, Ostracods  , gastropod, broken shell fragments- abu; glauconite-cm; quartz- abu</t>
  </si>
  <si>
    <t>coarse to very coarse grain, moderate sorted, subangular to subrounded, quartzose, calcarenous, unconsolidated; quartz- very abundant medium grain to grain; rocks fragments- scarce; pel-scarce</t>
  </si>
  <si>
    <t>calcarenous, massive to faint bd, Pteropod compacted to crumbluey; phos-t…</t>
  </si>
  <si>
    <t>NO CORE RECOVERED- silty clay and phosphate pebble in catcher</t>
  </si>
  <si>
    <t>packstone to grainstone, calcarenitic biogenic, dolomitic, porous, massive to faint bedding; Forams abu; void- 20-25%</t>
  </si>
  <si>
    <t>grainstone, calcarenitic, biogenic, dolomitic, porous; void- 5 to 25%; large Forams- abu; interbedded porous and nonporous layers; dolomite -from xl interstitial</t>
  </si>
  <si>
    <t>interbedded cht and calcilutite, very fine grain, porous, massive, firm to compacted; cht encloses irregular mass of ls</t>
  </si>
  <si>
    <t>biogenic, calcarenitic, grainstone; porous, due to solution of pelecypod  shell</t>
  </si>
  <si>
    <t>biogenic, calcarenitic, grainstone, firm to Pteropod compacted some interbedded soft packstone</t>
  </si>
  <si>
    <t>biogenic, calcarenitic, packstone, very fine grain sand to coarse slt, moderate sorted, massive, hard to firm; glauconite (?)</t>
  </si>
  <si>
    <t>biogenic, calcarenite, fine to coarse grain, well sorted, dolomitic, massive, hard; Forams-cm; pellet abu</t>
  </si>
  <si>
    <t>biogenic calcarenitic grainstone; medium to coarse grain, well sorted, massive, fri; voids- 25%; broken shell, Forams, pel</t>
  </si>
  <si>
    <t>biogenic, calcarenitic, grainstone; very coarse grain, moderate sorted, massive, firm, void- 20%; broken pelecypod  shell, cor</t>
  </si>
  <si>
    <t>grainstone, calcarenitic, biogenic, fine to coarse grain, well sorted, dolomitic, massive; voids- abu; Forams-cm to abu; dolomitic cem</t>
  </si>
  <si>
    <t>grainstone, calcarenitic, biogenic, fine to medium grain, moderate sorted, dolomitic, massive, voids 10%; dol-brown crystalline cem</t>
  </si>
  <si>
    <t>grainstone, calcarenitic, biogenic, fine to medium grain, moderate sorted, dolomitic, massive, voids 10%; dol-brown crystalline cem, asphaltic specs</t>
  </si>
  <si>
    <t>biogenic, calcarenitic, medium to coarse grain, well sorted, Forams, Pt, massive to color banded; color changes due to variation in color of silty matrix; otolith-scr; post Miocene- Lower Miocene boundary at 18.3 m</t>
  </si>
  <si>
    <t xml:space="preserve"> calcarenitic, biogenic, Forams to medium grain, unconsolidated, Forams-flood; fine grain glauc</t>
  </si>
  <si>
    <t>biogenic, fine to medium grain, Forams, massive, unconsolidated; Upper Miocene-Middle Miocene boundary at 22.9 m</t>
  </si>
  <si>
    <t>biogenic, calcilutaceous to calcarenitic, Forams-coccolith (?), massive to faint bd, unconsolidated to Pteropod compacted</t>
  </si>
  <si>
    <t>biogenic, calcilutaceous, cly, massive, unconsolidated to compacted</t>
  </si>
  <si>
    <t>biogenic, calcilutaceous, cly, massive, unconsolidated to compacted; Forams-tr, sca</t>
  </si>
  <si>
    <t>biogenic, calcilutaceous, coccolith(?) cly, Pteropod compacted to unconsolidated</t>
  </si>
  <si>
    <t>biogenic, calcarenitic, Forams, Pt, massive, unconsolidated</t>
  </si>
  <si>
    <t>biogenic, calcarenitic, Forams, unconsolidated</t>
  </si>
  <si>
    <t>2.5Y4/2</t>
  </si>
  <si>
    <t>biogenic, calcarenitic, very fine grain, silty, moderate srt, massive to irregular mottle, unconsolidated to partly compacted; matrix-v abu</t>
  </si>
  <si>
    <t>SILTSTONE</t>
  </si>
  <si>
    <t>2.5GY5-7/2</t>
  </si>
  <si>
    <t>silty, impure, phosphate, calcarenous, thin-bedded lamina, hard, post Miocene-Oligocene boundary at 67.1 m.</t>
  </si>
  <si>
    <t>impure calcilutaceous, silty, packstone, indistinct flase bedding; Forams-cm; sca pelecypod shell imp up to 6 mm long</t>
  </si>
  <si>
    <t>top 5" is a calcirudite of pelecypod shell fragments (30%) in an indur matrix silty calcarenite; remainder is a wackestone in slt rng, indistinct lam. Impure</t>
  </si>
  <si>
    <t>calcilutaceous, impure, silty, wackestone, lam to irregular mottle, firm; laminated in upper 2/3 of core and mottle in lower 1/3; dark minerals- scr</t>
  </si>
  <si>
    <t>calcilutaceous wackestone, silty, laminated to irregular mottle, compacted to hard; dark minerals- scr; glauconite- tr; lam are sca and distinctb</t>
  </si>
  <si>
    <t>impure, calcilutaceous silty wackestone, lam to mot; burrowed carb partlyngs at base of core</t>
  </si>
  <si>
    <t>10Y6/4</t>
  </si>
  <si>
    <t>impure, calcilutaceous silty wackestone, lam to mot; burrowed carb partlyngs at base of core; partly cpted to hard; H2S odor strr</t>
  </si>
  <si>
    <t>impure calcilutite- wackestone, silty. massive with  sca bk lamina, firm to hard, H2S odor strong</t>
  </si>
  <si>
    <t xml:space="preserve">2.5GY5/2 </t>
  </si>
  <si>
    <t>limestone calcilutite as above. As distinct bd cl-calcarenous, silty to cly, faint mottle, plas; sca bk lam</t>
  </si>
  <si>
    <t>interbedded silty calcilutite, massive, hard to firm and clay, silty, calcarenous, faint mottle to discontinuous laminated, plastic to compacted</t>
  </si>
  <si>
    <t>same interbedded calcilutite and silty cl</t>
  </si>
  <si>
    <t>mainly silty, calcarenous plastic, faint mottle clay except for upper 13 cm of core which is a silty hard to firm calcilutite</t>
  </si>
  <si>
    <t>interbedded limestone- calcilutite, wackestone, firm to compacted and cl- calcarenous, silty, plas; tk to thin-bedded</t>
  </si>
  <si>
    <t>interbedded limestone- calcilutite, wackestone, firm to compacted and cl- calcarenous, silty, plas; tk to thin-bedded, tk to thin-bedded, faint mot</t>
  </si>
  <si>
    <t>2.5GY5/2</t>
  </si>
  <si>
    <t>interbedded silty calcarenous clay and massive firm to compacted calcilutite; tk to thin-bedded</t>
  </si>
  <si>
    <t>same interbedded calcilutite-wackestone and silty plastic massive cl</t>
  </si>
  <si>
    <t>same interbedded calcilutite-wackestone and silty plastic massive cl; clay faint laminated and borders on being a calcarenous ooze</t>
  </si>
  <si>
    <t>interbedded calcilutite, fine to md slt max size, faint mottle and clay, silty, calc; sca pelecypod shell fragments up to 1 cm</t>
  </si>
  <si>
    <t>cl-calcarenous, silty, faint mottle, plastic, H2S odor strong limestone- wackestone to carbonate mudistinctone, firm to compacted</t>
  </si>
  <si>
    <t>interbedded calcarenous plast silty clay and silty massive impure calcilutite with  oily odor</t>
  </si>
  <si>
    <t>CLAY &amp; SILTSTONE</t>
  </si>
  <si>
    <t>sltst-calcarenous, cly, massive, crumbly to firm cl-silty, calcarenous, plastic, faint mottle, interbedded with  sltst</t>
  </si>
  <si>
    <t>interbedded silty calcarenous, massive to faint mottle plastic clay and calcilutaceous silty mottle, firm to compacted wackestone</t>
  </si>
  <si>
    <t>brkn shell fragments and sltst rocks fragments- probably slump</t>
  </si>
  <si>
    <t>interbedded massive to faint bd silty firm wackestone and faint mottle calcarenous, silty cl; sca brkn pelecypod shell fragments up to 20 mm</t>
  </si>
  <si>
    <t>interbedded massive to faint bd silty firm wackestone and faint mottle calcarenous, silty cl; sca brkn pelecypod shell fragments up to 20 mm; dark minerals-scr; H2S odor strong; massive</t>
  </si>
  <si>
    <t>interbedded calcilutite-wackestone, silty, faint laminated, firm to compacted and clay, sl silty, calcarenous, plastic, H2S strong</t>
  </si>
  <si>
    <t>interbedded calcilutite-wackestone, silty, faint laminated, firm to compacted and clay, sl silty, calcarenous, plastic, H2S strong; clay borders on being a calcarenous ooze</t>
  </si>
  <si>
    <t>limestone- impure silty wackestone; discontinuous lam and bd; faint oily odor, cl- silty, calcarenous plastic, faint mot</t>
  </si>
  <si>
    <t>same impure calcilutite and faint mottle calcarenous cl</t>
  </si>
  <si>
    <t>interbedded clay, calcarenous, silty, plastic to partly compacted and limestone, calcilutite-wackestone, silty, discontinuous laminated, firm to compacted; sca qtz; H2S odor strong</t>
  </si>
  <si>
    <t>OOZE, SAND &amp; LIMESTONE</t>
  </si>
  <si>
    <t>interbedded calcarenous ooze and calcilutaceous limestone down to 173.3 m where there is a marked color change; below is sd, biogenic, calcarenitic, silty impure, massive, partly compacted, interbedded with limestone, calcilutite, massive to faint laminated, firm, wackestone</t>
  </si>
  <si>
    <t>limestone-impure calcilutaceous silty to sdy wackestone, massive to faint laminated, firm to compacted; ooze-calcarenous, faint irregular mottle, plastic to crumbly</t>
  </si>
  <si>
    <t>interbedded ooze-silty calcarenous, massive to faint bd, plastic to partly compacted and limestone-silty calcilutite, packstone to wackestone, massive; Holothurian spines</t>
  </si>
  <si>
    <t>same as before, interbedded calcarenous silty ooze and massive firm to compacted limestone-calcilutite, packstone; abu matrix; irregular fracture</t>
  </si>
  <si>
    <t>same as before; 5 cm sample in core catcher</t>
  </si>
  <si>
    <t>calcilutaceous wackestone in slt rng; matrix- 40%; massive firm to compacted, impure; glauconite-tr</t>
  </si>
  <si>
    <t>2.5 cm core of limestone-wackestone to carbonate mustone, silty, massive, hard; Oligocene-Upper Eocene boundary 229.2 m.</t>
  </si>
  <si>
    <t>ooze-cly calcarenous, massive, plastic to partly compacted, H2S strong limestone-calcilutite in slt rng, wackestone, massive, firm to hrd</t>
  </si>
  <si>
    <t>7.5Y7/2  10Y6/2</t>
  </si>
  <si>
    <t>limestone- calcilutaceous, silty, firm ooze-calcarenous, impure, massive, plastic to crumbly, H2S odor strong</t>
  </si>
  <si>
    <t>Inner (west) part of Blake Plateau at base of Florida-Hatteras Slope, east of Jacksonville</t>
  </si>
  <si>
    <t>10YR6/4</t>
  </si>
  <si>
    <t>biogenic, calcarenitic, md to crs grain, w srt, uncons; rocks fragments-angular (up to 30 mm) F; Pt; cem by Mn and fer oxide</t>
  </si>
  <si>
    <t>silty, calcilutaceous, sl phosphate, Forams, massive to mottle, uncons; post Miocene-Oligocene boundary at 6.1 m</t>
  </si>
  <si>
    <t>silty, calcilutaceous, coccolith(?), massive, unconsolidated to partly compacted; volc shards-sca</t>
  </si>
  <si>
    <t>same as before; cly, massive, unconsolidated to partly compacted; indistinct silty ash bed at 16.4 m to 16.5 m</t>
  </si>
  <si>
    <t>biogenic, calcilutaceous, silty, massive; intly unconsolidated and compacted z/</t>
  </si>
  <si>
    <t>biogenic, calcilutaceous, silty, massive; intly unconsolidated and compacted z/; plas</t>
  </si>
  <si>
    <t>silty, calcilutaceous, impure, massive, unconsolidated to partly compacted; some firm Forams limestone fragments (slump?)</t>
  </si>
  <si>
    <t>calcilutaceous, coccolith(?), silty, massive to faint bd to mottle, unconsolidated to partly compacted</t>
  </si>
  <si>
    <t>OOZE &amp; ASH</t>
  </si>
  <si>
    <t>silty to sdy, calcilutaceous, massive, unconsolidated to partly compacted; volc ash-gy small, contorted lam at 34.7 m and a layer at 32.8 to 32.9 m</t>
  </si>
  <si>
    <t>silty, calcilutaceous, massive, unconsolidated some disturbed gray streaks (ash?) at 38.1 m</t>
  </si>
  <si>
    <t>10Y9/1</t>
  </si>
  <si>
    <t>silty, calcilutaceous, massive, unconsolidated to partly compacted; Forams-sca; gray silty volc ash layer at 39.4 m</t>
  </si>
  <si>
    <t>silty, calcilutaceous, massive, unconsolidated to partly compacted; Forams-sca; gray silty volc ash layer at 39.4 m; no ash; massive, to lam; one piece of gray cryptocrystalline chert at bottom of core</t>
  </si>
  <si>
    <t>silty, calcilutaceous, massive with  contorted lam; Forams-sca</t>
  </si>
  <si>
    <t>2.5GY7/2</t>
  </si>
  <si>
    <t>calcilutaceous, silty, partly compacted with  fragments of impure firm calcilutite; lower half is uncons, cly, calcarenous ooze</t>
  </si>
  <si>
    <t>biogenic, calcilutaceous, massive to faint mottle, partly compacted</t>
  </si>
  <si>
    <t>calcilutaceous, silty, Forams, massive, unconsolidated to compacted; firm lumps of silty calcilutite in middle of section; Oligocene-Upper Eocene boundary at 54.9 m</t>
  </si>
  <si>
    <t>calcilutaceous, biogenic, massive, silty (F?), uncons</t>
  </si>
  <si>
    <t>calcilutaceous, biogenic, cly to silty, massive to faint lamina,unconsolidated to compacted; calcarenous lamps</t>
  </si>
  <si>
    <t>OOZE &amp; CHERT</t>
  </si>
  <si>
    <t>silty, calcilutaceous, massive to mottle, uncons; chert-v light gray, cryptocrystalline, massive, hard, with inclusions of limestone in it</t>
  </si>
  <si>
    <t>5GY8/1</t>
  </si>
  <si>
    <t>calcilutaceous, biogenic, cly, massive to indistinct lamina, impure</t>
  </si>
  <si>
    <t>LIMESTONE &amp; CHERT</t>
  </si>
  <si>
    <t>limestone- biogenic, calcilutite, massive, firm to partly compacted chert- as brkn fragments (up to 30 mm), cryptocrystalline, mot</t>
  </si>
  <si>
    <t>calcilutaceous, cly, massive to indistinct lam; thin calcilutite layer in middle</t>
  </si>
  <si>
    <t>calcilutaceous, cly, massive to indistinct lam; thin calcilutite layer in middle; plastic to compacted, with small, fragments of chert</t>
  </si>
  <si>
    <t>CHERT</t>
  </si>
  <si>
    <t>one piece of cryptocrystalline hard chert with  faint banding; Upper Eocene- Middle Eocene boundary at 83.8 m</t>
  </si>
  <si>
    <t>N-9  5GY8/1</t>
  </si>
  <si>
    <t>silty, calcarenous, Forams, massive, uncons; Middle Eocene- Lower Eocene boundary at 97.5 m; below is silty; calcilutaceous, massive, partly compacted ooze with  firm calcilutite bd 5 cm thick; some  angular hard chert fragments at base</t>
  </si>
  <si>
    <t>cryptocrystalline massive, mottle, hard; sharp irregular ct with  ls</t>
  </si>
  <si>
    <t>5GY6/1  5Y6/2  7.5Y5/2</t>
  </si>
  <si>
    <t>cryptocrystalline streaky hard, ang fragments with  patches of siliceous firm limestone in chert</t>
  </si>
  <si>
    <t>cryptocrystalline hard, faint laminated, mottle and solid</t>
  </si>
  <si>
    <t>5GY7/1  7/2</t>
  </si>
  <si>
    <t>chert-cryptocrystalline, mottle, hard, ds, and interbedded with  calcilutite, sil, cly, massive, compacted to firm; Lower Eocene- Paleocene boundary at 116.7 m</t>
  </si>
  <si>
    <t>5GY5/1  5GY7/2</t>
  </si>
  <si>
    <t>chert-hard, cryptocrystalline ooze-calcarenous, cly, massive, compacted</t>
  </si>
  <si>
    <t>cryptocrystalline to fine crystalline, hard ds; leached shell voids; coral impressions</t>
  </si>
  <si>
    <t>packstone, calcarenitic, biogenic, dolomitic, very fine grain, hard, ds</t>
  </si>
  <si>
    <t>biogenic, calcarenitic, grainstone to packstone, fine sand to coarse silt range, massive, firm to compacted; glauconite clusters, tr; carbonaceous-sca blueack flake</t>
  </si>
  <si>
    <t>biogenic, calcarenitic, grainstone in sand range; medium grain, massive, firm; pelecypod  shell fragmentup to 30 mm; 20% void</t>
  </si>
  <si>
    <t>packstone, calcarenitic, biogenic, dolomitic, very fine grain, hard, ds, fine to medium grain, massive; fine crystalline dolomite and cal; carbonaceous- cm, sca</t>
  </si>
  <si>
    <t>sil, wackestone, mottled to massive hard; Forams-cm; pyriteite-tr, in seams</t>
  </si>
  <si>
    <t>same interbedded siliceous limestone and calcareous massive clay as before</t>
  </si>
  <si>
    <t>same siliceous massive, hard, wackestone interbedded with  calcareous massive Pteropod compacted cl</t>
  </si>
  <si>
    <t>grainstone, calcarenitic, biogenic; dol-cem or as isolated rhombs inpackstone matrix; carbonaceous-sca flakes</t>
  </si>
  <si>
    <t>biogenic, calcarenitic, grainstone, medium to fine grain, dolomitic</t>
  </si>
  <si>
    <t>single piece of medium grain phosphate cherty sltst</t>
  </si>
  <si>
    <t>grainstone, calcarenitic biogenic, medium to coarse grain, dolomitic, firm; somesd- medium grain, calcarenitic, biogenic slty</t>
  </si>
  <si>
    <t>packstone, calcarenitic, biogenic, fine to very fine grain, dolomitic; leaf and stem impressions; limonite stain; Forams-cm</t>
  </si>
  <si>
    <t>grainstone to packstone, medium grain, biogenic, fri; sd-calcarenitic, silty to gravel, biogenic, Pteropod compacted</t>
  </si>
  <si>
    <t>grainstone, calcarenitic, biogenic, dolomitic to non-dolomitic, firm to fri; voids- 0- 20%; dol-instl; carbonaceous-tr</t>
  </si>
  <si>
    <t>same limestone and sand as before</t>
  </si>
  <si>
    <t>same as before; volcanic ash bd at 115.5-115.6 m</t>
  </si>
  <si>
    <t>Hole No</t>
  </si>
  <si>
    <t>Area</t>
  </si>
  <si>
    <t>Latitude Degrees</t>
  </si>
  <si>
    <t>Latitude Minutes</t>
  </si>
  <si>
    <t>Longitude Degrees</t>
  </si>
  <si>
    <t>Longitude Minutes</t>
  </si>
  <si>
    <t>Month</t>
  </si>
  <si>
    <t>Day</t>
  </si>
  <si>
    <t>Year</t>
  </si>
  <si>
    <t>Outer part of continental shelf east of Jacksonville, Florida</t>
  </si>
  <si>
    <t>Top (ft)</t>
  </si>
  <si>
    <t>Bottom (ft)</t>
  </si>
  <si>
    <t>Depth (m)</t>
  </si>
  <si>
    <t>Depth (ft)</t>
  </si>
  <si>
    <t>Color</t>
  </si>
  <si>
    <t>Description</t>
  </si>
  <si>
    <t>Classification</t>
  </si>
  <si>
    <t>SAND</t>
  </si>
  <si>
    <t>5Y5/2 spec</t>
  </si>
  <si>
    <t>GRAVEL</t>
  </si>
  <si>
    <t>5y7/2 &amp;N-7 spec</t>
  </si>
  <si>
    <t>N-7 &amp; 7.5y7/2</t>
  </si>
  <si>
    <t>5y7/2 spec</t>
  </si>
  <si>
    <t>similar to previous interval; post Miocene-Miocene boundary at 48.8 m</t>
  </si>
  <si>
    <t>SILT</t>
  </si>
  <si>
    <t>2.5GY 6/4</t>
  </si>
  <si>
    <t>10Y5/2</t>
  </si>
  <si>
    <t>7.5Y4/4</t>
  </si>
  <si>
    <t>CLAY</t>
  </si>
  <si>
    <t>Comments</t>
  </si>
  <si>
    <t>the photocopy cut a word off</t>
  </si>
  <si>
    <t>10Y4/4</t>
  </si>
  <si>
    <t>7.5Y5/4</t>
  </si>
  <si>
    <t>10Y4/2</t>
  </si>
  <si>
    <t>10Y3/2</t>
  </si>
  <si>
    <t>NO CORE RECOVERED</t>
  </si>
  <si>
    <t>OOZE</t>
  </si>
  <si>
    <t>10Y6/2</t>
  </si>
  <si>
    <t>the photocopy may have cut a word off</t>
  </si>
  <si>
    <t>OOZE &amp; LIMESTONE</t>
  </si>
  <si>
    <t>5Y8/2</t>
  </si>
  <si>
    <t>LIMESTONE &amp; SAND</t>
  </si>
  <si>
    <t>2.5Y8/2</t>
  </si>
  <si>
    <t>10Y6/2  10Y8/2</t>
  </si>
  <si>
    <t>INTERVAL NOT CORED</t>
  </si>
  <si>
    <t>INTERVAL NOY CORED</t>
  </si>
  <si>
    <t>LIMESTONE</t>
  </si>
  <si>
    <t>7.5Y8/2</t>
  </si>
  <si>
    <t>10Y8/2</t>
  </si>
  <si>
    <t>10Y7/2</t>
  </si>
  <si>
    <t>2.5GY 8/2</t>
  </si>
  <si>
    <t>7.5Y7/2</t>
  </si>
  <si>
    <t>10Y8/1 spec</t>
  </si>
  <si>
    <t>LIMESTONE &amp; OOZE</t>
  </si>
  <si>
    <t>5Y7/2</t>
  </si>
  <si>
    <t>LIMESTONE &amp; CLAY</t>
  </si>
  <si>
    <t>10Y7/2  5GY5/2</t>
  </si>
  <si>
    <t>N-9 2.5Y8/2</t>
  </si>
  <si>
    <t>LIMESTONE &amp; DOLOMITE</t>
  </si>
  <si>
    <t>2.5Y9/4  5GY6/1  5Y8/2</t>
  </si>
  <si>
    <t>DOLOMITE</t>
  </si>
  <si>
    <t>2.5Y7/4</t>
  </si>
  <si>
    <t>spec 5Y7/2</t>
  </si>
  <si>
    <t>Inner continental shelf east of Jacksonville, Florida</t>
  </si>
  <si>
    <t>10Y5/4  2GY4/2</t>
  </si>
  <si>
    <t>5GY3/4</t>
  </si>
  <si>
    <t>5GY4/4</t>
  </si>
  <si>
    <t>7.5Y5/2</t>
  </si>
  <si>
    <t>5Y3/2</t>
  </si>
  <si>
    <t>10Y4/1 10Y5/2</t>
  </si>
  <si>
    <t>10Y5/1</t>
  </si>
  <si>
    <t>10Y2/2</t>
  </si>
  <si>
    <t xml:space="preserve">5Y5/2 </t>
  </si>
  <si>
    <t>10Y4/2  10Y2/2</t>
  </si>
  <si>
    <t>SILT &amp; SAND</t>
  </si>
  <si>
    <t>7.5Y3/2</t>
  </si>
  <si>
    <t>2.5GY4/2</t>
  </si>
  <si>
    <t>CLAY TO SAND</t>
  </si>
  <si>
    <t>2.5GY6/2</t>
  </si>
  <si>
    <t xml:space="preserve">10Y8/1 </t>
  </si>
  <si>
    <t>calcarenitic packstone; voids- 10-20%</t>
  </si>
  <si>
    <t>SAND &amp; OOZE</t>
  </si>
  <si>
    <t>10Y8/1</t>
  </si>
  <si>
    <t>2.5Y8/4</t>
  </si>
  <si>
    <t>5Y7/2  5Y8/2</t>
  </si>
  <si>
    <t>2.5Y7/2</t>
  </si>
  <si>
    <t>Eastern edge of the Blake Plateau east of Cape Kennedy, Fla</t>
  </si>
  <si>
    <t>10YR8/2  10Y7/4</t>
  </si>
  <si>
    <t>10YR8/4</t>
  </si>
  <si>
    <t xml:space="preserve">2.5Y9/4  </t>
  </si>
  <si>
    <t>2.5Y9/4 mot</t>
  </si>
  <si>
    <t>2.5Y9/2</t>
  </si>
  <si>
    <t>2.5Y9/4</t>
  </si>
  <si>
    <t>N-9 to 2.5Y8/6</t>
  </si>
  <si>
    <t>OOZE &amp; SAND</t>
  </si>
  <si>
    <t>5G9/1</t>
  </si>
  <si>
    <t>N-9</t>
  </si>
  <si>
    <t>CHERT &amp; OOZE</t>
  </si>
  <si>
    <t>CHERT &amp; LIMESTONE</t>
  </si>
  <si>
    <t>OOZE, CHERT &amp; LIMESTONE</t>
  </si>
  <si>
    <t xml:space="preserve">10YR8/2  </t>
  </si>
  <si>
    <t>North outer part of the Blake Plateau, east of Georgia</t>
  </si>
  <si>
    <t>10YR8/7  2.5Y8/2  2.5Y8/4  2.5Y7/6</t>
  </si>
  <si>
    <t>10YR8/1  5Y8/1</t>
  </si>
  <si>
    <t>10Y6/1</t>
  </si>
  <si>
    <t>5Y8/1</t>
  </si>
  <si>
    <t>10Y6/1  5Y8/1</t>
  </si>
  <si>
    <t>7.5Y8/1</t>
  </si>
  <si>
    <t>10G6/1  5Y8/1</t>
  </si>
  <si>
    <t>SAND &amp; CLAY</t>
  </si>
  <si>
    <t>5Y8/1  10G7/1</t>
  </si>
  <si>
    <t>N-9  7.5GY7/1</t>
  </si>
  <si>
    <t>5GY6/2</t>
  </si>
  <si>
    <t xml:space="preserve">10Y6/1  </t>
  </si>
  <si>
    <t>10GY6/2</t>
  </si>
  <si>
    <t>CLAY &amp; LIMESTONE</t>
  </si>
  <si>
    <t>5GY4/2</t>
  </si>
  <si>
    <t>5GY4/1  7GY3/4</t>
  </si>
  <si>
    <t>10Y4/1  5/1</t>
  </si>
  <si>
    <t xml:space="preserve">10Y4/1  </t>
  </si>
  <si>
    <t>10Y4/1</t>
  </si>
  <si>
    <t>sil slty packstone, impure, msv to fnt bd hd; concoidal fracture; in crs slt range</t>
  </si>
  <si>
    <t>10Y7/1</t>
  </si>
  <si>
    <t>10Y5/1  10Y4/1</t>
  </si>
  <si>
    <t>10Y7/1  10Y6/1</t>
  </si>
  <si>
    <t>same sil ls and calc cl as before</t>
  </si>
  <si>
    <t>5GY6/1</t>
  </si>
  <si>
    <t>5GY5/1</t>
  </si>
  <si>
    <t>5GY7/1  5GY4/1</t>
  </si>
  <si>
    <t>Upper part of the Florida-Hatteras Continental Slope east of Jacksonville, Florida</t>
  </si>
  <si>
    <t>10Y5/1 spec</t>
  </si>
  <si>
    <t>7.5Y6/2</t>
  </si>
  <si>
    <t>10Y4/4  10Y5/4</t>
  </si>
  <si>
    <t>CLAY &amp; SAND</t>
  </si>
  <si>
    <t>10Y5/3</t>
  </si>
  <si>
    <t>2.5GY5/2  2.5GY6/2</t>
  </si>
  <si>
    <t>SAND &amp; SILT</t>
  </si>
  <si>
    <t>Decimal Latitiude</t>
  </si>
  <si>
    <t>Decimal Longitude</t>
  </si>
  <si>
    <t>Top (m)</t>
  </si>
  <si>
    <t>Bottom (m)</t>
  </si>
  <si>
    <t>silty, phosphate, massive to thin-bedded, compacted to plas, moderate H2S odor; lower 2.5 ft phosphate slt</t>
  </si>
  <si>
    <t>fn grain silty highly phosphate, faint mottled unconsolidated, slight H2S odor</t>
  </si>
  <si>
    <t>silty, slight calcarenous, phosphate, massive to mottle, plastic to compacted, slight H2S odor; phosphate as blueack pol grains</t>
  </si>
  <si>
    <t>cly to sandy, phosphate, quartzose, massive to irrig mottle, unconc to plas, very slight H2S odor; phosphate grains-fn to medium grain and pol</t>
  </si>
  <si>
    <t>silty, calcarenous, massive, plas; oily odoror in lower 2' of core</t>
  </si>
  <si>
    <t>silty, calcarenous, faint mottle, plastic to compacted, slight oily odor; moderate calcareous matrix</t>
  </si>
  <si>
    <t>calcarenitic, silty, broken pelecypod  shell fragments, Bryozoan o; interbedded calcareous ooze; H2S odor</t>
  </si>
  <si>
    <t>biogenic, calcarenitic, packstone, slty; slight H2S odor; matrix-abundant</t>
  </si>
  <si>
    <t>sd-calcarenitic with fine matrix, fine frn glauconite ooze-calcarenous, slight H2S odor</t>
  </si>
  <si>
    <t xml:space="preserve"> calcarenitic; very fine grain, dolomitic, slight H strength odor; Forams-cm: glauconite-tr</t>
  </si>
  <si>
    <t>biogenic, calcarenitic, packstone, slight H2S odor; Forams-cm and a few are replacementaced by glauc; calcareous ooze at base of core</t>
  </si>
  <si>
    <t>biogenic, calcarenitic, packstone, slight H2S odor; Forams-cm and a few are replacementaced by glauc; calcareous ooze at base of core with  matrix; Forams-abundant as fragments of large F; limestone is as broken rocks fragments, dolomitic</t>
  </si>
  <si>
    <t>biogenic, calcarenitic packstone- as broken rocks fragments; H2S odor; large Forams-abundant; glauconite replacement of a few F</t>
  </si>
  <si>
    <t>silty, biogenic, calcarenitic, strong H2S odor; Forams-flood; quartz-scr, very fine grain, subangular to subrounded; shell fragments of Pteropod and pelecypod  (to 2 mm); glauconite-scarce to cm, well sorted, in Forams tests</t>
  </si>
  <si>
    <t>silty, biogenic calcarenitic, massive, unconsolidated to Pteropod compacted H2S odor; Forams, Ostracods  , Echinoid ; glauconite-scarce to cm, very fine grain; quartz-abundant</t>
  </si>
  <si>
    <t>biogenic calcilutaceous, sandy to cly, scattered mottle, plastic to Pteropod compacted, Pteropod stratified, H2S odor; horn corals</t>
  </si>
  <si>
    <t>silty, Pteropod calcarenous, plastic to firm; glauconite-abundant; sd-abundant, calcareous debris; layers of biogenic calcarenitic silty sd; H2S odor</t>
  </si>
  <si>
    <t>biogenic calcarenitic, silty to cly. H2S odor, unconsolidated to plas; glauconite-abundant; Forams and shell fragmentabu; cly matrix in lowr hlf</t>
  </si>
  <si>
    <t>calc sandy, massive, plastic to firm, H2S odor; fine calcareous matrix;</t>
  </si>
  <si>
    <t>calc sandy, massive, plastic to firm, H2S odor; fine calcareous matrix; irregular mot</t>
  </si>
  <si>
    <t>silty, calcarenous, phosphate, massive to mottle, compacted, oily odor; scattered granule and pebbles, dark gray; sd-tr</t>
  </si>
  <si>
    <t>silty, massive to faint mottle, plastic to Pteropod compacted; phosphate-cm as scattered dark grains</t>
  </si>
  <si>
    <t>silty, calcarenous, phosphate, massive to indistinct lamina  , plastic to cp Forams-scarce to common as scattered grains (sd to pebble) …</t>
  </si>
  <si>
    <t>slight silty, strong calcarenous, massive, slight plastic to crumbluey</t>
  </si>
  <si>
    <t>slight silty, very calcarenous, massive to faint mottle, plastic to crumbluey</t>
  </si>
  <si>
    <t>slight silty, very calcarenous, massive to faint mottle, plastic to crumbluey; massive to faint lamina  ; phos-tr</t>
  </si>
  <si>
    <t>cl-slight silty, calcarenous, massive, compacted; grades to impure ls</t>
  </si>
  <si>
    <t>cl-slight silty, calcarenous, massive, compacted; grades to impure ls; scattered fragments of crumbluey impure limestone in cl; sharp color change near bottom of core</t>
  </si>
  <si>
    <t>silty, calcarenous, slight phosphate, massive to faint mottled and laminated... quartz-tr; Forams-cm; oily odor</t>
  </si>
  <si>
    <t>silty, massive to faint laminated, plastic to Pteropod compacted; Forams-sca to …</t>
  </si>
  <si>
    <t>silty, massive to laminated, compacted; Forams-scr; phosphate -scr, as … pol grains</t>
  </si>
  <si>
    <t>silty, massive to indistinct laminated, Pteropod compacted</t>
  </si>
  <si>
    <t>silty, massive to indistinct laminated, Pteropod compacted; phosphate, plas</t>
  </si>
  <si>
    <t>silty, phosphate, massive to laminated, plastic to Pteropod compacted; lower Miocene-Oligocene, boundary at 121.3 m</t>
  </si>
  <si>
    <t>silty, very calcarenous, massive to faint laminated, plastic to compacted</t>
  </si>
  <si>
    <t>silty, very calcarenous, massive to faint laminated, plastic to compacted; compacted, faint mottled and laminated</t>
  </si>
  <si>
    <t>slight silty, very calcarenous, massive to faint laminated, slight plas</t>
  </si>
  <si>
    <t>silty, massive to indistinct laminated compacted, strong H2S odor; phosphate clay parting near bottom of core</t>
  </si>
  <si>
    <t>impure, sil, silty, wackestone, massive to indistinct laminated, hard to firm; only a few fragments recovered</t>
  </si>
  <si>
    <t>packstone to wackestone, silty matrix, glauconite, massive, firm to compacted, oily odor; scattered shell and Forams fragments</t>
  </si>
  <si>
    <t>biogenic, calcarenite, medium grain (fragments up to 10 mm) moderate to poorly sorted, glauconite, carbonaceous, massive, firm to hard, oily odor; carbonaceous-blueack oily flake; Alg; shell-broken ploy fragments;mt</t>
  </si>
  <si>
    <t>biogenic, silty packstone, glauconite, massive to fainterlayered lan Forams-abundant; Algae ooze-silty, calcarenous, massive</t>
  </si>
  <si>
    <t>biogenic, sandy to silty packstone, glauconite, massive, firm glauconite-scr, as small cluster agrs</t>
  </si>
  <si>
    <t>biogenic, calcarenitic, packstone, coarse silt range, m firm to Pteropod compacted; Forams-cm; scattered glauconite, moderate sorted</t>
  </si>
  <si>
    <t>biogenic, calcarenitic, grainstone, dolomitic, porous, massive, hard; carbonaceous dol-calcarenous, massive, glauconite, hard</t>
  </si>
  <si>
    <t>sil, pack stone in silt range, glauconite, massive to faint laminated, concoidal fracture, hard</t>
  </si>
  <si>
    <t>sil, pack stone in silt range, glauconite, massive to faint laminated, concoidal fracture, hard; Forams-flood; glauconite-tr; indistinct bd, hard; only a few fragments</t>
  </si>
  <si>
    <t>calcarenous, cly, impure massive to mottled to faint laminated, compacted, oily odor; Forams-abundant; phos-tr limestone-packstone, glauconite, massive hard to firm; Oligocene-Upper Eocene boundary at 149.4 m</t>
  </si>
  <si>
    <t>limestone-packstone, vfn to medium grain, massive, hard, sd-silty, calcarenitic, fine to medium grain, matrix-abundant</t>
  </si>
  <si>
    <t>cly, calcarenous, unconsolidated limestone-bigenic, calcarenite, md-to coarse grain, firm</t>
  </si>
  <si>
    <t>calcilutaceous, silty, glauconite, massive, compacted, slight oily odoror limestone-packstone, silty, glauconite, Forams, massive, firm</t>
  </si>
  <si>
    <t>biogenic, calcilutaceous, sandy, massive, unconsolidated to compacted and plas; Forams-abundant; limestone-as firm scattered lumps of packstone in coarse silt range</t>
  </si>
  <si>
    <t>v fine grain, silty, calcarenous, quartzose, phosphate, strong H2S odor; phosphate and dark mineralimestone-cm; post Miocene-Miocene boundary at 20.4 m</t>
  </si>
  <si>
    <t>limestone-same as above, medium grain, silty, sd-calcarenitic, biogenic, medium grain, well sorted to poorly sorted</t>
  </si>
  <si>
    <t>dol- same as before; limestone-grainstone, calcarenitic, very fine grain, biogenic, dolomitic</t>
  </si>
  <si>
    <t>cht-gy (5Y6/2) cryptocrystalline; as angular broken fragments limestone-calcilutite, mottle, clay, compacted to firm</t>
  </si>
  <si>
    <t>calcilutaceous, silty, coccolith(?), massive, compacted to firm cht-gy (5Y6/2) broken angular fragments; limestone-calcilutite</t>
  </si>
  <si>
    <t>biogenic calcarenitic silty, fine to very fine grain, moderate to poor sorted, Forams, massive with  scattered lamina  , unconsolidated; dark mineralimestone-scr</t>
  </si>
  <si>
    <t>biogenic calcarenitic, fine to very fine grain, silty, Forams, massive, unconsolidated; matrix up to 20%; Forams-flood; glauconite-tr; dark mineralimestone-tr</t>
  </si>
  <si>
    <t>biogenic calcarenitic, silty, fine grain, Forams, massive, unconsolidated; calcareous matrix- 20%; dark mineralimestone- scr; Forams-flood; scattered lumps of calcarenitic ls</t>
  </si>
  <si>
    <t>cl-silty, slight calcarenous, mottled to distinct bd or laminated; limestone-sil, calcilutite-wackestone, glauconite, massive to bd, hard</t>
  </si>
  <si>
    <t>cl-silty, slight calcarenous, faint mottle, unconsolidated to plastic limestone-sil packstone in coarse silt range; as broken fragments; glauc</t>
  </si>
  <si>
    <t>cl-silty, slight calcarenous, faint laminated, plas; somecly silt limestone-sil, massive, as broken fragments</t>
  </si>
  <si>
    <t>interbedded silt and clay bd 2-4 common thick; Forams rich, very calc; limestone-sil, packstone in coarse silt range; indistinct x-lamd</t>
  </si>
  <si>
    <t>cl-slight calcarenous, silty, massive, Pteropod compacted limestone-sil, wackestone, silty, massive, hard</t>
  </si>
  <si>
    <t>cl-silty, calcarenous, massive, compacted; interbedded with  limestone-sil packstone in coarse to medium slt, faint mot</t>
  </si>
  <si>
    <t>cl-silty, calcarenous, massive, compacted; interbedded with  limestone-sil packstone in coarse to medium slt, faint mot; faint bd; glauconite-tr</t>
  </si>
  <si>
    <t>cl-silty, calcarenous, massive, Pteropod compacted limestone-sil wackestone to packstone in coarse silt range, hard</t>
  </si>
  <si>
    <t>calcarenous, massive, plastic to compacted clay siliceous massive hard lithographic limestone- wackestone; glauconite-tr</t>
  </si>
  <si>
    <t>cl-slight silty, mottle, plastic limestone-wackestone to carbonaceous mudistinctone, sil, massive, hard</t>
  </si>
  <si>
    <t>cl-slight calcarenous, slight silty, plastic and interbedded with limestone-wackestone sil, silty, firm to compacted</t>
  </si>
  <si>
    <t>cl-calcarenous, silty, plastic limestone-wackestone, sil, silty, mottle, hard; glauconite-tr; pyrite-tr</t>
  </si>
  <si>
    <t>limestone-sil wackestone, faint laminated, hard; scattered Forams cl-calcarenous, slight silty, faint mottle, plas</t>
  </si>
  <si>
    <t>cl-silty, calcarenous, massive, compacted; in fine silt range limestone-sil wackestone; discontinuous carbonaceous lamina   to mot; pyrite-tr</t>
  </si>
  <si>
    <t>sandy (veryery fine grain), calcarenous, massive to faint mottle, compacted</t>
  </si>
  <si>
    <t>very coarse grain, fine sand to fine gravel, poorly sorted, unconsolidated; quartz-veryery abundant, very coarse grain, subangular to subrounded; skeletal carbonaceous-abundantndant, pelecypod  shell, Forams, Bryozoan , gastropod shell fragments; rocks fragments and pel-abundantndant, quartzose calcareous sandstone and dark gray pel</t>
  </si>
  <si>
    <t>biogenic, packstone in coarse silt range, glauconite, massive, firm to Pteropod compacted; glauconite-very fine grain-md grain trace to cm</t>
  </si>
  <si>
    <t>limestone-md grain, biogenic, calcarenitic, grainstone, … cl-cal, glauconite, plastic to crumbluey; glauconite-very abu, medium grain Upper Eocene- Middle Eocene boundary at 298.8m</t>
  </si>
  <si>
    <t>calcilutaceous, biogenic, sandy, fine to medium grain, unconsolidated; Forams-very, abu; matrix- 40-60%; post Miocene-Miocene boundary at 12.2 m</t>
  </si>
  <si>
    <t>calcarenitic, biogenic, medium grain, silty, Forams, massive, to faint mottle, unconsolidated to Pteropod compacted; matrix- 30-40%; medium grain, slty; Forams-very abu</t>
  </si>
  <si>
    <t>biogenic, calcilutaceous to calcarenitic, Forams-coccolith (?), massive to faint bd, unconsolidated to Pteropod compacted; Forams-very abu; massive to mot; unconsolidated in upper 2/3 and Pteropod compacted in lower 1/3</t>
  </si>
  <si>
    <t>biogenic calcitutaceous, poorly sorted, massive with sca mot; Forams-abundant; shell fragments-cm; quartz-very fine grain</t>
  </si>
  <si>
    <t>biogenic calcarenitic, silty, massive, unconsolidated, H2S odor; glauconite-in fine sizes, abu; Forams, Ostracods  , Echinoid , gastropod-very abu</t>
  </si>
  <si>
    <t>silty, phosphate, calcarenous, unconsolidated to firm; lower 2" is fine grain phosphate calcareous cem ss; Miocene-Oligocene boundary at 99.1 m</t>
  </si>
  <si>
    <t>calcarenous, cly, coccolith(?), massive, unconsolidated to compacted</t>
  </si>
  <si>
    <t>sd- biogenic calcarenitic, very fine gr, Forams, massive, Pteropod compacted; small fragmentof cly, non calcarenous, massive, compacted; mudistinctone</t>
  </si>
  <si>
    <t>cly, calcarenous,lamd to faint bd, unconsolidated; one thin siltstone bd half way down core; sharp color change in upper pt</t>
  </si>
  <si>
    <t>sdy to cly, slight calcarenous, unconsolidated; sand toward base; broken shell fragments; F</t>
  </si>
  <si>
    <t>calcarenous, silty to cly, massive, unconsolidated; glauconite-scr, dark gn-blueack; quartz-abundantnd silt to fine sd; shell fragmentand Forams-cm-abundant</t>
  </si>
  <si>
    <t>mic, quartzose phosphate, slight calcarenous, massive, plastic to compacted; Forams cm</t>
  </si>
  <si>
    <t>biogenic, calcarenitic, very coarse grain to fine gravel, moderate sorted, phosphate, unconsolidated; broken shell fragments, Forams, Pt; silt matrix; pel-phos</t>
  </si>
  <si>
    <t>silty, phosphate, mottled to massive (pt compacted to crumbluey); … blueack subrounded grains, 12 mm or less in size, abundant in up 2 feet; scarce at base</t>
  </si>
  <si>
    <t>silty, calcarenous, massive, plastic to crumbluey; quartz-as silt cm…</t>
  </si>
  <si>
    <t>biogenic, calcarenitic, Forams, massive, unconsolidated to firm limestone lumps glauconite-scr, silty, very fine grain, moderate sorted</t>
  </si>
  <si>
    <t>biogenic, wackestone, silty, massive, firm to compacted; Forams-cm; mainly as broken rocks fragments up to 16 mm</t>
  </si>
  <si>
    <t>cly, biogenic, calcilutaceous, silty, massive, micaceous, crumbluey to plas; limestone lumps</t>
  </si>
  <si>
    <t>fn to medium grain, silty, quartzose, phosphate, unconsolidated; phos-abundant, as dark gray grains; few fragmentof ss; streak of white cl</t>
  </si>
  <si>
    <t>v fine to fine grain silty, pbluey, well sorted, strongy phosphate, calc; phosphate as pebble up to 12 mm and sct grains</t>
  </si>
  <si>
    <t>calcarenitic, biogenic, medium grain, silty, Pteropod compacted; broken shell fragments, Forams, coral debris and rocks fragments; matrix-abundant</t>
  </si>
  <si>
    <t>grainstone, calcarenitic, biogenic, medium to very coarse grain, silty, dolomitic, massive, porous, firm; void- 25%; Forams-abundant</t>
  </si>
  <si>
    <t>calcarenitic, biogenic, Forams, silty, medium to coarse grain, moderate sorted, unconsolidated; Forams-flood, yellow and white tests; below upper 5'4" is a sandy biogenic calcilutaceous ooze</t>
  </si>
  <si>
    <t>biogenic, calcarenitic, silty, Forams massive, unconsolidated to Pteropod compacted; matrix- 20-50%</t>
  </si>
  <si>
    <t>biogenic, calcarenitic, fine to medium grain, moderate sorted, silty, massive, unconsolidated to firm; matrix- 25-30%</t>
  </si>
  <si>
    <t>calcarenitic, Forams-coccolith(?), fine to very fine grain, silty, massive, unconsolidated to fri; matrix 25-30%</t>
  </si>
  <si>
    <t>calcarenous, cly to silty, massive to irregular mot; alternating unconsolidated and Pteropod compacted zones</t>
  </si>
  <si>
    <t>calcilutaceous, coccolith(?), slight slty; one volcanic ash bd, silty, gray (5YR6/1) at 109.6-109.7 m</t>
  </si>
  <si>
    <t>calcilutaceous, silty, coccolith(?), massive, unconsolidated to Pteropod compacted scattered volcanic ash at 118.2 m</t>
  </si>
  <si>
    <t>calcilutaceous, silty, coccolith(?), massive, unconsolidated to Pteropod compacted scattered volcanic ash at 118.2 m; massive</t>
  </si>
  <si>
    <t>calcilutaceous, biogenic, slight silty, massive, unconsolidated to Pteropod compacted</t>
  </si>
  <si>
    <t>calcilutaceous, coccolith(?), silty, massive, unconsolidated to compacted; silty volcanic ash bd 134.9-135 m; angular fragments; moderate sorted</t>
  </si>
  <si>
    <t>calcilutaceous, coccolith(?), silty, massive, unconsolidated to compacted; silty volcanic ash bd 134.9-135 m; angular fragments; moderate sorted; gray (10Y6/1) silty volv ash bd at 138.7-138.8 m</t>
  </si>
  <si>
    <t>calcilutaceous, biogenic, slight silty, massive, compacted to unconsolidated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</si>
</sst>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2.75"/>
  <cols>
    <col min="1" max="1" width="18.57421875" style="0" customWidth="1"/>
    <col min="21" max="21" width="38.28125" style="0" customWidth="1"/>
    <col min="22" max="22" width="9.140625" style="2" customWidth="1"/>
  </cols>
  <sheetData>
    <row r="1" spans="1:22" ht="12.75">
      <c r="A1" t="s">
        <v>93</v>
      </c>
      <c r="B1" t="s">
        <v>236</v>
      </c>
      <c r="C1" t="s">
        <v>237</v>
      </c>
      <c r="D1" t="s">
        <v>238</v>
      </c>
      <c r="E1" t="s">
        <v>239</v>
      </c>
      <c r="F1" t="s">
        <v>373</v>
      </c>
      <c r="G1" t="s">
        <v>240</v>
      </c>
      <c r="H1" t="s">
        <v>241</v>
      </c>
      <c r="I1" t="s">
        <v>374</v>
      </c>
      <c r="J1" t="s">
        <v>242</v>
      </c>
      <c r="K1" t="s">
        <v>243</v>
      </c>
      <c r="L1" t="s">
        <v>244</v>
      </c>
      <c r="M1" t="s">
        <v>248</v>
      </c>
      <c r="N1" t="s">
        <v>249</v>
      </c>
      <c r="O1" t="s">
        <v>246</v>
      </c>
      <c r="P1" t="s">
        <v>375</v>
      </c>
      <c r="Q1" t="s">
        <v>247</v>
      </c>
      <c r="R1" t="s">
        <v>376</v>
      </c>
      <c r="S1" t="s">
        <v>252</v>
      </c>
      <c r="T1" t="s">
        <v>250</v>
      </c>
      <c r="U1" t="s">
        <v>251</v>
      </c>
      <c r="V1" s="3" t="s">
        <v>265</v>
      </c>
    </row>
    <row r="2" spans="1:21" ht="12.75">
      <c r="A2" t="s">
        <v>94</v>
      </c>
      <c r="B2">
        <v>2</v>
      </c>
      <c r="C2" t="s">
        <v>245</v>
      </c>
      <c r="D2">
        <v>30</v>
      </c>
      <c r="E2">
        <v>21</v>
      </c>
      <c r="F2">
        <f>D2+E2/60</f>
        <v>30.35</v>
      </c>
      <c r="G2">
        <v>-80</v>
      </c>
      <c r="H2">
        <v>20</v>
      </c>
      <c r="I2">
        <f>((G2*-1)+H2/60)*-1</f>
        <v>-80.33333333333333</v>
      </c>
      <c r="J2">
        <v>4</v>
      </c>
      <c r="K2">
        <v>18</v>
      </c>
      <c r="L2">
        <v>1965</v>
      </c>
      <c r="M2">
        <v>42</v>
      </c>
      <c r="N2">
        <f aca="true" t="shared" si="0" ref="N2:N256">M2/0.3048</f>
        <v>137.79527559055117</v>
      </c>
      <c r="O2">
        <v>0</v>
      </c>
      <c r="P2">
        <f>O2*0.3048</f>
        <v>0</v>
      </c>
      <c r="Q2">
        <v>1</v>
      </c>
      <c r="R2">
        <f>Q2*0.3048</f>
        <v>0.3048</v>
      </c>
      <c r="S2" t="s">
        <v>253</v>
      </c>
      <c r="T2" t="s">
        <v>254</v>
      </c>
      <c r="U2" t="s">
        <v>82</v>
      </c>
    </row>
    <row r="3" spans="1:21" ht="12.75">
      <c r="A3" t="s">
        <v>94</v>
      </c>
      <c r="B3">
        <v>2</v>
      </c>
      <c r="C3" t="s">
        <v>245</v>
      </c>
      <c r="D3">
        <v>30</v>
      </c>
      <c r="E3">
        <v>21</v>
      </c>
      <c r="F3">
        <f>D3+E3/60</f>
        <v>30.35</v>
      </c>
      <c r="G3">
        <v>-80</v>
      </c>
      <c r="H3">
        <v>20</v>
      </c>
      <c r="I3">
        <f aca="true" t="shared" si="1" ref="I3:I66">((G3*-1)+H3/60)*-1</f>
        <v>-80.33333333333333</v>
      </c>
      <c r="J3">
        <v>4</v>
      </c>
      <c r="K3">
        <v>18</v>
      </c>
      <c r="L3">
        <v>1965</v>
      </c>
      <c r="M3">
        <v>42</v>
      </c>
      <c r="N3">
        <f t="shared" si="0"/>
        <v>137.79527559055117</v>
      </c>
      <c r="O3">
        <v>55</v>
      </c>
      <c r="P3">
        <f>O3*0.3048</f>
        <v>16.764</v>
      </c>
      <c r="Q3">
        <v>65</v>
      </c>
      <c r="R3">
        <f aca="true" t="shared" si="2" ref="R3:R66">Q3*0.3048</f>
        <v>19.812</v>
      </c>
      <c r="S3" t="s">
        <v>255</v>
      </c>
      <c r="U3" t="s">
        <v>77</v>
      </c>
    </row>
    <row r="4" spans="1:21" ht="12.75">
      <c r="A4" t="s">
        <v>94</v>
      </c>
      <c r="B4">
        <v>2</v>
      </c>
      <c r="C4" t="s">
        <v>245</v>
      </c>
      <c r="D4">
        <v>30</v>
      </c>
      <c r="E4">
        <v>21</v>
      </c>
      <c r="F4">
        <f aca="true" t="shared" si="3" ref="F4:F67">D4+E4/60</f>
        <v>30.35</v>
      </c>
      <c r="G4">
        <v>-80</v>
      </c>
      <c r="H4">
        <v>20</v>
      </c>
      <c r="I4">
        <f t="shared" si="1"/>
        <v>-80.33333333333333</v>
      </c>
      <c r="J4">
        <v>4</v>
      </c>
      <c r="K4">
        <v>18</v>
      </c>
      <c r="L4">
        <v>1965</v>
      </c>
      <c r="M4">
        <v>42</v>
      </c>
      <c r="N4">
        <f t="shared" si="0"/>
        <v>137.79527559055117</v>
      </c>
      <c r="O4">
        <v>65</v>
      </c>
      <c r="P4">
        <f aca="true" t="shared" si="4" ref="P4:P67">O4*0.3048</f>
        <v>19.812</v>
      </c>
      <c r="Q4">
        <v>82</v>
      </c>
      <c r="R4">
        <f t="shared" si="2"/>
        <v>24.9936</v>
      </c>
      <c r="S4" t="s">
        <v>255</v>
      </c>
      <c r="T4" t="s">
        <v>256</v>
      </c>
      <c r="U4" t="s">
        <v>79</v>
      </c>
    </row>
    <row r="5" spans="1:21" ht="12.75">
      <c r="A5" t="s">
        <v>94</v>
      </c>
      <c r="B5">
        <v>2</v>
      </c>
      <c r="C5" t="s">
        <v>245</v>
      </c>
      <c r="D5">
        <v>30</v>
      </c>
      <c r="E5">
        <v>21</v>
      </c>
      <c r="F5">
        <f t="shared" si="3"/>
        <v>30.35</v>
      </c>
      <c r="G5">
        <v>-80</v>
      </c>
      <c r="H5">
        <v>20</v>
      </c>
      <c r="I5">
        <f t="shared" si="1"/>
        <v>-80.33333333333333</v>
      </c>
      <c r="J5">
        <v>4</v>
      </c>
      <c r="K5">
        <v>18</v>
      </c>
      <c r="L5">
        <v>1965</v>
      </c>
      <c r="M5">
        <v>42</v>
      </c>
      <c r="N5">
        <f t="shared" si="0"/>
        <v>137.79527559055117</v>
      </c>
      <c r="O5">
        <v>82</v>
      </c>
      <c r="P5">
        <f t="shared" si="4"/>
        <v>24.9936</v>
      </c>
      <c r="Q5">
        <v>99</v>
      </c>
      <c r="R5">
        <f t="shared" si="2"/>
        <v>30.1752</v>
      </c>
      <c r="S5" t="s">
        <v>255</v>
      </c>
      <c r="T5" t="s">
        <v>257</v>
      </c>
      <c r="U5" t="s">
        <v>83</v>
      </c>
    </row>
    <row r="6" spans="1:21" ht="12.75">
      <c r="A6" t="s">
        <v>94</v>
      </c>
      <c r="B6">
        <v>2</v>
      </c>
      <c r="C6" t="s">
        <v>245</v>
      </c>
      <c r="D6">
        <v>30</v>
      </c>
      <c r="E6">
        <v>21</v>
      </c>
      <c r="F6">
        <f t="shared" si="3"/>
        <v>30.35</v>
      </c>
      <c r="G6">
        <v>-80</v>
      </c>
      <c r="H6">
        <v>20</v>
      </c>
      <c r="I6">
        <f t="shared" si="1"/>
        <v>-80.33333333333333</v>
      </c>
      <c r="J6">
        <v>4</v>
      </c>
      <c r="K6">
        <v>18</v>
      </c>
      <c r="L6">
        <v>1965</v>
      </c>
      <c r="M6">
        <v>42</v>
      </c>
      <c r="N6">
        <f t="shared" si="0"/>
        <v>137.79527559055117</v>
      </c>
      <c r="O6">
        <v>99</v>
      </c>
      <c r="P6">
        <f t="shared" si="4"/>
        <v>30.1752</v>
      </c>
      <c r="Q6">
        <v>128</v>
      </c>
      <c r="R6">
        <f t="shared" si="2"/>
        <v>39.0144</v>
      </c>
      <c r="S6" t="s">
        <v>253</v>
      </c>
      <c r="T6" t="s">
        <v>258</v>
      </c>
      <c r="U6" t="s">
        <v>103</v>
      </c>
    </row>
    <row r="7" spans="1:21" ht="12.75">
      <c r="A7" t="s">
        <v>94</v>
      </c>
      <c r="B7">
        <v>2</v>
      </c>
      <c r="C7" t="s">
        <v>245</v>
      </c>
      <c r="D7">
        <v>30</v>
      </c>
      <c r="E7">
        <v>21</v>
      </c>
      <c r="F7">
        <f t="shared" si="3"/>
        <v>30.35</v>
      </c>
      <c r="G7">
        <v>-80</v>
      </c>
      <c r="H7">
        <v>20</v>
      </c>
      <c r="I7">
        <f t="shared" si="1"/>
        <v>-80.33333333333333</v>
      </c>
      <c r="J7">
        <v>4</v>
      </c>
      <c r="K7">
        <v>18</v>
      </c>
      <c r="L7">
        <v>1965</v>
      </c>
      <c r="M7">
        <v>42</v>
      </c>
      <c r="N7">
        <f t="shared" si="0"/>
        <v>137.79527559055117</v>
      </c>
      <c r="O7">
        <v>128</v>
      </c>
      <c r="P7">
        <f t="shared" si="4"/>
        <v>39.0144</v>
      </c>
      <c r="Q7">
        <v>161</v>
      </c>
      <c r="R7">
        <f t="shared" si="2"/>
        <v>49.0728</v>
      </c>
      <c r="S7" t="s">
        <v>253</v>
      </c>
      <c r="U7" t="s">
        <v>259</v>
      </c>
    </row>
    <row r="8" spans="1:21" ht="12.75">
      <c r="A8" t="s">
        <v>94</v>
      </c>
      <c r="B8">
        <v>2</v>
      </c>
      <c r="C8" t="s">
        <v>245</v>
      </c>
      <c r="D8">
        <v>30</v>
      </c>
      <c r="E8">
        <v>20</v>
      </c>
      <c r="F8">
        <f t="shared" si="3"/>
        <v>30.333333333333332</v>
      </c>
      <c r="G8">
        <v>-80</v>
      </c>
      <c r="H8">
        <v>20</v>
      </c>
      <c r="I8">
        <f t="shared" si="1"/>
        <v>-80.33333333333333</v>
      </c>
      <c r="J8" s="1">
        <v>5</v>
      </c>
      <c r="K8">
        <v>10</v>
      </c>
      <c r="L8">
        <v>1965</v>
      </c>
      <c r="M8">
        <v>46</v>
      </c>
      <c r="N8">
        <f t="shared" si="0"/>
        <v>150.91863517060366</v>
      </c>
      <c r="O8">
        <v>161</v>
      </c>
      <c r="P8">
        <f t="shared" si="4"/>
        <v>49.0728</v>
      </c>
      <c r="Q8">
        <v>190</v>
      </c>
      <c r="R8">
        <f t="shared" si="2"/>
        <v>57.912000000000006</v>
      </c>
      <c r="S8" t="s">
        <v>253</v>
      </c>
      <c r="U8" t="s">
        <v>452</v>
      </c>
    </row>
    <row r="9" spans="1:21" ht="12.75">
      <c r="A9" t="s">
        <v>94</v>
      </c>
      <c r="B9">
        <v>2</v>
      </c>
      <c r="C9" t="s">
        <v>245</v>
      </c>
      <c r="D9">
        <v>30</v>
      </c>
      <c r="E9">
        <v>20</v>
      </c>
      <c r="F9">
        <f t="shared" si="3"/>
        <v>30.333333333333332</v>
      </c>
      <c r="G9">
        <v>-80</v>
      </c>
      <c r="H9">
        <v>20</v>
      </c>
      <c r="I9">
        <f t="shared" si="1"/>
        <v>-80.33333333333333</v>
      </c>
      <c r="J9" s="1">
        <v>5</v>
      </c>
      <c r="K9" s="1">
        <v>10</v>
      </c>
      <c r="L9" s="1">
        <v>1965</v>
      </c>
      <c r="M9" s="1">
        <v>46</v>
      </c>
      <c r="N9">
        <f t="shared" si="0"/>
        <v>150.91863517060366</v>
      </c>
      <c r="O9">
        <v>190</v>
      </c>
      <c r="P9">
        <f t="shared" si="4"/>
        <v>57.912000000000006</v>
      </c>
      <c r="Q9">
        <v>222</v>
      </c>
      <c r="R9">
        <f t="shared" si="2"/>
        <v>67.6656</v>
      </c>
      <c r="S9" t="s">
        <v>255</v>
      </c>
      <c r="U9" t="s">
        <v>84</v>
      </c>
    </row>
    <row r="10" spans="1:21" ht="12.75">
      <c r="A10" t="s">
        <v>94</v>
      </c>
      <c r="B10">
        <v>2</v>
      </c>
      <c r="C10" t="s">
        <v>245</v>
      </c>
      <c r="D10">
        <v>30</v>
      </c>
      <c r="E10">
        <v>20</v>
      </c>
      <c r="F10">
        <f t="shared" si="3"/>
        <v>30.333333333333332</v>
      </c>
      <c r="G10">
        <v>-80</v>
      </c>
      <c r="H10">
        <v>20</v>
      </c>
      <c r="I10">
        <f t="shared" si="1"/>
        <v>-80.33333333333333</v>
      </c>
      <c r="J10" s="1">
        <v>5</v>
      </c>
      <c r="K10" s="1">
        <v>10</v>
      </c>
      <c r="L10" s="1">
        <v>1965</v>
      </c>
      <c r="M10" s="1">
        <v>46</v>
      </c>
      <c r="N10">
        <f t="shared" si="0"/>
        <v>150.91863517060366</v>
      </c>
      <c r="O10">
        <v>222</v>
      </c>
      <c r="P10">
        <f t="shared" si="4"/>
        <v>67.6656</v>
      </c>
      <c r="Q10">
        <v>254</v>
      </c>
      <c r="R10">
        <f t="shared" si="2"/>
        <v>77.4192</v>
      </c>
      <c r="S10" t="s">
        <v>260</v>
      </c>
      <c r="T10" t="s">
        <v>261</v>
      </c>
      <c r="U10" t="s">
        <v>49</v>
      </c>
    </row>
    <row r="11" spans="1:21" ht="12.75">
      <c r="A11" t="s">
        <v>94</v>
      </c>
      <c r="B11">
        <v>2</v>
      </c>
      <c r="C11" t="s">
        <v>245</v>
      </c>
      <c r="D11">
        <v>30</v>
      </c>
      <c r="E11">
        <v>20</v>
      </c>
      <c r="F11">
        <f t="shared" si="3"/>
        <v>30.333333333333332</v>
      </c>
      <c r="G11">
        <v>-80</v>
      </c>
      <c r="H11">
        <v>20</v>
      </c>
      <c r="I11">
        <f t="shared" si="1"/>
        <v>-80.33333333333333</v>
      </c>
      <c r="J11" s="1">
        <v>5</v>
      </c>
      <c r="K11" s="1">
        <v>10</v>
      </c>
      <c r="L11" s="1">
        <v>1965</v>
      </c>
      <c r="M11" s="1">
        <v>46</v>
      </c>
      <c r="N11">
        <f t="shared" si="0"/>
        <v>150.91863517060366</v>
      </c>
      <c r="O11">
        <v>254</v>
      </c>
      <c r="P11">
        <f t="shared" si="4"/>
        <v>77.4192</v>
      </c>
      <c r="Q11">
        <v>260</v>
      </c>
      <c r="R11">
        <f t="shared" si="2"/>
        <v>79.248</v>
      </c>
      <c r="S11" t="s">
        <v>260</v>
      </c>
      <c r="T11" t="s">
        <v>262</v>
      </c>
      <c r="U11" t="s">
        <v>14</v>
      </c>
    </row>
    <row r="12" spans="1:21" ht="12.75">
      <c r="A12" t="s">
        <v>94</v>
      </c>
      <c r="B12">
        <v>2</v>
      </c>
      <c r="C12" t="s">
        <v>245</v>
      </c>
      <c r="D12">
        <v>30</v>
      </c>
      <c r="E12">
        <v>20</v>
      </c>
      <c r="F12">
        <f t="shared" si="3"/>
        <v>30.333333333333332</v>
      </c>
      <c r="G12">
        <v>-80</v>
      </c>
      <c r="H12">
        <v>20</v>
      </c>
      <c r="I12">
        <f t="shared" si="1"/>
        <v>-80.33333333333333</v>
      </c>
      <c r="J12" s="1">
        <v>5</v>
      </c>
      <c r="K12" s="1">
        <v>10</v>
      </c>
      <c r="L12" s="1">
        <v>1965</v>
      </c>
      <c r="M12" s="1">
        <v>46</v>
      </c>
      <c r="N12">
        <f t="shared" si="0"/>
        <v>150.91863517060366</v>
      </c>
      <c r="O12">
        <v>260</v>
      </c>
      <c r="P12">
        <f t="shared" si="4"/>
        <v>79.248</v>
      </c>
      <c r="Q12">
        <v>270</v>
      </c>
      <c r="R12">
        <f t="shared" si="2"/>
        <v>82.296</v>
      </c>
      <c r="S12" t="s">
        <v>260</v>
      </c>
      <c r="T12" t="s">
        <v>263</v>
      </c>
      <c r="U12" t="s">
        <v>451</v>
      </c>
    </row>
    <row r="13" spans="1:22" ht="12.75">
      <c r="A13" t="s">
        <v>94</v>
      </c>
      <c r="B13">
        <v>2</v>
      </c>
      <c r="C13" t="s">
        <v>245</v>
      </c>
      <c r="D13">
        <v>30</v>
      </c>
      <c r="E13">
        <v>20</v>
      </c>
      <c r="F13">
        <f t="shared" si="3"/>
        <v>30.333333333333332</v>
      </c>
      <c r="G13">
        <v>-80</v>
      </c>
      <c r="H13">
        <v>20</v>
      </c>
      <c r="I13">
        <f t="shared" si="1"/>
        <v>-80.33333333333333</v>
      </c>
      <c r="J13" s="1">
        <v>5</v>
      </c>
      <c r="K13" s="1">
        <v>10</v>
      </c>
      <c r="L13" s="1">
        <v>1965</v>
      </c>
      <c r="M13" s="1">
        <v>46</v>
      </c>
      <c r="N13">
        <f t="shared" si="0"/>
        <v>150.91863517060366</v>
      </c>
      <c r="O13">
        <v>270</v>
      </c>
      <c r="P13">
        <f t="shared" si="4"/>
        <v>82.296</v>
      </c>
      <c r="Q13">
        <v>280</v>
      </c>
      <c r="R13">
        <f t="shared" si="2"/>
        <v>85.34400000000001</v>
      </c>
      <c r="S13" t="s">
        <v>264</v>
      </c>
      <c r="T13" t="s">
        <v>267</v>
      </c>
      <c r="U13" t="s">
        <v>405</v>
      </c>
      <c r="V13" s="2" t="s">
        <v>266</v>
      </c>
    </row>
    <row r="14" spans="1:21" ht="12.75">
      <c r="A14" t="s">
        <v>94</v>
      </c>
      <c r="B14">
        <v>2</v>
      </c>
      <c r="C14" t="s">
        <v>245</v>
      </c>
      <c r="D14">
        <v>30</v>
      </c>
      <c r="E14">
        <v>20</v>
      </c>
      <c r="F14">
        <f t="shared" si="3"/>
        <v>30.333333333333332</v>
      </c>
      <c r="G14">
        <v>-80</v>
      </c>
      <c r="H14">
        <v>20</v>
      </c>
      <c r="I14">
        <f t="shared" si="1"/>
        <v>-80.33333333333333</v>
      </c>
      <c r="J14" s="1">
        <v>5</v>
      </c>
      <c r="K14" s="1">
        <v>10</v>
      </c>
      <c r="L14" s="1">
        <v>1965</v>
      </c>
      <c r="M14" s="1">
        <v>46</v>
      </c>
      <c r="N14">
        <f t="shared" si="0"/>
        <v>150.91863517060366</v>
      </c>
      <c r="O14">
        <v>280</v>
      </c>
      <c r="P14">
        <f t="shared" si="4"/>
        <v>85.34400000000001</v>
      </c>
      <c r="Q14">
        <v>290</v>
      </c>
      <c r="R14">
        <f t="shared" si="2"/>
        <v>88.39200000000001</v>
      </c>
      <c r="S14" t="s">
        <v>264</v>
      </c>
      <c r="T14" t="s">
        <v>268</v>
      </c>
      <c r="U14" t="s">
        <v>397</v>
      </c>
    </row>
    <row r="15" spans="1:21" ht="12.75">
      <c r="A15" t="s">
        <v>94</v>
      </c>
      <c r="B15">
        <v>2</v>
      </c>
      <c r="C15" t="s">
        <v>245</v>
      </c>
      <c r="D15">
        <v>30</v>
      </c>
      <c r="E15">
        <v>20</v>
      </c>
      <c r="F15">
        <f t="shared" si="3"/>
        <v>30.333333333333332</v>
      </c>
      <c r="G15">
        <v>-80</v>
      </c>
      <c r="H15">
        <v>20</v>
      </c>
      <c r="I15">
        <f t="shared" si="1"/>
        <v>-80.33333333333333</v>
      </c>
      <c r="J15" s="1">
        <v>5</v>
      </c>
      <c r="K15" s="1">
        <v>10</v>
      </c>
      <c r="L15" s="1">
        <v>1965</v>
      </c>
      <c r="M15" s="1">
        <v>46</v>
      </c>
      <c r="N15">
        <f t="shared" si="0"/>
        <v>150.91863517060366</v>
      </c>
      <c r="O15">
        <v>290</v>
      </c>
      <c r="P15">
        <f t="shared" si="4"/>
        <v>88.39200000000001</v>
      </c>
      <c r="Q15">
        <v>295</v>
      </c>
      <c r="R15">
        <f t="shared" si="2"/>
        <v>89.91600000000001</v>
      </c>
      <c r="S15" t="s">
        <v>264</v>
      </c>
      <c r="T15" t="s">
        <v>262</v>
      </c>
      <c r="U15" t="s">
        <v>15</v>
      </c>
    </row>
    <row r="16" spans="1:21" ht="12.75">
      <c r="A16" t="s">
        <v>94</v>
      </c>
      <c r="B16">
        <v>2</v>
      </c>
      <c r="C16" t="s">
        <v>245</v>
      </c>
      <c r="D16">
        <v>30</v>
      </c>
      <c r="E16">
        <v>20</v>
      </c>
      <c r="F16">
        <f t="shared" si="3"/>
        <v>30.333333333333332</v>
      </c>
      <c r="G16">
        <v>-80</v>
      </c>
      <c r="H16">
        <v>20</v>
      </c>
      <c r="I16">
        <f t="shared" si="1"/>
        <v>-80.33333333333333</v>
      </c>
      <c r="J16" s="1">
        <v>5</v>
      </c>
      <c r="K16" s="1">
        <v>10</v>
      </c>
      <c r="L16" s="1">
        <v>1965</v>
      </c>
      <c r="M16" s="1">
        <v>46</v>
      </c>
      <c r="N16">
        <f t="shared" si="0"/>
        <v>150.91863517060366</v>
      </c>
      <c r="O16">
        <v>295</v>
      </c>
      <c r="P16">
        <f t="shared" si="4"/>
        <v>89.91600000000001</v>
      </c>
      <c r="Q16">
        <v>304</v>
      </c>
      <c r="R16">
        <f t="shared" si="2"/>
        <v>92.6592</v>
      </c>
      <c r="S16" t="s">
        <v>264</v>
      </c>
      <c r="U16" t="s">
        <v>398</v>
      </c>
    </row>
    <row r="17" spans="1:22" ht="12.75">
      <c r="A17" t="s">
        <v>94</v>
      </c>
      <c r="B17">
        <v>2</v>
      </c>
      <c r="C17" t="s">
        <v>245</v>
      </c>
      <c r="D17">
        <v>30</v>
      </c>
      <c r="E17">
        <v>20</v>
      </c>
      <c r="F17">
        <f t="shared" si="3"/>
        <v>30.333333333333332</v>
      </c>
      <c r="G17">
        <v>-80</v>
      </c>
      <c r="H17">
        <v>20</v>
      </c>
      <c r="I17">
        <f t="shared" si="1"/>
        <v>-80.33333333333333</v>
      </c>
      <c r="J17" s="1">
        <v>5</v>
      </c>
      <c r="K17" s="1">
        <v>10</v>
      </c>
      <c r="L17" s="1">
        <v>1965</v>
      </c>
      <c r="M17" s="1">
        <v>46</v>
      </c>
      <c r="N17">
        <f t="shared" si="0"/>
        <v>150.91863517060366</v>
      </c>
      <c r="O17">
        <v>304</v>
      </c>
      <c r="P17">
        <f t="shared" si="4"/>
        <v>92.6592</v>
      </c>
      <c r="Q17">
        <v>314</v>
      </c>
      <c r="R17">
        <f t="shared" si="2"/>
        <v>95.7072</v>
      </c>
      <c r="S17" t="s">
        <v>264</v>
      </c>
      <c r="U17" t="s">
        <v>399</v>
      </c>
      <c r="V17" s="2" t="s">
        <v>266</v>
      </c>
    </row>
    <row r="18" spans="1:21" ht="12.75">
      <c r="A18" t="s">
        <v>94</v>
      </c>
      <c r="B18">
        <v>2</v>
      </c>
      <c r="C18" t="s">
        <v>245</v>
      </c>
      <c r="D18">
        <v>30</v>
      </c>
      <c r="E18">
        <v>20</v>
      </c>
      <c r="F18">
        <f t="shared" si="3"/>
        <v>30.333333333333332</v>
      </c>
      <c r="G18">
        <v>-80</v>
      </c>
      <c r="H18">
        <v>20</v>
      </c>
      <c r="I18">
        <f t="shared" si="1"/>
        <v>-80.33333333333333</v>
      </c>
      <c r="J18" s="1">
        <v>5</v>
      </c>
      <c r="K18" s="1">
        <v>10</v>
      </c>
      <c r="L18" s="1">
        <v>1965</v>
      </c>
      <c r="M18" s="1">
        <v>46</v>
      </c>
      <c r="N18">
        <f t="shared" si="0"/>
        <v>150.91863517060366</v>
      </c>
      <c r="O18">
        <v>314</v>
      </c>
      <c r="P18">
        <f t="shared" si="4"/>
        <v>95.7072</v>
      </c>
      <c r="Q18">
        <v>324</v>
      </c>
      <c r="R18">
        <f t="shared" si="2"/>
        <v>98.7552</v>
      </c>
      <c r="U18" t="s">
        <v>105</v>
      </c>
    </row>
    <row r="19" spans="1:22" ht="12.75">
      <c r="A19" t="s">
        <v>94</v>
      </c>
      <c r="B19">
        <v>2</v>
      </c>
      <c r="C19" t="s">
        <v>245</v>
      </c>
      <c r="D19">
        <v>30</v>
      </c>
      <c r="E19">
        <v>20</v>
      </c>
      <c r="F19">
        <f t="shared" si="3"/>
        <v>30.333333333333332</v>
      </c>
      <c r="G19">
        <v>-80</v>
      </c>
      <c r="H19">
        <v>20</v>
      </c>
      <c r="I19">
        <f t="shared" si="1"/>
        <v>-80.33333333333333</v>
      </c>
      <c r="J19" s="1">
        <v>5</v>
      </c>
      <c r="K19" s="1">
        <v>10</v>
      </c>
      <c r="L19" s="1">
        <v>1965</v>
      </c>
      <c r="M19" s="1">
        <v>46</v>
      </c>
      <c r="N19">
        <f t="shared" si="0"/>
        <v>150.91863517060366</v>
      </c>
      <c r="O19">
        <v>324</v>
      </c>
      <c r="P19">
        <f t="shared" si="4"/>
        <v>98.7552</v>
      </c>
      <c r="Q19">
        <v>335</v>
      </c>
      <c r="R19">
        <f t="shared" si="2"/>
        <v>102.108</v>
      </c>
      <c r="S19" t="s">
        <v>264</v>
      </c>
      <c r="T19" t="s">
        <v>262</v>
      </c>
      <c r="U19" t="s">
        <v>406</v>
      </c>
      <c r="V19" s="2" t="s">
        <v>266</v>
      </c>
    </row>
    <row r="20" spans="1:21" ht="12.75">
      <c r="A20" t="s">
        <v>94</v>
      </c>
      <c r="B20">
        <v>2</v>
      </c>
      <c r="C20" t="s">
        <v>245</v>
      </c>
      <c r="D20">
        <v>30</v>
      </c>
      <c r="E20">
        <v>20</v>
      </c>
      <c r="F20">
        <f t="shared" si="3"/>
        <v>30.333333333333332</v>
      </c>
      <c r="G20">
        <v>-80</v>
      </c>
      <c r="H20">
        <v>20</v>
      </c>
      <c r="I20">
        <f t="shared" si="1"/>
        <v>-80.33333333333333</v>
      </c>
      <c r="J20" s="1">
        <v>5</v>
      </c>
      <c r="K20" s="1">
        <v>10</v>
      </c>
      <c r="L20" s="1">
        <v>1965</v>
      </c>
      <c r="M20" s="1">
        <v>46</v>
      </c>
      <c r="N20">
        <f t="shared" si="0"/>
        <v>150.91863517060366</v>
      </c>
      <c r="O20">
        <v>335</v>
      </c>
      <c r="P20">
        <f t="shared" si="4"/>
        <v>102.108</v>
      </c>
      <c r="Q20">
        <v>345</v>
      </c>
      <c r="R20">
        <f t="shared" si="2"/>
        <v>105.156</v>
      </c>
      <c r="U20" t="s">
        <v>80</v>
      </c>
    </row>
    <row r="21" spans="1:22" ht="12.75">
      <c r="A21" t="s">
        <v>94</v>
      </c>
      <c r="B21">
        <v>2</v>
      </c>
      <c r="C21" t="s">
        <v>245</v>
      </c>
      <c r="D21">
        <v>30</v>
      </c>
      <c r="E21">
        <v>20</v>
      </c>
      <c r="F21">
        <f t="shared" si="3"/>
        <v>30.333333333333332</v>
      </c>
      <c r="G21">
        <v>-80</v>
      </c>
      <c r="H21">
        <v>20</v>
      </c>
      <c r="I21">
        <f t="shared" si="1"/>
        <v>-80.33333333333333</v>
      </c>
      <c r="J21" s="1">
        <v>5</v>
      </c>
      <c r="K21" s="1">
        <v>10</v>
      </c>
      <c r="L21" s="1">
        <v>1965</v>
      </c>
      <c r="M21" s="1">
        <v>46</v>
      </c>
      <c r="N21">
        <f t="shared" si="0"/>
        <v>150.91863517060366</v>
      </c>
      <c r="O21">
        <v>345</v>
      </c>
      <c r="P21">
        <f t="shared" si="4"/>
        <v>105.156</v>
      </c>
      <c r="Q21">
        <v>354</v>
      </c>
      <c r="R21">
        <f t="shared" si="2"/>
        <v>107.89920000000001</v>
      </c>
      <c r="S21" t="s">
        <v>264</v>
      </c>
      <c r="T21" t="s">
        <v>269</v>
      </c>
      <c r="U21" t="s">
        <v>407</v>
      </c>
      <c r="V21" s="2" t="s">
        <v>266</v>
      </c>
    </row>
    <row r="22" spans="1:22" ht="12.75">
      <c r="A22" t="s">
        <v>94</v>
      </c>
      <c r="B22">
        <v>2</v>
      </c>
      <c r="C22" t="s">
        <v>245</v>
      </c>
      <c r="D22">
        <v>30</v>
      </c>
      <c r="E22">
        <v>20</v>
      </c>
      <c r="F22">
        <f t="shared" si="3"/>
        <v>30.333333333333332</v>
      </c>
      <c r="G22">
        <v>-80</v>
      </c>
      <c r="H22">
        <v>20</v>
      </c>
      <c r="I22">
        <f t="shared" si="1"/>
        <v>-80.33333333333333</v>
      </c>
      <c r="J22" s="1">
        <v>5</v>
      </c>
      <c r="K22" s="1">
        <v>10</v>
      </c>
      <c r="L22" s="1">
        <v>1965</v>
      </c>
      <c r="M22" s="1">
        <v>46</v>
      </c>
      <c r="N22">
        <f t="shared" si="0"/>
        <v>150.91863517060366</v>
      </c>
      <c r="O22">
        <v>354</v>
      </c>
      <c r="P22">
        <f t="shared" si="4"/>
        <v>107.89920000000001</v>
      </c>
      <c r="Q22">
        <v>364</v>
      </c>
      <c r="R22">
        <f t="shared" si="2"/>
        <v>110.94720000000001</v>
      </c>
      <c r="S22" t="s">
        <v>264</v>
      </c>
      <c r="U22" t="s">
        <v>468</v>
      </c>
      <c r="V22" s="2" t="s">
        <v>266</v>
      </c>
    </row>
    <row r="23" spans="1:21" ht="12.75">
      <c r="A23" t="s">
        <v>94</v>
      </c>
      <c r="B23">
        <v>2</v>
      </c>
      <c r="C23" t="s">
        <v>245</v>
      </c>
      <c r="D23">
        <v>30</v>
      </c>
      <c r="E23">
        <v>20</v>
      </c>
      <c r="F23">
        <f t="shared" si="3"/>
        <v>30.333333333333332</v>
      </c>
      <c r="G23">
        <v>-80</v>
      </c>
      <c r="H23">
        <v>20</v>
      </c>
      <c r="I23">
        <f t="shared" si="1"/>
        <v>-80.33333333333333</v>
      </c>
      <c r="J23" s="1">
        <v>5</v>
      </c>
      <c r="K23" s="1">
        <v>10</v>
      </c>
      <c r="L23" s="1">
        <v>1965</v>
      </c>
      <c r="M23" s="1">
        <v>46</v>
      </c>
      <c r="N23">
        <f t="shared" si="0"/>
        <v>150.91863517060366</v>
      </c>
      <c r="O23">
        <v>364</v>
      </c>
      <c r="P23">
        <f t="shared" si="4"/>
        <v>110.94720000000001</v>
      </c>
      <c r="Q23">
        <v>372</v>
      </c>
      <c r="R23">
        <f t="shared" si="2"/>
        <v>113.38560000000001</v>
      </c>
      <c r="S23" t="s">
        <v>264</v>
      </c>
      <c r="T23" t="s">
        <v>270</v>
      </c>
      <c r="U23" t="s">
        <v>408</v>
      </c>
    </row>
    <row r="24" spans="1:21" ht="12.75">
      <c r="A24" t="s">
        <v>94</v>
      </c>
      <c r="B24">
        <v>2</v>
      </c>
      <c r="C24" t="s">
        <v>245</v>
      </c>
      <c r="D24">
        <v>30</v>
      </c>
      <c r="E24">
        <v>20</v>
      </c>
      <c r="F24">
        <f t="shared" si="3"/>
        <v>30.333333333333332</v>
      </c>
      <c r="G24">
        <v>-80</v>
      </c>
      <c r="H24">
        <v>20</v>
      </c>
      <c r="I24">
        <f t="shared" si="1"/>
        <v>-80.33333333333333</v>
      </c>
      <c r="J24" s="1">
        <v>5</v>
      </c>
      <c r="K24" s="1">
        <v>10</v>
      </c>
      <c r="L24" s="1">
        <v>1965</v>
      </c>
      <c r="M24" s="1">
        <v>46</v>
      </c>
      <c r="N24">
        <f t="shared" si="0"/>
        <v>150.91863517060366</v>
      </c>
      <c r="O24">
        <v>372</v>
      </c>
      <c r="P24">
        <f t="shared" si="4"/>
        <v>113.38560000000001</v>
      </c>
      <c r="Q24">
        <v>378</v>
      </c>
      <c r="R24">
        <f t="shared" si="2"/>
        <v>115.21440000000001</v>
      </c>
      <c r="S24" t="s">
        <v>264</v>
      </c>
      <c r="T24" t="s">
        <v>269</v>
      </c>
      <c r="U24" t="s">
        <v>409</v>
      </c>
    </row>
    <row r="25" spans="1:21" ht="12.75">
      <c r="A25" t="s">
        <v>94</v>
      </c>
      <c r="B25">
        <v>2</v>
      </c>
      <c r="C25" t="s">
        <v>245</v>
      </c>
      <c r="D25">
        <v>30</v>
      </c>
      <c r="E25">
        <v>20</v>
      </c>
      <c r="F25">
        <f t="shared" si="3"/>
        <v>30.333333333333332</v>
      </c>
      <c r="G25">
        <v>-80</v>
      </c>
      <c r="H25">
        <v>20</v>
      </c>
      <c r="I25">
        <f t="shared" si="1"/>
        <v>-80.33333333333333</v>
      </c>
      <c r="J25" s="1">
        <v>5</v>
      </c>
      <c r="K25" s="1">
        <v>10</v>
      </c>
      <c r="L25" s="1">
        <v>1965</v>
      </c>
      <c r="M25" s="1">
        <v>46</v>
      </c>
      <c r="N25">
        <f t="shared" si="0"/>
        <v>150.91863517060366</v>
      </c>
      <c r="O25">
        <v>378</v>
      </c>
      <c r="P25">
        <f t="shared" si="4"/>
        <v>115.21440000000001</v>
      </c>
      <c r="Q25">
        <v>388</v>
      </c>
      <c r="R25">
        <f t="shared" si="2"/>
        <v>118.2624</v>
      </c>
      <c r="U25" t="s">
        <v>271</v>
      </c>
    </row>
    <row r="26" spans="1:21" ht="12.75">
      <c r="A26" t="s">
        <v>94</v>
      </c>
      <c r="B26">
        <v>2</v>
      </c>
      <c r="C26" t="s">
        <v>245</v>
      </c>
      <c r="D26">
        <v>30</v>
      </c>
      <c r="E26">
        <v>20</v>
      </c>
      <c r="F26">
        <f t="shared" si="3"/>
        <v>30.333333333333332</v>
      </c>
      <c r="G26">
        <v>-80</v>
      </c>
      <c r="H26">
        <v>20</v>
      </c>
      <c r="I26">
        <f t="shared" si="1"/>
        <v>-80.33333333333333</v>
      </c>
      <c r="J26" s="1">
        <v>5</v>
      </c>
      <c r="K26" s="1">
        <v>10</v>
      </c>
      <c r="L26" s="1">
        <v>1965</v>
      </c>
      <c r="M26" s="1">
        <v>46</v>
      </c>
      <c r="N26">
        <f t="shared" si="0"/>
        <v>150.91863517060366</v>
      </c>
      <c r="O26">
        <v>388</v>
      </c>
      <c r="P26">
        <f t="shared" si="4"/>
        <v>118.2624</v>
      </c>
      <c r="Q26">
        <v>398</v>
      </c>
      <c r="R26">
        <f t="shared" si="2"/>
        <v>121.3104</v>
      </c>
      <c r="S26" t="s">
        <v>264</v>
      </c>
      <c r="U26" t="s">
        <v>410</v>
      </c>
    </row>
    <row r="27" spans="1:22" ht="12.75">
      <c r="A27" t="s">
        <v>94</v>
      </c>
      <c r="B27">
        <v>2</v>
      </c>
      <c r="C27" t="s">
        <v>245</v>
      </c>
      <c r="D27">
        <v>30</v>
      </c>
      <c r="E27">
        <v>20</v>
      </c>
      <c r="F27">
        <f t="shared" si="3"/>
        <v>30.333333333333332</v>
      </c>
      <c r="G27">
        <v>-80</v>
      </c>
      <c r="H27">
        <v>20</v>
      </c>
      <c r="I27">
        <f t="shared" si="1"/>
        <v>-80.33333333333333</v>
      </c>
      <c r="J27" s="1">
        <v>5</v>
      </c>
      <c r="K27" s="1">
        <v>10</v>
      </c>
      <c r="L27" s="1">
        <v>1965</v>
      </c>
      <c r="M27" s="1">
        <v>46</v>
      </c>
      <c r="N27">
        <f t="shared" si="0"/>
        <v>150.91863517060366</v>
      </c>
      <c r="O27">
        <v>398</v>
      </c>
      <c r="P27">
        <f t="shared" si="4"/>
        <v>121.3104</v>
      </c>
      <c r="Q27">
        <v>408</v>
      </c>
      <c r="R27">
        <f t="shared" si="2"/>
        <v>124.3584</v>
      </c>
      <c r="S27" t="s">
        <v>264</v>
      </c>
      <c r="U27" t="s">
        <v>104</v>
      </c>
      <c r="V27" s="2" t="s">
        <v>266</v>
      </c>
    </row>
    <row r="28" spans="1:22" ht="12.75">
      <c r="A28" t="s">
        <v>94</v>
      </c>
      <c r="B28">
        <v>2</v>
      </c>
      <c r="C28" t="s">
        <v>245</v>
      </c>
      <c r="D28">
        <v>30</v>
      </c>
      <c r="E28">
        <v>20</v>
      </c>
      <c r="F28">
        <f t="shared" si="3"/>
        <v>30.333333333333332</v>
      </c>
      <c r="G28">
        <v>-80</v>
      </c>
      <c r="H28">
        <v>20</v>
      </c>
      <c r="I28">
        <f t="shared" si="1"/>
        <v>-80.33333333333333</v>
      </c>
      <c r="J28" s="1">
        <v>5</v>
      </c>
      <c r="K28" s="1">
        <v>10</v>
      </c>
      <c r="L28" s="1">
        <v>1965</v>
      </c>
      <c r="M28" s="1">
        <v>46</v>
      </c>
      <c r="N28">
        <f t="shared" si="0"/>
        <v>150.91863517060366</v>
      </c>
      <c r="O28">
        <v>408</v>
      </c>
      <c r="P28">
        <f t="shared" si="4"/>
        <v>124.3584</v>
      </c>
      <c r="Q28">
        <v>417</v>
      </c>
      <c r="R28">
        <f t="shared" si="2"/>
        <v>127.1016</v>
      </c>
      <c r="S28" t="s">
        <v>272</v>
      </c>
      <c r="T28" t="s">
        <v>273</v>
      </c>
      <c r="U28" t="s">
        <v>16</v>
      </c>
      <c r="V28" s="2" t="s">
        <v>274</v>
      </c>
    </row>
    <row r="29" spans="1:22" ht="12.75">
      <c r="A29" t="s">
        <v>94</v>
      </c>
      <c r="B29">
        <v>2</v>
      </c>
      <c r="C29" t="s">
        <v>245</v>
      </c>
      <c r="D29">
        <v>30</v>
      </c>
      <c r="E29">
        <v>20</v>
      </c>
      <c r="F29">
        <f t="shared" si="3"/>
        <v>30.333333333333332</v>
      </c>
      <c r="G29">
        <v>-80</v>
      </c>
      <c r="H29">
        <v>20</v>
      </c>
      <c r="I29">
        <f t="shared" si="1"/>
        <v>-80.33333333333333</v>
      </c>
      <c r="J29" s="1">
        <v>5</v>
      </c>
      <c r="K29" s="1">
        <v>10</v>
      </c>
      <c r="L29" s="1">
        <v>1965</v>
      </c>
      <c r="M29" s="1">
        <v>46</v>
      </c>
      <c r="N29">
        <f t="shared" si="0"/>
        <v>150.91863517060366</v>
      </c>
      <c r="O29">
        <v>417</v>
      </c>
      <c r="P29">
        <f t="shared" si="4"/>
        <v>127.1016</v>
      </c>
      <c r="Q29">
        <v>427</v>
      </c>
      <c r="R29">
        <f t="shared" si="2"/>
        <v>130.1496</v>
      </c>
      <c r="S29" t="s">
        <v>272</v>
      </c>
      <c r="U29" t="s">
        <v>469</v>
      </c>
      <c r="V29" s="2" t="s">
        <v>266</v>
      </c>
    </row>
    <row r="30" spans="1:21" ht="12.75">
      <c r="A30" t="s">
        <v>94</v>
      </c>
      <c r="B30">
        <v>2</v>
      </c>
      <c r="C30" t="s">
        <v>245</v>
      </c>
      <c r="D30">
        <v>30</v>
      </c>
      <c r="E30">
        <v>20</v>
      </c>
      <c r="F30">
        <f t="shared" si="3"/>
        <v>30.333333333333332</v>
      </c>
      <c r="G30">
        <v>-80</v>
      </c>
      <c r="H30">
        <v>20</v>
      </c>
      <c r="I30">
        <f t="shared" si="1"/>
        <v>-80.33333333333333</v>
      </c>
      <c r="J30" s="1">
        <v>5</v>
      </c>
      <c r="K30" s="1">
        <v>10</v>
      </c>
      <c r="L30" s="1">
        <v>1965</v>
      </c>
      <c r="M30" s="1">
        <v>46</v>
      </c>
      <c r="N30">
        <f t="shared" si="0"/>
        <v>150.91863517060366</v>
      </c>
      <c r="O30">
        <v>427</v>
      </c>
      <c r="P30">
        <f t="shared" si="4"/>
        <v>130.1496</v>
      </c>
      <c r="Q30">
        <v>438</v>
      </c>
      <c r="R30">
        <f t="shared" si="2"/>
        <v>133.5024</v>
      </c>
      <c r="S30" t="s">
        <v>272</v>
      </c>
      <c r="U30" t="s">
        <v>400</v>
      </c>
    </row>
    <row r="31" spans="1:21" ht="12.75">
      <c r="A31" t="s">
        <v>94</v>
      </c>
      <c r="B31">
        <v>2</v>
      </c>
      <c r="C31" t="s">
        <v>245</v>
      </c>
      <c r="D31">
        <v>30</v>
      </c>
      <c r="E31">
        <v>20</v>
      </c>
      <c r="F31">
        <f t="shared" si="3"/>
        <v>30.333333333333332</v>
      </c>
      <c r="G31">
        <v>-80</v>
      </c>
      <c r="H31">
        <v>20</v>
      </c>
      <c r="I31">
        <f t="shared" si="1"/>
        <v>-80.33333333333333</v>
      </c>
      <c r="J31" s="1">
        <v>5</v>
      </c>
      <c r="K31" s="1">
        <v>10</v>
      </c>
      <c r="L31" s="1">
        <v>1965</v>
      </c>
      <c r="M31" s="1">
        <v>46</v>
      </c>
      <c r="N31">
        <f t="shared" si="0"/>
        <v>150.91863517060366</v>
      </c>
      <c r="O31">
        <v>438</v>
      </c>
      <c r="P31">
        <f t="shared" si="4"/>
        <v>133.5024</v>
      </c>
      <c r="Q31">
        <v>449</v>
      </c>
      <c r="R31">
        <f t="shared" si="2"/>
        <v>136.8552</v>
      </c>
      <c r="S31" t="s">
        <v>272</v>
      </c>
      <c r="T31" t="s">
        <v>262</v>
      </c>
      <c r="U31" t="s">
        <v>401</v>
      </c>
    </row>
    <row r="32" spans="1:21" ht="12.75">
      <c r="A32" t="s">
        <v>94</v>
      </c>
      <c r="B32">
        <v>2</v>
      </c>
      <c r="C32" t="s">
        <v>245</v>
      </c>
      <c r="D32">
        <v>30</v>
      </c>
      <c r="E32">
        <v>20</v>
      </c>
      <c r="F32">
        <f t="shared" si="3"/>
        <v>30.333333333333332</v>
      </c>
      <c r="G32">
        <v>-80</v>
      </c>
      <c r="H32">
        <v>20</v>
      </c>
      <c r="I32">
        <f t="shared" si="1"/>
        <v>-80.33333333333333</v>
      </c>
      <c r="J32" s="1">
        <v>5</v>
      </c>
      <c r="K32" s="1">
        <v>10</v>
      </c>
      <c r="L32" s="1">
        <v>1965</v>
      </c>
      <c r="M32" s="1">
        <v>46</v>
      </c>
      <c r="N32">
        <f t="shared" si="0"/>
        <v>150.91863517060366</v>
      </c>
      <c r="O32">
        <v>449</v>
      </c>
      <c r="P32">
        <f t="shared" si="4"/>
        <v>136.8552</v>
      </c>
      <c r="Q32">
        <v>458</v>
      </c>
      <c r="R32">
        <f t="shared" si="2"/>
        <v>139.5984</v>
      </c>
      <c r="S32" t="s">
        <v>272</v>
      </c>
      <c r="T32" t="s">
        <v>273</v>
      </c>
      <c r="U32" t="s">
        <v>402</v>
      </c>
    </row>
    <row r="33" spans="1:21" ht="12.75">
      <c r="A33" t="s">
        <v>94</v>
      </c>
      <c r="B33">
        <v>2</v>
      </c>
      <c r="C33" t="s">
        <v>245</v>
      </c>
      <c r="D33">
        <v>30</v>
      </c>
      <c r="E33">
        <v>20</v>
      </c>
      <c r="F33">
        <f t="shared" si="3"/>
        <v>30.333333333333332</v>
      </c>
      <c r="G33">
        <v>-80</v>
      </c>
      <c r="H33">
        <v>20</v>
      </c>
      <c r="I33">
        <f t="shared" si="1"/>
        <v>-80.33333333333333</v>
      </c>
      <c r="J33" s="1">
        <v>5</v>
      </c>
      <c r="K33" s="1">
        <v>10</v>
      </c>
      <c r="L33" s="1">
        <v>1965</v>
      </c>
      <c r="M33" s="1">
        <v>46</v>
      </c>
      <c r="N33">
        <f t="shared" si="0"/>
        <v>150.91863517060366</v>
      </c>
      <c r="O33">
        <v>458</v>
      </c>
      <c r="P33">
        <f t="shared" si="4"/>
        <v>139.5984</v>
      </c>
      <c r="Q33">
        <v>468</v>
      </c>
      <c r="R33">
        <f t="shared" si="2"/>
        <v>142.6464</v>
      </c>
      <c r="S33" t="s">
        <v>272</v>
      </c>
      <c r="T33" t="s">
        <v>262</v>
      </c>
      <c r="U33" t="s">
        <v>411</v>
      </c>
    </row>
    <row r="34" spans="1:21" ht="12.75">
      <c r="A34" t="s">
        <v>94</v>
      </c>
      <c r="B34">
        <v>2</v>
      </c>
      <c r="C34" t="s">
        <v>245</v>
      </c>
      <c r="D34">
        <v>30</v>
      </c>
      <c r="E34">
        <v>20</v>
      </c>
      <c r="F34">
        <f t="shared" si="3"/>
        <v>30.333333333333332</v>
      </c>
      <c r="G34">
        <v>-80</v>
      </c>
      <c r="H34">
        <v>20</v>
      </c>
      <c r="I34">
        <f t="shared" si="1"/>
        <v>-80.33333333333333</v>
      </c>
      <c r="J34" s="1">
        <v>5</v>
      </c>
      <c r="K34" s="1">
        <v>10</v>
      </c>
      <c r="L34" s="1">
        <v>1965</v>
      </c>
      <c r="M34" s="1">
        <v>46</v>
      </c>
      <c r="N34">
        <f t="shared" si="0"/>
        <v>150.91863517060366</v>
      </c>
      <c r="O34">
        <v>468</v>
      </c>
      <c r="P34">
        <f t="shared" si="4"/>
        <v>142.6464</v>
      </c>
      <c r="Q34">
        <v>473</v>
      </c>
      <c r="R34">
        <f t="shared" si="2"/>
        <v>144.1704</v>
      </c>
      <c r="S34" t="s">
        <v>272</v>
      </c>
      <c r="T34" t="s">
        <v>273</v>
      </c>
      <c r="U34" t="s">
        <v>412</v>
      </c>
    </row>
    <row r="35" spans="1:21" ht="12.75">
      <c r="A35" t="s">
        <v>94</v>
      </c>
      <c r="B35">
        <v>2</v>
      </c>
      <c r="C35" t="s">
        <v>245</v>
      </c>
      <c r="D35">
        <v>30</v>
      </c>
      <c r="E35">
        <v>20</v>
      </c>
      <c r="F35">
        <f t="shared" si="3"/>
        <v>30.333333333333332</v>
      </c>
      <c r="G35">
        <v>-80</v>
      </c>
      <c r="H35">
        <v>20</v>
      </c>
      <c r="I35">
        <f t="shared" si="1"/>
        <v>-80.33333333333333</v>
      </c>
      <c r="J35" s="1">
        <v>5</v>
      </c>
      <c r="K35" s="1">
        <v>10</v>
      </c>
      <c r="L35" s="1">
        <v>1965</v>
      </c>
      <c r="M35" s="1">
        <v>46</v>
      </c>
      <c r="N35">
        <f t="shared" si="0"/>
        <v>150.91863517060366</v>
      </c>
      <c r="O35">
        <v>473</v>
      </c>
      <c r="P35">
        <f t="shared" si="4"/>
        <v>144.1704</v>
      </c>
      <c r="Q35">
        <v>483</v>
      </c>
      <c r="R35">
        <f t="shared" si="2"/>
        <v>147.2184</v>
      </c>
      <c r="S35" t="s">
        <v>272</v>
      </c>
      <c r="T35" t="s">
        <v>268</v>
      </c>
      <c r="U35" t="s">
        <v>413</v>
      </c>
    </row>
    <row r="36" spans="1:21" ht="12.75">
      <c r="A36" t="s">
        <v>94</v>
      </c>
      <c r="B36">
        <v>2</v>
      </c>
      <c r="C36" t="s">
        <v>245</v>
      </c>
      <c r="D36">
        <v>30</v>
      </c>
      <c r="E36">
        <v>20</v>
      </c>
      <c r="F36">
        <f t="shared" si="3"/>
        <v>30.333333333333332</v>
      </c>
      <c r="G36">
        <v>-80</v>
      </c>
      <c r="H36">
        <v>20</v>
      </c>
      <c r="I36">
        <f t="shared" si="1"/>
        <v>-80.33333333333333</v>
      </c>
      <c r="J36" s="1">
        <v>5</v>
      </c>
      <c r="K36" s="1">
        <v>10</v>
      </c>
      <c r="L36" s="1">
        <v>1965</v>
      </c>
      <c r="M36" s="1">
        <v>46</v>
      </c>
      <c r="N36">
        <f t="shared" si="0"/>
        <v>150.91863517060366</v>
      </c>
      <c r="O36">
        <v>483</v>
      </c>
      <c r="P36">
        <f t="shared" si="4"/>
        <v>147.2184</v>
      </c>
      <c r="Q36">
        <v>492</v>
      </c>
      <c r="R36">
        <f t="shared" si="2"/>
        <v>149.9616</v>
      </c>
      <c r="S36" t="s">
        <v>275</v>
      </c>
      <c r="T36" t="s">
        <v>276</v>
      </c>
      <c r="U36" t="s">
        <v>424</v>
      </c>
    </row>
    <row r="37" spans="1:21" ht="12.75">
      <c r="A37" t="s">
        <v>94</v>
      </c>
      <c r="B37">
        <v>2</v>
      </c>
      <c r="C37" t="s">
        <v>245</v>
      </c>
      <c r="D37">
        <v>30</v>
      </c>
      <c r="E37">
        <v>20</v>
      </c>
      <c r="F37">
        <f t="shared" si="3"/>
        <v>30.333333333333332</v>
      </c>
      <c r="G37">
        <v>-80</v>
      </c>
      <c r="H37">
        <v>20</v>
      </c>
      <c r="I37">
        <f t="shared" si="1"/>
        <v>-80.33333333333333</v>
      </c>
      <c r="J37" s="1">
        <v>5</v>
      </c>
      <c r="K37" s="1">
        <v>10</v>
      </c>
      <c r="L37" s="1">
        <v>1965</v>
      </c>
      <c r="M37" s="1">
        <v>46</v>
      </c>
      <c r="N37">
        <f t="shared" si="0"/>
        <v>150.91863517060366</v>
      </c>
      <c r="O37">
        <v>492</v>
      </c>
      <c r="P37">
        <f t="shared" si="4"/>
        <v>149.9616</v>
      </c>
      <c r="Q37">
        <v>511</v>
      </c>
      <c r="R37">
        <f t="shared" si="2"/>
        <v>155.7528</v>
      </c>
      <c r="S37" t="s">
        <v>272</v>
      </c>
      <c r="T37" t="s">
        <v>276</v>
      </c>
      <c r="U37" t="s">
        <v>92</v>
      </c>
    </row>
    <row r="38" spans="1:21" ht="12.75">
      <c r="A38" t="s">
        <v>94</v>
      </c>
      <c r="B38">
        <v>2</v>
      </c>
      <c r="C38" t="s">
        <v>245</v>
      </c>
      <c r="D38">
        <v>30</v>
      </c>
      <c r="E38">
        <v>20</v>
      </c>
      <c r="F38">
        <f t="shared" si="3"/>
        <v>30.333333333333332</v>
      </c>
      <c r="G38">
        <v>-80</v>
      </c>
      <c r="H38">
        <v>20</v>
      </c>
      <c r="I38">
        <f t="shared" si="1"/>
        <v>-80.33333333333333</v>
      </c>
      <c r="J38" s="1">
        <v>5</v>
      </c>
      <c r="K38" s="1">
        <v>10</v>
      </c>
      <c r="L38" s="1">
        <v>1965</v>
      </c>
      <c r="M38" s="1">
        <v>46</v>
      </c>
      <c r="N38">
        <f t="shared" si="0"/>
        <v>150.91863517060366</v>
      </c>
      <c r="O38">
        <v>511</v>
      </c>
      <c r="P38">
        <f t="shared" si="4"/>
        <v>155.7528</v>
      </c>
      <c r="Q38">
        <v>522</v>
      </c>
      <c r="R38">
        <f t="shared" si="2"/>
        <v>159.1056</v>
      </c>
      <c r="S38" t="s">
        <v>277</v>
      </c>
      <c r="T38" t="s">
        <v>278</v>
      </c>
      <c r="U38" t="s">
        <v>425</v>
      </c>
    </row>
    <row r="39" spans="1:21" ht="12.75">
      <c r="A39" t="s">
        <v>94</v>
      </c>
      <c r="B39">
        <v>2</v>
      </c>
      <c r="C39" t="s">
        <v>245</v>
      </c>
      <c r="D39">
        <v>30</v>
      </c>
      <c r="E39">
        <v>20</v>
      </c>
      <c r="F39">
        <f t="shared" si="3"/>
        <v>30.333333333333332</v>
      </c>
      <c r="G39">
        <v>-80</v>
      </c>
      <c r="H39">
        <v>20</v>
      </c>
      <c r="I39">
        <f t="shared" si="1"/>
        <v>-80.33333333333333</v>
      </c>
      <c r="J39" s="1">
        <v>5</v>
      </c>
      <c r="K39" s="1">
        <v>10</v>
      </c>
      <c r="L39" s="1">
        <v>1965</v>
      </c>
      <c r="M39" s="1">
        <v>46</v>
      </c>
      <c r="N39">
        <f t="shared" si="0"/>
        <v>150.91863517060366</v>
      </c>
      <c r="O39">
        <v>522</v>
      </c>
      <c r="P39">
        <f t="shared" si="4"/>
        <v>159.1056</v>
      </c>
      <c r="Q39">
        <v>533</v>
      </c>
      <c r="R39">
        <f t="shared" si="2"/>
        <v>162.4584</v>
      </c>
      <c r="U39" t="s">
        <v>271</v>
      </c>
    </row>
    <row r="40" spans="1:21" ht="12.75">
      <c r="A40" t="s">
        <v>94</v>
      </c>
      <c r="B40">
        <v>2</v>
      </c>
      <c r="C40" t="s">
        <v>245</v>
      </c>
      <c r="D40">
        <v>30</v>
      </c>
      <c r="E40">
        <v>20</v>
      </c>
      <c r="F40">
        <f t="shared" si="3"/>
        <v>30.333333333333332</v>
      </c>
      <c r="G40">
        <v>-80</v>
      </c>
      <c r="H40">
        <v>20</v>
      </c>
      <c r="I40">
        <f t="shared" si="1"/>
        <v>-80.33333333333333</v>
      </c>
      <c r="J40" s="1">
        <v>5</v>
      </c>
      <c r="K40" s="1">
        <v>10</v>
      </c>
      <c r="L40" s="1">
        <v>1965</v>
      </c>
      <c r="M40" s="1">
        <v>46</v>
      </c>
      <c r="N40">
        <f t="shared" si="0"/>
        <v>150.91863517060366</v>
      </c>
      <c r="O40">
        <v>533</v>
      </c>
      <c r="P40">
        <f t="shared" si="4"/>
        <v>162.4584</v>
      </c>
      <c r="Q40">
        <v>544</v>
      </c>
      <c r="R40">
        <f t="shared" si="2"/>
        <v>165.8112</v>
      </c>
      <c r="S40" t="s">
        <v>275</v>
      </c>
      <c r="T40" t="s">
        <v>279</v>
      </c>
      <c r="U40" t="s">
        <v>426</v>
      </c>
    </row>
    <row r="41" spans="1:21" ht="12.75">
      <c r="A41" t="s">
        <v>94</v>
      </c>
      <c r="B41">
        <v>2</v>
      </c>
      <c r="C41" t="s">
        <v>245</v>
      </c>
      <c r="D41">
        <v>30</v>
      </c>
      <c r="E41">
        <v>20</v>
      </c>
      <c r="F41">
        <f t="shared" si="3"/>
        <v>30.333333333333332</v>
      </c>
      <c r="G41">
        <v>-80</v>
      </c>
      <c r="H41">
        <v>20</v>
      </c>
      <c r="I41">
        <f t="shared" si="1"/>
        <v>-80.33333333333333</v>
      </c>
      <c r="J41" s="1">
        <v>5</v>
      </c>
      <c r="K41" s="1">
        <v>10</v>
      </c>
      <c r="L41" s="1">
        <v>1965</v>
      </c>
      <c r="M41" s="1">
        <v>46</v>
      </c>
      <c r="N41">
        <f t="shared" si="0"/>
        <v>150.91863517060366</v>
      </c>
      <c r="O41">
        <v>544</v>
      </c>
      <c r="P41">
        <f t="shared" si="4"/>
        <v>165.8112</v>
      </c>
      <c r="Q41">
        <v>548</v>
      </c>
      <c r="R41">
        <f t="shared" si="2"/>
        <v>167.03040000000001</v>
      </c>
      <c r="S41" t="s">
        <v>253</v>
      </c>
      <c r="T41" t="s">
        <v>278</v>
      </c>
      <c r="U41" t="s">
        <v>470</v>
      </c>
    </row>
    <row r="42" spans="1:21" ht="12.75">
      <c r="A42" t="s">
        <v>94</v>
      </c>
      <c r="B42">
        <v>2</v>
      </c>
      <c r="C42" t="s">
        <v>245</v>
      </c>
      <c r="D42">
        <v>30</v>
      </c>
      <c r="E42">
        <v>20</v>
      </c>
      <c r="F42">
        <f t="shared" si="3"/>
        <v>30.333333333333332</v>
      </c>
      <c r="G42">
        <v>-80</v>
      </c>
      <c r="H42">
        <v>20</v>
      </c>
      <c r="I42">
        <f t="shared" si="1"/>
        <v>-80.33333333333333</v>
      </c>
      <c r="J42" s="1">
        <v>5</v>
      </c>
      <c r="K42" s="1">
        <v>10</v>
      </c>
      <c r="L42" s="1">
        <v>1965</v>
      </c>
      <c r="M42" s="1">
        <v>46</v>
      </c>
      <c r="N42">
        <f t="shared" si="0"/>
        <v>150.91863517060366</v>
      </c>
      <c r="O42">
        <v>548</v>
      </c>
      <c r="P42">
        <f t="shared" si="4"/>
        <v>167.03040000000001</v>
      </c>
      <c r="Q42">
        <v>566</v>
      </c>
      <c r="R42">
        <f t="shared" si="2"/>
        <v>172.51680000000002</v>
      </c>
      <c r="U42" t="s">
        <v>280</v>
      </c>
    </row>
    <row r="43" spans="1:21" ht="12.75">
      <c r="A43" t="s">
        <v>94</v>
      </c>
      <c r="B43">
        <v>2</v>
      </c>
      <c r="C43" t="s">
        <v>245</v>
      </c>
      <c r="D43">
        <v>30</v>
      </c>
      <c r="E43">
        <v>20</v>
      </c>
      <c r="F43">
        <f t="shared" si="3"/>
        <v>30.333333333333332</v>
      </c>
      <c r="G43">
        <v>-80</v>
      </c>
      <c r="H43">
        <v>20</v>
      </c>
      <c r="I43">
        <f t="shared" si="1"/>
        <v>-80.33333333333333</v>
      </c>
      <c r="J43" s="1">
        <v>5</v>
      </c>
      <c r="K43" s="1">
        <v>10</v>
      </c>
      <c r="L43" s="1">
        <v>1965</v>
      </c>
      <c r="M43" s="1">
        <v>46</v>
      </c>
      <c r="N43">
        <f t="shared" si="0"/>
        <v>150.91863517060366</v>
      </c>
      <c r="O43">
        <v>566</v>
      </c>
      <c r="P43">
        <f t="shared" si="4"/>
        <v>172.51680000000002</v>
      </c>
      <c r="Q43">
        <v>575</v>
      </c>
      <c r="R43">
        <f t="shared" si="2"/>
        <v>175.26000000000002</v>
      </c>
      <c r="S43" t="s">
        <v>275</v>
      </c>
      <c r="T43" t="s">
        <v>276</v>
      </c>
      <c r="U43" t="s">
        <v>427</v>
      </c>
    </row>
    <row r="44" spans="1:21" ht="12.75">
      <c r="A44" t="s">
        <v>94</v>
      </c>
      <c r="B44">
        <v>2</v>
      </c>
      <c r="C44" t="s">
        <v>245</v>
      </c>
      <c r="D44">
        <v>30</v>
      </c>
      <c r="E44">
        <v>20</v>
      </c>
      <c r="F44">
        <f t="shared" si="3"/>
        <v>30.333333333333332</v>
      </c>
      <c r="G44">
        <v>-80</v>
      </c>
      <c r="H44">
        <v>20</v>
      </c>
      <c r="I44">
        <f t="shared" si="1"/>
        <v>-80.33333333333333</v>
      </c>
      <c r="J44" s="1">
        <v>5</v>
      </c>
      <c r="K44" s="1">
        <v>10</v>
      </c>
      <c r="L44" s="1">
        <v>1965</v>
      </c>
      <c r="M44" s="1">
        <v>46</v>
      </c>
      <c r="N44">
        <f t="shared" si="0"/>
        <v>150.91863517060366</v>
      </c>
      <c r="O44">
        <v>575</v>
      </c>
      <c r="P44">
        <f t="shared" si="4"/>
        <v>175.26000000000002</v>
      </c>
      <c r="Q44">
        <v>587</v>
      </c>
      <c r="R44">
        <f t="shared" si="2"/>
        <v>178.91760000000002</v>
      </c>
      <c r="U44" t="s">
        <v>81</v>
      </c>
    </row>
    <row r="45" spans="1:21" ht="12.75">
      <c r="A45" t="s">
        <v>94</v>
      </c>
      <c r="B45">
        <v>2</v>
      </c>
      <c r="C45" t="s">
        <v>245</v>
      </c>
      <c r="D45">
        <v>30</v>
      </c>
      <c r="E45">
        <v>20</v>
      </c>
      <c r="F45">
        <f t="shared" si="3"/>
        <v>30.333333333333332</v>
      </c>
      <c r="G45">
        <v>-80</v>
      </c>
      <c r="H45">
        <v>20</v>
      </c>
      <c r="I45">
        <f t="shared" si="1"/>
        <v>-80.33333333333333</v>
      </c>
      <c r="J45" s="1">
        <v>5</v>
      </c>
      <c r="K45" s="1">
        <v>10</v>
      </c>
      <c r="L45" s="1">
        <v>1965</v>
      </c>
      <c r="M45" s="1">
        <v>46</v>
      </c>
      <c r="N45">
        <f t="shared" si="0"/>
        <v>150.91863517060366</v>
      </c>
      <c r="O45">
        <v>587</v>
      </c>
      <c r="P45">
        <f t="shared" si="4"/>
        <v>178.91760000000002</v>
      </c>
      <c r="Q45">
        <v>602</v>
      </c>
      <c r="R45">
        <f t="shared" si="2"/>
        <v>183.4896</v>
      </c>
      <c r="U45" t="s">
        <v>281</v>
      </c>
    </row>
    <row r="46" spans="1:21" ht="12.75">
      <c r="A46" t="s">
        <v>94</v>
      </c>
      <c r="B46">
        <v>2</v>
      </c>
      <c r="C46" t="s">
        <v>245</v>
      </c>
      <c r="D46">
        <v>30</v>
      </c>
      <c r="E46">
        <v>20</v>
      </c>
      <c r="F46">
        <f t="shared" si="3"/>
        <v>30.333333333333332</v>
      </c>
      <c r="G46">
        <v>-80</v>
      </c>
      <c r="H46">
        <v>20</v>
      </c>
      <c r="I46">
        <f t="shared" si="1"/>
        <v>-80.33333333333333</v>
      </c>
      <c r="J46" s="1">
        <v>5</v>
      </c>
      <c r="K46" s="1">
        <v>10</v>
      </c>
      <c r="L46" s="1">
        <v>1965</v>
      </c>
      <c r="M46" s="1">
        <v>46</v>
      </c>
      <c r="N46">
        <f t="shared" si="0"/>
        <v>150.91863517060366</v>
      </c>
      <c r="O46">
        <v>602</v>
      </c>
      <c r="P46">
        <f t="shared" si="4"/>
        <v>183.4896</v>
      </c>
      <c r="Q46">
        <v>621</v>
      </c>
      <c r="R46">
        <f t="shared" si="2"/>
        <v>189.2808</v>
      </c>
      <c r="S46" t="s">
        <v>282</v>
      </c>
      <c r="U46" t="s">
        <v>416</v>
      </c>
    </row>
    <row r="47" spans="1:21" ht="12.75">
      <c r="A47" t="s">
        <v>94</v>
      </c>
      <c r="B47">
        <v>2</v>
      </c>
      <c r="C47" t="s">
        <v>245</v>
      </c>
      <c r="D47">
        <v>30</v>
      </c>
      <c r="E47">
        <v>20</v>
      </c>
      <c r="F47">
        <f t="shared" si="3"/>
        <v>30.333333333333332</v>
      </c>
      <c r="G47">
        <v>-80</v>
      </c>
      <c r="H47">
        <v>20</v>
      </c>
      <c r="I47">
        <f t="shared" si="1"/>
        <v>-80.33333333333333</v>
      </c>
      <c r="J47" s="1">
        <v>5</v>
      </c>
      <c r="K47" s="1">
        <v>10</v>
      </c>
      <c r="L47" s="1">
        <v>1965</v>
      </c>
      <c r="M47" s="1">
        <v>46</v>
      </c>
      <c r="N47">
        <f t="shared" si="0"/>
        <v>150.91863517060366</v>
      </c>
      <c r="O47">
        <v>621</v>
      </c>
      <c r="P47">
        <f t="shared" si="4"/>
        <v>189.2808</v>
      </c>
      <c r="Q47">
        <v>643</v>
      </c>
      <c r="R47">
        <f t="shared" si="2"/>
        <v>195.9864</v>
      </c>
      <c r="U47" t="s">
        <v>280</v>
      </c>
    </row>
    <row r="48" spans="1:21" ht="12.75">
      <c r="A48" t="s">
        <v>94</v>
      </c>
      <c r="B48">
        <v>2</v>
      </c>
      <c r="C48" t="s">
        <v>245</v>
      </c>
      <c r="D48">
        <v>30</v>
      </c>
      <c r="E48">
        <v>20</v>
      </c>
      <c r="F48">
        <f t="shared" si="3"/>
        <v>30.333333333333332</v>
      </c>
      <c r="G48">
        <v>-80</v>
      </c>
      <c r="H48">
        <v>20</v>
      </c>
      <c r="I48">
        <f t="shared" si="1"/>
        <v>-80.33333333333333</v>
      </c>
      <c r="J48" s="1">
        <v>5</v>
      </c>
      <c r="K48" s="1">
        <v>10</v>
      </c>
      <c r="L48" s="1">
        <v>1965</v>
      </c>
      <c r="M48" s="1">
        <v>46</v>
      </c>
      <c r="N48">
        <f t="shared" si="0"/>
        <v>150.91863517060366</v>
      </c>
      <c r="O48">
        <v>643</v>
      </c>
      <c r="P48">
        <f t="shared" si="4"/>
        <v>195.9864</v>
      </c>
      <c r="Q48">
        <v>665</v>
      </c>
      <c r="R48">
        <f t="shared" si="2"/>
        <v>202.692</v>
      </c>
      <c r="S48" t="s">
        <v>275</v>
      </c>
      <c r="T48" t="s">
        <v>283</v>
      </c>
      <c r="U48" t="s">
        <v>428</v>
      </c>
    </row>
    <row r="49" spans="1:21" ht="12.75">
      <c r="A49" t="s">
        <v>94</v>
      </c>
      <c r="B49">
        <v>2</v>
      </c>
      <c r="C49" t="s">
        <v>245</v>
      </c>
      <c r="D49">
        <v>30</v>
      </c>
      <c r="E49">
        <v>20</v>
      </c>
      <c r="F49">
        <f t="shared" si="3"/>
        <v>30.333333333333332</v>
      </c>
      <c r="G49">
        <v>-80</v>
      </c>
      <c r="H49">
        <v>20</v>
      </c>
      <c r="I49">
        <f t="shared" si="1"/>
        <v>-80.33333333333333</v>
      </c>
      <c r="J49" s="1">
        <v>5</v>
      </c>
      <c r="K49" s="1">
        <v>10</v>
      </c>
      <c r="L49" s="1">
        <v>1965</v>
      </c>
      <c r="M49" s="1">
        <v>46</v>
      </c>
      <c r="N49">
        <f t="shared" si="0"/>
        <v>150.91863517060366</v>
      </c>
      <c r="O49">
        <v>665</v>
      </c>
      <c r="P49">
        <f t="shared" si="4"/>
        <v>202.692</v>
      </c>
      <c r="Q49">
        <v>691</v>
      </c>
      <c r="R49">
        <f t="shared" si="2"/>
        <v>210.6168</v>
      </c>
      <c r="U49" t="s">
        <v>280</v>
      </c>
    </row>
    <row r="50" spans="1:21" ht="12.75">
      <c r="A50" t="s">
        <v>94</v>
      </c>
      <c r="B50">
        <v>2</v>
      </c>
      <c r="C50" t="s">
        <v>245</v>
      </c>
      <c r="D50">
        <v>30</v>
      </c>
      <c r="E50">
        <v>20</v>
      </c>
      <c r="F50">
        <f t="shared" si="3"/>
        <v>30.333333333333332</v>
      </c>
      <c r="G50">
        <v>-80</v>
      </c>
      <c r="H50">
        <v>20</v>
      </c>
      <c r="I50">
        <f t="shared" si="1"/>
        <v>-80.33333333333333</v>
      </c>
      <c r="J50" s="1">
        <v>5</v>
      </c>
      <c r="K50" s="1">
        <v>10</v>
      </c>
      <c r="L50" s="1">
        <v>1965</v>
      </c>
      <c r="M50" s="1">
        <v>46</v>
      </c>
      <c r="N50">
        <f t="shared" si="0"/>
        <v>150.91863517060366</v>
      </c>
      <c r="O50">
        <v>691</v>
      </c>
      <c r="P50">
        <f t="shared" si="4"/>
        <v>210.6168</v>
      </c>
      <c r="Q50">
        <v>700</v>
      </c>
      <c r="R50">
        <f t="shared" si="2"/>
        <v>213.36</v>
      </c>
      <c r="S50" t="s">
        <v>272</v>
      </c>
      <c r="T50" t="s">
        <v>284</v>
      </c>
      <c r="U50" t="s">
        <v>50</v>
      </c>
    </row>
    <row r="51" spans="1:21" ht="12.75">
      <c r="A51" t="s">
        <v>94</v>
      </c>
      <c r="B51">
        <v>2</v>
      </c>
      <c r="C51" t="s">
        <v>245</v>
      </c>
      <c r="D51">
        <v>30</v>
      </c>
      <c r="E51">
        <v>20</v>
      </c>
      <c r="F51">
        <f t="shared" si="3"/>
        <v>30.333333333333332</v>
      </c>
      <c r="G51">
        <v>-80</v>
      </c>
      <c r="H51">
        <v>20</v>
      </c>
      <c r="I51">
        <f t="shared" si="1"/>
        <v>-80.33333333333333</v>
      </c>
      <c r="J51" s="1">
        <v>5</v>
      </c>
      <c r="K51" s="1">
        <v>10</v>
      </c>
      <c r="L51" s="1">
        <v>1965</v>
      </c>
      <c r="M51" s="1">
        <v>46</v>
      </c>
      <c r="N51">
        <f t="shared" si="0"/>
        <v>150.91863517060366</v>
      </c>
      <c r="O51">
        <v>700</v>
      </c>
      <c r="P51">
        <f t="shared" si="4"/>
        <v>213.36</v>
      </c>
      <c r="Q51">
        <v>722</v>
      </c>
      <c r="R51">
        <f t="shared" si="2"/>
        <v>220.06560000000002</v>
      </c>
      <c r="S51" t="s">
        <v>282</v>
      </c>
      <c r="T51" t="s">
        <v>285</v>
      </c>
      <c r="U51" t="s">
        <v>471</v>
      </c>
    </row>
    <row r="52" spans="1:21" ht="12.75">
      <c r="A52" t="s">
        <v>94</v>
      </c>
      <c r="B52">
        <v>2</v>
      </c>
      <c r="C52" t="s">
        <v>245</v>
      </c>
      <c r="D52">
        <v>30</v>
      </c>
      <c r="E52">
        <v>20</v>
      </c>
      <c r="F52">
        <f t="shared" si="3"/>
        <v>30.333333333333332</v>
      </c>
      <c r="G52">
        <v>-80</v>
      </c>
      <c r="H52">
        <v>20</v>
      </c>
      <c r="I52">
        <f t="shared" si="1"/>
        <v>-80.33333333333333</v>
      </c>
      <c r="J52" s="1">
        <v>5</v>
      </c>
      <c r="K52" s="1">
        <v>10</v>
      </c>
      <c r="L52" s="1">
        <v>1965</v>
      </c>
      <c r="M52" s="1">
        <v>46</v>
      </c>
      <c r="N52">
        <f t="shared" si="0"/>
        <v>150.91863517060366</v>
      </c>
      <c r="O52">
        <v>722</v>
      </c>
      <c r="P52">
        <f t="shared" si="4"/>
        <v>220.06560000000002</v>
      </c>
      <c r="Q52">
        <v>745</v>
      </c>
      <c r="R52">
        <f t="shared" si="2"/>
        <v>227.07600000000002</v>
      </c>
      <c r="U52" t="s">
        <v>271</v>
      </c>
    </row>
    <row r="53" spans="1:21" ht="12.75">
      <c r="A53" t="s">
        <v>94</v>
      </c>
      <c r="B53">
        <v>2</v>
      </c>
      <c r="C53" t="s">
        <v>245</v>
      </c>
      <c r="D53">
        <v>30</v>
      </c>
      <c r="E53">
        <v>20</v>
      </c>
      <c r="F53">
        <f t="shared" si="3"/>
        <v>30.333333333333332</v>
      </c>
      <c r="G53">
        <v>-80</v>
      </c>
      <c r="H53">
        <v>20</v>
      </c>
      <c r="I53">
        <f t="shared" si="1"/>
        <v>-80.33333333333333</v>
      </c>
      <c r="J53" s="1">
        <v>5</v>
      </c>
      <c r="K53" s="1">
        <v>10</v>
      </c>
      <c r="L53" s="1">
        <v>1965</v>
      </c>
      <c r="M53" s="1">
        <v>46</v>
      </c>
      <c r="N53">
        <f t="shared" si="0"/>
        <v>150.91863517060366</v>
      </c>
      <c r="O53">
        <v>745</v>
      </c>
      <c r="P53">
        <f t="shared" si="4"/>
        <v>227.07600000000002</v>
      </c>
      <c r="Q53">
        <v>764</v>
      </c>
      <c r="R53">
        <f t="shared" si="2"/>
        <v>232.86720000000003</v>
      </c>
      <c r="S53" t="s">
        <v>282</v>
      </c>
      <c r="T53" t="s">
        <v>286</v>
      </c>
      <c r="U53" t="s">
        <v>453</v>
      </c>
    </row>
    <row r="54" spans="1:21" ht="12.75">
      <c r="A54" t="s">
        <v>94</v>
      </c>
      <c r="B54">
        <v>2</v>
      </c>
      <c r="C54" t="s">
        <v>245</v>
      </c>
      <c r="D54">
        <v>30</v>
      </c>
      <c r="E54">
        <v>20</v>
      </c>
      <c r="F54">
        <f t="shared" si="3"/>
        <v>30.333333333333332</v>
      </c>
      <c r="G54">
        <v>-80</v>
      </c>
      <c r="H54">
        <v>20</v>
      </c>
      <c r="I54">
        <f t="shared" si="1"/>
        <v>-80.33333333333333</v>
      </c>
      <c r="J54" s="1">
        <v>5</v>
      </c>
      <c r="K54" s="1">
        <v>10</v>
      </c>
      <c r="L54" s="1">
        <v>1965</v>
      </c>
      <c r="M54" s="1">
        <v>46</v>
      </c>
      <c r="N54">
        <f t="shared" si="0"/>
        <v>150.91863517060366</v>
      </c>
      <c r="O54">
        <v>764</v>
      </c>
      <c r="P54">
        <f t="shared" si="4"/>
        <v>232.86720000000003</v>
      </c>
      <c r="Q54">
        <v>780</v>
      </c>
      <c r="R54">
        <f t="shared" si="2"/>
        <v>237.744</v>
      </c>
      <c r="U54" t="s">
        <v>271</v>
      </c>
    </row>
    <row r="55" spans="1:21" ht="12.75">
      <c r="A55" t="s">
        <v>94</v>
      </c>
      <c r="B55">
        <v>2</v>
      </c>
      <c r="C55" t="s">
        <v>245</v>
      </c>
      <c r="D55">
        <v>30</v>
      </c>
      <c r="E55">
        <v>20</v>
      </c>
      <c r="F55">
        <f t="shared" si="3"/>
        <v>30.333333333333332</v>
      </c>
      <c r="G55">
        <v>-80</v>
      </c>
      <c r="H55">
        <v>20</v>
      </c>
      <c r="I55">
        <f t="shared" si="1"/>
        <v>-80.33333333333333</v>
      </c>
      <c r="J55" s="1">
        <v>5</v>
      </c>
      <c r="K55" s="1">
        <v>10</v>
      </c>
      <c r="L55" s="1">
        <v>1965</v>
      </c>
      <c r="M55" s="1">
        <v>46</v>
      </c>
      <c r="N55">
        <f t="shared" si="0"/>
        <v>150.91863517060366</v>
      </c>
      <c r="O55">
        <v>780</v>
      </c>
      <c r="P55">
        <f t="shared" si="4"/>
        <v>237.744</v>
      </c>
      <c r="Q55">
        <v>796</v>
      </c>
      <c r="R55">
        <f t="shared" si="2"/>
        <v>242.6208</v>
      </c>
      <c r="S55" t="s">
        <v>282</v>
      </c>
      <c r="T55" t="s">
        <v>287</v>
      </c>
      <c r="U55" t="s">
        <v>51</v>
      </c>
    </row>
    <row r="56" spans="1:21" ht="12.75">
      <c r="A56" t="s">
        <v>94</v>
      </c>
      <c r="B56">
        <v>2</v>
      </c>
      <c r="C56" t="s">
        <v>245</v>
      </c>
      <c r="D56">
        <v>30</v>
      </c>
      <c r="E56">
        <v>20</v>
      </c>
      <c r="F56">
        <f t="shared" si="3"/>
        <v>30.333333333333332</v>
      </c>
      <c r="G56">
        <v>-80</v>
      </c>
      <c r="H56">
        <v>20</v>
      </c>
      <c r="I56">
        <f t="shared" si="1"/>
        <v>-80.33333333333333</v>
      </c>
      <c r="J56" s="1">
        <v>5</v>
      </c>
      <c r="K56" s="1">
        <v>10</v>
      </c>
      <c r="L56" s="1">
        <v>1965</v>
      </c>
      <c r="M56" s="1">
        <v>46</v>
      </c>
      <c r="N56">
        <f t="shared" si="0"/>
        <v>150.91863517060366</v>
      </c>
      <c r="O56">
        <v>796</v>
      </c>
      <c r="P56">
        <f t="shared" si="4"/>
        <v>242.6208</v>
      </c>
      <c r="Q56">
        <v>820</v>
      </c>
      <c r="R56">
        <f t="shared" si="2"/>
        <v>249.936</v>
      </c>
      <c r="U56" t="s">
        <v>271</v>
      </c>
    </row>
    <row r="57" spans="1:21" ht="12.75">
      <c r="A57" t="s">
        <v>94</v>
      </c>
      <c r="B57">
        <v>2</v>
      </c>
      <c r="C57" t="s">
        <v>245</v>
      </c>
      <c r="D57">
        <v>30</v>
      </c>
      <c r="E57">
        <v>20</v>
      </c>
      <c r="F57">
        <f t="shared" si="3"/>
        <v>30.333333333333332</v>
      </c>
      <c r="G57">
        <v>-80</v>
      </c>
      <c r="H57">
        <v>20</v>
      </c>
      <c r="I57">
        <f t="shared" si="1"/>
        <v>-80.33333333333333</v>
      </c>
      <c r="J57" s="1">
        <v>5</v>
      </c>
      <c r="K57" s="1">
        <v>10</v>
      </c>
      <c r="L57" s="1">
        <v>1965</v>
      </c>
      <c r="M57" s="1">
        <v>46</v>
      </c>
      <c r="N57">
        <f t="shared" si="0"/>
        <v>150.91863517060366</v>
      </c>
      <c r="O57">
        <v>820</v>
      </c>
      <c r="P57">
        <f t="shared" si="4"/>
        <v>249.936</v>
      </c>
      <c r="Q57">
        <v>830</v>
      </c>
      <c r="R57">
        <f t="shared" si="2"/>
        <v>252.984</v>
      </c>
      <c r="S57" t="s">
        <v>253</v>
      </c>
      <c r="T57" t="s">
        <v>288</v>
      </c>
      <c r="U57" t="s">
        <v>17</v>
      </c>
    </row>
    <row r="58" spans="1:21" ht="12.75">
      <c r="A58" t="s">
        <v>94</v>
      </c>
      <c r="B58">
        <v>2</v>
      </c>
      <c r="C58" t="s">
        <v>245</v>
      </c>
      <c r="D58">
        <v>30</v>
      </c>
      <c r="E58">
        <v>20</v>
      </c>
      <c r="F58">
        <f t="shared" si="3"/>
        <v>30.333333333333332</v>
      </c>
      <c r="G58">
        <v>-80</v>
      </c>
      <c r="H58">
        <v>20</v>
      </c>
      <c r="I58">
        <f t="shared" si="1"/>
        <v>-80.33333333333333</v>
      </c>
      <c r="J58" s="1">
        <v>5</v>
      </c>
      <c r="K58" s="1">
        <v>10</v>
      </c>
      <c r="L58" s="1">
        <v>1965</v>
      </c>
      <c r="M58" s="1">
        <v>46</v>
      </c>
      <c r="N58">
        <f t="shared" si="0"/>
        <v>150.91863517060366</v>
      </c>
      <c r="O58">
        <v>830</v>
      </c>
      <c r="P58">
        <f t="shared" si="4"/>
        <v>252.984</v>
      </c>
      <c r="Q58">
        <v>845</v>
      </c>
      <c r="R58">
        <f t="shared" si="2"/>
        <v>257.55600000000004</v>
      </c>
      <c r="S58" t="s">
        <v>282</v>
      </c>
      <c r="U58" t="s">
        <v>417</v>
      </c>
    </row>
    <row r="59" spans="1:21" ht="12.75">
      <c r="A59" t="s">
        <v>94</v>
      </c>
      <c r="B59">
        <v>2</v>
      </c>
      <c r="C59" t="s">
        <v>245</v>
      </c>
      <c r="D59">
        <v>30</v>
      </c>
      <c r="E59">
        <v>20</v>
      </c>
      <c r="F59">
        <f t="shared" si="3"/>
        <v>30.333333333333332</v>
      </c>
      <c r="G59">
        <v>-80</v>
      </c>
      <c r="H59">
        <v>20</v>
      </c>
      <c r="I59">
        <f t="shared" si="1"/>
        <v>-80.33333333333333</v>
      </c>
      <c r="J59" s="1">
        <v>5</v>
      </c>
      <c r="K59" s="1">
        <v>10</v>
      </c>
      <c r="L59" s="1">
        <v>1965</v>
      </c>
      <c r="M59" s="1">
        <v>46</v>
      </c>
      <c r="N59">
        <f t="shared" si="0"/>
        <v>150.91863517060366</v>
      </c>
      <c r="O59">
        <v>845</v>
      </c>
      <c r="P59">
        <f t="shared" si="4"/>
        <v>257.55600000000004</v>
      </c>
      <c r="Q59">
        <v>860</v>
      </c>
      <c r="R59">
        <f t="shared" si="2"/>
        <v>262.128</v>
      </c>
      <c r="S59" t="s">
        <v>289</v>
      </c>
      <c r="T59" t="s">
        <v>284</v>
      </c>
      <c r="U59" t="s">
        <v>418</v>
      </c>
    </row>
    <row r="60" spans="1:21" ht="12.75">
      <c r="A60" t="s">
        <v>94</v>
      </c>
      <c r="B60">
        <v>2</v>
      </c>
      <c r="C60" t="s">
        <v>245</v>
      </c>
      <c r="D60">
        <v>30</v>
      </c>
      <c r="E60">
        <v>20</v>
      </c>
      <c r="F60">
        <f t="shared" si="3"/>
        <v>30.333333333333332</v>
      </c>
      <c r="G60">
        <v>-80</v>
      </c>
      <c r="H60">
        <v>20</v>
      </c>
      <c r="I60">
        <f t="shared" si="1"/>
        <v>-80.33333333333333</v>
      </c>
      <c r="J60" s="1">
        <v>5</v>
      </c>
      <c r="K60" s="1">
        <v>10</v>
      </c>
      <c r="L60" s="1">
        <v>1965</v>
      </c>
      <c r="M60" s="1">
        <v>46</v>
      </c>
      <c r="N60">
        <f t="shared" si="0"/>
        <v>150.91863517060366</v>
      </c>
      <c r="O60">
        <v>860</v>
      </c>
      <c r="P60">
        <f t="shared" si="4"/>
        <v>262.128</v>
      </c>
      <c r="Q60">
        <v>875</v>
      </c>
      <c r="R60">
        <f t="shared" si="2"/>
        <v>266.7</v>
      </c>
      <c r="S60" t="s">
        <v>282</v>
      </c>
      <c r="T60" t="s">
        <v>290</v>
      </c>
      <c r="U60" t="s">
        <v>111</v>
      </c>
    </row>
    <row r="61" spans="1:21" ht="12.75">
      <c r="A61" t="s">
        <v>94</v>
      </c>
      <c r="B61">
        <v>2</v>
      </c>
      <c r="C61" t="s">
        <v>245</v>
      </c>
      <c r="D61">
        <v>30</v>
      </c>
      <c r="E61">
        <v>20</v>
      </c>
      <c r="F61">
        <f t="shared" si="3"/>
        <v>30.333333333333332</v>
      </c>
      <c r="G61">
        <v>-80</v>
      </c>
      <c r="H61">
        <v>20</v>
      </c>
      <c r="I61">
        <f t="shared" si="1"/>
        <v>-80.33333333333333</v>
      </c>
      <c r="J61" s="1">
        <v>5</v>
      </c>
      <c r="K61" s="1">
        <v>10</v>
      </c>
      <c r="L61" s="1">
        <v>1965</v>
      </c>
      <c r="M61" s="1">
        <v>46</v>
      </c>
      <c r="N61">
        <f t="shared" si="0"/>
        <v>150.91863517060366</v>
      </c>
      <c r="O61">
        <v>875</v>
      </c>
      <c r="P61">
        <f t="shared" si="4"/>
        <v>266.7</v>
      </c>
      <c r="Q61">
        <v>890</v>
      </c>
      <c r="R61">
        <f t="shared" si="2"/>
        <v>271.272</v>
      </c>
      <c r="S61" t="s">
        <v>272</v>
      </c>
      <c r="U61" t="s">
        <v>472</v>
      </c>
    </row>
    <row r="62" spans="1:21" ht="12.75">
      <c r="A62" t="s">
        <v>94</v>
      </c>
      <c r="B62">
        <v>2</v>
      </c>
      <c r="C62" t="s">
        <v>245</v>
      </c>
      <c r="D62">
        <v>30</v>
      </c>
      <c r="E62">
        <v>20</v>
      </c>
      <c r="F62">
        <f t="shared" si="3"/>
        <v>30.333333333333332</v>
      </c>
      <c r="G62">
        <v>-80</v>
      </c>
      <c r="H62">
        <v>20</v>
      </c>
      <c r="I62">
        <f t="shared" si="1"/>
        <v>-80.33333333333333</v>
      </c>
      <c r="J62" s="1">
        <v>5</v>
      </c>
      <c r="K62" s="1">
        <v>10</v>
      </c>
      <c r="L62" s="1">
        <v>1965</v>
      </c>
      <c r="M62" s="1">
        <v>46</v>
      </c>
      <c r="N62">
        <f t="shared" si="0"/>
        <v>150.91863517060366</v>
      </c>
      <c r="O62">
        <v>890</v>
      </c>
      <c r="P62">
        <f t="shared" si="4"/>
        <v>271.272</v>
      </c>
      <c r="Q62">
        <v>904</v>
      </c>
      <c r="R62">
        <f t="shared" si="2"/>
        <v>275.5392</v>
      </c>
      <c r="S62" t="s">
        <v>282</v>
      </c>
      <c r="U62" t="s">
        <v>52</v>
      </c>
    </row>
    <row r="63" spans="1:21" ht="12.75">
      <c r="A63" t="s">
        <v>94</v>
      </c>
      <c r="B63">
        <v>2</v>
      </c>
      <c r="C63" t="s">
        <v>245</v>
      </c>
      <c r="D63">
        <v>30</v>
      </c>
      <c r="E63">
        <v>20</v>
      </c>
      <c r="F63">
        <f t="shared" si="3"/>
        <v>30.333333333333332</v>
      </c>
      <c r="G63">
        <v>-80</v>
      </c>
      <c r="H63">
        <v>20</v>
      </c>
      <c r="I63">
        <f t="shared" si="1"/>
        <v>-80.33333333333333</v>
      </c>
      <c r="J63" s="1">
        <v>5</v>
      </c>
      <c r="K63" s="1">
        <v>10</v>
      </c>
      <c r="L63" s="1">
        <v>1965</v>
      </c>
      <c r="M63" s="1">
        <v>46</v>
      </c>
      <c r="N63">
        <f t="shared" si="0"/>
        <v>150.91863517060366</v>
      </c>
      <c r="O63">
        <v>904</v>
      </c>
      <c r="P63">
        <f t="shared" si="4"/>
        <v>275.5392</v>
      </c>
      <c r="Q63">
        <v>920</v>
      </c>
      <c r="R63">
        <f t="shared" si="2"/>
        <v>280.416</v>
      </c>
      <c r="S63" t="s">
        <v>282</v>
      </c>
      <c r="U63" t="s">
        <v>419</v>
      </c>
    </row>
    <row r="64" spans="1:21" ht="12.75">
      <c r="A64" t="s">
        <v>94</v>
      </c>
      <c r="B64">
        <v>2</v>
      </c>
      <c r="C64" t="s">
        <v>245</v>
      </c>
      <c r="D64">
        <v>30</v>
      </c>
      <c r="E64">
        <v>20</v>
      </c>
      <c r="F64">
        <f t="shared" si="3"/>
        <v>30.333333333333332</v>
      </c>
      <c r="G64">
        <v>-80</v>
      </c>
      <c r="H64">
        <v>20</v>
      </c>
      <c r="I64">
        <f t="shared" si="1"/>
        <v>-80.33333333333333</v>
      </c>
      <c r="J64" s="1">
        <v>5</v>
      </c>
      <c r="K64" s="1">
        <v>10</v>
      </c>
      <c r="L64" s="1">
        <v>1965</v>
      </c>
      <c r="M64" s="1">
        <v>46</v>
      </c>
      <c r="N64">
        <f t="shared" si="0"/>
        <v>150.91863517060366</v>
      </c>
      <c r="O64">
        <v>920</v>
      </c>
      <c r="P64">
        <f t="shared" si="4"/>
        <v>280.416</v>
      </c>
      <c r="Q64">
        <v>936</v>
      </c>
      <c r="R64">
        <f t="shared" si="2"/>
        <v>285.2928</v>
      </c>
      <c r="S64" t="s">
        <v>282</v>
      </c>
      <c r="T64" t="s">
        <v>287</v>
      </c>
      <c r="U64" t="s">
        <v>420</v>
      </c>
    </row>
    <row r="65" spans="1:21" ht="12.75">
      <c r="A65" t="s">
        <v>94</v>
      </c>
      <c r="B65">
        <v>2</v>
      </c>
      <c r="C65" t="s">
        <v>245</v>
      </c>
      <c r="D65">
        <v>30</v>
      </c>
      <c r="E65">
        <v>20</v>
      </c>
      <c r="F65">
        <f t="shared" si="3"/>
        <v>30.333333333333332</v>
      </c>
      <c r="G65">
        <v>-80</v>
      </c>
      <c r="H65">
        <v>20</v>
      </c>
      <c r="I65">
        <f t="shared" si="1"/>
        <v>-80.33333333333333</v>
      </c>
      <c r="J65" s="1">
        <v>5</v>
      </c>
      <c r="K65" s="1">
        <v>10</v>
      </c>
      <c r="L65" s="1">
        <v>1965</v>
      </c>
      <c r="M65" s="1">
        <v>46</v>
      </c>
      <c r="N65">
        <f t="shared" si="0"/>
        <v>150.91863517060366</v>
      </c>
      <c r="O65">
        <v>936</v>
      </c>
      <c r="P65">
        <f t="shared" si="4"/>
        <v>285.2928</v>
      </c>
      <c r="Q65">
        <v>951</v>
      </c>
      <c r="R65">
        <f t="shared" si="2"/>
        <v>289.8648</v>
      </c>
      <c r="S65" t="s">
        <v>282</v>
      </c>
      <c r="T65" t="s">
        <v>283</v>
      </c>
      <c r="U65" t="s">
        <v>221</v>
      </c>
    </row>
    <row r="66" spans="1:22" ht="12.75">
      <c r="A66" t="s">
        <v>94</v>
      </c>
      <c r="B66">
        <v>2</v>
      </c>
      <c r="C66" t="s">
        <v>245</v>
      </c>
      <c r="D66">
        <v>30</v>
      </c>
      <c r="E66">
        <v>20</v>
      </c>
      <c r="F66">
        <f t="shared" si="3"/>
        <v>30.333333333333332</v>
      </c>
      <c r="G66">
        <v>-80</v>
      </c>
      <c r="H66">
        <v>20</v>
      </c>
      <c r="I66">
        <f t="shared" si="1"/>
        <v>-80.33333333333333</v>
      </c>
      <c r="J66" s="1">
        <v>5</v>
      </c>
      <c r="K66" s="1">
        <v>10</v>
      </c>
      <c r="L66" s="1">
        <v>1965</v>
      </c>
      <c r="M66" s="1">
        <v>46</v>
      </c>
      <c r="N66">
        <f t="shared" si="0"/>
        <v>150.91863517060366</v>
      </c>
      <c r="O66">
        <v>951</v>
      </c>
      <c r="P66">
        <f t="shared" si="4"/>
        <v>289.8648</v>
      </c>
      <c r="Q66">
        <v>966</v>
      </c>
      <c r="R66">
        <f t="shared" si="2"/>
        <v>294.4368</v>
      </c>
      <c r="S66" t="s">
        <v>282</v>
      </c>
      <c r="U66" t="s">
        <v>95</v>
      </c>
      <c r="V66" s="2" t="s">
        <v>266</v>
      </c>
    </row>
    <row r="67" spans="1:22" ht="12.75">
      <c r="A67" t="s">
        <v>94</v>
      </c>
      <c r="B67">
        <v>2</v>
      </c>
      <c r="C67" t="s">
        <v>245</v>
      </c>
      <c r="D67">
        <v>30</v>
      </c>
      <c r="E67">
        <v>20</v>
      </c>
      <c r="F67">
        <f t="shared" si="3"/>
        <v>30.333333333333332</v>
      </c>
      <c r="G67">
        <v>-80</v>
      </c>
      <c r="H67">
        <v>20</v>
      </c>
      <c r="I67">
        <f aca="true" t="shared" si="5" ref="I67:I130">((G67*-1)+H67/60)*-1</f>
        <v>-80.33333333333333</v>
      </c>
      <c r="J67" s="1">
        <v>5</v>
      </c>
      <c r="K67" s="1">
        <v>10</v>
      </c>
      <c r="L67" s="1">
        <v>1965</v>
      </c>
      <c r="M67" s="1">
        <v>46</v>
      </c>
      <c r="N67">
        <f t="shared" si="0"/>
        <v>150.91863517060366</v>
      </c>
      <c r="O67">
        <v>966</v>
      </c>
      <c r="P67">
        <f t="shared" si="4"/>
        <v>294.4368</v>
      </c>
      <c r="Q67">
        <v>980</v>
      </c>
      <c r="R67">
        <f aca="true" t="shared" si="6" ref="R67:R130">Q67*0.3048</f>
        <v>298.704</v>
      </c>
      <c r="S67" t="s">
        <v>291</v>
      </c>
      <c r="T67" t="s">
        <v>292</v>
      </c>
      <c r="U67" t="s">
        <v>454</v>
      </c>
      <c r="V67" s="2" t="s">
        <v>266</v>
      </c>
    </row>
    <row r="68" spans="1:21" ht="12.75">
      <c r="A68" t="s">
        <v>94</v>
      </c>
      <c r="B68">
        <v>2</v>
      </c>
      <c r="C68" t="s">
        <v>245</v>
      </c>
      <c r="D68">
        <v>30</v>
      </c>
      <c r="E68">
        <v>20</v>
      </c>
      <c r="F68">
        <f aca="true" t="shared" si="7" ref="F68:F131">D68+E68/60</f>
        <v>30.333333333333332</v>
      </c>
      <c r="G68">
        <v>-80</v>
      </c>
      <c r="H68">
        <v>20</v>
      </c>
      <c r="I68">
        <f t="shared" si="5"/>
        <v>-80.33333333333333</v>
      </c>
      <c r="J68" s="1">
        <v>5</v>
      </c>
      <c r="K68" s="1">
        <v>10</v>
      </c>
      <c r="L68" s="1">
        <v>1965</v>
      </c>
      <c r="M68" s="1">
        <v>46</v>
      </c>
      <c r="N68">
        <f t="shared" si="0"/>
        <v>150.91863517060366</v>
      </c>
      <c r="O68">
        <v>980</v>
      </c>
      <c r="P68">
        <f aca="true" t="shared" si="8" ref="P68:P131">O68*0.3048</f>
        <v>298.704</v>
      </c>
      <c r="Q68">
        <v>995</v>
      </c>
      <c r="R68">
        <f t="shared" si="6"/>
        <v>303.276</v>
      </c>
      <c r="S68" t="s">
        <v>282</v>
      </c>
      <c r="T68" t="s">
        <v>293</v>
      </c>
      <c r="U68" t="s">
        <v>96</v>
      </c>
    </row>
    <row r="69" spans="1:21" ht="12.75">
      <c r="A69" t="s">
        <v>94</v>
      </c>
      <c r="B69">
        <v>2</v>
      </c>
      <c r="C69" t="s">
        <v>245</v>
      </c>
      <c r="D69">
        <v>30</v>
      </c>
      <c r="E69">
        <v>20</v>
      </c>
      <c r="F69">
        <f t="shared" si="7"/>
        <v>30.333333333333332</v>
      </c>
      <c r="G69">
        <v>-80</v>
      </c>
      <c r="H69">
        <v>20</v>
      </c>
      <c r="I69">
        <f t="shared" si="5"/>
        <v>-80.33333333333333</v>
      </c>
      <c r="J69" s="1">
        <v>5</v>
      </c>
      <c r="K69" s="1">
        <v>10</v>
      </c>
      <c r="L69" s="1">
        <v>1965</v>
      </c>
      <c r="M69" s="1">
        <v>46</v>
      </c>
      <c r="N69">
        <f t="shared" si="0"/>
        <v>150.91863517060366</v>
      </c>
      <c r="O69">
        <v>995</v>
      </c>
      <c r="P69">
        <f t="shared" si="8"/>
        <v>303.276</v>
      </c>
      <c r="Q69">
        <v>1015</v>
      </c>
      <c r="R69">
        <f t="shared" si="6"/>
        <v>309.372</v>
      </c>
      <c r="S69" t="s">
        <v>294</v>
      </c>
      <c r="T69" t="s">
        <v>295</v>
      </c>
      <c r="U69" t="s">
        <v>421</v>
      </c>
    </row>
    <row r="70" spans="1:21" ht="12.75">
      <c r="A70" t="s">
        <v>94</v>
      </c>
      <c r="B70">
        <v>2</v>
      </c>
      <c r="C70" t="s">
        <v>245</v>
      </c>
      <c r="D70">
        <v>30</v>
      </c>
      <c r="E70">
        <v>20</v>
      </c>
      <c r="F70">
        <f t="shared" si="7"/>
        <v>30.333333333333332</v>
      </c>
      <c r="G70">
        <v>-80</v>
      </c>
      <c r="H70">
        <v>20</v>
      </c>
      <c r="I70">
        <f t="shared" si="5"/>
        <v>-80.33333333333333</v>
      </c>
      <c r="J70" s="1">
        <v>5</v>
      </c>
      <c r="K70" s="1">
        <v>10</v>
      </c>
      <c r="L70" s="1">
        <v>1965</v>
      </c>
      <c r="M70" s="1">
        <v>46</v>
      </c>
      <c r="N70">
        <f t="shared" si="0"/>
        <v>150.91863517060366</v>
      </c>
      <c r="O70">
        <v>1015</v>
      </c>
      <c r="P70">
        <f t="shared" si="8"/>
        <v>309.372</v>
      </c>
      <c r="Q70">
        <v>1027</v>
      </c>
      <c r="R70">
        <f t="shared" si="6"/>
        <v>313.0296</v>
      </c>
      <c r="S70" t="s">
        <v>296</v>
      </c>
      <c r="T70" t="s">
        <v>297</v>
      </c>
      <c r="U70" t="s">
        <v>112</v>
      </c>
    </row>
    <row r="71" spans="1:21" ht="12.75">
      <c r="A71" t="s">
        <v>94</v>
      </c>
      <c r="B71">
        <v>2</v>
      </c>
      <c r="C71" t="s">
        <v>245</v>
      </c>
      <c r="D71">
        <v>30</v>
      </c>
      <c r="E71">
        <v>20</v>
      </c>
      <c r="F71">
        <f t="shared" si="7"/>
        <v>30.333333333333332</v>
      </c>
      <c r="G71">
        <v>-80</v>
      </c>
      <c r="H71">
        <v>20</v>
      </c>
      <c r="I71">
        <f t="shared" si="5"/>
        <v>-80.33333333333333</v>
      </c>
      <c r="J71" s="1">
        <v>5</v>
      </c>
      <c r="K71" s="1">
        <v>10</v>
      </c>
      <c r="L71" s="1">
        <v>1965</v>
      </c>
      <c r="M71" s="1">
        <v>46</v>
      </c>
      <c r="N71">
        <f t="shared" si="0"/>
        <v>150.91863517060366</v>
      </c>
      <c r="O71">
        <v>1027</v>
      </c>
      <c r="P71">
        <f t="shared" si="8"/>
        <v>313.0296</v>
      </c>
      <c r="Q71">
        <v>1035</v>
      </c>
      <c r="R71">
        <f t="shared" si="6"/>
        <v>315.468</v>
      </c>
      <c r="S71" t="s">
        <v>282</v>
      </c>
      <c r="T71" t="s">
        <v>298</v>
      </c>
      <c r="U71" t="s">
        <v>65</v>
      </c>
    </row>
    <row r="72" spans="1:21" ht="12.75">
      <c r="A72" t="s">
        <v>94</v>
      </c>
      <c r="B72">
        <v>2</v>
      </c>
      <c r="C72" t="s">
        <v>245</v>
      </c>
      <c r="D72">
        <v>30</v>
      </c>
      <c r="E72">
        <v>20</v>
      </c>
      <c r="F72">
        <f t="shared" si="7"/>
        <v>30.333333333333332</v>
      </c>
      <c r="G72">
        <v>-80</v>
      </c>
      <c r="H72">
        <v>20</v>
      </c>
      <c r="I72">
        <f t="shared" si="5"/>
        <v>-80.33333333333333</v>
      </c>
      <c r="J72" s="1">
        <v>5</v>
      </c>
      <c r="K72" s="1">
        <v>10</v>
      </c>
      <c r="L72" s="1">
        <v>1965</v>
      </c>
      <c r="M72" s="1">
        <v>46</v>
      </c>
      <c r="N72">
        <f t="shared" si="0"/>
        <v>150.91863517060366</v>
      </c>
      <c r="O72">
        <v>1035</v>
      </c>
      <c r="P72">
        <f t="shared" si="8"/>
        <v>315.468</v>
      </c>
      <c r="Q72">
        <v>1040</v>
      </c>
      <c r="R72">
        <f t="shared" si="6"/>
        <v>316.992</v>
      </c>
      <c r="S72" t="s">
        <v>282</v>
      </c>
      <c r="T72" t="s">
        <v>276</v>
      </c>
      <c r="U72" t="s">
        <v>228</v>
      </c>
    </row>
    <row r="73" spans="1:21" ht="12.75">
      <c r="A73" t="s">
        <v>94</v>
      </c>
      <c r="B73">
        <v>2</v>
      </c>
      <c r="C73" t="s">
        <v>245</v>
      </c>
      <c r="D73">
        <v>30</v>
      </c>
      <c r="E73">
        <v>20</v>
      </c>
      <c r="F73">
        <f t="shared" si="7"/>
        <v>30.333333333333332</v>
      </c>
      <c r="G73">
        <v>-80</v>
      </c>
      <c r="H73">
        <v>20</v>
      </c>
      <c r="I73">
        <f t="shared" si="5"/>
        <v>-80.33333333333333</v>
      </c>
      <c r="J73" s="1">
        <v>5</v>
      </c>
      <c r="K73" s="1">
        <v>10</v>
      </c>
      <c r="L73" s="1">
        <v>1965</v>
      </c>
      <c r="M73" s="1">
        <v>46</v>
      </c>
      <c r="N73">
        <f t="shared" si="0"/>
        <v>150.91863517060366</v>
      </c>
      <c r="O73">
        <v>1040</v>
      </c>
      <c r="P73">
        <f t="shared" si="8"/>
        <v>316.992</v>
      </c>
      <c r="Q73">
        <v>1052</v>
      </c>
      <c r="R73">
        <f t="shared" si="6"/>
        <v>320.6496</v>
      </c>
      <c r="S73" t="s">
        <v>282</v>
      </c>
      <c r="U73" t="s">
        <v>66</v>
      </c>
    </row>
    <row r="74" spans="1:21" ht="12.75">
      <c r="A74" t="s">
        <v>94</v>
      </c>
      <c r="B74">
        <v>1</v>
      </c>
      <c r="C74" t="s">
        <v>299</v>
      </c>
      <c r="D74">
        <v>30</v>
      </c>
      <c r="E74">
        <v>33</v>
      </c>
      <c r="F74">
        <f t="shared" si="7"/>
        <v>30.55</v>
      </c>
      <c r="G74">
        <v>-81</v>
      </c>
      <c r="H74">
        <v>0</v>
      </c>
      <c r="I74">
        <f t="shared" si="5"/>
        <v>-81</v>
      </c>
      <c r="J74" s="1">
        <v>4</v>
      </c>
      <c r="K74" s="1">
        <v>28</v>
      </c>
      <c r="L74" s="1">
        <v>1965</v>
      </c>
      <c r="M74" s="1">
        <v>25</v>
      </c>
      <c r="N74">
        <f t="shared" si="0"/>
        <v>82.02099737532808</v>
      </c>
      <c r="O74">
        <v>0</v>
      </c>
      <c r="P74">
        <f t="shared" si="8"/>
        <v>0</v>
      </c>
      <c r="Q74">
        <v>1</v>
      </c>
      <c r="R74">
        <f t="shared" si="6"/>
        <v>0.3048</v>
      </c>
      <c r="S74" t="s">
        <v>253</v>
      </c>
      <c r="T74" t="s">
        <v>254</v>
      </c>
      <c r="U74" t="s">
        <v>78</v>
      </c>
    </row>
    <row r="75" spans="1:21" ht="12.75">
      <c r="A75" t="s">
        <v>94</v>
      </c>
      <c r="B75">
        <v>1</v>
      </c>
      <c r="C75" t="s">
        <v>299</v>
      </c>
      <c r="D75">
        <v>30</v>
      </c>
      <c r="E75">
        <v>33</v>
      </c>
      <c r="F75">
        <f t="shared" si="7"/>
        <v>30.55</v>
      </c>
      <c r="G75">
        <v>-81</v>
      </c>
      <c r="H75">
        <v>0</v>
      </c>
      <c r="I75">
        <f t="shared" si="5"/>
        <v>-81</v>
      </c>
      <c r="J75" s="1">
        <v>4</v>
      </c>
      <c r="K75" s="1">
        <v>28</v>
      </c>
      <c r="L75" s="1">
        <v>1965</v>
      </c>
      <c r="M75" s="1">
        <v>25</v>
      </c>
      <c r="N75">
        <f t="shared" si="0"/>
        <v>82.02099737532808</v>
      </c>
      <c r="O75">
        <v>25</v>
      </c>
      <c r="P75">
        <f t="shared" si="8"/>
        <v>7.62</v>
      </c>
      <c r="Q75">
        <v>35</v>
      </c>
      <c r="R75">
        <f t="shared" si="6"/>
        <v>10.668000000000001</v>
      </c>
      <c r="S75" t="s">
        <v>253</v>
      </c>
      <c r="T75" t="s">
        <v>269</v>
      </c>
      <c r="U75" t="s">
        <v>473</v>
      </c>
    </row>
    <row r="76" spans="1:21" ht="12.75">
      <c r="A76" t="s">
        <v>94</v>
      </c>
      <c r="B76">
        <v>1</v>
      </c>
      <c r="C76" t="s">
        <v>299</v>
      </c>
      <c r="D76">
        <v>30</v>
      </c>
      <c r="E76">
        <v>33</v>
      </c>
      <c r="F76">
        <f t="shared" si="7"/>
        <v>30.55</v>
      </c>
      <c r="G76">
        <v>-81</v>
      </c>
      <c r="H76">
        <v>0</v>
      </c>
      <c r="I76">
        <f t="shared" si="5"/>
        <v>-81</v>
      </c>
      <c r="J76" s="1">
        <v>4</v>
      </c>
      <c r="K76" s="1">
        <v>28</v>
      </c>
      <c r="L76" s="1">
        <v>1965</v>
      </c>
      <c r="M76" s="1">
        <v>25</v>
      </c>
      <c r="N76">
        <f t="shared" si="0"/>
        <v>82.02099737532808</v>
      </c>
      <c r="O76">
        <v>35</v>
      </c>
      <c r="P76">
        <f t="shared" si="8"/>
        <v>10.668000000000001</v>
      </c>
      <c r="Q76">
        <v>45</v>
      </c>
      <c r="R76">
        <f t="shared" si="6"/>
        <v>13.716000000000001</v>
      </c>
      <c r="S76" t="s">
        <v>253</v>
      </c>
      <c r="T76" t="s">
        <v>267</v>
      </c>
      <c r="U76" t="s">
        <v>53</v>
      </c>
    </row>
    <row r="77" spans="1:21" ht="12.75">
      <c r="A77" t="s">
        <v>94</v>
      </c>
      <c r="B77">
        <v>1</v>
      </c>
      <c r="C77" t="s">
        <v>299</v>
      </c>
      <c r="D77">
        <v>30</v>
      </c>
      <c r="E77">
        <v>33</v>
      </c>
      <c r="F77">
        <f t="shared" si="7"/>
        <v>30.55</v>
      </c>
      <c r="G77">
        <v>-81</v>
      </c>
      <c r="H77">
        <v>0</v>
      </c>
      <c r="I77">
        <f t="shared" si="5"/>
        <v>-81</v>
      </c>
      <c r="J77" s="1">
        <v>4</v>
      </c>
      <c r="K77" s="1">
        <v>28</v>
      </c>
      <c r="L77" s="1">
        <v>1965</v>
      </c>
      <c r="M77" s="1">
        <v>25</v>
      </c>
      <c r="N77">
        <f t="shared" si="0"/>
        <v>82.02099737532808</v>
      </c>
      <c r="O77">
        <v>45</v>
      </c>
      <c r="P77">
        <f t="shared" si="8"/>
        <v>13.716000000000001</v>
      </c>
      <c r="Q77">
        <v>58</v>
      </c>
      <c r="R77">
        <f t="shared" si="6"/>
        <v>17.6784</v>
      </c>
      <c r="S77" t="s">
        <v>253</v>
      </c>
      <c r="T77" t="s">
        <v>300</v>
      </c>
      <c r="U77" t="s">
        <v>54</v>
      </c>
    </row>
    <row r="78" spans="1:21" ht="12.75">
      <c r="A78" t="s">
        <v>94</v>
      </c>
      <c r="B78">
        <v>1</v>
      </c>
      <c r="C78" t="s">
        <v>299</v>
      </c>
      <c r="D78">
        <v>30</v>
      </c>
      <c r="E78">
        <v>33</v>
      </c>
      <c r="F78">
        <f t="shared" si="7"/>
        <v>30.55</v>
      </c>
      <c r="G78">
        <v>-81</v>
      </c>
      <c r="H78">
        <v>0</v>
      </c>
      <c r="I78">
        <f t="shared" si="5"/>
        <v>-81</v>
      </c>
      <c r="J78" s="1">
        <v>4</v>
      </c>
      <c r="K78" s="1">
        <v>28</v>
      </c>
      <c r="L78" s="1">
        <v>1965</v>
      </c>
      <c r="M78" s="1">
        <v>25</v>
      </c>
      <c r="N78">
        <f t="shared" si="0"/>
        <v>82.02099737532808</v>
      </c>
      <c r="O78">
        <v>58</v>
      </c>
      <c r="P78">
        <f t="shared" si="8"/>
        <v>17.6784</v>
      </c>
      <c r="Q78">
        <v>67</v>
      </c>
      <c r="R78">
        <f t="shared" si="6"/>
        <v>20.4216</v>
      </c>
      <c r="S78" t="s">
        <v>253</v>
      </c>
      <c r="U78" t="s">
        <v>429</v>
      </c>
    </row>
    <row r="79" spans="1:21" ht="12.75">
      <c r="A79" t="s">
        <v>94</v>
      </c>
      <c r="B79">
        <v>1</v>
      </c>
      <c r="C79" t="s">
        <v>299</v>
      </c>
      <c r="D79">
        <v>30</v>
      </c>
      <c r="E79">
        <v>33</v>
      </c>
      <c r="F79">
        <f t="shared" si="7"/>
        <v>30.55</v>
      </c>
      <c r="G79">
        <v>-81</v>
      </c>
      <c r="H79">
        <v>0</v>
      </c>
      <c r="I79">
        <f t="shared" si="5"/>
        <v>-81</v>
      </c>
      <c r="J79" s="1">
        <v>4</v>
      </c>
      <c r="K79" s="1">
        <v>28</v>
      </c>
      <c r="L79" s="1">
        <v>1965</v>
      </c>
      <c r="M79" s="1">
        <v>25</v>
      </c>
      <c r="N79">
        <f t="shared" si="0"/>
        <v>82.02099737532808</v>
      </c>
      <c r="O79">
        <v>67</v>
      </c>
      <c r="P79">
        <f t="shared" si="8"/>
        <v>20.4216</v>
      </c>
      <c r="Q79">
        <v>76</v>
      </c>
      <c r="R79">
        <f t="shared" si="6"/>
        <v>23.1648</v>
      </c>
      <c r="S79" t="s">
        <v>260</v>
      </c>
      <c r="T79" t="s">
        <v>301</v>
      </c>
      <c r="U79" t="s">
        <v>55</v>
      </c>
    </row>
    <row r="80" spans="1:21" ht="12.75">
      <c r="A80" t="s">
        <v>94</v>
      </c>
      <c r="B80">
        <v>1</v>
      </c>
      <c r="C80" t="s">
        <v>299</v>
      </c>
      <c r="D80">
        <v>30</v>
      </c>
      <c r="E80">
        <v>33</v>
      </c>
      <c r="F80">
        <f t="shared" si="7"/>
        <v>30.55</v>
      </c>
      <c r="G80">
        <v>-81</v>
      </c>
      <c r="H80">
        <v>0</v>
      </c>
      <c r="I80">
        <f t="shared" si="5"/>
        <v>-81</v>
      </c>
      <c r="J80" s="1">
        <v>4</v>
      </c>
      <c r="K80" s="1">
        <v>28</v>
      </c>
      <c r="L80" s="1">
        <v>1965</v>
      </c>
      <c r="M80" s="1">
        <v>25</v>
      </c>
      <c r="N80">
        <f t="shared" si="0"/>
        <v>82.02099737532808</v>
      </c>
      <c r="O80">
        <v>76</v>
      </c>
      <c r="P80">
        <f t="shared" si="8"/>
        <v>23.1648</v>
      </c>
      <c r="Q80">
        <v>87</v>
      </c>
      <c r="R80">
        <f t="shared" si="6"/>
        <v>26.5176</v>
      </c>
      <c r="S80" t="s">
        <v>260</v>
      </c>
      <c r="T80" t="s">
        <v>302</v>
      </c>
      <c r="U80" t="s">
        <v>56</v>
      </c>
    </row>
    <row r="81" spans="1:21" ht="12.75">
      <c r="A81" t="s">
        <v>94</v>
      </c>
      <c r="B81">
        <v>1</v>
      </c>
      <c r="C81" t="s">
        <v>299</v>
      </c>
      <c r="D81">
        <v>30</v>
      </c>
      <c r="E81">
        <v>33</v>
      </c>
      <c r="F81">
        <f t="shared" si="7"/>
        <v>30.55</v>
      </c>
      <c r="G81">
        <v>-81</v>
      </c>
      <c r="H81">
        <v>0</v>
      </c>
      <c r="I81">
        <f t="shared" si="5"/>
        <v>-81</v>
      </c>
      <c r="J81" s="1">
        <v>4</v>
      </c>
      <c r="K81" s="1">
        <v>28</v>
      </c>
      <c r="L81" s="1">
        <v>1965</v>
      </c>
      <c r="M81" s="1">
        <v>25</v>
      </c>
      <c r="N81">
        <f t="shared" si="0"/>
        <v>82.02099737532808</v>
      </c>
      <c r="O81">
        <v>87</v>
      </c>
      <c r="P81">
        <f t="shared" si="8"/>
        <v>26.5176</v>
      </c>
      <c r="Q81">
        <v>98</v>
      </c>
      <c r="R81">
        <f t="shared" si="6"/>
        <v>29.8704</v>
      </c>
      <c r="S81" t="s">
        <v>260</v>
      </c>
      <c r="T81" t="s">
        <v>303</v>
      </c>
      <c r="U81" t="s">
        <v>57</v>
      </c>
    </row>
    <row r="82" spans="1:21" ht="12.75">
      <c r="A82" t="s">
        <v>94</v>
      </c>
      <c r="B82">
        <v>1</v>
      </c>
      <c r="C82" t="s">
        <v>299</v>
      </c>
      <c r="D82">
        <v>30</v>
      </c>
      <c r="E82">
        <v>33</v>
      </c>
      <c r="F82">
        <f t="shared" si="7"/>
        <v>30.55</v>
      </c>
      <c r="G82">
        <v>-81</v>
      </c>
      <c r="H82">
        <v>0</v>
      </c>
      <c r="I82">
        <f t="shared" si="5"/>
        <v>-81</v>
      </c>
      <c r="J82" s="1">
        <v>4</v>
      </c>
      <c r="K82" s="1">
        <v>28</v>
      </c>
      <c r="L82" s="1">
        <v>1965</v>
      </c>
      <c r="M82" s="1">
        <v>25</v>
      </c>
      <c r="N82">
        <f t="shared" si="0"/>
        <v>82.02099737532808</v>
      </c>
      <c r="O82">
        <v>98</v>
      </c>
      <c r="P82">
        <f t="shared" si="8"/>
        <v>29.8704</v>
      </c>
      <c r="Q82">
        <v>107</v>
      </c>
      <c r="R82">
        <f t="shared" si="6"/>
        <v>32.6136</v>
      </c>
      <c r="S82" t="s">
        <v>260</v>
      </c>
      <c r="T82" t="s">
        <v>304</v>
      </c>
      <c r="U82" t="s">
        <v>58</v>
      </c>
    </row>
    <row r="83" spans="1:21" ht="12.75">
      <c r="A83" t="s">
        <v>94</v>
      </c>
      <c r="B83">
        <v>1</v>
      </c>
      <c r="C83" t="s">
        <v>299</v>
      </c>
      <c r="D83">
        <v>30</v>
      </c>
      <c r="E83">
        <v>33</v>
      </c>
      <c r="F83">
        <f t="shared" si="7"/>
        <v>30.55</v>
      </c>
      <c r="G83">
        <v>-81</v>
      </c>
      <c r="H83">
        <v>0</v>
      </c>
      <c r="I83">
        <f t="shared" si="5"/>
        <v>-81</v>
      </c>
      <c r="J83" s="1">
        <v>4</v>
      </c>
      <c r="K83" s="1">
        <v>28</v>
      </c>
      <c r="L83" s="1">
        <v>1965</v>
      </c>
      <c r="M83" s="1">
        <v>25</v>
      </c>
      <c r="N83">
        <f t="shared" si="0"/>
        <v>82.02099737532808</v>
      </c>
      <c r="O83">
        <v>107</v>
      </c>
      <c r="P83">
        <f t="shared" si="8"/>
        <v>32.6136</v>
      </c>
      <c r="Q83">
        <v>117</v>
      </c>
      <c r="R83">
        <f t="shared" si="6"/>
        <v>35.6616</v>
      </c>
      <c r="S83" t="s">
        <v>260</v>
      </c>
      <c r="U83" t="s">
        <v>466</v>
      </c>
    </row>
    <row r="84" spans="1:21" ht="12.75">
      <c r="A84" t="s">
        <v>94</v>
      </c>
      <c r="B84">
        <v>1</v>
      </c>
      <c r="C84" t="s">
        <v>299</v>
      </c>
      <c r="D84">
        <v>30</v>
      </c>
      <c r="E84">
        <v>33</v>
      </c>
      <c r="F84">
        <f t="shared" si="7"/>
        <v>30.55</v>
      </c>
      <c r="G84">
        <v>-81</v>
      </c>
      <c r="H84">
        <v>0</v>
      </c>
      <c r="I84">
        <f t="shared" si="5"/>
        <v>-81</v>
      </c>
      <c r="J84" s="1">
        <v>4</v>
      </c>
      <c r="K84" s="1">
        <v>28</v>
      </c>
      <c r="L84" s="1">
        <v>1965</v>
      </c>
      <c r="M84" s="1">
        <v>25</v>
      </c>
      <c r="N84">
        <f t="shared" si="0"/>
        <v>82.02099737532808</v>
      </c>
      <c r="O84">
        <v>117</v>
      </c>
      <c r="P84">
        <f t="shared" si="8"/>
        <v>35.6616</v>
      </c>
      <c r="Q84">
        <v>127</v>
      </c>
      <c r="R84">
        <f t="shared" si="6"/>
        <v>38.7096</v>
      </c>
      <c r="S84" t="s">
        <v>260</v>
      </c>
      <c r="T84" t="s">
        <v>270</v>
      </c>
      <c r="U84" t="s">
        <v>59</v>
      </c>
    </row>
    <row r="85" spans="1:21" ht="12.75">
      <c r="A85" t="s">
        <v>94</v>
      </c>
      <c r="B85">
        <v>1</v>
      </c>
      <c r="C85" t="s">
        <v>299</v>
      </c>
      <c r="D85">
        <v>30</v>
      </c>
      <c r="E85">
        <v>33</v>
      </c>
      <c r="F85">
        <f t="shared" si="7"/>
        <v>30.55</v>
      </c>
      <c r="G85">
        <v>-81</v>
      </c>
      <c r="H85">
        <v>0</v>
      </c>
      <c r="I85">
        <f t="shared" si="5"/>
        <v>-81</v>
      </c>
      <c r="J85" s="1">
        <v>4</v>
      </c>
      <c r="K85" s="1">
        <v>28</v>
      </c>
      <c r="L85" s="1">
        <v>1965</v>
      </c>
      <c r="M85" s="1">
        <v>25</v>
      </c>
      <c r="N85">
        <f t="shared" si="0"/>
        <v>82.02099737532808</v>
      </c>
      <c r="O85">
        <v>127</v>
      </c>
      <c r="P85">
        <f t="shared" si="8"/>
        <v>38.7096</v>
      </c>
      <c r="Q85">
        <v>138</v>
      </c>
      <c r="R85">
        <f t="shared" si="6"/>
        <v>42.062400000000004</v>
      </c>
      <c r="S85" t="s">
        <v>260</v>
      </c>
      <c r="U85" t="s">
        <v>60</v>
      </c>
    </row>
    <row r="86" spans="1:21" ht="12.75">
      <c r="A86" t="s">
        <v>94</v>
      </c>
      <c r="B86">
        <v>1</v>
      </c>
      <c r="C86" t="s">
        <v>299</v>
      </c>
      <c r="D86">
        <v>30</v>
      </c>
      <c r="E86">
        <v>33</v>
      </c>
      <c r="F86">
        <f t="shared" si="7"/>
        <v>30.55</v>
      </c>
      <c r="G86">
        <v>-81</v>
      </c>
      <c r="H86">
        <v>0</v>
      </c>
      <c r="I86">
        <f t="shared" si="5"/>
        <v>-81</v>
      </c>
      <c r="J86" s="1">
        <v>4</v>
      </c>
      <c r="K86" s="1">
        <v>28</v>
      </c>
      <c r="L86" s="1">
        <v>1965</v>
      </c>
      <c r="M86" s="1">
        <v>25</v>
      </c>
      <c r="N86">
        <f t="shared" si="0"/>
        <v>82.02099737532808</v>
      </c>
      <c r="O86">
        <v>138</v>
      </c>
      <c r="P86">
        <f t="shared" si="8"/>
        <v>42.062400000000004</v>
      </c>
      <c r="Q86">
        <v>146</v>
      </c>
      <c r="R86">
        <f t="shared" si="6"/>
        <v>44.500800000000005</v>
      </c>
      <c r="S86" t="s">
        <v>264</v>
      </c>
      <c r="T86" t="s">
        <v>269</v>
      </c>
      <c r="U86" t="s">
        <v>61</v>
      </c>
    </row>
    <row r="87" spans="1:21" ht="12.75">
      <c r="A87" t="s">
        <v>94</v>
      </c>
      <c r="B87">
        <v>1</v>
      </c>
      <c r="C87" t="s">
        <v>299</v>
      </c>
      <c r="D87">
        <v>30</v>
      </c>
      <c r="E87">
        <v>33</v>
      </c>
      <c r="F87">
        <f t="shared" si="7"/>
        <v>30.55</v>
      </c>
      <c r="G87">
        <v>-81</v>
      </c>
      <c r="H87">
        <v>0</v>
      </c>
      <c r="I87">
        <f t="shared" si="5"/>
        <v>-81</v>
      </c>
      <c r="J87" s="1">
        <v>4</v>
      </c>
      <c r="K87" s="1">
        <v>28</v>
      </c>
      <c r="L87" s="1">
        <v>1965</v>
      </c>
      <c r="M87" s="1">
        <v>25</v>
      </c>
      <c r="N87">
        <f t="shared" si="0"/>
        <v>82.02099737532808</v>
      </c>
      <c r="O87">
        <v>146</v>
      </c>
      <c r="P87">
        <f t="shared" si="8"/>
        <v>44.500800000000005</v>
      </c>
      <c r="Q87">
        <v>156</v>
      </c>
      <c r="R87">
        <f t="shared" si="6"/>
        <v>47.5488</v>
      </c>
      <c r="S87" t="s">
        <v>264</v>
      </c>
      <c r="U87" t="s">
        <v>62</v>
      </c>
    </row>
    <row r="88" spans="1:21" ht="12.75">
      <c r="A88" t="s">
        <v>94</v>
      </c>
      <c r="B88">
        <v>1</v>
      </c>
      <c r="C88" t="s">
        <v>299</v>
      </c>
      <c r="D88">
        <v>30</v>
      </c>
      <c r="E88">
        <v>33</v>
      </c>
      <c r="F88">
        <f t="shared" si="7"/>
        <v>30.55</v>
      </c>
      <c r="G88">
        <v>-81</v>
      </c>
      <c r="H88">
        <v>0</v>
      </c>
      <c r="I88">
        <f t="shared" si="5"/>
        <v>-81</v>
      </c>
      <c r="J88" s="1">
        <v>4</v>
      </c>
      <c r="K88" s="1">
        <v>28</v>
      </c>
      <c r="L88" s="1">
        <v>1965</v>
      </c>
      <c r="M88" s="1">
        <v>25</v>
      </c>
      <c r="N88">
        <f t="shared" si="0"/>
        <v>82.02099737532808</v>
      </c>
      <c r="O88">
        <v>156</v>
      </c>
      <c r="P88">
        <f t="shared" si="8"/>
        <v>47.5488</v>
      </c>
      <c r="Q88">
        <v>167</v>
      </c>
      <c r="R88">
        <f t="shared" si="6"/>
        <v>50.9016</v>
      </c>
      <c r="S88" t="s">
        <v>264</v>
      </c>
      <c r="T88" t="s">
        <v>305</v>
      </c>
      <c r="U88" t="s">
        <v>63</v>
      </c>
    </row>
    <row r="89" spans="1:21" ht="12.75">
      <c r="A89" t="s">
        <v>94</v>
      </c>
      <c r="B89">
        <v>1</v>
      </c>
      <c r="C89" t="s">
        <v>299</v>
      </c>
      <c r="D89">
        <v>30</v>
      </c>
      <c r="E89">
        <v>33</v>
      </c>
      <c r="F89">
        <f t="shared" si="7"/>
        <v>30.55</v>
      </c>
      <c r="G89">
        <v>-81</v>
      </c>
      <c r="H89">
        <v>0</v>
      </c>
      <c r="I89">
        <f t="shared" si="5"/>
        <v>-81</v>
      </c>
      <c r="J89" s="1">
        <v>4</v>
      </c>
      <c r="K89" s="1">
        <v>28</v>
      </c>
      <c r="L89" s="1">
        <v>1965</v>
      </c>
      <c r="M89" s="1">
        <v>25</v>
      </c>
      <c r="N89">
        <f t="shared" si="0"/>
        <v>82.02099737532808</v>
      </c>
      <c r="O89">
        <v>167</v>
      </c>
      <c r="P89">
        <f t="shared" si="8"/>
        <v>50.9016</v>
      </c>
      <c r="Q89">
        <v>175</v>
      </c>
      <c r="R89">
        <f t="shared" si="6"/>
        <v>53.34</v>
      </c>
      <c r="S89" t="s">
        <v>264</v>
      </c>
      <c r="U89" t="s">
        <v>64</v>
      </c>
    </row>
    <row r="90" spans="1:21" ht="12.75">
      <c r="A90" t="s">
        <v>94</v>
      </c>
      <c r="B90">
        <v>1</v>
      </c>
      <c r="C90" t="s">
        <v>299</v>
      </c>
      <c r="D90">
        <v>30</v>
      </c>
      <c r="E90">
        <v>33</v>
      </c>
      <c r="F90">
        <f t="shared" si="7"/>
        <v>30.55</v>
      </c>
      <c r="G90">
        <v>-81</v>
      </c>
      <c r="H90">
        <v>0</v>
      </c>
      <c r="I90">
        <f t="shared" si="5"/>
        <v>-81</v>
      </c>
      <c r="J90" s="1">
        <v>4</v>
      </c>
      <c r="K90" s="1">
        <v>28</v>
      </c>
      <c r="L90" s="1">
        <v>1965</v>
      </c>
      <c r="M90" s="1">
        <v>25</v>
      </c>
      <c r="N90">
        <f t="shared" si="0"/>
        <v>82.02099737532808</v>
      </c>
      <c r="O90">
        <v>175</v>
      </c>
      <c r="P90">
        <f t="shared" si="8"/>
        <v>53.34</v>
      </c>
      <c r="Q90">
        <v>186</v>
      </c>
      <c r="R90">
        <f t="shared" si="6"/>
        <v>56.692800000000005</v>
      </c>
      <c r="S90" t="s">
        <v>264</v>
      </c>
      <c r="T90" t="s">
        <v>270</v>
      </c>
      <c r="U90" t="s">
        <v>414</v>
      </c>
    </row>
    <row r="91" spans="1:21" ht="12.75">
      <c r="A91" t="s">
        <v>94</v>
      </c>
      <c r="B91">
        <v>1</v>
      </c>
      <c r="C91" t="s">
        <v>299</v>
      </c>
      <c r="D91">
        <v>30</v>
      </c>
      <c r="E91">
        <v>33</v>
      </c>
      <c r="F91">
        <f t="shared" si="7"/>
        <v>30.55</v>
      </c>
      <c r="G91">
        <v>-81</v>
      </c>
      <c r="H91">
        <v>0</v>
      </c>
      <c r="I91">
        <f t="shared" si="5"/>
        <v>-81</v>
      </c>
      <c r="J91" s="1">
        <v>4</v>
      </c>
      <c r="K91" s="1">
        <v>28</v>
      </c>
      <c r="L91" s="1">
        <v>1965</v>
      </c>
      <c r="M91" s="1">
        <v>25</v>
      </c>
      <c r="N91">
        <f t="shared" si="0"/>
        <v>82.02099737532808</v>
      </c>
      <c r="O91">
        <v>186</v>
      </c>
      <c r="P91">
        <f t="shared" si="8"/>
        <v>56.692800000000005</v>
      </c>
      <c r="Q91">
        <v>196</v>
      </c>
      <c r="R91">
        <f t="shared" si="6"/>
        <v>59.7408</v>
      </c>
      <c r="S91" t="s">
        <v>264</v>
      </c>
      <c r="T91" t="s">
        <v>269</v>
      </c>
      <c r="U91" t="s">
        <v>18</v>
      </c>
    </row>
    <row r="92" spans="1:21" ht="12.75">
      <c r="A92" t="s">
        <v>94</v>
      </c>
      <c r="B92">
        <v>1</v>
      </c>
      <c r="C92" t="s">
        <v>299</v>
      </c>
      <c r="D92">
        <v>30</v>
      </c>
      <c r="E92">
        <v>33</v>
      </c>
      <c r="F92">
        <f t="shared" si="7"/>
        <v>30.55</v>
      </c>
      <c r="G92">
        <v>-81</v>
      </c>
      <c r="H92">
        <v>0</v>
      </c>
      <c r="I92">
        <f t="shared" si="5"/>
        <v>-81</v>
      </c>
      <c r="J92" s="1">
        <v>4</v>
      </c>
      <c r="K92" s="1">
        <v>28</v>
      </c>
      <c r="L92" s="1">
        <v>1965</v>
      </c>
      <c r="M92" s="1">
        <v>25</v>
      </c>
      <c r="N92">
        <f t="shared" si="0"/>
        <v>82.02099737532808</v>
      </c>
      <c r="O92">
        <v>196</v>
      </c>
      <c r="P92">
        <f t="shared" si="8"/>
        <v>59.7408</v>
      </c>
      <c r="Q92">
        <v>209</v>
      </c>
      <c r="R92">
        <f t="shared" si="6"/>
        <v>63.7032</v>
      </c>
      <c r="S92" t="s">
        <v>264</v>
      </c>
      <c r="T92" t="s">
        <v>306</v>
      </c>
      <c r="U92" t="s">
        <v>377</v>
      </c>
    </row>
    <row r="93" spans="1:21" ht="12.75">
      <c r="A93" t="s">
        <v>94</v>
      </c>
      <c r="B93">
        <v>1</v>
      </c>
      <c r="C93" t="s">
        <v>299</v>
      </c>
      <c r="D93">
        <v>30</v>
      </c>
      <c r="E93">
        <v>33</v>
      </c>
      <c r="F93">
        <f t="shared" si="7"/>
        <v>30.55</v>
      </c>
      <c r="G93">
        <v>-81</v>
      </c>
      <c r="H93">
        <v>0</v>
      </c>
      <c r="I93">
        <f t="shared" si="5"/>
        <v>-81</v>
      </c>
      <c r="J93" s="1">
        <v>4</v>
      </c>
      <c r="K93" s="1">
        <v>28</v>
      </c>
      <c r="L93" s="1">
        <v>1965</v>
      </c>
      <c r="M93" s="1">
        <v>25</v>
      </c>
      <c r="N93">
        <f t="shared" si="0"/>
        <v>82.02099737532808</v>
      </c>
      <c r="O93">
        <v>209</v>
      </c>
      <c r="P93">
        <f t="shared" si="8"/>
        <v>63.7032</v>
      </c>
      <c r="Q93">
        <v>216</v>
      </c>
      <c r="R93">
        <f t="shared" si="6"/>
        <v>65.8368</v>
      </c>
      <c r="S93" t="s">
        <v>253</v>
      </c>
      <c r="T93" t="s">
        <v>307</v>
      </c>
      <c r="U93" t="s">
        <v>474</v>
      </c>
    </row>
    <row r="94" spans="1:21" ht="12.75">
      <c r="A94" t="s">
        <v>94</v>
      </c>
      <c r="B94">
        <v>1</v>
      </c>
      <c r="C94" t="s">
        <v>299</v>
      </c>
      <c r="D94">
        <v>30</v>
      </c>
      <c r="E94">
        <v>33</v>
      </c>
      <c r="F94">
        <f t="shared" si="7"/>
        <v>30.55</v>
      </c>
      <c r="G94">
        <v>-81</v>
      </c>
      <c r="H94">
        <v>0</v>
      </c>
      <c r="I94">
        <f t="shared" si="5"/>
        <v>-81</v>
      </c>
      <c r="J94" s="1">
        <v>4</v>
      </c>
      <c r="K94" s="1">
        <v>28</v>
      </c>
      <c r="L94" s="1">
        <v>1965</v>
      </c>
      <c r="M94" s="1">
        <v>25</v>
      </c>
      <c r="N94">
        <f t="shared" si="0"/>
        <v>82.02099737532808</v>
      </c>
      <c r="O94">
        <v>216</v>
      </c>
      <c r="P94">
        <f t="shared" si="8"/>
        <v>65.8368</v>
      </c>
      <c r="Q94">
        <v>227</v>
      </c>
      <c r="R94">
        <f t="shared" si="6"/>
        <v>69.1896</v>
      </c>
      <c r="S94" t="s">
        <v>253</v>
      </c>
      <c r="U94" t="s">
        <v>378</v>
      </c>
    </row>
    <row r="95" spans="1:21" ht="12.75">
      <c r="A95" t="s">
        <v>94</v>
      </c>
      <c r="B95">
        <v>1</v>
      </c>
      <c r="C95" t="s">
        <v>299</v>
      </c>
      <c r="D95">
        <v>30</v>
      </c>
      <c r="E95">
        <v>33</v>
      </c>
      <c r="F95">
        <f t="shared" si="7"/>
        <v>30.55</v>
      </c>
      <c r="G95">
        <v>-81</v>
      </c>
      <c r="H95">
        <v>0</v>
      </c>
      <c r="I95">
        <f t="shared" si="5"/>
        <v>-81</v>
      </c>
      <c r="J95" s="1">
        <v>4</v>
      </c>
      <c r="K95" s="1">
        <v>28</v>
      </c>
      <c r="L95" s="1">
        <v>1965</v>
      </c>
      <c r="M95" s="1">
        <v>25</v>
      </c>
      <c r="N95">
        <f t="shared" si="0"/>
        <v>82.02099737532808</v>
      </c>
      <c r="O95">
        <v>227</v>
      </c>
      <c r="P95">
        <f t="shared" si="8"/>
        <v>69.1896</v>
      </c>
      <c r="Q95">
        <v>237</v>
      </c>
      <c r="R95">
        <f t="shared" si="6"/>
        <v>72.2376</v>
      </c>
      <c r="U95" t="s">
        <v>229</v>
      </c>
    </row>
    <row r="96" spans="1:21" ht="12.75">
      <c r="A96" t="s">
        <v>94</v>
      </c>
      <c r="B96">
        <v>1</v>
      </c>
      <c r="C96" t="s">
        <v>299</v>
      </c>
      <c r="D96">
        <v>30</v>
      </c>
      <c r="E96">
        <v>33</v>
      </c>
      <c r="F96">
        <f t="shared" si="7"/>
        <v>30.55</v>
      </c>
      <c r="G96">
        <v>-81</v>
      </c>
      <c r="H96">
        <v>0</v>
      </c>
      <c r="I96">
        <f t="shared" si="5"/>
        <v>-81</v>
      </c>
      <c r="J96" s="1">
        <v>4</v>
      </c>
      <c r="K96" s="1">
        <v>28</v>
      </c>
      <c r="L96" s="1">
        <v>1965</v>
      </c>
      <c r="M96" s="1">
        <v>25</v>
      </c>
      <c r="N96">
        <f t="shared" si="0"/>
        <v>82.02099737532808</v>
      </c>
      <c r="O96">
        <v>237</v>
      </c>
      <c r="P96">
        <f t="shared" si="8"/>
        <v>72.2376</v>
      </c>
      <c r="Q96">
        <v>244</v>
      </c>
      <c r="R96">
        <f t="shared" si="6"/>
        <v>74.3712</v>
      </c>
      <c r="S96" t="s">
        <v>264</v>
      </c>
      <c r="T96" t="s">
        <v>304</v>
      </c>
      <c r="U96" t="s">
        <v>379</v>
      </c>
    </row>
    <row r="97" spans="1:21" ht="12.75">
      <c r="A97" t="s">
        <v>94</v>
      </c>
      <c r="B97">
        <v>1</v>
      </c>
      <c r="C97" t="s">
        <v>299</v>
      </c>
      <c r="D97">
        <v>30</v>
      </c>
      <c r="E97">
        <v>33</v>
      </c>
      <c r="F97">
        <f t="shared" si="7"/>
        <v>30.55</v>
      </c>
      <c r="G97">
        <v>-81</v>
      </c>
      <c r="H97">
        <v>0</v>
      </c>
      <c r="I97">
        <f t="shared" si="5"/>
        <v>-81</v>
      </c>
      <c r="J97" s="1">
        <v>4</v>
      </c>
      <c r="K97" s="1">
        <v>28</v>
      </c>
      <c r="L97" s="1">
        <v>1965</v>
      </c>
      <c r="M97" s="1">
        <v>25</v>
      </c>
      <c r="N97">
        <f t="shared" si="0"/>
        <v>82.02099737532808</v>
      </c>
      <c r="O97">
        <v>244</v>
      </c>
      <c r="P97">
        <f t="shared" si="8"/>
        <v>74.3712</v>
      </c>
      <c r="Q97">
        <v>255</v>
      </c>
      <c r="R97">
        <f t="shared" si="6"/>
        <v>77.724</v>
      </c>
      <c r="S97" t="s">
        <v>264</v>
      </c>
      <c r="T97" t="s">
        <v>308</v>
      </c>
      <c r="U97" t="s">
        <v>40</v>
      </c>
    </row>
    <row r="98" spans="1:21" ht="12.75">
      <c r="A98" t="s">
        <v>94</v>
      </c>
      <c r="B98">
        <v>1</v>
      </c>
      <c r="C98" t="s">
        <v>299</v>
      </c>
      <c r="D98">
        <v>30</v>
      </c>
      <c r="E98">
        <v>33</v>
      </c>
      <c r="F98">
        <f t="shared" si="7"/>
        <v>30.55</v>
      </c>
      <c r="G98">
        <v>-81</v>
      </c>
      <c r="H98">
        <v>0</v>
      </c>
      <c r="I98">
        <f t="shared" si="5"/>
        <v>-81</v>
      </c>
      <c r="J98" s="1">
        <v>4</v>
      </c>
      <c r="K98" s="1">
        <v>28</v>
      </c>
      <c r="L98" s="1">
        <v>1965</v>
      </c>
      <c r="M98" s="1">
        <v>25</v>
      </c>
      <c r="N98">
        <f t="shared" si="0"/>
        <v>82.02099737532808</v>
      </c>
      <c r="O98">
        <v>255</v>
      </c>
      <c r="P98">
        <f t="shared" si="8"/>
        <v>77.724</v>
      </c>
      <c r="Q98">
        <v>265</v>
      </c>
      <c r="R98">
        <f t="shared" si="6"/>
        <v>80.772</v>
      </c>
      <c r="S98" t="s">
        <v>264</v>
      </c>
      <c r="T98" t="s">
        <v>309</v>
      </c>
      <c r="U98" t="s">
        <v>19</v>
      </c>
    </row>
    <row r="99" spans="1:21" ht="12.75">
      <c r="A99" t="s">
        <v>94</v>
      </c>
      <c r="B99">
        <v>1</v>
      </c>
      <c r="C99" t="s">
        <v>299</v>
      </c>
      <c r="D99">
        <v>30</v>
      </c>
      <c r="E99">
        <v>33</v>
      </c>
      <c r="F99">
        <f t="shared" si="7"/>
        <v>30.55</v>
      </c>
      <c r="G99">
        <v>-81</v>
      </c>
      <c r="H99">
        <v>0</v>
      </c>
      <c r="I99">
        <f t="shared" si="5"/>
        <v>-81</v>
      </c>
      <c r="J99" s="1">
        <v>4</v>
      </c>
      <c r="K99" s="1">
        <v>28</v>
      </c>
      <c r="L99" s="1">
        <v>1965</v>
      </c>
      <c r="M99" s="1">
        <v>25</v>
      </c>
      <c r="N99">
        <f t="shared" si="0"/>
        <v>82.02099737532808</v>
      </c>
      <c r="O99">
        <v>265</v>
      </c>
      <c r="P99">
        <f t="shared" si="8"/>
        <v>80.772</v>
      </c>
      <c r="Q99">
        <v>276</v>
      </c>
      <c r="R99">
        <f t="shared" si="6"/>
        <v>84.12480000000001</v>
      </c>
      <c r="S99" t="s">
        <v>310</v>
      </c>
      <c r="T99" t="s">
        <v>311</v>
      </c>
      <c r="U99" t="s">
        <v>380</v>
      </c>
    </row>
    <row r="100" spans="1:21" ht="12.75">
      <c r="A100" t="s">
        <v>94</v>
      </c>
      <c r="B100">
        <v>1</v>
      </c>
      <c r="C100" t="s">
        <v>299</v>
      </c>
      <c r="D100">
        <v>30</v>
      </c>
      <c r="E100">
        <v>33</v>
      </c>
      <c r="F100">
        <f t="shared" si="7"/>
        <v>30.55</v>
      </c>
      <c r="G100">
        <v>-81</v>
      </c>
      <c r="H100">
        <v>0</v>
      </c>
      <c r="I100">
        <f t="shared" si="5"/>
        <v>-81</v>
      </c>
      <c r="J100" s="1">
        <v>4</v>
      </c>
      <c r="K100" s="1">
        <v>28</v>
      </c>
      <c r="L100" s="1">
        <v>1965</v>
      </c>
      <c r="M100" s="1">
        <v>25</v>
      </c>
      <c r="N100">
        <f t="shared" si="0"/>
        <v>82.02099737532808</v>
      </c>
      <c r="O100">
        <v>276</v>
      </c>
      <c r="P100">
        <f t="shared" si="8"/>
        <v>84.12480000000001</v>
      </c>
      <c r="Q100">
        <v>286</v>
      </c>
      <c r="R100">
        <f t="shared" si="6"/>
        <v>87.17280000000001</v>
      </c>
      <c r="S100" t="s">
        <v>260</v>
      </c>
      <c r="T100" t="s">
        <v>267</v>
      </c>
      <c r="U100" t="s">
        <v>20</v>
      </c>
    </row>
    <row r="101" spans="1:21" ht="12.75">
      <c r="A101" t="s">
        <v>94</v>
      </c>
      <c r="B101">
        <v>1</v>
      </c>
      <c r="C101" t="s">
        <v>299</v>
      </c>
      <c r="D101">
        <v>30</v>
      </c>
      <c r="E101">
        <v>33</v>
      </c>
      <c r="F101">
        <f t="shared" si="7"/>
        <v>30.55</v>
      </c>
      <c r="G101">
        <v>-81</v>
      </c>
      <c r="H101">
        <v>0</v>
      </c>
      <c r="I101">
        <f t="shared" si="5"/>
        <v>-81</v>
      </c>
      <c r="J101" s="1">
        <v>4</v>
      </c>
      <c r="K101" s="1">
        <v>28</v>
      </c>
      <c r="L101" s="1">
        <v>1965</v>
      </c>
      <c r="M101" s="1">
        <v>25</v>
      </c>
      <c r="N101">
        <f t="shared" si="0"/>
        <v>82.02099737532808</v>
      </c>
      <c r="O101">
        <v>286</v>
      </c>
      <c r="P101">
        <f t="shared" si="8"/>
        <v>87.17280000000001</v>
      </c>
      <c r="Q101">
        <v>295</v>
      </c>
      <c r="R101">
        <f t="shared" si="6"/>
        <v>89.91600000000001</v>
      </c>
      <c r="S101" t="s">
        <v>264</v>
      </c>
      <c r="U101" t="s">
        <v>21</v>
      </c>
    </row>
    <row r="102" spans="1:21" ht="12.75">
      <c r="A102" t="s">
        <v>94</v>
      </c>
      <c r="B102">
        <v>1</v>
      </c>
      <c r="C102" t="s">
        <v>299</v>
      </c>
      <c r="D102">
        <v>30</v>
      </c>
      <c r="E102">
        <v>33</v>
      </c>
      <c r="F102">
        <f t="shared" si="7"/>
        <v>30.55</v>
      </c>
      <c r="G102">
        <v>-81</v>
      </c>
      <c r="H102">
        <v>0</v>
      </c>
      <c r="I102">
        <f t="shared" si="5"/>
        <v>-81</v>
      </c>
      <c r="J102" s="1">
        <v>4</v>
      </c>
      <c r="K102" s="1">
        <v>28</v>
      </c>
      <c r="L102" s="1">
        <v>1965</v>
      </c>
      <c r="M102" s="1">
        <v>25</v>
      </c>
      <c r="N102">
        <f t="shared" si="0"/>
        <v>82.02099737532808</v>
      </c>
      <c r="O102">
        <v>295</v>
      </c>
      <c r="P102">
        <f t="shared" si="8"/>
        <v>89.91600000000001</v>
      </c>
      <c r="Q102">
        <v>306</v>
      </c>
      <c r="R102">
        <f t="shared" si="6"/>
        <v>93.2688</v>
      </c>
      <c r="S102" t="s">
        <v>264</v>
      </c>
      <c r="T102" t="s">
        <v>312</v>
      </c>
      <c r="U102" t="s">
        <v>22</v>
      </c>
    </row>
    <row r="103" spans="1:21" ht="12.75">
      <c r="A103" t="s">
        <v>94</v>
      </c>
      <c r="B103">
        <v>1</v>
      </c>
      <c r="C103" t="s">
        <v>299</v>
      </c>
      <c r="D103">
        <v>30</v>
      </c>
      <c r="E103">
        <v>33</v>
      </c>
      <c r="F103">
        <f t="shared" si="7"/>
        <v>30.55</v>
      </c>
      <c r="G103">
        <v>-81</v>
      </c>
      <c r="H103">
        <v>0</v>
      </c>
      <c r="I103">
        <f t="shared" si="5"/>
        <v>-81</v>
      </c>
      <c r="J103" s="1">
        <v>4</v>
      </c>
      <c r="K103" s="1">
        <v>28</v>
      </c>
      <c r="L103" s="1">
        <v>1965</v>
      </c>
      <c r="M103" s="1">
        <v>25</v>
      </c>
      <c r="N103">
        <f t="shared" si="0"/>
        <v>82.02099737532808</v>
      </c>
      <c r="O103">
        <v>306</v>
      </c>
      <c r="P103">
        <f t="shared" si="8"/>
        <v>93.2688</v>
      </c>
      <c r="Q103">
        <v>316</v>
      </c>
      <c r="R103">
        <f t="shared" si="6"/>
        <v>96.3168</v>
      </c>
      <c r="S103" t="s">
        <v>313</v>
      </c>
      <c r="T103" t="s">
        <v>269</v>
      </c>
      <c r="U103" t="s">
        <v>23</v>
      </c>
    </row>
    <row r="104" spans="1:21" ht="12.75">
      <c r="A104" t="s">
        <v>94</v>
      </c>
      <c r="B104">
        <v>1</v>
      </c>
      <c r="C104" t="s">
        <v>299</v>
      </c>
      <c r="D104">
        <v>30</v>
      </c>
      <c r="E104">
        <v>33</v>
      </c>
      <c r="F104">
        <f t="shared" si="7"/>
        <v>30.55</v>
      </c>
      <c r="G104">
        <v>-81</v>
      </c>
      <c r="H104">
        <v>0</v>
      </c>
      <c r="I104">
        <f t="shared" si="5"/>
        <v>-81</v>
      </c>
      <c r="J104" s="1">
        <v>4</v>
      </c>
      <c r="K104" s="1">
        <v>28</v>
      </c>
      <c r="L104" s="1">
        <v>1965</v>
      </c>
      <c r="M104" s="1">
        <v>25</v>
      </c>
      <c r="N104">
        <f t="shared" si="0"/>
        <v>82.02099737532808</v>
      </c>
      <c r="O104">
        <v>316</v>
      </c>
      <c r="P104">
        <f t="shared" si="8"/>
        <v>96.3168</v>
      </c>
      <c r="Q104">
        <v>326</v>
      </c>
      <c r="R104">
        <f t="shared" si="6"/>
        <v>99.3648</v>
      </c>
      <c r="S104" t="s">
        <v>253</v>
      </c>
      <c r="T104" t="s">
        <v>270</v>
      </c>
      <c r="U104" t="s">
        <v>460</v>
      </c>
    </row>
    <row r="105" spans="1:21" ht="12.75">
      <c r="A105" t="s">
        <v>94</v>
      </c>
      <c r="B105">
        <v>1</v>
      </c>
      <c r="C105" t="s">
        <v>299</v>
      </c>
      <c r="D105">
        <v>30</v>
      </c>
      <c r="E105">
        <v>33</v>
      </c>
      <c r="F105">
        <f t="shared" si="7"/>
        <v>30.55</v>
      </c>
      <c r="G105">
        <v>-81</v>
      </c>
      <c r="H105">
        <v>0</v>
      </c>
      <c r="I105">
        <f t="shared" si="5"/>
        <v>-81</v>
      </c>
      <c r="J105" s="1">
        <v>4</v>
      </c>
      <c r="K105" s="1">
        <v>28</v>
      </c>
      <c r="L105" s="1">
        <v>1965</v>
      </c>
      <c r="M105" s="1">
        <v>25</v>
      </c>
      <c r="N105">
        <f t="shared" si="0"/>
        <v>82.02099737532808</v>
      </c>
      <c r="O105">
        <v>326</v>
      </c>
      <c r="P105">
        <f t="shared" si="8"/>
        <v>99.3648</v>
      </c>
      <c r="Q105">
        <v>336</v>
      </c>
      <c r="R105">
        <f t="shared" si="6"/>
        <v>102.4128</v>
      </c>
      <c r="S105" t="s">
        <v>272</v>
      </c>
      <c r="T105" t="s">
        <v>273</v>
      </c>
      <c r="U105" t="s">
        <v>381</v>
      </c>
    </row>
    <row r="106" spans="1:21" ht="12.75">
      <c r="A106" t="s">
        <v>94</v>
      </c>
      <c r="B106">
        <v>1</v>
      </c>
      <c r="C106" t="s">
        <v>299</v>
      </c>
      <c r="D106">
        <v>30</v>
      </c>
      <c r="E106">
        <v>33</v>
      </c>
      <c r="F106">
        <f t="shared" si="7"/>
        <v>30.55</v>
      </c>
      <c r="G106">
        <v>-81</v>
      </c>
      <c r="H106">
        <v>0</v>
      </c>
      <c r="I106">
        <f t="shared" si="5"/>
        <v>-81</v>
      </c>
      <c r="J106" s="1">
        <v>4</v>
      </c>
      <c r="K106" s="1">
        <v>28</v>
      </c>
      <c r="L106" s="1">
        <v>1965</v>
      </c>
      <c r="M106" s="1">
        <v>25</v>
      </c>
      <c r="N106">
        <f t="shared" si="0"/>
        <v>82.02099737532808</v>
      </c>
      <c r="O106">
        <v>336</v>
      </c>
      <c r="P106">
        <f t="shared" si="8"/>
        <v>102.4128</v>
      </c>
      <c r="Q106">
        <v>345</v>
      </c>
      <c r="R106">
        <f t="shared" si="6"/>
        <v>105.156</v>
      </c>
      <c r="S106" t="s">
        <v>272</v>
      </c>
      <c r="T106" t="s">
        <v>285</v>
      </c>
      <c r="U106" t="s">
        <v>382</v>
      </c>
    </row>
    <row r="107" spans="1:21" ht="12.75">
      <c r="A107" t="s">
        <v>94</v>
      </c>
      <c r="B107">
        <v>1</v>
      </c>
      <c r="C107" t="s">
        <v>299</v>
      </c>
      <c r="D107">
        <v>30</v>
      </c>
      <c r="E107">
        <v>33</v>
      </c>
      <c r="F107">
        <f t="shared" si="7"/>
        <v>30.55</v>
      </c>
      <c r="G107">
        <v>-81</v>
      </c>
      <c r="H107">
        <v>0</v>
      </c>
      <c r="I107">
        <f t="shared" si="5"/>
        <v>-81</v>
      </c>
      <c r="J107" s="1">
        <v>4</v>
      </c>
      <c r="K107" s="1">
        <v>28</v>
      </c>
      <c r="L107" s="1">
        <v>1965</v>
      </c>
      <c r="M107" s="1">
        <v>25</v>
      </c>
      <c r="N107">
        <f t="shared" si="0"/>
        <v>82.02099737532808</v>
      </c>
      <c r="O107">
        <v>345</v>
      </c>
      <c r="P107">
        <f t="shared" si="8"/>
        <v>105.156</v>
      </c>
      <c r="Q107">
        <v>354</v>
      </c>
      <c r="R107">
        <f t="shared" si="6"/>
        <v>107.89920000000001</v>
      </c>
      <c r="S107" t="s">
        <v>272</v>
      </c>
      <c r="T107" t="s">
        <v>314</v>
      </c>
      <c r="U107" t="s">
        <v>24</v>
      </c>
    </row>
    <row r="108" spans="1:21" ht="12.75">
      <c r="A108" t="s">
        <v>94</v>
      </c>
      <c r="B108">
        <v>1</v>
      </c>
      <c r="C108" t="s">
        <v>299</v>
      </c>
      <c r="D108">
        <v>30</v>
      </c>
      <c r="E108">
        <v>33</v>
      </c>
      <c r="F108">
        <f t="shared" si="7"/>
        <v>30.55</v>
      </c>
      <c r="G108">
        <v>-81</v>
      </c>
      <c r="H108">
        <v>0</v>
      </c>
      <c r="I108">
        <f t="shared" si="5"/>
        <v>-81</v>
      </c>
      <c r="J108" s="1">
        <v>4</v>
      </c>
      <c r="K108" s="1">
        <v>28</v>
      </c>
      <c r="L108" s="1">
        <v>1965</v>
      </c>
      <c r="M108" s="1">
        <v>25</v>
      </c>
      <c r="N108">
        <f t="shared" si="0"/>
        <v>82.02099737532808</v>
      </c>
      <c r="O108">
        <v>354</v>
      </c>
      <c r="P108">
        <f t="shared" si="8"/>
        <v>107.89920000000001</v>
      </c>
      <c r="Q108">
        <v>365</v>
      </c>
      <c r="R108">
        <f t="shared" si="6"/>
        <v>111.25200000000001</v>
      </c>
      <c r="S108" t="s">
        <v>282</v>
      </c>
      <c r="T108" t="s">
        <v>284</v>
      </c>
      <c r="U108" t="s">
        <v>222</v>
      </c>
    </row>
    <row r="109" spans="1:21" ht="12.75">
      <c r="A109" t="s">
        <v>94</v>
      </c>
      <c r="B109">
        <v>1</v>
      </c>
      <c r="C109" t="s">
        <v>299</v>
      </c>
      <c r="D109">
        <v>30</v>
      </c>
      <c r="E109">
        <v>33</v>
      </c>
      <c r="F109">
        <f t="shared" si="7"/>
        <v>30.55</v>
      </c>
      <c r="G109">
        <v>-81</v>
      </c>
      <c r="H109">
        <v>0</v>
      </c>
      <c r="I109">
        <f t="shared" si="5"/>
        <v>-81</v>
      </c>
      <c r="J109" s="1">
        <v>4</v>
      </c>
      <c r="K109" s="1">
        <v>28</v>
      </c>
      <c r="L109" s="1">
        <v>1965</v>
      </c>
      <c r="M109" s="1">
        <v>25</v>
      </c>
      <c r="N109">
        <f t="shared" si="0"/>
        <v>82.02099737532808</v>
      </c>
      <c r="O109">
        <v>365</v>
      </c>
      <c r="P109">
        <f t="shared" si="8"/>
        <v>111.25200000000001</v>
      </c>
      <c r="Q109">
        <v>376</v>
      </c>
      <c r="R109">
        <f t="shared" si="6"/>
        <v>114.60480000000001</v>
      </c>
      <c r="S109" t="s">
        <v>253</v>
      </c>
      <c r="T109" t="s">
        <v>276</v>
      </c>
      <c r="U109" t="s">
        <v>475</v>
      </c>
    </row>
    <row r="110" spans="1:21" ht="12.75">
      <c r="A110" t="s">
        <v>94</v>
      </c>
      <c r="B110">
        <v>1</v>
      </c>
      <c r="C110" t="s">
        <v>299</v>
      </c>
      <c r="D110">
        <v>30</v>
      </c>
      <c r="E110">
        <v>33</v>
      </c>
      <c r="F110">
        <f t="shared" si="7"/>
        <v>30.55</v>
      </c>
      <c r="G110">
        <v>-81</v>
      </c>
      <c r="H110">
        <v>0</v>
      </c>
      <c r="I110">
        <f t="shared" si="5"/>
        <v>-81</v>
      </c>
      <c r="J110" s="1">
        <v>4</v>
      </c>
      <c r="K110" s="1">
        <v>28</v>
      </c>
      <c r="L110" s="1">
        <v>1965</v>
      </c>
      <c r="M110" s="1">
        <v>25</v>
      </c>
      <c r="N110">
        <f t="shared" si="0"/>
        <v>82.02099737532808</v>
      </c>
      <c r="O110">
        <v>376</v>
      </c>
      <c r="P110">
        <f t="shared" si="8"/>
        <v>114.60480000000001</v>
      </c>
      <c r="Q110">
        <v>386</v>
      </c>
      <c r="R110">
        <f t="shared" si="6"/>
        <v>117.6528</v>
      </c>
      <c r="S110" t="s">
        <v>282</v>
      </c>
      <c r="U110" t="s">
        <v>113</v>
      </c>
    </row>
    <row r="111" spans="1:21" ht="12.75">
      <c r="A111" t="s">
        <v>94</v>
      </c>
      <c r="B111">
        <v>1</v>
      </c>
      <c r="C111" t="s">
        <v>299</v>
      </c>
      <c r="D111">
        <v>30</v>
      </c>
      <c r="E111">
        <v>33</v>
      </c>
      <c r="F111">
        <f t="shared" si="7"/>
        <v>30.55</v>
      </c>
      <c r="G111">
        <v>-81</v>
      </c>
      <c r="H111">
        <v>0</v>
      </c>
      <c r="I111">
        <f t="shared" si="5"/>
        <v>-81</v>
      </c>
      <c r="J111" s="1">
        <v>4</v>
      </c>
      <c r="K111" s="1">
        <v>28</v>
      </c>
      <c r="L111" s="1">
        <v>1965</v>
      </c>
      <c r="M111" s="1">
        <v>25</v>
      </c>
      <c r="N111">
        <f t="shared" si="0"/>
        <v>82.02099737532808</v>
      </c>
      <c r="O111">
        <v>386</v>
      </c>
      <c r="P111">
        <f t="shared" si="8"/>
        <v>117.6528</v>
      </c>
      <c r="Q111">
        <v>396</v>
      </c>
      <c r="R111">
        <f t="shared" si="6"/>
        <v>120.7008</v>
      </c>
      <c r="U111" t="s">
        <v>271</v>
      </c>
    </row>
    <row r="112" spans="1:21" ht="12.75">
      <c r="A112" t="s">
        <v>94</v>
      </c>
      <c r="B112">
        <v>1</v>
      </c>
      <c r="C112" t="s">
        <v>299</v>
      </c>
      <c r="D112">
        <v>30</v>
      </c>
      <c r="E112">
        <v>33</v>
      </c>
      <c r="F112">
        <f t="shared" si="7"/>
        <v>30.55</v>
      </c>
      <c r="G112">
        <v>-81</v>
      </c>
      <c r="H112">
        <v>0</v>
      </c>
      <c r="I112">
        <f t="shared" si="5"/>
        <v>-81</v>
      </c>
      <c r="J112" s="1">
        <v>4</v>
      </c>
      <c r="K112" s="1">
        <v>28</v>
      </c>
      <c r="L112" s="1">
        <v>1965</v>
      </c>
      <c r="M112" s="1">
        <v>25</v>
      </c>
      <c r="N112">
        <f t="shared" si="0"/>
        <v>82.02099737532808</v>
      </c>
      <c r="O112">
        <v>396</v>
      </c>
      <c r="P112">
        <f t="shared" si="8"/>
        <v>120.7008</v>
      </c>
      <c r="Q112">
        <v>407</v>
      </c>
      <c r="R112">
        <f t="shared" si="6"/>
        <v>124.0536</v>
      </c>
      <c r="S112" t="s">
        <v>282</v>
      </c>
      <c r="U112" t="s">
        <v>114</v>
      </c>
    </row>
    <row r="113" spans="1:21" ht="12.75">
      <c r="A113" t="s">
        <v>94</v>
      </c>
      <c r="B113">
        <v>1</v>
      </c>
      <c r="C113" t="s">
        <v>299</v>
      </c>
      <c r="D113">
        <v>30</v>
      </c>
      <c r="E113">
        <v>33</v>
      </c>
      <c r="F113">
        <f t="shared" si="7"/>
        <v>30.55</v>
      </c>
      <c r="G113">
        <v>-81</v>
      </c>
      <c r="H113">
        <v>0</v>
      </c>
      <c r="I113">
        <f t="shared" si="5"/>
        <v>-81</v>
      </c>
      <c r="J113" s="1">
        <v>4</v>
      </c>
      <c r="K113" s="1">
        <v>28</v>
      </c>
      <c r="L113" s="1">
        <v>1965</v>
      </c>
      <c r="M113" s="1">
        <v>25</v>
      </c>
      <c r="N113">
        <f t="shared" si="0"/>
        <v>82.02099737532808</v>
      </c>
      <c r="O113">
        <v>407</v>
      </c>
      <c r="P113">
        <f t="shared" si="8"/>
        <v>124.0536</v>
      </c>
      <c r="Q113">
        <v>418</v>
      </c>
      <c r="R113">
        <f t="shared" si="6"/>
        <v>127.4064</v>
      </c>
      <c r="S113" t="s">
        <v>282</v>
      </c>
      <c r="U113" t="s">
        <v>67</v>
      </c>
    </row>
    <row r="114" spans="1:21" ht="12.75">
      <c r="A114" t="s">
        <v>94</v>
      </c>
      <c r="B114">
        <v>1</v>
      </c>
      <c r="C114" t="s">
        <v>299</v>
      </c>
      <c r="D114">
        <v>30</v>
      </c>
      <c r="E114">
        <v>33</v>
      </c>
      <c r="F114">
        <f t="shared" si="7"/>
        <v>30.55</v>
      </c>
      <c r="G114">
        <v>-81</v>
      </c>
      <c r="H114">
        <v>0</v>
      </c>
      <c r="I114">
        <f t="shared" si="5"/>
        <v>-81</v>
      </c>
      <c r="J114" s="1">
        <v>4</v>
      </c>
      <c r="K114" s="1">
        <v>28</v>
      </c>
      <c r="L114" s="1">
        <v>1965</v>
      </c>
      <c r="M114" s="1">
        <v>25</v>
      </c>
      <c r="N114">
        <f t="shared" si="0"/>
        <v>82.02099737532808</v>
      </c>
      <c r="O114">
        <v>418</v>
      </c>
      <c r="P114">
        <f t="shared" si="8"/>
        <v>127.4064</v>
      </c>
      <c r="Q114">
        <v>425</v>
      </c>
      <c r="R114">
        <f t="shared" si="6"/>
        <v>129.54000000000002</v>
      </c>
      <c r="S114" t="s">
        <v>282</v>
      </c>
      <c r="U114" t="s">
        <v>68</v>
      </c>
    </row>
    <row r="115" spans="1:21" ht="12.75">
      <c r="A115" t="s">
        <v>94</v>
      </c>
      <c r="B115">
        <v>1</v>
      </c>
      <c r="C115" t="s">
        <v>299</v>
      </c>
      <c r="D115">
        <v>30</v>
      </c>
      <c r="E115">
        <v>33</v>
      </c>
      <c r="F115">
        <f t="shared" si="7"/>
        <v>30.55</v>
      </c>
      <c r="G115">
        <v>-81</v>
      </c>
      <c r="H115">
        <v>0</v>
      </c>
      <c r="I115">
        <f t="shared" si="5"/>
        <v>-81</v>
      </c>
      <c r="J115" s="1">
        <v>4</v>
      </c>
      <c r="K115" s="1">
        <v>28</v>
      </c>
      <c r="L115" s="1">
        <v>1965</v>
      </c>
      <c r="M115" s="1">
        <v>25</v>
      </c>
      <c r="N115">
        <f t="shared" si="0"/>
        <v>82.02099737532808</v>
      </c>
      <c r="O115">
        <v>425</v>
      </c>
      <c r="P115">
        <f t="shared" si="8"/>
        <v>129.54000000000002</v>
      </c>
      <c r="Q115">
        <v>436</v>
      </c>
      <c r="R115">
        <f t="shared" si="6"/>
        <v>132.8928</v>
      </c>
      <c r="U115" t="s">
        <v>271</v>
      </c>
    </row>
    <row r="116" spans="1:21" ht="12.75">
      <c r="A116" t="s">
        <v>94</v>
      </c>
      <c r="B116">
        <v>1</v>
      </c>
      <c r="C116" t="s">
        <v>299</v>
      </c>
      <c r="D116">
        <v>30</v>
      </c>
      <c r="E116">
        <v>33</v>
      </c>
      <c r="F116">
        <f t="shared" si="7"/>
        <v>30.55</v>
      </c>
      <c r="G116">
        <v>-81</v>
      </c>
      <c r="H116">
        <v>0</v>
      </c>
      <c r="I116">
        <f t="shared" si="5"/>
        <v>-81</v>
      </c>
      <c r="J116" s="1">
        <v>4</v>
      </c>
      <c r="K116" s="1">
        <v>28</v>
      </c>
      <c r="L116" s="1">
        <v>1965</v>
      </c>
      <c r="M116" s="1">
        <v>25</v>
      </c>
      <c r="N116">
        <f t="shared" si="0"/>
        <v>82.02099737532808</v>
      </c>
      <c r="O116">
        <v>436</v>
      </c>
      <c r="P116">
        <f t="shared" si="8"/>
        <v>132.8928</v>
      </c>
      <c r="Q116">
        <v>445</v>
      </c>
      <c r="R116">
        <f t="shared" si="6"/>
        <v>135.636</v>
      </c>
      <c r="S116" t="s">
        <v>282</v>
      </c>
      <c r="T116" t="s">
        <v>315</v>
      </c>
      <c r="U116" t="s">
        <v>110</v>
      </c>
    </row>
    <row r="117" spans="1:21" ht="12.75">
      <c r="A117" t="s">
        <v>94</v>
      </c>
      <c r="B117">
        <v>1</v>
      </c>
      <c r="C117" t="s">
        <v>299</v>
      </c>
      <c r="D117">
        <v>30</v>
      </c>
      <c r="E117">
        <v>33</v>
      </c>
      <c r="F117">
        <f t="shared" si="7"/>
        <v>30.55</v>
      </c>
      <c r="G117">
        <v>-81</v>
      </c>
      <c r="H117">
        <v>0</v>
      </c>
      <c r="I117">
        <f t="shared" si="5"/>
        <v>-81</v>
      </c>
      <c r="J117" s="1">
        <v>4</v>
      </c>
      <c r="K117" s="1">
        <v>28</v>
      </c>
      <c r="L117" s="1">
        <v>1965</v>
      </c>
      <c r="M117" s="1">
        <v>25</v>
      </c>
      <c r="N117">
        <f t="shared" si="0"/>
        <v>82.02099737532808</v>
      </c>
      <c r="O117">
        <v>445</v>
      </c>
      <c r="P117">
        <f t="shared" si="8"/>
        <v>135.636</v>
      </c>
      <c r="Q117">
        <v>451</v>
      </c>
      <c r="R117">
        <f t="shared" si="6"/>
        <v>137.4648</v>
      </c>
      <c r="S117" t="s">
        <v>282</v>
      </c>
      <c r="U117" t="s">
        <v>316</v>
      </c>
    </row>
    <row r="118" spans="1:21" ht="12.75">
      <c r="A118" t="s">
        <v>94</v>
      </c>
      <c r="B118">
        <v>1</v>
      </c>
      <c r="C118" t="s">
        <v>299</v>
      </c>
      <c r="D118">
        <v>30</v>
      </c>
      <c r="E118">
        <v>33</v>
      </c>
      <c r="F118">
        <f t="shared" si="7"/>
        <v>30.55</v>
      </c>
      <c r="G118">
        <v>-81</v>
      </c>
      <c r="H118">
        <v>0</v>
      </c>
      <c r="I118">
        <f t="shared" si="5"/>
        <v>-81</v>
      </c>
      <c r="J118" s="1">
        <v>4</v>
      </c>
      <c r="K118" s="1">
        <v>28</v>
      </c>
      <c r="L118" s="1">
        <v>1965</v>
      </c>
      <c r="M118" s="1">
        <v>25</v>
      </c>
      <c r="N118">
        <f t="shared" si="0"/>
        <v>82.02099737532808</v>
      </c>
      <c r="O118">
        <v>451</v>
      </c>
      <c r="P118">
        <f t="shared" si="8"/>
        <v>137.4648</v>
      </c>
      <c r="Q118">
        <v>460</v>
      </c>
      <c r="R118">
        <f t="shared" si="6"/>
        <v>140.208</v>
      </c>
      <c r="S118" t="s">
        <v>317</v>
      </c>
      <c r="T118" t="s">
        <v>318</v>
      </c>
      <c r="U118" t="s">
        <v>383</v>
      </c>
    </row>
    <row r="119" spans="1:21" ht="12.75">
      <c r="A119" t="s">
        <v>94</v>
      </c>
      <c r="B119">
        <v>1</v>
      </c>
      <c r="C119" t="s">
        <v>299</v>
      </c>
      <c r="D119">
        <v>30</v>
      </c>
      <c r="E119">
        <v>33</v>
      </c>
      <c r="F119">
        <f t="shared" si="7"/>
        <v>30.55</v>
      </c>
      <c r="G119">
        <v>-81</v>
      </c>
      <c r="H119">
        <v>0</v>
      </c>
      <c r="I119">
        <f t="shared" si="5"/>
        <v>-81</v>
      </c>
      <c r="J119" s="1">
        <v>4</v>
      </c>
      <c r="K119" s="1">
        <v>28</v>
      </c>
      <c r="L119" s="1">
        <v>1965</v>
      </c>
      <c r="M119" s="1">
        <v>25</v>
      </c>
      <c r="N119">
        <f t="shared" si="0"/>
        <v>82.02099737532808</v>
      </c>
      <c r="O119">
        <v>460</v>
      </c>
      <c r="P119">
        <f t="shared" si="8"/>
        <v>140.208</v>
      </c>
      <c r="Q119">
        <v>471</v>
      </c>
      <c r="R119">
        <f t="shared" si="6"/>
        <v>143.5608</v>
      </c>
      <c r="S119" t="s">
        <v>282</v>
      </c>
      <c r="U119" t="s">
        <v>109</v>
      </c>
    </row>
    <row r="120" spans="1:21" ht="12.75">
      <c r="A120" t="s">
        <v>94</v>
      </c>
      <c r="B120">
        <v>1</v>
      </c>
      <c r="C120" t="s">
        <v>299</v>
      </c>
      <c r="D120">
        <v>30</v>
      </c>
      <c r="E120">
        <v>33</v>
      </c>
      <c r="F120">
        <f t="shared" si="7"/>
        <v>30.55</v>
      </c>
      <c r="G120">
        <v>-81</v>
      </c>
      <c r="H120">
        <v>0</v>
      </c>
      <c r="I120">
        <f t="shared" si="5"/>
        <v>-81</v>
      </c>
      <c r="J120" s="1">
        <v>4</v>
      </c>
      <c r="K120" s="1">
        <v>28</v>
      </c>
      <c r="L120" s="1">
        <v>1965</v>
      </c>
      <c r="M120" s="1">
        <v>25</v>
      </c>
      <c r="N120">
        <f t="shared" si="0"/>
        <v>82.02099737532808</v>
      </c>
      <c r="O120">
        <v>471</v>
      </c>
      <c r="P120">
        <f t="shared" si="8"/>
        <v>143.5608</v>
      </c>
      <c r="Q120">
        <v>480</v>
      </c>
      <c r="R120">
        <f t="shared" si="6"/>
        <v>146.304</v>
      </c>
      <c r="S120" t="s">
        <v>282</v>
      </c>
      <c r="U120" t="s">
        <v>384</v>
      </c>
    </row>
    <row r="121" spans="1:21" ht="12.75">
      <c r="A121" t="s">
        <v>94</v>
      </c>
      <c r="B121">
        <v>1</v>
      </c>
      <c r="C121" t="s">
        <v>299</v>
      </c>
      <c r="D121">
        <v>30</v>
      </c>
      <c r="E121">
        <v>33</v>
      </c>
      <c r="F121">
        <f t="shared" si="7"/>
        <v>30.55</v>
      </c>
      <c r="G121">
        <v>-81</v>
      </c>
      <c r="H121">
        <v>0</v>
      </c>
      <c r="I121">
        <f t="shared" si="5"/>
        <v>-81</v>
      </c>
      <c r="J121" s="1">
        <v>4</v>
      </c>
      <c r="K121" s="1">
        <v>28</v>
      </c>
      <c r="L121" s="1">
        <v>1965</v>
      </c>
      <c r="M121" s="1">
        <v>25</v>
      </c>
      <c r="N121">
        <f t="shared" si="0"/>
        <v>82.02099737532808</v>
      </c>
      <c r="O121">
        <v>480</v>
      </c>
      <c r="P121">
        <f t="shared" si="8"/>
        <v>146.304</v>
      </c>
      <c r="Q121">
        <v>490</v>
      </c>
      <c r="R121">
        <f t="shared" si="6"/>
        <v>149.352</v>
      </c>
      <c r="S121" t="s">
        <v>282</v>
      </c>
      <c r="U121" t="s">
        <v>69</v>
      </c>
    </row>
    <row r="122" spans="1:21" ht="12.75">
      <c r="A122" t="s">
        <v>94</v>
      </c>
      <c r="B122">
        <v>1</v>
      </c>
      <c r="C122" t="s">
        <v>299</v>
      </c>
      <c r="D122">
        <v>30</v>
      </c>
      <c r="E122">
        <v>33</v>
      </c>
      <c r="F122">
        <f t="shared" si="7"/>
        <v>30.55</v>
      </c>
      <c r="G122">
        <v>-81</v>
      </c>
      <c r="H122">
        <v>0</v>
      </c>
      <c r="I122">
        <f t="shared" si="5"/>
        <v>-81</v>
      </c>
      <c r="J122" s="1">
        <v>4</v>
      </c>
      <c r="K122" s="1">
        <v>28</v>
      </c>
      <c r="L122" s="1">
        <v>1965</v>
      </c>
      <c r="M122" s="1">
        <v>25</v>
      </c>
      <c r="N122">
        <f t="shared" si="0"/>
        <v>82.02099737532808</v>
      </c>
      <c r="O122">
        <v>490</v>
      </c>
      <c r="P122">
        <f t="shared" si="8"/>
        <v>149.352</v>
      </c>
      <c r="Q122">
        <v>500</v>
      </c>
      <c r="R122">
        <f t="shared" si="6"/>
        <v>152.4</v>
      </c>
      <c r="U122" t="s">
        <v>271</v>
      </c>
    </row>
    <row r="123" spans="1:21" ht="12.75">
      <c r="A123" t="s">
        <v>94</v>
      </c>
      <c r="B123">
        <v>1</v>
      </c>
      <c r="C123" t="s">
        <v>299</v>
      </c>
      <c r="D123">
        <v>30</v>
      </c>
      <c r="E123">
        <v>33</v>
      </c>
      <c r="F123">
        <f t="shared" si="7"/>
        <v>30.55</v>
      </c>
      <c r="G123">
        <v>-81</v>
      </c>
      <c r="H123">
        <v>0</v>
      </c>
      <c r="I123">
        <f t="shared" si="5"/>
        <v>-81</v>
      </c>
      <c r="J123" s="1">
        <v>4</v>
      </c>
      <c r="K123" s="1">
        <v>28</v>
      </c>
      <c r="L123" s="1">
        <v>1965</v>
      </c>
      <c r="M123" s="1">
        <v>25</v>
      </c>
      <c r="N123">
        <f t="shared" si="0"/>
        <v>82.02099737532808</v>
      </c>
      <c r="O123">
        <v>500</v>
      </c>
      <c r="P123">
        <f t="shared" si="8"/>
        <v>152.4</v>
      </c>
      <c r="Q123">
        <v>510</v>
      </c>
      <c r="R123">
        <f t="shared" si="6"/>
        <v>155.448</v>
      </c>
      <c r="S123" t="s">
        <v>253</v>
      </c>
      <c r="T123" t="s">
        <v>318</v>
      </c>
      <c r="U123" t="s">
        <v>119</v>
      </c>
    </row>
    <row r="124" spans="1:21" ht="12.75">
      <c r="A124" t="s">
        <v>94</v>
      </c>
      <c r="B124">
        <v>1</v>
      </c>
      <c r="C124" t="s">
        <v>299</v>
      </c>
      <c r="D124">
        <v>30</v>
      </c>
      <c r="E124">
        <v>33</v>
      </c>
      <c r="F124">
        <f t="shared" si="7"/>
        <v>30.55</v>
      </c>
      <c r="G124">
        <v>-81</v>
      </c>
      <c r="H124">
        <v>0</v>
      </c>
      <c r="I124">
        <f t="shared" si="5"/>
        <v>-81</v>
      </c>
      <c r="J124" s="1">
        <v>4</v>
      </c>
      <c r="K124" s="1">
        <v>28</v>
      </c>
      <c r="L124" s="1">
        <v>1965</v>
      </c>
      <c r="M124" s="1">
        <v>25</v>
      </c>
      <c r="N124">
        <f t="shared" si="0"/>
        <v>82.02099737532808</v>
      </c>
      <c r="O124">
        <v>510</v>
      </c>
      <c r="P124">
        <f t="shared" si="8"/>
        <v>155.448</v>
      </c>
      <c r="Q124">
        <v>519</v>
      </c>
      <c r="R124">
        <f t="shared" si="6"/>
        <v>158.1912</v>
      </c>
      <c r="S124" t="s">
        <v>317</v>
      </c>
      <c r="U124" t="s">
        <v>385</v>
      </c>
    </row>
    <row r="125" spans="1:21" ht="12.75">
      <c r="A125" t="s">
        <v>94</v>
      </c>
      <c r="B125">
        <v>1</v>
      </c>
      <c r="C125" t="s">
        <v>299</v>
      </c>
      <c r="D125">
        <v>30</v>
      </c>
      <c r="E125">
        <v>33</v>
      </c>
      <c r="F125">
        <f t="shared" si="7"/>
        <v>30.55</v>
      </c>
      <c r="G125">
        <v>-81</v>
      </c>
      <c r="H125">
        <v>0</v>
      </c>
      <c r="I125">
        <f t="shared" si="5"/>
        <v>-81</v>
      </c>
      <c r="J125" s="1">
        <v>4</v>
      </c>
      <c r="K125" s="1">
        <v>28</v>
      </c>
      <c r="L125" s="1">
        <v>1965</v>
      </c>
      <c r="M125" s="1">
        <v>25</v>
      </c>
      <c r="N125">
        <f t="shared" si="0"/>
        <v>82.02099737532808</v>
      </c>
      <c r="O125">
        <v>519</v>
      </c>
      <c r="P125">
        <f t="shared" si="8"/>
        <v>158.1912</v>
      </c>
      <c r="Q125">
        <v>530</v>
      </c>
      <c r="R125">
        <f t="shared" si="6"/>
        <v>161.544</v>
      </c>
      <c r="S125" t="s">
        <v>253</v>
      </c>
      <c r="U125" t="s">
        <v>386</v>
      </c>
    </row>
    <row r="126" spans="1:21" ht="12.75">
      <c r="A126" t="s">
        <v>94</v>
      </c>
      <c r="B126">
        <v>1</v>
      </c>
      <c r="C126" t="s">
        <v>299</v>
      </c>
      <c r="D126">
        <v>30</v>
      </c>
      <c r="E126">
        <v>33</v>
      </c>
      <c r="F126">
        <f t="shared" si="7"/>
        <v>30.55</v>
      </c>
      <c r="G126">
        <v>-81</v>
      </c>
      <c r="H126">
        <v>0</v>
      </c>
      <c r="I126">
        <f t="shared" si="5"/>
        <v>-81</v>
      </c>
      <c r="J126" s="1">
        <v>4</v>
      </c>
      <c r="K126" s="1">
        <v>28</v>
      </c>
      <c r="L126" s="1">
        <v>1965</v>
      </c>
      <c r="M126" s="1">
        <v>25</v>
      </c>
      <c r="N126">
        <f t="shared" si="0"/>
        <v>82.02099737532808</v>
      </c>
      <c r="O126">
        <v>530</v>
      </c>
      <c r="P126">
        <f t="shared" si="8"/>
        <v>161.544</v>
      </c>
      <c r="Q126">
        <v>539</v>
      </c>
      <c r="R126">
        <f t="shared" si="6"/>
        <v>164.2872</v>
      </c>
      <c r="S126" t="s">
        <v>282</v>
      </c>
      <c r="U126" t="s">
        <v>97</v>
      </c>
    </row>
    <row r="127" spans="1:21" ht="12.75">
      <c r="A127" t="s">
        <v>94</v>
      </c>
      <c r="B127">
        <v>1</v>
      </c>
      <c r="C127" t="s">
        <v>299</v>
      </c>
      <c r="D127">
        <v>30</v>
      </c>
      <c r="E127">
        <v>33</v>
      </c>
      <c r="F127">
        <f t="shared" si="7"/>
        <v>30.55</v>
      </c>
      <c r="G127">
        <v>-81</v>
      </c>
      <c r="H127">
        <v>0</v>
      </c>
      <c r="I127">
        <f t="shared" si="5"/>
        <v>-81</v>
      </c>
      <c r="J127" s="1">
        <v>4</v>
      </c>
      <c r="K127" s="1">
        <v>28</v>
      </c>
      <c r="L127" s="1">
        <v>1965</v>
      </c>
      <c r="M127" s="1">
        <v>25</v>
      </c>
      <c r="N127">
        <f t="shared" si="0"/>
        <v>82.02099737532808</v>
      </c>
      <c r="O127">
        <v>539</v>
      </c>
      <c r="P127">
        <f t="shared" si="8"/>
        <v>164.2872</v>
      </c>
      <c r="Q127">
        <v>551</v>
      </c>
      <c r="R127">
        <f t="shared" si="6"/>
        <v>167.94480000000001</v>
      </c>
      <c r="S127" t="s">
        <v>282</v>
      </c>
      <c r="U127" t="s">
        <v>387</v>
      </c>
    </row>
    <row r="128" spans="1:21" ht="12.75">
      <c r="A128" t="s">
        <v>94</v>
      </c>
      <c r="B128">
        <v>1</v>
      </c>
      <c r="C128" t="s">
        <v>299</v>
      </c>
      <c r="D128">
        <v>30</v>
      </c>
      <c r="E128">
        <v>33</v>
      </c>
      <c r="F128">
        <f t="shared" si="7"/>
        <v>30.55</v>
      </c>
      <c r="G128">
        <v>-81</v>
      </c>
      <c r="H128">
        <v>0</v>
      </c>
      <c r="I128">
        <f t="shared" si="5"/>
        <v>-81</v>
      </c>
      <c r="J128" s="1">
        <v>4</v>
      </c>
      <c r="K128" s="1">
        <v>28</v>
      </c>
      <c r="L128" s="1">
        <v>1965</v>
      </c>
      <c r="M128" s="1">
        <v>25</v>
      </c>
      <c r="N128">
        <f t="shared" si="0"/>
        <v>82.02099737532808</v>
      </c>
      <c r="O128">
        <v>551</v>
      </c>
      <c r="P128">
        <f t="shared" si="8"/>
        <v>167.94480000000001</v>
      </c>
      <c r="Q128">
        <v>560</v>
      </c>
      <c r="R128">
        <f t="shared" si="6"/>
        <v>170.68800000000002</v>
      </c>
      <c r="S128" t="s">
        <v>282</v>
      </c>
      <c r="U128" t="s">
        <v>388</v>
      </c>
    </row>
    <row r="129" spans="1:21" ht="12.75">
      <c r="A129" t="s">
        <v>94</v>
      </c>
      <c r="B129">
        <v>1</v>
      </c>
      <c r="C129" t="s">
        <v>299</v>
      </c>
      <c r="D129">
        <v>30</v>
      </c>
      <c r="E129">
        <v>33</v>
      </c>
      <c r="F129">
        <f t="shared" si="7"/>
        <v>30.55</v>
      </c>
      <c r="G129">
        <v>-81</v>
      </c>
      <c r="H129">
        <v>0</v>
      </c>
      <c r="I129">
        <f t="shared" si="5"/>
        <v>-81</v>
      </c>
      <c r="J129" s="1">
        <v>4</v>
      </c>
      <c r="K129" s="1">
        <v>28</v>
      </c>
      <c r="L129" s="1">
        <v>1965</v>
      </c>
      <c r="M129" s="1">
        <v>25</v>
      </c>
      <c r="N129">
        <f t="shared" si="0"/>
        <v>82.02099737532808</v>
      </c>
      <c r="O129">
        <v>560</v>
      </c>
      <c r="P129">
        <f t="shared" si="8"/>
        <v>170.68800000000002</v>
      </c>
      <c r="Q129">
        <v>570</v>
      </c>
      <c r="R129">
        <f t="shared" si="6"/>
        <v>173.73600000000002</v>
      </c>
      <c r="S129" t="s">
        <v>282</v>
      </c>
      <c r="U129" t="s">
        <v>389</v>
      </c>
    </row>
    <row r="130" spans="1:21" ht="12.75">
      <c r="A130" t="s">
        <v>94</v>
      </c>
      <c r="B130">
        <v>1</v>
      </c>
      <c r="C130" t="s">
        <v>299</v>
      </c>
      <c r="D130">
        <v>30</v>
      </c>
      <c r="E130">
        <v>33</v>
      </c>
      <c r="F130">
        <f t="shared" si="7"/>
        <v>30.55</v>
      </c>
      <c r="G130">
        <v>-81</v>
      </c>
      <c r="H130">
        <v>0</v>
      </c>
      <c r="I130">
        <f t="shared" si="5"/>
        <v>-81</v>
      </c>
      <c r="J130" s="1">
        <v>4</v>
      </c>
      <c r="K130" s="1">
        <v>28</v>
      </c>
      <c r="L130" s="1">
        <v>1965</v>
      </c>
      <c r="M130" s="1">
        <v>25</v>
      </c>
      <c r="N130">
        <f t="shared" si="0"/>
        <v>82.02099737532808</v>
      </c>
      <c r="O130">
        <v>570</v>
      </c>
      <c r="P130">
        <f t="shared" si="8"/>
        <v>173.73600000000002</v>
      </c>
      <c r="Q130">
        <v>579</v>
      </c>
      <c r="R130">
        <f t="shared" si="6"/>
        <v>176.47920000000002</v>
      </c>
      <c r="S130" t="s">
        <v>277</v>
      </c>
      <c r="T130" t="s">
        <v>284</v>
      </c>
      <c r="U130" t="s">
        <v>85</v>
      </c>
    </row>
    <row r="131" spans="1:21" ht="12.75">
      <c r="A131" t="s">
        <v>94</v>
      </c>
      <c r="B131">
        <v>1</v>
      </c>
      <c r="C131" t="s">
        <v>299</v>
      </c>
      <c r="D131">
        <v>30</v>
      </c>
      <c r="E131">
        <v>33</v>
      </c>
      <c r="F131">
        <f t="shared" si="7"/>
        <v>30.55</v>
      </c>
      <c r="G131">
        <v>-81</v>
      </c>
      <c r="H131">
        <v>0</v>
      </c>
      <c r="I131">
        <f aca="true" t="shared" si="9" ref="I131:I194">((G131*-1)+H131/60)*-1</f>
        <v>-81</v>
      </c>
      <c r="J131" s="1">
        <v>4</v>
      </c>
      <c r="K131" s="1">
        <v>28</v>
      </c>
      <c r="L131" s="1">
        <v>1965</v>
      </c>
      <c r="M131" s="1">
        <v>25</v>
      </c>
      <c r="N131">
        <f t="shared" si="0"/>
        <v>82.02099737532808</v>
      </c>
      <c r="O131">
        <v>579</v>
      </c>
      <c r="P131">
        <f t="shared" si="8"/>
        <v>176.47920000000002</v>
      </c>
      <c r="Q131">
        <v>590</v>
      </c>
      <c r="R131">
        <f aca="true" t="shared" si="10" ref="R131:R194">Q131*0.3048</f>
        <v>179.83200000000002</v>
      </c>
      <c r="S131" t="s">
        <v>277</v>
      </c>
      <c r="T131" t="s">
        <v>318</v>
      </c>
      <c r="U131" t="s">
        <v>86</v>
      </c>
    </row>
    <row r="132" spans="1:21" ht="12.75">
      <c r="A132" t="s">
        <v>94</v>
      </c>
      <c r="B132">
        <v>1</v>
      </c>
      <c r="C132" t="s">
        <v>299</v>
      </c>
      <c r="D132">
        <v>30</v>
      </c>
      <c r="E132">
        <v>33</v>
      </c>
      <c r="F132">
        <f aca="true" t="shared" si="11" ref="F132:F195">D132+E132/60</f>
        <v>30.55</v>
      </c>
      <c r="G132">
        <v>-81</v>
      </c>
      <c r="H132">
        <v>0</v>
      </c>
      <c r="I132">
        <f t="shared" si="9"/>
        <v>-81</v>
      </c>
      <c r="J132" s="1">
        <v>4</v>
      </c>
      <c r="K132" s="1">
        <v>28</v>
      </c>
      <c r="L132" s="1">
        <v>1965</v>
      </c>
      <c r="M132" s="1">
        <v>25</v>
      </c>
      <c r="N132">
        <f t="shared" si="0"/>
        <v>82.02099737532808</v>
      </c>
      <c r="O132">
        <v>590</v>
      </c>
      <c r="P132">
        <f aca="true" t="shared" si="12" ref="P132:P195">O132*0.3048</f>
        <v>179.83200000000002</v>
      </c>
      <c r="Q132">
        <v>599</v>
      </c>
      <c r="R132">
        <f t="shared" si="10"/>
        <v>182.5752</v>
      </c>
      <c r="S132" t="s">
        <v>277</v>
      </c>
      <c r="U132" t="s">
        <v>87</v>
      </c>
    </row>
    <row r="133" spans="1:21" ht="12.75">
      <c r="A133" t="s">
        <v>94</v>
      </c>
      <c r="B133">
        <v>1</v>
      </c>
      <c r="C133" t="s">
        <v>299</v>
      </c>
      <c r="D133">
        <v>30</v>
      </c>
      <c r="E133">
        <v>33</v>
      </c>
      <c r="F133">
        <f t="shared" si="11"/>
        <v>30.55</v>
      </c>
      <c r="G133">
        <v>-81</v>
      </c>
      <c r="H133">
        <v>0</v>
      </c>
      <c r="I133">
        <f t="shared" si="9"/>
        <v>-81</v>
      </c>
      <c r="J133" s="1">
        <v>4</v>
      </c>
      <c r="K133" s="1">
        <v>28</v>
      </c>
      <c r="L133" s="1">
        <v>1965</v>
      </c>
      <c r="M133" s="1">
        <v>25</v>
      </c>
      <c r="N133">
        <f t="shared" si="0"/>
        <v>82.02099737532808</v>
      </c>
      <c r="O133">
        <v>599</v>
      </c>
      <c r="P133">
        <f t="shared" si="12"/>
        <v>182.5752</v>
      </c>
      <c r="Q133">
        <v>615</v>
      </c>
      <c r="R133">
        <f t="shared" si="10"/>
        <v>187.452</v>
      </c>
      <c r="S133" t="s">
        <v>282</v>
      </c>
      <c r="T133" t="s">
        <v>284</v>
      </c>
      <c r="U133" t="s">
        <v>98</v>
      </c>
    </row>
    <row r="134" spans="1:21" ht="12.75">
      <c r="A134" t="s">
        <v>94</v>
      </c>
      <c r="B134">
        <v>1</v>
      </c>
      <c r="C134" t="s">
        <v>299</v>
      </c>
      <c r="D134">
        <v>30</v>
      </c>
      <c r="E134">
        <v>33</v>
      </c>
      <c r="F134">
        <f t="shared" si="11"/>
        <v>30.55</v>
      </c>
      <c r="G134">
        <v>-81</v>
      </c>
      <c r="H134">
        <v>0</v>
      </c>
      <c r="I134">
        <f t="shared" si="9"/>
        <v>-81</v>
      </c>
      <c r="J134" s="1">
        <v>4</v>
      </c>
      <c r="K134" s="1">
        <v>28</v>
      </c>
      <c r="L134" s="1">
        <v>1965</v>
      </c>
      <c r="M134" s="1">
        <v>25</v>
      </c>
      <c r="N134">
        <f t="shared" si="0"/>
        <v>82.02099737532808</v>
      </c>
      <c r="O134">
        <v>615</v>
      </c>
      <c r="P134">
        <f t="shared" si="12"/>
        <v>187.452</v>
      </c>
      <c r="Q134">
        <v>619</v>
      </c>
      <c r="R134">
        <f t="shared" si="10"/>
        <v>188.6712</v>
      </c>
      <c r="S134" t="s">
        <v>282</v>
      </c>
      <c r="U134" t="s">
        <v>99</v>
      </c>
    </row>
    <row r="135" spans="1:21" ht="12.75">
      <c r="A135" t="s">
        <v>94</v>
      </c>
      <c r="B135">
        <v>1</v>
      </c>
      <c r="C135" t="s">
        <v>299</v>
      </c>
      <c r="D135">
        <v>30</v>
      </c>
      <c r="E135">
        <v>33</v>
      </c>
      <c r="F135">
        <f t="shared" si="11"/>
        <v>30.55</v>
      </c>
      <c r="G135">
        <v>-81</v>
      </c>
      <c r="H135">
        <v>0</v>
      </c>
      <c r="I135">
        <f t="shared" si="9"/>
        <v>-81</v>
      </c>
      <c r="J135" s="1">
        <v>4</v>
      </c>
      <c r="K135" s="1">
        <v>28</v>
      </c>
      <c r="L135" s="1">
        <v>1965</v>
      </c>
      <c r="M135" s="1">
        <v>25</v>
      </c>
      <c r="N135">
        <f t="shared" si="0"/>
        <v>82.02099737532808</v>
      </c>
      <c r="O135">
        <v>619</v>
      </c>
      <c r="P135">
        <f t="shared" si="12"/>
        <v>188.6712</v>
      </c>
      <c r="Q135">
        <v>630</v>
      </c>
      <c r="R135">
        <f t="shared" si="10"/>
        <v>192.024</v>
      </c>
      <c r="S135" t="s">
        <v>277</v>
      </c>
      <c r="T135" t="s">
        <v>285</v>
      </c>
      <c r="U135" t="s">
        <v>232</v>
      </c>
    </row>
    <row r="136" spans="1:21" ht="12.75">
      <c r="A136" t="s">
        <v>94</v>
      </c>
      <c r="B136">
        <v>1</v>
      </c>
      <c r="C136" t="s">
        <v>299</v>
      </c>
      <c r="D136">
        <v>30</v>
      </c>
      <c r="E136">
        <v>33</v>
      </c>
      <c r="F136">
        <f t="shared" si="11"/>
        <v>30.55</v>
      </c>
      <c r="G136">
        <v>-81</v>
      </c>
      <c r="H136">
        <v>0</v>
      </c>
      <c r="I136">
        <f t="shared" si="9"/>
        <v>-81</v>
      </c>
      <c r="J136" s="1">
        <v>4</v>
      </c>
      <c r="K136" s="1">
        <v>28</v>
      </c>
      <c r="L136" s="1">
        <v>1965</v>
      </c>
      <c r="M136" s="1">
        <v>25</v>
      </c>
      <c r="N136">
        <f t="shared" si="0"/>
        <v>82.02099737532808</v>
      </c>
      <c r="O136">
        <v>630</v>
      </c>
      <c r="P136">
        <f t="shared" si="12"/>
        <v>192.024</v>
      </c>
      <c r="Q136">
        <v>639</v>
      </c>
      <c r="R136">
        <f t="shared" si="10"/>
        <v>194.7672</v>
      </c>
      <c r="S136" t="s">
        <v>282</v>
      </c>
      <c r="U136" t="s">
        <v>70</v>
      </c>
    </row>
    <row r="137" spans="1:21" ht="12.75">
      <c r="A137" t="s">
        <v>94</v>
      </c>
      <c r="B137">
        <v>1</v>
      </c>
      <c r="C137" t="s">
        <v>299</v>
      </c>
      <c r="D137">
        <v>30</v>
      </c>
      <c r="E137">
        <v>33</v>
      </c>
      <c r="F137">
        <f t="shared" si="11"/>
        <v>30.55</v>
      </c>
      <c r="G137">
        <v>-81</v>
      </c>
      <c r="H137">
        <v>0</v>
      </c>
      <c r="I137">
        <f t="shared" si="9"/>
        <v>-81</v>
      </c>
      <c r="J137" s="1">
        <v>4</v>
      </c>
      <c r="K137" s="1">
        <v>28</v>
      </c>
      <c r="L137" s="1">
        <v>1965</v>
      </c>
      <c r="M137" s="1">
        <v>25</v>
      </c>
      <c r="N137">
        <f t="shared" si="0"/>
        <v>82.02099737532808</v>
      </c>
      <c r="O137">
        <v>639</v>
      </c>
      <c r="P137">
        <f t="shared" si="12"/>
        <v>194.7672</v>
      </c>
      <c r="Q137">
        <v>650</v>
      </c>
      <c r="R137">
        <f t="shared" si="10"/>
        <v>198.12</v>
      </c>
      <c r="S137" t="s">
        <v>277</v>
      </c>
      <c r="T137" t="s">
        <v>290</v>
      </c>
      <c r="U137" t="s">
        <v>100</v>
      </c>
    </row>
    <row r="138" spans="1:21" ht="12.75">
      <c r="A138" t="s">
        <v>94</v>
      </c>
      <c r="B138">
        <v>1</v>
      </c>
      <c r="C138" t="s">
        <v>299</v>
      </c>
      <c r="D138">
        <v>30</v>
      </c>
      <c r="E138">
        <v>33</v>
      </c>
      <c r="F138">
        <f t="shared" si="11"/>
        <v>30.55</v>
      </c>
      <c r="G138">
        <v>-81</v>
      </c>
      <c r="H138">
        <v>0</v>
      </c>
      <c r="I138">
        <f t="shared" si="9"/>
        <v>-81</v>
      </c>
      <c r="J138" s="1">
        <v>4</v>
      </c>
      <c r="K138" s="1">
        <v>28</v>
      </c>
      <c r="L138" s="1">
        <v>1965</v>
      </c>
      <c r="M138" s="1">
        <v>25</v>
      </c>
      <c r="N138">
        <f t="shared" si="0"/>
        <v>82.02099737532808</v>
      </c>
      <c r="O138">
        <v>650</v>
      </c>
      <c r="P138">
        <f t="shared" si="12"/>
        <v>198.12</v>
      </c>
      <c r="Q138">
        <v>660</v>
      </c>
      <c r="R138">
        <f t="shared" si="10"/>
        <v>201.168</v>
      </c>
      <c r="S138" t="s">
        <v>282</v>
      </c>
      <c r="T138" t="s">
        <v>278</v>
      </c>
      <c r="U138" t="s">
        <v>71</v>
      </c>
    </row>
    <row r="139" spans="1:21" ht="12.75">
      <c r="A139" t="s">
        <v>94</v>
      </c>
      <c r="B139">
        <v>1</v>
      </c>
      <c r="C139" t="s">
        <v>299</v>
      </c>
      <c r="D139">
        <v>30</v>
      </c>
      <c r="E139">
        <v>33</v>
      </c>
      <c r="F139">
        <f t="shared" si="11"/>
        <v>30.55</v>
      </c>
      <c r="G139">
        <v>-81</v>
      </c>
      <c r="H139">
        <v>0</v>
      </c>
      <c r="I139">
        <f t="shared" si="9"/>
        <v>-81</v>
      </c>
      <c r="J139" s="1">
        <v>4</v>
      </c>
      <c r="K139" s="1">
        <v>28</v>
      </c>
      <c r="L139" s="1">
        <v>1965</v>
      </c>
      <c r="M139" s="1">
        <v>25</v>
      </c>
      <c r="N139">
        <f t="shared" si="0"/>
        <v>82.02099737532808</v>
      </c>
      <c r="O139">
        <v>660</v>
      </c>
      <c r="P139">
        <f t="shared" si="12"/>
        <v>201.168</v>
      </c>
      <c r="Q139">
        <v>669</v>
      </c>
      <c r="R139">
        <f t="shared" si="10"/>
        <v>203.9112</v>
      </c>
      <c r="S139" t="s">
        <v>277</v>
      </c>
      <c r="U139" t="s">
        <v>430</v>
      </c>
    </row>
    <row r="140" spans="1:21" ht="12.75">
      <c r="A140" t="s">
        <v>94</v>
      </c>
      <c r="B140">
        <v>1</v>
      </c>
      <c r="C140" t="s">
        <v>299</v>
      </c>
      <c r="D140">
        <v>30</v>
      </c>
      <c r="E140">
        <v>33</v>
      </c>
      <c r="F140">
        <f t="shared" si="11"/>
        <v>30.55</v>
      </c>
      <c r="G140">
        <v>-81</v>
      </c>
      <c r="H140">
        <v>0</v>
      </c>
      <c r="I140">
        <f t="shared" si="9"/>
        <v>-81</v>
      </c>
      <c r="J140" s="1">
        <v>4</v>
      </c>
      <c r="K140" s="1">
        <v>28</v>
      </c>
      <c r="L140" s="1">
        <v>1965</v>
      </c>
      <c r="M140" s="1">
        <v>25</v>
      </c>
      <c r="N140">
        <f t="shared" si="0"/>
        <v>82.02099737532808</v>
      </c>
      <c r="O140">
        <v>669</v>
      </c>
      <c r="P140">
        <f t="shared" si="12"/>
        <v>203.9112</v>
      </c>
      <c r="Q140">
        <v>680</v>
      </c>
      <c r="R140">
        <f t="shared" si="10"/>
        <v>207.264</v>
      </c>
      <c r="S140" t="s">
        <v>277</v>
      </c>
      <c r="T140" t="s">
        <v>276</v>
      </c>
      <c r="U140" t="s">
        <v>234</v>
      </c>
    </row>
    <row r="141" spans="1:21" ht="12.75">
      <c r="A141" t="s">
        <v>94</v>
      </c>
      <c r="B141">
        <v>1</v>
      </c>
      <c r="C141" t="s">
        <v>299</v>
      </c>
      <c r="D141">
        <v>30</v>
      </c>
      <c r="E141">
        <v>33</v>
      </c>
      <c r="F141">
        <f t="shared" si="11"/>
        <v>30.55</v>
      </c>
      <c r="G141">
        <v>-81</v>
      </c>
      <c r="H141">
        <v>0</v>
      </c>
      <c r="I141">
        <f t="shared" si="9"/>
        <v>-81</v>
      </c>
      <c r="J141" s="1">
        <v>4</v>
      </c>
      <c r="K141" s="1">
        <v>28</v>
      </c>
      <c r="L141" s="1">
        <v>1965</v>
      </c>
      <c r="M141" s="1">
        <v>25</v>
      </c>
      <c r="N141">
        <f t="shared" si="0"/>
        <v>82.02099737532808</v>
      </c>
      <c r="O141">
        <v>680</v>
      </c>
      <c r="P141">
        <f t="shared" si="12"/>
        <v>207.264</v>
      </c>
      <c r="Q141">
        <v>690</v>
      </c>
      <c r="R141">
        <f t="shared" si="10"/>
        <v>210.312</v>
      </c>
      <c r="S141" t="s">
        <v>282</v>
      </c>
      <c r="U141" t="s">
        <v>115</v>
      </c>
    </row>
    <row r="142" spans="1:21" ht="12.75">
      <c r="A142" t="s">
        <v>94</v>
      </c>
      <c r="B142">
        <v>1</v>
      </c>
      <c r="C142" t="s">
        <v>299</v>
      </c>
      <c r="D142">
        <v>30</v>
      </c>
      <c r="E142">
        <v>33</v>
      </c>
      <c r="F142">
        <f t="shared" si="11"/>
        <v>30.55</v>
      </c>
      <c r="G142">
        <v>-81</v>
      </c>
      <c r="H142">
        <v>0</v>
      </c>
      <c r="I142">
        <f t="shared" si="9"/>
        <v>-81</v>
      </c>
      <c r="J142" s="1">
        <v>4</v>
      </c>
      <c r="K142" s="1">
        <v>28</v>
      </c>
      <c r="L142" s="1">
        <v>1965</v>
      </c>
      <c r="M142" s="1">
        <v>25</v>
      </c>
      <c r="N142">
        <f t="shared" si="0"/>
        <v>82.02099737532808</v>
      </c>
      <c r="O142">
        <v>690</v>
      </c>
      <c r="P142">
        <f t="shared" si="12"/>
        <v>210.312</v>
      </c>
      <c r="Q142">
        <v>700</v>
      </c>
      <c r="R142">
        <f t="shared" si="10"/>
        <v>213.36</v>
      </c>
      <c r="S142" t="s">
        <v>282</v>
      </c>
      <c r="T142" t="s">
        <v>319</v>
      </c>
      <c r="U142" t="s">
        <v>72</v>
      </c>
    </row>
    <row r="143" spans="1:21" ht="12.75">
      <c r="A143" t="s">
        <v>94</v>
      </c>
      <c r="B143">
        <v>1</v>
      </c>
      <c r="C143" t="s">
        <v>299</v>
      </c>
      <c r="D143">
        <v>30</v>
      </c>
      <c r="E143">
        <v>33</v>
      </c>
      <c r="F143">
        <f t="shared" si="11"/>
        <v>30.55</v>
      </c>
      <c r="G143">
        <v>-81</v>
      </c>
      <c r="H143">
        <v>0</v>
      </c>
      <c r="I143">
        <f t="shared" si="9"/>
        <v>-81</v>
      </c>
      <c r="J143" s="1">
        <v>4</v>
      </c>
      <c r="K143" s="1">
        <v>28</v>
      </c>
      <c r="L143" s="1">
        <v>1965</v>
      </c>
      <c r="M143" s="1">
        <v>25</v>
      </c>
      <c r="N143">
        <f t="shared" si="0"/>
        <v>82.02099737532808</v>
      </c>
      <c r="O143">
        <v>700</v>
      </c>
      <c r="P143">
        <f t="shared" si="12"/>
        <v>213.36</v>
      </c>
      <c r="Q143">
        <v>710</v>
      </c>
      <c r="R143">
        <f t="shared" si="10"/>
        <v>216.40800000000002</v>
      </c>
      <c r="S143" t="s">
        <v>282</v>
      </c>
      <c r="T143" t="s">
        <v>276</v>
      </c>
      <c r="U143" t="s">
        <v>230</v>
      </c>
    </row>
    <row r="144" spans="1:21" ht="12.75">
      <c r="A144" t="s">
        <v>94</v>
      </c>
      <c r="B144">
        <v>1</v>
      </c>
      <c r="C144" t="s">
        <v>299</v>
      </c>
      <c r="D144">
        <v>30</v>
      </c>
      <c r="E144">
        <v>33</v>
      </c>
      <c r="F144">
        <f t="shared" si="11"/>
        <v>30.55</v>
      </c>
      <c r="G144">
        <v>-81</v>
      </c>
      <c r="H144">
        <v>0</v>
      </c>
      <c r="I144">
        <f t="shared" si="9"/>
        <v>-81</v>
      </c>
      <c r="J144" s="1">
        <v>4</v>
      </c>
      <c r="K144" s="1">
        <v>28</v>
      </c>
      <c r="L144" s="1">
        <v>1965</v>
      </c>
      <c r="M144" s="1">
        <v>25</v>
      </c>
      <c r="N144">
        <f t="shared" si="0"/>
        <v>82.02099737532808</v>
      </c>
      <c r="O144">
        <v>710</v>
      </c>
      <c r="P144">
        <f t="shared" si="12"/>
        <v>216.40800000000002</v>
      </c>
      <c r="Q144">
        <v>720</v>
      </c>
      <c r="R144">
        <f t="shared" si="10"/>
        <v>219.45600000000002</v>
      </c>
      <c r="S144" t="s">
        <v>296</v>
      </c>
      <c r="T144" t="s">
        <v>320</v>
      </c>
      <c r="U144" t="s">
        <v>25</v>
      </c>
    </row>
    <row r="145" spans="1:21" ht="12.75">
      <c r="A145" t="s">
        <v>94</v>
      </c>
      <c r="B145">
        <v>1</v>
      </c>
      <c r="C145" t="s">
        <v>299</v>
      </c>
      <c r="D145">
        <v>30</v>
      </c>
      <c r="E145">
        <v>33</v>
      </c>
      <c r="F145">
        <f t="shared" si="11"/>
        <v>30.55</v>
      </c>
      <c r="G145">
        <v>-81</v>
      </c>
      <c r="H145">
        <v>0</v>
      </c>
      <c r="I145">
        <f t="shared" si="9"/>
        <v>-81</v>
      </c>
      <c r="J145" s="1">
        <v>4</v>
      </c>
      <c r="K145" s="1">
        <v>28</v>
      </c>
      <c r="L145" s="1">
        <v>1965</v>
      </c>
      <c r="M145" s="1">
        <v>25</v>
      </c>
      <c r="N145">
        <f t="shared" si="0"/>
        <v>82.02099737532808</v>
      </c>
      <c r="O145">
        <v>720</v>
      </c>
      <c r="P145">
        <f t="shared" si="12"/>
        <v>219.45600000000002</v>
      </c>
      <c r="Q145">
        <v>730</v>
      </c>
      <c r="R145">
        <f t="shared" si="10"/>
        <v>222.50400000000002</v>
      </c>
      <c r="S145" t="s">
        <v>296</v>
      </c>
      <c r="U145" t="s">
        <v>219</v>
      </c>
    </row>
    <row r="146" spans="1:21" ht="12.75">
      <c r="A146" t="s">
        <v>94</v>
      </c>
      <c r="B146">
        <v>1</v>
      </c>
      <c r="C146" t="s">
        <v>299</v>
      </c>
      <c r="D146">
        <v>30</v>
      </c>
      <c r="E146">
        <v>33</v>
      </c>
      <c r="F146">
        <f t="shared" si="11"/>
        <v>30.55</v>
      </c>
      <c r="G146">
        <v>-81</v>
      </c>
      <c r="H146">
        <v>0</v>
      </c>
      <c r="I146">
        <f t="shared" si="9"/>
        <v>-81</v>
      </c>
      <c r="J146" s="1">
        <v>4</v>
      </c>
      <c r="K146" s="1">
        <v>28</v>
      </c>
      <c r="L146" s="1">
        <v>1965</v>
      </c>
      <c r="M146" s="1">
        <v>25</v>
      </c>
      <c r="N146">
        <f t="shared" si="0"/>
        <v>82.02099737532808</v>
      </c>
      <c r="O146">
        <v>730</v>
      </c>
      <c r="P146">
        <f t="shared" si="12"/>
        <v>222.50400000000002</v>
      </c>
      <c r="Q146">
        <v>741</v>
      </c>
      <c r="R146">
        <f t="shared" si="10"/>
        <v>225.85680000000002</v>
      </c>
      <c r="S146" t="s">
        <v>294</v>
      </c>
      <c r="U146" t="s">
        <v>431</v>
      </c>
    </row>
    <row r="147" spans="1:21" ht="12.75">
      <c r="A147" t="s">
        <v>94</v>
      </c>
      <c r="B147">
        <v>1</v>
      </c>
      <c r="C147" t="s">
        <v>299</v>
      </c>
      <c r="D147">
        <v>30</v>
      </c>
      <c r="E147">
        <v>33</v>
      </c>
      <c r="F147">
        <f t="shared" si="11"/>
        <v>30.55</v>
      </c>
      <c r="G147">
        <v>-81</v>
      </c>
      <c r="H147">
        <v>0</v>
      </c>
      <c r="I147">
        <f t="shared" si="9"/>
        <v>-81</v>
      </c>
      <c r="J147" s="1">
        <v>4</v>
      </c>
      <c r="K147" s="1">
        <v>28</v>
      </c>
      <c r="L147" s="1">
        <v>1965</v>
      </c>
      <c r="M147" s="1">
        <v>25</v>
      </c>
      <c r="N147">
        <f t="shared" si="0"/>
        <v>82.02099737532808</v>
      </c>
      <c r="O147">
        <v>741</v>
      </c>
      <c r="P147">
        <f t="shared" si="12"/>
        <v>225.85680000000002</v>
      </c>
      <c r="Q147">
        <v>750</v>
      </c>
      <c r="R147">
        <f t="shared" si="10"/>
        <v>228.60000000000002</v>
      </c>
      <c r="S147" t="s">
        <v>282</v>
      </c>
      <c r="U147" t="s">
        <v>116</v>
      </c>
    </row>
    <row r="148" spans="1:21" ht="12.75">
      <c r="A148" t="s">
        <v>94</v>
      </c>
      <c r="B148">
        <v>1</v>
      </c>
      <c r="C148" t="s">
        <v>299</v>
      </c>
      <c r="D148">
        <v>30</v>
      </c>
      <c r="E148">
        <v>33</v>
      </c>
      <c r="F148">
        <f t="shared" si="11"/>
        <v>30.55</v>
      </c>
      <c r="G148">
        <v>-81</v>
      </c>
      <c r="H148">
        <v>0</v>
      </c>
      <c r="I148">
        <f t="shared" si="9"/>
        <v>-81</v>
      </c>
      <c r="J148" s="1">
        <v>4</v>
      </c>
      <c r="K148" s="1">
        <v>28</v>
      </c>
      <c r="L148" s="1">
        <v>1965</v>
      </c>
      <c r="M148" s="1">
        <v>25</v>
      </c>
      <c r="N148">
        <f t="shared" si="0"/>
        <v>82.02099737532808</v>
      </c>
      <c r="O148">
        <v>750</v>
      </c>
      <c r="P148">
        <f t="shared" si="12"/>
        <v>228.60000000000002</v>
      </c>
      <c r="Q148">
        <v>754</v>
      </c>
      <c r="R148">
        <f t="shared" si="10"/>
        <v>229.81920000000002</v>
      </c>
      <c r="S148" t="s">
        <v>282</v>
      </c>
      <c r="T148" t="s">
        <v>278</v>
      </c>
      <c r="U148" t="s">
        <v>117</v>
      </c>
    </row>
    <row r="149" spans="1:21" ht="12.75">
      <c r="A149" t="s">
        <v>94</v>
      </c>
      <c r="B149">
        <v>1</v>
      </c>
      <c r="C149" t="s">
        <v>299</v>
      </c>
      <c r="D149">
        <v>30</v>
      </c>
      <c r="E149">
        <v>33</v>
      </c>
      <c r="F149">
        <f t="shared" si="11"/>
        <v>30.55</v>
      </c>
      <c r="G149">
        <v>-81</v>
      </c>
      <c r="H149">
        <v>0</v>
      </c>
      <c r="I149">
        <f t="shared" si="9"/>
        <v>-81</v>
      </c>
      <c r="J149" s="1">
        <v>4</v>
      </c>
      <c r="K149" s="1">
        <v>28</v>
      </c>
      <c r="L149" s="1">
        <v>1965</v>
      </c>
      <c r="M149" s="1">
        <v>25</v>
      </c>
      <c r="N149">
        <f t="shared" si="0"/>
        <v>82.02099737532808</v>
      </c>
      <c r="O149">
        <v>754</v>
      </c>
      <c r="P149">
        <f t="shared" si="12"/>
        <v>229.81920000000002</v>
      </c>
      <c r="Q149">
        <v>764</v>
      </c>
      <c r="R149">
        <f t="shared" si="10"/>
        <v>232.86720000000003</v>
      </c>
      <c r="S149" t="s">
        <v>282</v>
      </c>
      <c r="U149" t="s">
        <v>233</v>
      </c>
    </row>
    <row r="150" spans="1:21" ht="12.75">
      <c r="A150" t="s">
        <v>94</v>
      </c>
      <c r="B150">
        <v>1</v>
      </c>
      <c r="C150" t="s">
        <v>299</v>
      </c>
      <c r="D150">
        <v>30</v>
      </c>
      <c r="E150">
        <v>33</v>
      </c>
      <c r="F150">
        <f t="shared" si="11"/>
        <v>30.55</v>
      </c>
      <c r="G150">
        <v>-81</v>
      </c>
      <c r="H150">
        <v>0</v>
      </c>
      <c r="I150">
        <f t="shared" si="9"/>
        <v>-81</v>
      </c>
      <c r="J150" s="1">
        <v>4</v>
      </c>
      <c r="K150" s="1">
        <v>28</v>
      </c>
      <c r="L150" s="1">
        <v>1965</v>
      </c>
      <c r="M150" s="1">
        <v>25</v>
      </c>
      <c r="N150">
        <f t="shared" si="0"/>
        <v>82.02099737532808</v>
      </c>
      <c r="O150">
        <v>764</v>
      </c>
      <c r="P150">
        <f t="shared" si="12"/>
        <v>232.86720000000003</v>
      </c>
      <c r="Q150">
        <v>774</v>
      </c>
      <c r="R150">
        <f t="shared" si="10"/>
        <v>235.9152</v>
      </c>
      <c r="S150" t="s">
        <v>282</v>
      </c>
      <c r="U150" t="s">
        <v>88</v>
      </c>
    </row>
    <row r="151" spans="1:21" ht="12.75">
      <c r="A151" t="s">
        <v>94</v>
      </c>
      <c r="B151">
        <v>1</v>
      </c>
      <c r="C151" t="s">
        <v>299</v>
      </c>
      <c r="D151">
        <v>30</v>
      </c>
      <c r="E151">
        <v>33</v>
      </c>
      <c r="F151">
        <f t="shared" si="11"/>
        <v>30.55</v>
      </c>
      <c r="G151">
        <v>-81</v>
      </c>
      <c r="H151">
        <v>0</v>
      </c>
      <c r="I151">
        <f t="shared" si="9"/>
        <v>-81</v>
      </c>
      <c r="J151" s="1">
        <v>4</v>
      </c>
      <c r="K151" s="1">
        <v>28</v>
      </c>
      <c r="L151" s="1">
        <v>1965</v>
      </c>
      <c r="M151" s="1">
        <v>25</v>
      </c>
      <c r="N151">
        <f t="shared" si="0"/>
        <v>82.02099737532808</v>
      </c>
      <c r="O151">
        <v>774</v>
      </c>
      <c r="P151">
        <f t="shared" si="12"/>
        <v>235.9152</v>
      </c>
      <c r="Q151">
        <v>783</v>
      </c>
      <c r="R151">
        <f t="shared" si="10"/>
        <v>238.6584</v>
      </c>
      <c r="S151" t="s">
        <v>282</v>
      </c>
      <c r="T151" t="s">
        <v>321</v>
      </c>
      <c r="U151" t="s">
        <v>227</v>
      </c>
    </row>
    <row r="152" spans="1:21" ht="12.75">
      <c r="A152" t="s">
        <v>94</v>
      </c>
      <c r="B152">
        <v>1</v>
      </c>
      <c r="C152" t="s">
        <v>299</v>
      </c>
      <c r="D152">
        <v>30</v>
      </c>
      <c r="E152">
        <v>33</v>
      </c>
      <c r="F152">
        <f t="shared" si="11"/>
        <v>30.55</v>
      </c>
      <c r="G152">
        <v>-81</v>
      </c>
      <c r="H152">
        <v>0</v>
      </c>
      <c r="I152">
        <f t="shared" si="9"/>
        <v>-81</v>
      </c>
      <c r="J152" s="1">
        <v>4</v>
      </c>
      <c r="K152" s="1">
        <v>28</v>
      </c>
      <c r="L152" s="1">
        <v>1965</v>
      </c>
      <c r="M152" s="1">
        <v>25</v>
      </c>
      <c r="N152">
        <f t="shared" si="0"/>
        <v>82.02099737532808</v>
      </c>
      <c r="O152">
        <v>783</v>
      </c>
      <c r="P152">
        <f t="shared" si="12"/>
        <v>238.6584</v>
      </c>
      <c r="Q152">
        <v>795</v>
      </c>
      <c r="R152">
        <f t="shared" si="10"/>
        <v>242.316</v>
      </c>
      <c r="S152" t="s">
        <v>282</v>
      </c>
      <c r="U152" t="s">
        <v>89</v>
      </c>
    </row>
    <row r="153" spans="1:21" ht="12.75">
      <c r="A153" t="s">
        <v>94</v>
      </c>
      <c r="B153">
        <v>1</v>
      </c>
      <c r="C153" t="s">
        <v>299</v>
      </c>
      <c r="D153">
        <v>30</v>
      </c>
      <c r="E153">
        <v>33</v>
      </c>
      <c r="F153">
        <f t="shared" si="11"/>
        <v>30.55</v>
      </c>
      <c r="G153">
        <v>-81</v>
      </c>
      <c r="H153">
        <v>0</v>
      </c>
      <c r="I153">
        <f t="shared" si="9"/>
        <v>-81</v>
      </c>
      <c r="J153" s="1">
        <v>4</v>
      </c>
      <c r="K153" s="1">
        <v>28</v>
      </c>
      <c r="L153" s="1">
        <v>1965</v>
      </c>
      <c r="M153" s="1">
        <v>25</v>
      </c>
      <c r="N153">
        <f t="shared" si="0"/>
        <v>82.02099737532808</v>
      </c>
      <c r="O153">
        <v>795</v>
      </c>
      <c r="P153">
        <f t="shared" si="12"/>
        <v>242.316</v>
      </c>
      <c r="Q153">
        <v>805</v>
      </c>
      <c r="R153">
        <f t="shared" si="10"/>
        <v>245.364</v>
      </c>
      <c r="S153" t="s">
        <v>282</v>
      </c>
      <c r="T153" t="s">
        <v>278</v>
      </c>
      <c r="U153" t="s">
        <v>89</v>
      </c>
    </row>
    <row r="154" spans="1:21" ht="12.75">
      <c r="A154" t="s">
        <v>94</v>
      </c>
      <c r="B154">
        <v>1</v>
      </c>
      <c r="C154" t="s">
        <v>299</v>
      </c>
      <c r="D154">
        <v>30</v>
      </c>
      <c r="E154">
        <v>33</v>
      </c>
      <c r="F154">
        <f t="shared" si="11"/>
        <v>30.55</v>
      </c>
      <c r="G154">
        <v>-81</v>
      </c>
      <c r="H154">
        <v>0</v>
      </c>
      <c r="I154">
        <f t="shared" si="9"/>
        <v>-81</v>
      </c>
      <c r="J154" s="1">
        <v>4</v>
      </c>
      <c r="K154" s="1">
        <v>28</v>
      </c>
      <c r="L154" s="1">
        <v>1965</v>
      </c>
      <c r="M154" s="1">
        <v>25</v>
      </c>
      <c r="N154">
        <f t="shared" si="0"/>
        <v>82.02099737532808</v>
      </c>
      <c r="O154">
        <v>805</v>
      </c>
      <c r="P154">
        <f t="shared" si="12"/>
        <v>245.364</v>
      </c>
      <c r="Q154">
        <v>813</v>
      </c>
      <c r="R154">
        <f t="shared" si="10"/>
        <v>247.8024</v>
      </c>
      <c r="S154" t="s">
        <v>282</v>
      </c>
      <c r="U154" t="s">
        <v>231</v>
      </c>
    </row>
    <row r="155" spans="1:21" ht="12.75">
      <c r="A155" t="s">
        <v>94</v>
      </c>
      <c r="B155">
        <v>1</v>
      </c>
      <c r="C155" t="s">
        <v>299</v>
      </c>
      <c r="D155">
        <v>30</v>
      </c>
      <c r="E155">
        <v>33</v>
      </c>
      <c r="F155">
        <f t="shared" si="11"/>
        <v>30.55</v>
      </c>
      <c r="G155">
        <v>-81</v>
      </c>
      <c r="H155">
        <v>0</v>
      </c>
      <c r="I155">
        <f t="shared" si="9"/>
        <v>-81</v>
      </c>
      <c r="J155" s="1">
        <v>4</v>
      </c>
      <c r="K155" s="1">
        <v>28</v>
      </c>
      <c r="L155" s="1">
        <v>1965</v>
      </c>
      <c r="M155" s="1">
        <v>25</v>
      </c>
      <c r="N155">
        <f t="shared" si="0"/>
        <v>82.02099737532808</v>
      </c>
      <c r="O155">
        <v>813</v>
      </c>
      <c r="P155">
        <f t="shared" si="12"/>
        <v>247.8024</v>
      </c>
      <c r="Q155">
        <v>825</v>
      </c>
      <c r="R155">
        <f t="shared" si="10"/>
        <v>251.46</v>
      </c>
      <c r="S155" t="s">
        <v>282</v>
      </c>
      <c r="U155" t="s">
        <v>73</v>
      </c>
    </row>
    <row r="156" spans="1:21" ht="12.75">
      <c r="A156" t="s">
        <v>94</v>
      </c>
      <c r="B156">
        <v>1</v>
      </c>
      <c r="C156" t="s">
        <v>299</v>
      </c>
      <c r="D156">
        <v>30</v>
      </c>
      <c r="E156">
        <v>33</v>
      </c>
      <c r="F156">
        <f t="shared" si="11"/>
        <v>30.55</v>
      </c>
      <c r="G156">
        <v>-81</v>
      </c>
      <c r="H156">
        <v>0</v>
      </c>
      <c r="I156">
        <f t="shared" si="9"/>
        <v>-81</v>
      </c>
      <c r="J156" s="1">
        <v>4</v>
      </c>
      <c r="K156" s="1">
        <v>28</v>
      </c>
      <c r="L156" s="1">
        <v>1965</v>
      </c>
      <c r="M156" s="1">
        <v>25</v>
      </c>
      <c r="N156">
        <f t="shared" si="0"/>
        <v>82.02099737532808</v>
      </c>
      <c r="O156">
        <v>825</v>
      </c>
      <c r="P156">
        <f t="shared" si="12"/>
        <v>251.46</v>
      </c>
      <c r="Q156">
        <v>833</v>
      </c>
      <c r="R156">
        <f t="shared" si="10"/>
        <v>253.8984</v>
      </c>
      <c r="S156" t="s">
        <v>282</v>
      </c>
      <c r="T156" t="s">
        <v>321</v>
      </c>
      <c r="U156" t="s">
        <v>220</v>
      </c>
    </row>
    <row r="157" spans="1:21" ht="12.75">
      <c r="A157" t="s">
        <v>94</v>
      </c>
      <c r="B157">
        <v>1</v>
      </c>
      <c r="C157" t="s">
        <v>299</v>
      </c>
      <c r="D157">
        <v>30</v>
      </c>
      <c r="E157">
        <v>33</v>
      </c>
      <c r="F157">
        <f t="shared" si="11"/>
        <v>30.55</v>
      </c>
      <c r="G157">
        <v>-81</v>
      </c>
      <c r="H157">
        <v>0</v>
      </c>
      <c r="I157">
        <f t="shared" si="9"/>
        <v>-81</v>
      </c>
      <c r="J157" s="1">
        <v>4</v>
      </c>
      <c r="K157" s="1">
        <v>28</v>
      </c>
      <c r="L157" s="1">
        <v>1965</v>
      </c>
      <c r="M157" s="1">
        <v>25</v>
      </c>
      <c r="N157">
        <f t="shared" si="0"/>
        <v>82.02099737532808</v>
      </c>
      <c r="O157">
        <v>833</v>
      </c>
      <c r="P157">
        <f t="shared" si="12"/>
        <v>253.8984</v>
      </c>
      <c r="Q157">
        <v>849</v>
      </c>
      <c r="R157">
        <f t="shared" si="10"/>
        <v>258.77520000000004</v>
      </c>
      <c r="S157" t="s">
        <v>282</v>
      </c>
      <c r="U157" t="s">
        <v>223</v>
      </c>
    </row>
    <row r="158" spans="1:21" ht="12.75">
      <c r="A158" t="s">
        <v>94</v>
      </c>
      <c r="B158">
        <v>1</v>
      </c>
      <c r="C158" t="s">
        <v>299</v>
      </c>
      <c r="D158">
        <v>30</v>
      </c>
      <c r="E158">
        <v>33</v>
      </c>
      <c r="F158">
        <f t="shared" si="11"/>
        <v>30.55</v>
      </c>
      <c r="G158">
        <v>-81</v>
      </c>
      <c r="H158">
        <v>0</v>
      </c>
      <c r="I158">
        <f t="shared" si="9"/>
        <v>-81</v>
      </c>
      <c r="J158" s="1">
        <v>4</v>
      </c>
      <c r="K158" s="1">
        <v>28</v>
      </c>
      <c r="L158" s="1">
        <v>1965</v>
      </c>
      <c r="M158" s="1">
        <v>25</v>
      </c>
      <c r="N158">
        <f t="shared" si="0"/>
        <v>82.02099737532808</v>
      </c>
      <c r="O158">
        <v>849</v>
      </c>
      <c r="P158">
        <f t="shared" si="12"/>
        <v>258.77520000000004</v>
      </c>
      <c r="Q158">
        <v>865</v>
      </c>
      <c r="R158">
        <f t="shared" si="10"/>
        <v>263.652</v>
      </c>
      <c r="S158" t="s">
        <v>282</v>
      </c>
      <c r="T158" t="s">
        <v>278</v>
      </c>
      <c r="U158" t="s">
        <v>74</v>
      </c>
    </row>
    <row r="159" spans="1:21" ht="12.75">
      <c r="A159" t="s">
        <v>94</v>
      </c>
      <c r="B159">
        <v>1</v>
      </c>
      <c r="C159" t="s">
        <v>299</v>
      </c>
      <c r="D159">
        <v>30</v>
      </c>
      <c r="E159">
        <v>33</v>
      </c>
      <c r="F159">
        <f t="shared" si="11"/>
        <v>30.55</v>
      </c>
      <c r="G159">
        <v>-81</v>
      </c>
      <c r="H159">
        <v>0</v>
      </c>
      <c r="I159">
        <f t="shared" si="9"/>
        <v>-81</v>
      </c>
      <c r="J159" s="1">
        <v>4</v>
      </c>
      <c r="K159" s="1">
        <v>28</v>
      </c>
      <c r="L159" s="1">
        <v>1965</v>
      </c>
      <c r="M159" s="1">
        <v>25</v>
      </c>
      <c r="N159">
        <f t="shared" si="0"/>
        <v>82.02099737532808</v>
      </c>
      <c r="O159">
        <v>865</v>
      </c>
      <c r="P159">
        <f t="shared" si="12"/>
        <v>263.652</v>
      </c>
      <c r="Q159">
        <v>880</v>
      </c>
      <c r="R159">
        <f t="shared" si="10"/>
        <v>268.224</v>
      </c>
      <c r="S159" t="s">
        <v>282</v>
      </c>
      <c r="T159" t="s">
        <v>283</v>
      </c>
      <c r="U159" t="s">
        <v>106</v>
      </c>
    </row>
    <row r="160" spans="1:21" ht="12.75">
      <c r="A160" t="s">
        <v>94</v>
      </c>
      <c r="B160">
        <v>1</v>
      </c>
      <c r="C160" t="s">
        <v>299</v>
      </c>
      <c r="D160">
        <v>30</v>
      </c>
      <c r="E160">
        <v>33</v>
      </c>
      <c r="F160">
        <f t="shared" si="11"/>
        <v>30.55</v>
      </c>
      <c r="G160">
        <v>-81</v>
      </c>
      <c r="H160">
        <v>0</v>
      </c>
      <c r="I160">
        <f t="shared" si="9"/>
        <v>-81</v>
      </c>
      <c r="J160" s="1">
        <v>4</v>
      </c>
      <c r="K160" s="1">
        <v>28</v>
      </c>
      <c r="L160" s="1">
        <v>1965</v>
      </c>
      <c r="M160" s="1">
        <v>25</v>
      </c>
      <c r="N160">
        <f t="shared" si="0"/>
        <v>82.02099737532808</v>
      </c>
      <c r="O160">
        <v>880</v>
      </c>
      <c r="P160">
        <f t="shared" si="12"/>
        <v>268.224</v>
      </c>
      <c r="Q160">
        <v>893</v>
      </c>
      <c r="R160">
        <f t="shared" si="10"/>
        <v>272.1864</v>
      </c>
      <c r="S160" t="s">
        <v>282</v>
      </c>
      <c r="U160" t="s">
        <v>476</v>
      </c>
    </row>
    <row r="161" spans="1:21" ht="12.75">
      <c r="A161" t="s">
        <v>94</v>
      </c>
      <c r="B161">
        <v>1</v>
      </c>
      <c r="C161" t="s">
        <v>299</v>
      </c>
      <c r="D161">
        <v>30</v>
      </c>
      <c r="E161">
        <v>33</v>
      </c>
      <c r="F161">
        <f t="shared" si="11"/>
        <v>30.55</v>
      </c>
      <c r="G161">
        <v>-81</v>
      </c>
      <c r="H161">
        <v>0</v>
      </c>
      <c r="I161">
        <f t="shared" si="9"/>
        <v>-81</v>
      </c>
      <c r="J161" s="1">
        <v>4</v>
      </c>
      <c r="K161" s="1">
        <v>28</v>
      </c>
      <c r="L161" s="1">
        <v>1965</v>
      </c>
      <c r="M161" s="1">
        <v>25</v>
      </c>
      <c r="N161">
        <f t="shared" si="0"/>
        <v>82.02099737532808</v>
      </c>
      <c r="O161">
        <v>893</v>
      </c>
      <c r="P161">
        <f t="shared" si="12"/>
        <v>272.1864</v>
      </c>
      <c r="Q161">
        <v>911</v>
      </c>
      <c r="R161">
        <f t="shared" si="10"/>
        <v>277.6728</v>
      </c>
      <c r="S161" t="s">
        <v>282</v>
      </c>
      <c r="T161" t="s">
        <v>321</v>
      </c>
      <c r="U161" t="s">
        <v>107</v>
      </c>
    </row>
    <row r="162" spans="1:21" ht="12.75">
      <c r="A162" t="s">
        <v>94</v>
      </c>
      <c r="B162">
        <v>3</v>
      </c>
      <c r="C162" t="s">
        <v>322</v>
      </c>
      <c r="D162">
        <v>28</v>
      </c>
      <c r="E162">
        <v>30</v>
      </c>
      <c r="F162">
        <f t="shared" si="11"/>
        <v>28.5</v>
      </c>
      <c r="G162">
        <v>-77</v>
      </c>
      <c r="H162">
        <v>31</v>
      </c>
      <c r="I162">
        <f t="shared" si="9"/>
        <v>-77.51666666666667</v>
      </c>
      <c r="J162" s="1">
        <v>5</v>
      </c>
      <c r="K162" s="1">
        <v>3</v>
      </c>
      <c r="L162" s="1">
        <v>1965</v>
      </c>
      <c r="M162" s="1">
        <v>1032</v>
      </c>
      <c r="N162">
        <f t="shared" si="0"/>
        <v>3385.8267716535433</v>
      </c>
      <c r="O162">
        <v>0</v>
      </c>
      <c r="P162">
        <f t="shared" si="12"/>
        <v>0</v>
      </c>
      <c r="Q162">
        <v>30</v>
      </c>
      <c r="R162">
        <f t="shared" si="10"/>
        <v>9.144</v>
      </c>
      <c r="S162" t="s">
        <v>253</v>
      </c>
      <c r="T162" t="s">
        <v>323</v>
      </c>
      <c r="U162" t="s">
        <v>477</v>
      </c>
    </row>
    <row r="163" spans="1:21" ht="12.75">
      <c r="A163" t="s">
        <v>94</v>
      </c>
      <c r="B163">
        <v>3</v>
      </c>
      <c r="C163" t="s">
        <v>322</v>
      </c>
      <c r="D163">
        <v>28</v>
      </c>
      <c r="E163">
        <v>30</v>
      </c>
      <c r="F163">
        <f t="shared" si="11"/>
        <v>28.5</v>
      </c>
      <c r="G163">
        <v>-77</v>
      </c>
      <c r="H163">
        <v>31</v>
      </c>
      <c r="I163">
        <f t="shared" si="9"/>
        <v>-77.51666666666667</v>
      </c>
      <c r="J163" s="1">
        <v>5</v>
      </c>
      <c r="K163" s="1">
        <v>3</v>
      </c>
      <c r="L163" s="1">
        <v>1965</v>
      </c>
      <c r="M163" s="1">
        <v>1032</v>
      </c>
      <c r="N163">
        <f t="shared" si="0"/>
        <v>3385.8267716535433</v>
      </c>
      <c r="O163">
        <v>30</v>
      </c>
      <c r="P163">
        <f t="shared" si="12"/>
        <v>9.144</v>
      </c>
      <c r="Q163">
        <v>40</v>
      </c>
      <c r="R163">
        <f t="shared" si="10"/>
        <v>12.192</v>
      </c>
      <c r="S163" t="s">
        <v>272</v>
      </c>
      <c r="T163" t="s">
        <v>324</v>
      </c>
      <c r="U163" t="s">
        <v>455</v>
      </c>
    </row>
    <row r="164" spans="1:21" ht="12.75">
      <c r="A164" t="s">
        <v>94</v>
      </c>
      <c r="B164">
        <v>3</v>
      </c>
      <c r="C164" t="s">
        <v>322</v>
      </c>
      <c r="D164">
        <v>28</v>
      </c>
      <c r="E164">
        <v>30</v>
      </c>
      <c r="F164">
        <f t="shared" si="11"/>
        <v>28.5</v>
      </c>
      <c r="G164">
        <v>-77</v>
      </c>
      <c r="H164">
        <v>31</v>
      </c>
      <c r="I164">
        <f t="shared" si="9"/>
        <v>-77.51666666666667</v>
      </c>
      <c r="J164" s="1">
        <v>5</v>
      </c>
      <c r="K164" s="1">
        <v>3</v>
      </c>
      <c r="L164" s="1">
        <v>1965</v>
      </c>
      <c r="M164" s="1">
        <v>1032</v>
      </c>
      <c r="N164">
        <f t="shared" si="0"/>
        <v>3385.8267716535433</v>
      </c>
      <c r="O164">
        <v>40</v>
      </c>
      <c r="P164">
        <f t="shared" si="12"/>
        <v>12.192</v>
      </c>
      <c r="Q164">
        <v>55</v>
      </c>
      <c r="R164">
        <f t="shared" si="10"/>
        <v>16.764</v>
      </c>
      <c r="S164" t="s">
        <v>272</v>
      </c>
      <c r="T164" t="s">
        <v>278</v>
      </c>
      <c r="U164" t="s">
        <v>41</v>
      </c>
    </row>
    <row r="165" spans="1:21" ht="12.75">
      <c r="A165" t="s">
        <v>94</v>
      </c>
      <c r="B165">
        <v>3</v>
      </c>
      <c r="C165" t="s">
        <v>322</v>
      </c>
      <c r="D165">
        <v>28</v>
      </c>
      <c r="E165">
        <v>30</v>
      </c>
      <c r="F165">
        <f t="shared" si="11"/>
        <v>28.5</v>
      </c>
      <c r="G165">
        <v>-77</v>
      </c>
      <c r="H165">
        <v>31</v>
      </c>
      <c r="I165">
        <f t="shared" si="9"/>
        <v>-77.51666666666667</v>
      </c>
      <c r="J165" s="1">
        <v>5</v>
      </c>
      <c r="K165" s="1">
        <v>3</v>
      </c>
      <c r="L165" s="1">
        <v>1965</v>
      </c>
      <c r="M165" s="1">
        <v>1032</v>
      </c>
      <c r="N165">
        <f t="shared" si="0"/>
        <v>3385.8267716535433</v>
      </c>
      <c r="O165">
        <v>55</v>
      </c>
      <c r="P165">
        <f t="shared" si="12"/>
        <v>16.764</v>
      </c>
      <c r="Q165">
        <v>71</v>
      </c>
      <c r="R165">
        <f t="shared" si="10"/>
        <v>21.640800000000002</v>
      </c>
      <c r="S165" t="s">
        <v>253</v>
      </c>
      <c r="U165" t="s">
        <v>478</v>
      </c>
    </row>
    <row r="166" spans="1:21" ht="12.75">
      <c r="A166" t="s">
        <v>94</v>
      </c>
      <c r="B166">
        <v>3</v>
      </c>
      <c r="C166" t="s">
        <v>322</v>
      </c>
      <c r="D166">
        <v>28</v>
      </c>
      <c r="E166">
        <v>30</v>
      </c>
      <c r="F166">
        <f t="shared" si="11"/>
        <v>28.5</v>
      </c>
      <c r="G166">
        <v>-77</v>
      </c>
      <c r="H166">
        <v>31</v>
      </c>
      <c r="I166">
        <f t="shared" si="9"/>
        <v>-77.51666666666667</v>
      </c>
      <c r="J166" s="1">
        <v>5</v>
      </c>
      <c r="K166" s="1">
        <v>3</v>
      </c>
      <c r="L166" s="1">
        <v>1965</v>
      </c>
      <c r="M166" s="1">
        <v>1032</v>
      </c>
      <c r="N166">
        <f t="shared" si="0"/>
        <v>3385.8267716535433</v>
      </c>
      <c r="O166">
        <v>71</v>
      </c>
      <c r="P166">
        <f t="shared" si="12"/>
        <v>21.640800000000002</v>
      </c>
      <c r="Q166">
        <v>81</v>
      </c>
      <c r="R166">
        <f t="shared" si="10"/>
        <v>24.6888</v>
      </c>
      <c r="S166" t="s">
        <v>253</v>
      </c>
      <c r="T166" t="s">
        <v>325</v>
      </c>
      <c r="U166" t="s">
        <v>120</v>
      </c>
    </row>
    <row r="167" spans="1:21" ht="12.75">
      <c r="A167" t="s">
        <v>94</v>
      </c>
      <c r="B167">
        <v>3</v>
      </c>
      <c r="C167" t="s">
        <v>322</v>
      </c>
      <c r="D167">
        <v>28</v>
      </c>
      <c r="E167">
        <v>30</v>
      </c>
      <c r="F167">
        <f t="shared" si="11"/>
        <v>28.5</v>
      </c>
      <c r="G167">
        <v>-77</v>
      </c>
      <c r="H167">
        <v>31</v>
      </c>
      <c r="I167">
        <f t="shared" si="9"/>
        <v>-77.51666666666667</v>
      </c>
      <c r="J167" s="1">
        <v>5</v>
      </c>
      <c r="K167" s="1">
        <v>3</v>
      </c>
      <c r="L167" s="1">
        <v>1965</v>
      </c>
      <c r="M167" s="1">
        <v>1032</v>
      </c>
      <c r="N167">
        <f t="shared" si="0"/>
        <v>3385.8267716535433</v>
      </c>
      <c r="O167">
        <v>81</v>
      </c>
      <c r="P167">
        <f t="shared" si="12"/>
        <v>24.6888</v>
      </c>
      <c r="Q167">
        <v>90</v>
      </c>
      <c r="R167">
        <f t="shared" si="10"/>
        <v>27.432000000000002</v>
      </c>
      <c r="S167" t="s">
        <v>253</v>
      </c>
      <c r="U167" t="s">
        <v>90</v>
      </c>
    </row>
    <row r="168" spans="1:21" ht="12.75">
      <c r="A168" t="s">
        <v>94</v>
      </c>
      <c r="B168">
        <v>3</v>
      </c>
      <c r="C168" t="s">
        <v>322</v>
      </c>
      <c r="D168">
        <v>28</v>
      </c>
      <c r="E168">
        <v>30</v>
      </c>
      <c r="F168">
        <f t="shared" si="11"/>
        <v>28.5</v>
      </c>
      <c r="G168">
        <v>-77</v>
      </c>
      <c r="H168">
        <v>31</v>
      </c>
      <c r="I168">
        <f t="shared" si="9"/>
        <v>-77.51666666666667</v>
      </c>
      <c r="J168" s="1">
        <v>5</v>
      </c>
      <c r="K168" s="1">
        <v>3</v>
      </c>
      <c r="L168" s="1">
        <v>1965</v>
      </c>
      <c r="M168" s="1">
        <v>1032</v>
      </c>
      <c r="N168">
        <f t="shared" si="0"/>
        <v>3385.8267716535433</v>
      </c>
      <c r="O168">
        <v>90</v>
      </c>
      <c r="P168">
        <f t="shared" si="12"/>
        <v>27.432000000000002</v>
      </c>
      <c r="Q168">
        <v>100</v>
      </c>
      <c r="R168">
        <f t="shared" si="10"/>
        <v>30.48</v>
      </c>
      <c r="S168" t="s">
        <v>253</v>
      </c>
      <c r="U168" t="s">
        <v>91</v>
      </c>
    </row>
    <row r="169" spans="1:21" ht="12.75">
      <c r="A169" t="s">
        <v>94</v>
      </c>
      <c r="B169">
        <v>3</v>
      </c>
      <c r="C169" t="s">
        <v>322</v>
      </c>
      <c r="D169">
        <v>28</v>
      </c>
      <c r="E169">
        <v>30</v>
      </c>
      <c r="F169">
        <f t="shared" si="11"/>
        <v>28.5</v>
      </c>
      <c r="G169">
        <v>-77</v>
      </c>
      <c r="H169">
        <v>31</v>
      </c>
      <c r="I169">
        <f t="shared" si="9"/>
        <v>-77.51666666666667</v>
      </c>
      <c r="J169" s="1">
        <v>5</v>
      </c>
      <c r="K169" s="1">
        <v>3</v>
      </c>
      <c r="L169" s="1">
        <v>1965</v>
      </c>
      <c r="M169" s="1">
        <v>1032</v>
      </c>
      <c r="N169">
        <f t="shared" si="0"/>
        <v>3385.8267716535433</v>
      </c>
      <c r="O169">
        <v>100</v>
      </c>
      <c r="P169">
        <f t="shared" si="12"/>
        <v>30.48</v>
      </c>
      <c r="Q169">
        <v>111</v>
      </c>
      <c r="R169">
        <f t="shared" si="10"/>
        <v>33.8328</v>
      </c>
      <c r="S169" t="s">
        <v>253</v>
      </c>
      <c r="T169" t="s">
        <v>319</v>
      </c>
      <c r="U169" t="s">
        <v>26</v>
      </c>
    </row>
    <row r="170" spans="1:21" ht="12.75">
      <c r="A170" t="s">
        <v>94</v>
      </c>
      <c r="B170">
        <v>3</v>
      </c>
      <c r="C170" t="s">
        <v>322</v>
      </c>
      <c r="D170">
        <v>28</v>
      </c>
      <c r="E170">
        <v>30</v>
      </c>
      <c r="F170">
        <f t="shared" si="11"/>
        <v>28.5</v>
      </c>
      <c r="G170">
        <v>-77</v>
      </c>
      <c r="H170">
        <v>31</v>
      </c>
      <c r="I170">
        <f t="shared" si="9"/>
        <v>-77.51666666666667</v>
      </c>
      <c r="J170" s="1">
        <v>5</v>
      </c>
      <c r="K170" s="1">
        <v>3</v>
      </c>
      <c r="L170" s="1">
        <v>1965</v>
      </c>
      <c r="M170" s="1">
        <v>1032</v>
      </c>
      <c r="N170">
        <f t="shared" si="0"/>
        <v>3385.8267716535433</v>
      </c>
      <c r="O170">
        <v>111</v>
      </c>
      <c r="P170">
        <f t="shared" si="12"/>
        <v>33.8328</v>
      </c>
      <c r="Q170">
        <v>121</v>
      </c>
      <c r="R170">
        <f t="shared" si="10"/>
        <v>36.8808</v>
      </c>
      <c r="S170" t="s">
        <v>253</v>
      </c>
      <c r="U170" t="s">
        <v>456</v>
      </c>
    </row>
    <row r="171" spans="1:21" ht="12.75">
      <c r="A171" t="s">
        <v>94</v>
      </c>
      <c r="B171">
        <v>3</v>
      </c>
      <c r="C171" t="s">
        <v>322</v>
      </c>
      <c r="D171">
        <v>28</v>
      </c>
      <c r="E171">
        <v>30</v>
      </c>
      <c r="F171">
        <f t="shared" si="11"/>
        <v>28.5</v>
      </c>
      <c r="G171">
        <v>-77</v>
      </c>
      <c r="H171">
        <v>31</v>
      </c>
      <c r="I171">
        <f t="shared" si="9"/>
        <v>-77.51666666666667</v>
      </c>
      <c r="J171" s="1">
        <v>5</v>
      </c>
      <c r="K171" s="1">
        <v>3</v>
      </c>
      <c r="L171" s="1">
        <v>1965</v>
      </c>
      <c r="M171" s="1">
        <v>1032</v>
      </c>
      <c r="N171">
        <f t="shared" si="0"/>
        <v>3385.8267716535433</v>
      </c>
      <c r="O171">
        <v>121</v>
      </c>
      <c r="P171">
        <f t="shared" si="12"/>
        <v>36.8808</v>
      </c>
      <c r="Q171">
        <v>132</v>
      </c>
      <c r="R171">
        <f t="shared" si="10"/>
        <v>40.2336</v>
      </c>
      <c r="S171" t="s">
        <v>253</v>
      </c>
      <c r="T171" t="s">
        <v>278</v>
      </c>
      <c r="U171" t="s">
        <v>27</v>
      </c>
    </row>
    <row r="172" spans="1:21" ht="12.75">
      <c r="A172" t="s">
        <v>94</v>
      </c>
      <c r="B172">
        <v>3</v>
      </c>
      <c r="C172" t="s">
        <v>322</v>
      </c>
      <c r="D172">
        <v>28</v>
      </c>
      <c r="E172">
        <v>30</v>
      </c>
      <c r="F172">
        <f t="shared" si="11"/>
        <v>28.5</v>
      </c>
      <c r="G172">
        <v>-77</v>
      </c>
      <c r="H172">
        <v>31</v>
      </c>
      <c r="I172">
        <f t="shared" si="9"/>
        <v>-77.51666666666667</v>
      </c>
      <c r="J172" s="1">
        <v>5</v>
      </c>
      <c r="K172" s="1">
        <v>3</v>
      </c>
      <c r="L172" s="1">
        <v>1965</v>
      </c>
      <c r="M172" s="1">
        <v>1032</v>
      </c>
      <c r="N172">
        <f t="shared" si="0"/>
        <v>3385.8267716535433</v>
      </c>
      <c r="O172">
        <v>132</v>
      </c>
      <c r="P172">
        <f t="shared" si="12"/>
        <v>40.2336</v>
      </c>
      <c r="Q172">
        <v>141</v>
      </c>
      <c r="R172">
        <f t="shared" si="10"/>
        <v>42.976800000000004</v>
      </c>
      <c r="U172" t="s">
        <v>271</v>
      </c>
    </row>
    <row r="173" spans="1:21" ht="12.75">
      <c r="A173" t="s">
        <v>94</v>
      </c>
      <c r="B173">
        <v>3</v>
      </c>
      <c r="C173" t="s">
        <v>322</v>
      </c>
      <c r="D173">
        <v>28</v>
      </c>
      <c r="E173">
        <v>30</v>
      </c>
      <c r="F173">
        <f t="shared" si="11"/>
        <v>28.5</v>
      </c>
      <c r="G173">
        <v>-77</v>
      </c>
      <c r="H173">
        <v>31</v>
      </c>
      <c r="I173">
        <f t="shared" si="9"/>
        <v>-77.51666666666667</v>
      </c>
      <c r="J173" s="1">
        <v>5</v>
      </c>
      <c r="K173" s="1">
        <v>3</v>
      </c>
      <c r="L173" s="1">
        <v>1965</v>
      </c>
      <c r="M173" s="1">
        <v>1032</v>
      </c>
      <c r="N173">
        <f t="shared" si="0"/>
        <v>3385.8267716535433</v>
      </c>
      <c r="O173">
        <v>141</v>
      </c>
      <c r="P173">
        <f t="shared" si="12"/>
        <v>42.976800000000004</v>
      </c>
      <c r="Q173">
        <v>150</v>
      </c>
      <c r="R173">
        <f t="shared" si="10"/>
        <v>45.72</v>
      </c>
      <c r="S173" t="s">
        <v>272</v>
      </c>
      <c r="U173" t="s">
        <v>121</v>
      </c>
    </row>
    <row r="174" spans="1:21" ht="12.75">
      <c r="A174" t="s">
        <v>94</v>
      </c>
      <c r="B174">
        <v>3</v>
      </c>
      <c r="C174" t="s">
        <v>322</v>
      </c>
      <c r="D174">
        <v>28</v>
      </c>
      <c r="E174">
        <v>30</v>
      </c>
      <c r="F174">
        <f t="shared" si="11"/>
        <v>28.5</v>
      </c>
      <c r="G174">
        <v>-77</v>
      </c>
      <c r="H174">
        <v>31</v>
      </c>
      <c r="I174">
        <f t="shared" si="9"/>
        <v>-77.51666666666667</v>
      </c>
      <c r="J174" s="1">
        <v>5</v>
      </c>
      <c r="K174" s="1">
        <v>3</v>
      </c>
      <c r="L174" s="1">
        <v>1965</v>
      </c>
      <c r="M174" s="1">
        <v>1032</v>
      </c>
      <c r="N174">
        <f t="shared" si="0"/>
        <v>3385.8267716535433</v>
      </c>
      <c r="O174">
        <v>150</v>
      </c>
      <c r="P174">
        <f t="shared" si="12"/>
        <v>45.72</v>
      </c>
      <c r="Q174">
        <v>160</v>
      </c>
      <c r="R174">
        <f t="shared" si="10"/>
        <v>48.768</v>
      </c>
      <c r="S174" t="s">
        <v>272</v>
      </c>
      <c r="U174" t="s">
        <v>457</v>
      </c>
    </row>
    <row r="175" spans="1:21" ht="12.75">
      <c r="A175" t="s">
        <v>94</v>
      </c>
      <c r="B175">
        <v>3</v>
      </c>
      <c r="C175" t="s">
        <v>322</v>
      </c>
      <c r="D175">
        <v>28</v>
      </c>
      <c r="E175">
        <v>30</v>
      </c>
      <c r="F175">
        <f t="shared" si="11"/>
        <v>28.5</v>
      </c>
      <c r="G175">
        <v>-77</v>
      </c>
      <c r="H175">
        <v>31</v>
      </c>
      <c r="I175">
        <f t="shared" si="9"/>
        <v>-77.51666666666667</v>
      </c>
      <c r="J175" s="1">
        <v>5</v>
      </c>
      <c r="K175" s="1">
        <v>3</v>
      </c>
      <c r="L175" s="1">
        <v>1965</v>
      </c>
      <c r="M175" s="1">
        <v>1032</v>
      </c>
      <c r="N175">
        <f t="shared" si="0"/>
        <v>3385.8267716535433</v>
      </c>
      <c r="O175">
        <v>160</v>
      </c>
      <c r="P175">
        <f t="shared" si="12"/>
        <v>48.768</v>
      </c>
      <c r="Q175">
        <v>170</v>
      </c>
      <c r="R175">
        <f t="shared" si="10"/>
        <v>51.816</v>
      </c>
      <c r="U175" t="s">
        <v>271</v>
      </c>
    </row>
    <row r="176" spans="1:21" ht="12.75">
      <c r="A176" t="s">
        <v>94</v>
      </c>
      <c r="B176">
        <v>3</v>
      </c>
      <c r="C176" t="s">
        <v>322</v>
      </c>
      <c r="D176">
        <v>28</v>
      </c>
      <c r="E176">
        <v>30</v>
      </c>
      <c r="F176">
        <f t="shared" si="11"/>
        <v>28.5</v>
      </c>
      <c r="G176">
        <v>-77</v>
      </c>
      <c r="H176">
        <v>31</v>
      </c>
      <c r="I176">
        <f t="shared" si="9"/>
        <v>-77.51666666666667</v>
      </c>
      <c r="J176" s="1">
        <v>5</v>
      </c>
      <c r="K176" s="1">
        <v>3</v>
      </c>
      <c r="L176" s="1">
        <v>1965</v>
      </c>
      <c r="M176" s="1">
        <v>1032</v>
      </c>
      <c r="N176">
        <f t="shared" si="0"/>
        <v>3385.8267716535433</v>
      </c>
      <c r="O176">
        <v>170</v>
      </c>
      <c r="P176">
        <f t="shared" si="12"/>
        <v>51.816</v>
      </c>
      <c r="Q176">
        <v>179</v>
      </c>
      <c r="R176">
        <f t="shared" si="10"/>
        <v>54.559200000000004</v>
      </c>
      <c r="S176" t="s">
        <v>272</v>
      </c>
      <c r="T176" t="s">
        <v>326</v>
      </c>
      <c r="U176" t="s">
        <v>28</v>
      </c>
    </row>
    <row r="177" spans="1:21" ht="12.75">
      <c r="A177" t="s">
        <v>94</v>
      </c>
      <c r="B177">
        <v>3</v>
      </c>
      <c r="C177" t="s">
        <v>322</v>
      </c>
      <c r="D177">
        <v>28</v>
      </c>
      <c r="E177">
        <v>30</v>
      </c>
      <c r="F177">
        <f t="shared" si="11"/>
        <v>28.5</v>
      </c>
      <c r="G177">
        <v>-77</v>
      </c>
      <c r="H177">
        <v>31</v>
      </c>
      <c r="I177">
        <f t="shared" si="9"/>
        <v>-77.51666666666667</v>
      </c>
      <c r="J177" s="1">
        <v>5</v>
      </c>
      <c r="K177" s="1">
        <v>3</v>
      </c>
      <c r="L177" s="1">
        <v>1965</v>
      </c>
      <c r="M177" s="1">
        <v>1032</v>
      </c>
      <c r="N177">
        <f t="shared" si="0"/>
        <v>3385.8267716535433</v>
      </c>
      <c r="O177">
        <v>179</v>
      </c>
      <c r="P177">
        <f t="shared" si="12"/>
        <v>54.559200000000004</v>
      </c>
      <c r="Q177">
        <v>189</v>
      </c>
      <c r="R177">
        <f t="shared" si="10"/>
        <v>57.607200000000006</v>
      </c>
      <c r="S177" t="s">
        <v>272</v>
      </c>
      <c r="T177" t="s">
        <v>327</v>
      </c>
      <c r="U177" t="s">
        <v>42</v>
      </c>
    </row>
    <row r="178" spans="1:21" ht="12.75">
      <c r="A178" t="s">
        <v>94</v>
      </c>
      <c r="B178">
        <v>3</v>
      </c>
      <c r="C178" t="s">
        <v>322</v>
      </c>
      <c r="D178">
        <v>28</v>
      </c>
      <c r="E178">
        <v>30</v>
      </c>
      <c r="F178">
        <f t="shared" si="11"/>
        <v>28.5</v>
      </c>
      <c r="G178">
        <v>-77</v>
      </c>
      <c r="H178">
        <v>31</v>
      </c>
      <c r="I178">
        <f t="shared" si="9"/>
        <v>-77.51666666666667</v>
      </c>
      <c r="J178" s="1">
        <v>5</v>
      </c>
      <c r="K178" s="1">
        <v>3</v>
      </c>
      <c r="L178" s="1">
        <v>1965</v>
      </c>
      <c r="M178" s="1">
        <v>1032</v>
      </c>
      <c r="N178">
        <f t="shared" si="0"/>
        <v>3385.8267716535433</v>
      </c>
      <c r="O178">
        <v>189</v>
      </c>
      <c r="P178">
        <f t="shared" si="12"/>
        <v>57.607200000000006</v>
      </c>
      <c r="Q178">
        <v>200</v>
      </c>
      <c r="R178">
        <f t="shared" si="10"/>
        <v>60.96</v>
      </c>
      <c r="S178" t="s">
        <v>272</v>
      </c>
      <c r="U178" t="s">
        <v>43</v>
      </c>
    </row>
    <row r="179" spans="1:21" ht="12.75">
      <c r="A179" t="s">
        <v>94</v>
      </c>
      <c r="B179">
        <v>3</v>
      </c>
      <c r="C179" t="s">
        <v>322</v>
      </c>
      <c r="D179">
        <v>28</v>
      </c>
      <c r="E179">
        <v>30</v>
      </c>
      <c r="F179">
        <f t="shared" si="11"/>
        <v>28.5</v>
      </c>
      <c r="G179">
        <v>-77</v>
      </c>
      <c r="H179">
        <v>31</v>
      </c>
      <c r="I179">
        <f t="shared" si="9"/>
        <v>-77.51666666666667</v>
      </c>
      <c r="J179" s="1">
        <v>5</v>
      </c>
      <c r="K179" s="1">
        <v>3</v>
      </c>
      <c r="L179" s="1">
        <v>1965</v>
      </c>
      <c r="M179" s="1">
        <v>1032</v>
      </c>
      <c r="N179">
        <f t="shared" si="0"/>
        <v>3385.8267716535433</v>
      </c>
      <c r="O179">
        <v>200</v>
      </c>
      <c r="P179">
        <f t="shared" si="12"/>
        <v>60.96</v>
      </c>
      <c r="Q179">
        <v>210</v>
      </c>
      <c r="R179">
        <f t="shared" si="10"/>
        <v>64.00800000000001</v>
      </c>
      <c r="S179" t="s">
        <v>272</v>
      </c>
      <c r="T179" t="s">
        <v>328</v>
      </c>
      <c r="U179" t="s">
        <v>44</v>
      </c>
    </row>
    <row r="180" spans="1:21" ht="12.75">
      <c r="A180" t="s">
        <v>94</v>
      </c>
      <c r="B180">
        <v>3</v>
      </c>
      <c r="C180" t="s">
        <v>322</v>
      </c>
      <c r="D180">
        <v>28</v>
      </c>
      <c r="E180">
        <v>30</v>
      </c>
      <c r="F180">
        <f t="shared" si="11"/>
        <v>28.5</v>
      </c>
      <c r="G180">
        <v>-77</v>
      </c>
      <c r="H180">
        <v>31</v>
      </c>
      <c r="I180">
        <f t="shared" si="9"/>
        <v>-77.51666666666667</v>
      </c>
      <c r="J180" s="1">
        <v>5</v>
      </c>
      <c r="K180" s="1">
        <v>3</v>
      </c>
      <c r="L180" s="1">
        <v>1965</v>
      </c>
      <c r="M180" s="1">
        <v>1032</v>
      </c>
      <c r="N180">
        <f t="shared" si="0"/>
        <v>3385.8267716535433</v>
      </c>
      <c r="O180">
        <v>210</v>
      </c>
      <c r="P180">
        <f t="shared" si="12"/>
        <v>64.00800000000001</v>
      </c>
      <c r="Q180">
        <v>219</v>
      </c>
      <c r="R180">
        <f t="shared" si="10"/>
        <v>66.7512</v>
      </c>
      <c r="S180" t="s">
        <v>272</v>
      </c>
      <c r="U180" t="s">
        <v>45</v>
      </c>
    </row>
    <row r="181" spans="1:21" ht="12.75">
      <c r="A181" t="s">
        <v>94</v>
      </c>
      <c r="B181">
        <v>3</v>
      </c>
      <c r="C181" t="s">
        <v>322</v>
      </c>
      <c r="D181">
        <v>28</v>
      </c>
      <c r="E181">
        <v>30</v>
      </c>
      <c r="F181">
        <f t="shared" si="11"/>
        <v>28.5</v>
      </c>
      <c r="G181">
        <v>-77</v>
      </c>
      <c r="H181">
        <v>31</v>
      </c>
      <c r="I181">
        <f t="shared" si="9"/>
        <v>-77.51666666666667</v>
      </c>
      <c r="J181" s="1">
        <v>5</v>
      </c>
      <c r="K181" s="1">
        <v>3</v>
      </c>
      <c r="L181" s="1">
        <v>1965</v>
      </c>
      <c r="M181" s="1">
        <v>1032</v>
      </c>
      <c r="N181">
        <f t="shared" si="0"/>
        <v>3385.8267716535433</v>
      </c>
      <c r="O181">
        <v>219</v>
      </c>
      <c r="P181">
        <f t="shared" si="12"/>
        <v>66.7512</v>
      </c>
      <c r="Q181">
        <v>230</v>
      </c>
      <c r="R181">
        <f t="shared" si="10"/>
        <v>70.104</v>
      </c>
      <c r="S181" t="s">
        <v>272</v>
      </c>
      <c r="T181" t="s">
        <v>329</v>
      </c>
      <c r="U181" t="s">
        <v>46</v>
      </c>
    </row>
    <row r="182" spans="1:21" ht="12.75">
      <c r="A182" t="s">
        <v>94</v>
      </c>
      <c r="B182">
        <v>3</v>
      </c>
      <c r="C182" t="s">
        <v>322</v>
      </c>
      <c r="D182">
        <v>28</v>
      </c>
      <c r="E182">
        <v>30</v>
      </c>
      <c r="F182">
        <f t="shared" si="11"/>
        <v>28.5</v>
      </c>
      <c r="G182">
        <v>-77</v>
      </c>
      <c r="H182">
        <v>31</v>
      </c>
      <c r="I182">
        <f t="shared" si="9"/>
        <v>-77.51666666666667</v>
      </c>
      <c r="J182" s="1">
        <v>5</v>
      </c>
      <c r="K182" s="1">
        <v>3</v>
      </c>
      <c r="L182" s="1">
        <v>1965</v>
      </c>
      <c r="M182" s="1">
        <v>1032</v>
      </c>
      <c r="N182">
        <f t="shared" si="0"/>
        <v>3385.8267716535433</v>
      </c>
      <c r="O182">
        <v>230</v>
      </c>
      <c r="P182">
        <f t="shared" si="12"/>
        <v>70.104</v>
      </c>
      <c r="Q182">
        <v>240</v>
      </c>
      <c r="R182">
        <f t="shared" si="10"/>
        <v>73.152</v>
      </c>
      <c r="S182" t="s">
        <v>272</v>
      </c>
      <c r="U182" t="s">
        <v>47</v>
      </c>
    </row>
    <row r="183" spans="1:21" ht="12.75">
      <c r="A183" t="s">
        <v>94</v>
      </c>
      <c r="B183">
        <v>3</v>
      </c>
      <c r="C183" t="s">
        <v>322</v>
      </c>
      <c r="D183">
        <v>28</v>
      </c>
      <c r="E183">
        <v>30</v>
      </c>
      <c r="F183">
        <f t="shared" si="11"/>
        <v>28.5</v>
      </c>
      <c r="G183">
        <v>-77</v>
      </c>
      <c r="H183">
        <v>31</v>
      </c>
      <c r="I183">
        <f t="shared" si="9"/>
        <v>-77.51666666666667</v>
      </c>
      <c r="J183" s="1">
        <v>5</v>
      </c>
      <c r="K183" s="1">
        <v>3</v>
      </c>
      <c r="L183" s="1">
        <v>1965</v>
      </c>
      <c r="M183" s="1">
        <v>1032</v>
      </c>
      <c r="N183">
        <f t="shared" si="0"/>
        <v>3385.8267716535433</v>
      </c>
      <c r="O183">
        <v>240</v>
      </c>
      <c r="P183">
        <f t="shared" si="12"/>
        <v>73.152</v>
      </c>
      <c r="Q183">
        <v>250</v>
      </c>
      <c r="R183">
        <f t="shared" si="10"/>
        <v>76.2</v>
      </c>
      <c r="S183" t="s">
        <v>330</v>
      </c>
      <c r="T183" t="s">
        <v>331</v>
      </c>
      <c r="U183" t="s">
        <v>29</v>
      </c>
    </row>
    <row r="184" spans="1:21" ht="12.75">
      <c r="A184" t="s">
        <v>94</v>
      </c>
      <c r="B184">
        <v>3</v>
      </c>
      <c r="C184" t="s">
        <v>322</v>
      </c>
      <c r="D184">
        <v>28</v>
      </c>
      <c r="E184">
        <v>30</v>
      </c>
      <c r="F184">
        <f t="shared" si="11"/>
        <v>28.5</v>
      </c>
      <c r="G184">
        <v>-77</v>
      </c>
      <c r="H184">
        <v>31</v>
      </c>
      <c r="I184">
        <f t="shared" si="9"/>
        <v>-77.51666666666667</v>
      </c>
      <c r="J184" s="1">
        <v>5</v>
      </c>
      <c r="K184" s="1">
        <v>3</v>
      </c>
      <c r="L184" s="1">
        <v>1965</v>
      </c>
      <c r="M184" s="1">
        <v>1032</v>
      </c>
      <c r="N184">
        <f t="shared" si="0"/>
        <v>3385.8267716535433</v>
      </c>
      <c r="O184">
        <v>250</v>
      </c>
      <c r="P184">
        <f t="shared" si="12"/>
        <v>76.2</v>
      </c>
      <c r="Q184">
        <v>260</v>
      </c>
      <c r="R184">
        <f t="shared" si="10"/>
        <v>79.248</v>
      </c>
      <c r="S184" t="s">
        <v>253</v>
      </c>
      <c r="U184" t="s">
        <v>479</v>
      </c>
    </row>
    <row r="185" spans="1:21" ht="12.75">
      <c r="A185" t="s">
        <v>94</v>
      </c>
      <c r="B185">
        <v>3</v>
      </c>
      <c r="C185" t="s">
        <v>322</v>
      </c>
      <c r="D185">
        <v>28</v>
      </c>
      <c r="E185">
        <v>30</v>
      </c>
      <c r="F185">
        <f t="shared" si="11"/>
        <v>28.5</v>
      </c>
      <c r="G185">
        <v>-77</v>
      </c>
      <c r="H185">
        <v>31</v>
      </c>
      <c r="I185">
        <f t="shared" si="9"/>
        <v>-77.51666666666667</v>
      </c>
      <c r="J185" s="1">
        <v>5</v>
      </c>
      <c r="K185" s="1">
        <v>3</v>
      </c>
      <c r="L185" s="1">
        <v>1965</v>
      </c>
      <c r="M185" s="1">
        <v>1032</v>
      </c>
      <c r="N185">
        <f t="shared" si="0"/>
        <v>3385.8267716535433</v>
      </c>
      <c r="O185">
        <v>260</v>
      </c>
      <c r="P185">
        <f t="shared" si="12"/>
        <v>79.248</v>
      </c>
      <c r="Q185">
        <v>270</v>
      </c>
      <c r="R185">
        <f t="shared" si="10"/>
        <v>82.296</v>
      </c>
      <c r="S185" t="s">
        <v>253</v>
      </c>
      <c r="T185" t="s">
        <v>276</v>
      </c>
      <c r="U185" t="s">
        <v>480</v>
      </c>
    </row>
    <row r="186" spans="1:21" ht="12.75">
      <c r="A186" t="s">
        <v>94</v>
      </c>
      <c r="B186">
        <v>3</v>
      </c>
      <c r="C186" t="s">
        <v>322</v>
      </c>
      <c r="D186">
        <v>28</v>
      </c>
      <c r="E186">
        <v>30</v>
      </c>
      <c r="F186">
        <f t="shared" si="11"/>
        <v>28.5</v>
      </c>
      <c r="G186">
        <v>-77</v>
      </c>
      <c r="H186">
        <v>31</v>
      </c>
      <c r="I186">
        <f t="shared" si="9"/>
        <v>-77.51666666666667</v>
      </c>
      <c r="J186" s="1">
        <v>5</v>
      </c>
      <c r="K186" s="1">
        <v>3</v>
      </c>
      <c r="L186" s="1">
        <v>1965</v>
      </c>
      <c r="M186" s="1">
        <v>1032</v>
      </c>
      <c r="N186">
        <f t="shared" si="0"/>
        <v>3385.8267716535433</v>
      </c>
      <c r="O186">
        <v>270</v>
      </c>
      <c r="P186">
        <f t="shared" si="12"/>
        <v>82.296</v>
      </c>
      <c r="Q186">
        <v>279</v>
      </c>
      <c r="R186">
        <f t="shared" si="10"/>
        <v>85.03920000000001</v>
      </c>
      <c r="S186" t="s">
        <v>272</v>
      </c>
      <c r="T186" t="s">
        <v>278</v>
      </c>
      <c r="U186" t="s">
        <v>30</v>
      </c>
    </row>
    <row r="187" spans="1:21" ht="12.75">
      <c r="A187" t="s">
        <v>94</v>
      </c>
      <c r="B187">
        <v>3</v>
      </c>
      <c r="C187" t="s">
        <v>322</v>
      </c>
      <c r="D187">
        <v>28</v>
      </c>
      <c r="E187">
        <v>30</v>
      </c>
      <c r="F187">
        <f t="shared" si="11"/>
        <v>28.5</v>
      </c>
      <c r="G187">
        <v>-77</v>
      </c>
      <c r="H187">
        <v>31</v>
      </c>
      <c r="I187">
        <f t="shared" si="9"/>
        <v>-77.51666666666667</v>
      </c>
      <c r="J187" s="1">
        <v>5</v>
      </c>
      <c r="K187" s="1">
        <v>3</v>
      </c>
      <c r="L187" s="1">
        <v>1965</v>
      </c>
      <c r="M187" s="1">
        <v>1032</v>
      </c>
      <c r="N187">
        <f t="shared" si="0"/>
        <v>3385.8267716535433</v>
      </c>
      <c r="O187">
        <v>279</v>
      </c>
      <c r="P187">
        <f t="shared" si="12"/>
        <v>85.03920000000001</v>
      </c>
      <c r="Q187">
        <v>290</v>
      </c>
      <c r="R187">
        <f t="shared" si="10"/>
        <v>88.39200000000001</v>
      </c>
      <c r="S187" t="s">
        <v>272</v>
      </c>
      <c r="T187" t="s">
        <v>332</v>
      </c>
      <c r="U187" t="s">
        <v>31</v>
      </c>
    </row>
    <row r="188" spans="1:21" ht="12.75">
      <c r="A188" t="s">
        <v>94</v>
      </c>
      <c r="B188">
        <v>3</v>
      </c>
      <c r="C188" t="s">
        <v>322</v>
      </c>
      <c r="D188">
        <v>28</v>
      </c>
      <c r="E188">
        <v>30</v>
      </c>
      <c r="F188">
        <f t="shared" si="11"/>
        <v>28.5</v>
      </c>
      <c r="G188">
        <v>-77</v>
      </c>
      <c r="H188">
        <v>31</v>
      </c>
      <c r="I188">
        <f t="shared" si="9"/>
        <v>-77.51666666666667</v>
      </c>
      <c r="J188" s="1">
        <v>5</v>
      </c>
      <c r="K188" s="1">
        <v>3</v>
      </c>
      <c r="L188" s="1">
        <v>1965</v>
      </c>
      <c r="M188" s="1">
        <v>1032</v>
      </c>
      <c r="N188">
        <f t="shared" si="0"/>
        <v>3385.8267716535433</v>
      </c>
      <c r="O188">
        <v>290</v>
      </c>
      <c r="P188">
        <f t="shared" si="12"/>
        <v>88.39200000000001</v>
      </c>
      <c r="Q188">
        <v>300</v>
      </c>
      <c r="R188">
        <f t="shared" si="10"/>
        <v>91.44</v>
      </c>
      <c r="S188" t="s">
        <v>272</v>
      </c>
      <c r="U188" t="s">
        <v>32</v>
      </c>
    </row>
    <row r="189" spans="1:21" ht="12.75">
      <c r="A189" t="s">
        <v>94</v>
      </c>
      <c r="B189">
        <v>3</v>
      </c>
      <c r="C189" t="s">
        <v>322</v>
      </c>
      <c r="D189">
        <v>28</v>
      </c>
      <c r="E189">
        <v>30</v>
      </c>
      <c r="F189">
        <f t="shared" si="11"/>
        <v>28.5</v>
      </c>
      <c r="G189">
        <v>-77</v>
      </c>
      <c r="H189">
        <v>31</v>
      </c>
      <c r="I189">
        <f t="shared" si="9"/>
        <v>-77.51666666666667</v>
      </c>
      <c r="J189" s="1">
        <v>5</v>
      </c>
      <c r="K189" s="1">
        <v>3</v>
      </c>
      <c r="L189" s="1">
        <v>1965</v>
      </c>
      <c r="M189" s="1">
        <v>1032</v>
      </c>
      <c r="N189">
        <f t="shared" si="0"/>
        <v>3385.8267716535433</v>
      </c>
      <c r="O189">
        <v>300</v>
      </c>
      <c r="P189">
        <f t="shared" si="12"/>
        <v>91.44</v>
      </c>
      <c r="Q189">
        <v>310</v>
      </c>
      <c r="R189">
        <f t="shared" si="10"/>
        <v>94.488</v>
      </c>
      <c r="S189" t="s">
        <v>272</v>
      </c>
      <c r="U189" t="s">
        <v>33</v>
      </c>
    </row>
    <row r="190" spans="1:21" ht="12.75">
      <c r="A190" t="s">
        <v>94</v>
      </c>
      <c r="B190">
        <v>3</v>
      </c>
      <c r="C190" t="s">
        <v>322</v>
      </c>
      <c r="D190">
        <v>28</v>
      </c>
      <c r="E190">
        <v>30</v>
      </c>
      <c r="F190">
        <f t="shared" si="11"/>
        <v>28.5</v>
      </c>
      <c r="G190">
        <v>-77</v>
      </c>
      <c r="H190">
        <v>31</v>
      </c>
      <c r="I190">
        <f t="shared" si="9"/>
        <v>-77.51666666666667</v>
      </c>
      <c r="J190" s="1">
        <v>5</v>
      </c>
      <c r="K190" s="1">
        <v>3</v>
      </c>
      <c r="L190" s="1">
        <v>1965</v>
      </c>
      <c r="M190" s="1">
        <v>1032</v>
      </c>
      <c r="N190">
        <f t="shared" si="0"/>
        <v>3385.8267716535433</v>
      </c>
      <c r="O190">
        <v>310</v>
      </c>
      <c r="P190">
        <f t="shared" si="12"/>
        <v>94.488</v>
      </c>
      <c r="Q190">
        <v>320</v>
      </c>
      <c r="R190">
        <f t="shared" si="10"/>
        <v>97.536</v>
      </c>
      <c r="S190" t="s">
        <v>272</v>
      </c>
      <c r="U190" t="s">
        <v>33</v>
      </c>
    </row>
    <row r="191" spans="1:21" ht="12.75">
      <c r="A191" t="s">
        <v>94</v>
      </c>
      <c r="B191">
        <v>3</v>
      </c>
      <c r="C191" t="s">
        <v>322</v>
      </c>
      <c r="D191">
        <v>28</v>
      </c>
      <c r="E191">
        <v>30</v>
      </c>
      <c r="F191">
        <f t="shared" si="11"/>
        <v>28.5</v>
      </c>
      <c r="G191">
        <v>-77</v>
      </c>
      <c r="H191">
        <v>31</v>
      </c>
      <c r="I191">
        <f t="shared" si="9"/>
        <v>-77.51666666666667</v>
      </c>
      <c r="J191" s="1">
        <v>5</v>
      </c>
      <c r="K191" s="1">
        <v>3</v>
      </c>
      <c r="L191" s="1">
        <v>1965</v>
      </c>
      <c r="M191" s="1">
        <v>1032</v>
      </c>
      <c r="N191">
        <f t="shared" si="0"/>
        <v>3385.8267716535433</v>
      </c>
      <c r="O191">
        <v>320</v>
      </c>
      <c r="P191">
        <f t="shared" si="12"/>
        <v>97.536</v>
      </c>
      <c r="Q191">
        <v>330</v>
      </c>
      <c r="R191">
        <f t="shared" si="10"/>
        <v>100.584</v>
      </c>
      <c r="S191" t="s">
        <v>272</v>
      </c>
      <c r="U191" t="s">
        <v>481</v>
      </c>
    </row>
    <row r="192" spans="1:21" ht="12.75">
      <c r="A192" t="s">
        <v>94</v>
      </c>
      <c r="B192">
        <v>3</v>
      </c>
      <c r="C192" t="s">
        <v>322</v>
      </c>
      <c r="D192">
        <v>28</v>
      </c>
      <c r="E192">
        <v>30</v>
      </c>
      <c r="F192">
        <f t="shared" si="11"/>
        <v>28.5</v>
      </c>
      <c r="G192">
        <v>-77</v>
      </c>
      <c r="H192">
        <v>31</v>
      </c>
      <c r="I192">
        <f t="shared" si="9"/>
        <v>-77.51666666666667</v>
      </c>
      <c r="J192" s="1">
        <v>5</v>
      </c>
      <c r="K192" s="1">
        <v>3</v>
      </c>
      <c r="L192" s="1">
        <v>1965</v>
      </c>
      <c r="M192" s="1">
        <v>1032</v>
      </c>
      <c r="N192">
        <f t="shared" si="0"/>
        <v>3385.8267716535433</v>
      </c>
      <c r="O192">
        <v>330</v>
      </c>
      <c r="P192">
        <f t="shared" si="12"/>
        <v>100.584</v>
      </c>
      <c r="Q192">
        <v>339</v>
      </c>
      <c r="R192">
        <f t="shared" si="10"/>
        <v>103.3272</v>
      </c>
      <c r="S192" t="s">
        <v>272</v>
      </c>
      <c r="U192" t="s">
        <v>34</v>
      </c>
    </row>
    <row r="193" spans="1:21" ht="12.75">
      <c r="A193" t="s">
        <v>94</v>
      </c>
      <c r="B193">
        <v>3</v>
      </c>
      <c r="C193" t="s">
        <v>322</v>
      </c>
      <c r="D193">
        <v>28</v>
      </c>
      <c r="E193">
        <v>30</v>
      </c>
      <c r="F193">
        <f t="shared" si="11"/>
        <v>28.5</v>
      </c>
      <c r="G193">
        <v>-77</v>
      </c>
      <c r="H193">
        <v>31</v>
      </c>
      <c r="I193">
        <f t="shared" si="9"/>
        <v>-77.51666666666667</v>
      </c>
      <c r="J193" s="1">
        <v>5</v>
      </c>
      <c r="K193" s="1">
        <v>3</v>
      </c>
      <c r="L193" s="1">
        <v>1965</v>
      </c>
      <c r="M193" s="1">
        <v>1032</v>
      </c>
      <c r="N193">
        <f t="shared" si="0"/>
        <v>3385.8267716535433</v>
      </c>
      <c r="O193">
        <v>339</v>
      </c>
      <c r="P193">
        <f t="shared" si="12"/>
        <v>103.3272</v>
      </c>
      <c r="Q193">
        <v>350</v>
      </c>
      <c r="R193">
        <f t="shared" si="10"/>
        <v>106.68</v>
      </c>
      <c r="S193" t="s">
        <v>272</v>
      </c>
      <c r="U193" t="s">
        <v>34</v>
      </c>
    </row>
    <row r="194" spans="1:21" ht="12.75">
      <c r="A194" t="s">
        <v>94</v>
      </c>
      <c r="B194">
        <v>3</v>
      </c>
      <c r="C194" t="s">
        <v>322</v>
      </c>
      <c r="D194">
        <v>28</v>
      </c>
      <c r="E194">
        <v>30</v>
      </c>
      <c r="F194">
        <f t="shared" si="11"/>
        <v>28.5</v>
      </c>
      <c r="G194">
        <v>-77</v>
      </c>
      <c r="H194">
        <v>31</v>
      </c>
      <c r="I194">
        <f t="shared" si="9"/>
        <v>-77.51666666666667</v>
      </c>
      <c r="J194" s="1">
        <v>5</v>
      </c>
      <c r="K194" s="1">
        <v>3</v>
      </c>
      <c r="L194" s="1">
        <v>1965</v>
      </c>
      <c r="M194" s="1">
        <v>1032</v>
      </c>
      <c r="N194">
        <f t="shared" si="0"/>
        <v>3385.8267716535433</v>
      </c>
      <c r="O194">
        <v>350</v>
      </c>
      <c r="P194">
        <f t="shared" si="12"/>
        <v>106.68</v>
      </c>
      <c r="Q194">
        <v>360</v>
      </c>
      <c r="R194">
        <f t="shared" si="10"/>
        <v>109.72800000000001</v>
      </c>
      <c r="S194" t="s">
        <v>272</v>
      </c>
      <c r="U194" t="s">
        <v>482</v>
      </c>
    </row>
    <row r="195" spans="1:21" ht="12.75">
      <c r="A195" t="s">
        <v>94</v>
      </c>
      <c r="B195">
        <v>3</v>
      </c>
      <c r="C195" t="s">
        <v>322</v>
      </c>
      <c r="D195">
        <v>28</v>
      </c>
      <c r="E195">
        <v>30</v>
      </c>
      <c r="F195">
        <f t="shared" si="11"/>
        <v>28.5</v>
      </c>
      <c r="G195">
        <v>-77</v>
      </c>
      <c r="H195">
        <v>31</v>
      </c>
      <c r="I195">
        <f aca="true" t="shared" si="13" ref="I195:I258">((G195*-1)+H195/60)*-1</f>
        <v>-77.51666666666667</v>
      </c>
      <c r="J195" s="1">
        <v>5</v>
      </c>
      <c r="K195" s="1">
        <v>3</v>
      </c>
      <c r="L195" s="1">
        <v>1965</v>
      </c>
      <c r="M195" s="1">
        <v>1032</v>
      </c>
      <c r="N195">
        <f t="shared" si="0"/>
        <v>3385.8267716535433</v>
      </c>
      <c r="O195">
        <v>360</v>
      </c>
      <c r="P195">
        <f t="shared" si="12"/>
        <v>109.72800000000001</v>
      </c>
      <c r="Q195">
        <v>369</v>
      </c>
      <c r="R195">
        <f aca="true" t="shared" si="14" ref="R195:R258">Q195*0.3048</f>
        <v>112.47120000000001</v>
      </c>
      <c r="S195" t="s">
        <v>272</v>
      </c>
      <c r="U195" t="s">
        <v>271</v>
      </c>
    </row>
    <row r="196" spans="1:21" ht="12.75">
      <c r="A196" t="s">
        <v>94</v>
      </c>
      <c r="B196">
        <v>3</v>
      </c>
      <c r="C196" t="s">
        <v>322</v>
      </c>
      <c r="D196">
        <v>28</v>
      </c>
      <c r="E196">
        <v>30</v>
      </c>
      <c r="F196">
        <f aca="true" t="shared" si="15" ref="F196:F259">D196+E196/60</f>
        <v>28.5</v>
      </c>
      <c r="G196">
        <v>-77</v>
      </c>
      <c r="H196">
        <v>31</v>
      </c>
      <c r="I196">
        <f t="shared" si="13"/>
        <v>-77.51666666666667</v>
      </c>
      <c r="J196" s="1">
        <v>5</v>
      </c>
      <c r="K196" s="1">
        <v>3</v>
      </c>
      <c r="L196" s="1">
        <v>1965</v>
      </c>
      <c r="M196" s="1">
        <v>1032</v>
      </c>
      <c r="N196">
        <f t="shared" si="0"/>
        <v>3385.8267716535433</v>
      </c>
      <c r="O196">
        <v>369</v>
      </c>
      <c r="P196">
        <f aca="true" t="shared" si="16" ref="P196:P259">O196*0.3048</f>
        <v>112.47120000000001</v>
      </c>
      <c r="Q196">
        <v>380</v>
      </c>
      <c r="R196">
        <f t="shared" si="14"/>
        <v>115.82400000000001</v>
      </c>
      <c r="S196" t="s">
        <v>272</v>
      </c>
      <c r="U196" t="s">
        <v>235</v>
      </c>
    </row>
    <row r="197" spans="1:21" ht="12.75">
      <c r="A197" t="s">
        <v>94</v>
      </c>
      <c r="B197">
        <v>3</v>
      </c>
      <c r="C197" t="s">
        <v>322</v>
      </c>
      <c r="D197">
        <v>28</v>
      </c>
      <c r="E197">
        <v>30</v>
      </c>
      <c r="F197">
        <f t="shared" si="15"/>
        <v>28.5</v>
      </c>
      <c r="G197">
        <v>-77</v>
      </c>
      <c r="H197">
        <v>31</v>
      </c>
      <c r="I197">
        <f t="shared" si="13"/>
        <v>-77.51666666666667</v>
      </c>
      <c r="J197" s="1">
        <v>5</v>
      </c>
      <c r="K197" s="1">
        <v>3</v>
      </c>
      <c r="L197" s="1">
        <v>1965</v>
      </c>
      <c r="M197" s="1">
        <v>1032</v>
      </c>
      <c r="N197">
        <f t="shared" si="0"/>
        <v>3385.8267716535433</v>
      </c>
      <c r="O197">
        <v>380</v>
      </c>
      <c r="P197">
        <f t="shared" si="16"/>
        <v>115.82400000000001</v>
      </c>
      <c r="Q197">
        <v>390</v>
      </c>
      <c r="R197">
        <f t="shared" si="14"/>
        <v>118.872</v>
      </c>
      <c r="S197" t="s">
        <v>272</v>
      </c>
      <c r="U197" t="s">
        <v>483</v>
      </c>
    </row>
    <row r="198" spans="1:21" ht="12.75">
      <c r="A198" t="s">
        <v>94</v>
      </c>
      <c r="B198">
        <v>3</v>
      </c>
      <c r="C198" t="s">
        <v>322</v>
      </c>
      <c r="D198">
        <v>28</v>
      </c>
      <c r="E198">
        <v>30</v>
      </c>
      <c r="F198">
        <f t="shared" si="15"/>
        <v>28.5</v>
      </c>
      <c r="G198">
        <v>-77</v>
      </c>
      <c r="H198">
        <v>31</v>
      </c>
      <c r="I198">
        <f t="shared" si="13"/>
        <v>-77.51666666666667</v>
      </c>
      <c r="J198" s="1">
        <v>5</v>
      </c>
      <c r="K198" s="1">
        <v>3</v>
      </c>
      <c r="L198" s="1">
        <v>1965</v>
      </c>
      <c r="M198" s="1">
        <v>1032</v>
      </c>
      <c r="N198">
        <f t="shared" si="0"/>
        <v>3385.8267716535433</v>
      </c>
      <c r="O198">
        <v>390</v>
      </c>
      <c r="P198">
        <f t="shared" si="16"/>
        <v>118.872</v>
      </c>
      <c r="Q198">
        <v>399</v>
      </c>
      <c r="R198">
        <f t="shared" si="14"/>
        <v>121.6152</v>
      </c>
      <c r="S198" t="s">
        <v>272</v>
      </c>
      <c r="U198" t="s">
        <v>484</v>
      </c>
    </row>
    <row r="199" spans="1:21" ht="12.75">
      <c r="A199" t="s">
        <v>94</v>
      </c>
      <c r="B199">
        <v>3</v>
      </c>
      <c r="C199" t="s">
        <v>322</v>
      </c>
      <c r="D199">
        <v>28</v>
      </c>
      <c r="E199">
        <v>30</v>
      </c>
      <c r="F199">
        <f t="shared" si="15"/>
        <v>28.5</v>
      </c>
      <c r="G199">
        <v>-77</v>
      </c>
      <c r="H199">
        <v>31</v>
      </c>
      <c r="I199">
        <f t="shared" si="13"/>
        <v>-77.51666666666667</v>
      </c>
      <c r="J199" s="1">
        <v>5</v>
      </c>
      <c r="K199" s="1">
        <v>3</v>
      </c>
      <c r="L199" s="1">
        <v>1965</v>
      </c>
      <c r="M199" s="1">
        <v>1032</v>
      </c>
      <c r="N199">
        <f t="shared" si="0"/>
        <v>3385.8267716535433</v>
      </c>
      <c r="O199">
        <v>399</v>
      </c>
      <c r="P199">
        <f t="shared" si="16"/>
        <v>121.6152</v>
      </c>
      <c r="Q199">
        <v>409</v>
      </c>
      <c r="R199">
        <f t="shared" si="14"/>
        <v>124.6632</v>
      </c>
      <c r="S199" t="s">
        <v>272</v>
      </c>
      <c r="U199" t="s">
        <v>485</v>
      </c>
    </row>
    <row r="200" spans="1:21" ht="12.75">
      <c r="A200" t="s">
        <v>94</v>
      </c>
      <c r="B200">
        <v>3</v>
      </c>
      <c r="C200" t="s">
        <v>322</v>
      </c>
      <c r="D200">
        <v>28</v>
      </c>
      <c r="E200">
        <v>30</v>
      </c>
      <c r="F200">
        <f t="shared" si="15"/>
        <v>28.5</v>
      </c>
      <c r="G200">
        <v>-77</v>
      </c>
      <c r="H200">
        <v>31</v>
      </c>
      <c r="I200">
        <f t="shared" si="13"/>
        <v>-77.51666666666667</v>
      </c>
      <c r="J200" s="1">
        <v>5</v>
      </c>
      <c r="K200" s="1">
        <v>3</v>
      </c>
      <c r="L200" s="1">
        <v>1965</v>
      </c>
      <c r="M200" s="1">
        <v>1032</v>
      </c>
      <c r="N200">
        <f t="shared" si="0"/>
        <v>3385.8267716535433</v>
      </c>
      <c r="O200">
        <v>409</v>
      </c>
      <c r="P200">
        <f t="shared" si="16"/>
        <v>124.6632</v>
      </c>
      <c r="Q200">
        <v>420</v>
      </c>
      <c r="R200">
        <f t="shared" si="14"/>
        <v>128.01600000000002</v>
      </c>
      <c r="S200" t="s">
        <v>272</v>
      </c>
      <c r="U200" t="s">
        <v>485</v>
      </c>
    </row>
    <row r="201" spans="1:21" ht="12.75">
      <c r="A201" t="s">
        <v>94</v>
      </c>
      <c r="B201">
        <v>3</v>
      </c>
      <c r="C201" t="s">
        <v>322</v>
      </c>
      <c r="D201">
        <v>28</v>
      </c>
      <c r="E201">
        <v>30</v>
      </c>
      <c r="F201">
        <f t="shared" si="15"/>
        <v>28.5</v>
      </c>
      <c r="G201">
        <v>-77</v>
      </c>
      <c r="H201">
        <v>31</v>
      </c>
      <c r="I201">
        <f t="shared" si="13"/>
        <v>-77.51666666666667</v>
      </c>
      <c r="J201" s="1">
        <v>5</v>
      </c>
      <c r="K201" s="1">
        <v>3</v>
      </c>
      <c r="L201" s="1">
        <v>1965</v>
      </c>
      <c r="M201" s="1">
        <v>1032</v>
      </c>
      <c r="N201">
        <f t="shared" si="0"/>
        <v>3385.8267716535433</v>
      </c>
      <c r="O201">
        <v>420</v>
      </c>
      <c r="P201">
        <f t="shared" si="16"/>
        <v>128.01600000000002</v>
      </c>
      <c r="Q201">
        <v>430</v>
      </c>
      <c r="R201">
        <f t="shared" si="14"/>
        <v>131.064</v>
      </c>
      <c r="S201" t="s">
        <v>272</v>
      </c>
      <c r="U201" t="s">
        <v>122</v>
      </c>
    </row>
    <row r="202" spans="1:21" ht="12.75">
      <c r="A202" t="s">
        <v>94</v>
      </c>
      <c r="B202">
        <v>3</v>
      </c>
      <c r="C202" t="s">
        <v>322</v>
      </c>
      <c r="D202">
        <v>28</v>
      </c>
      <c r="E202">
        <v>30</v>
      </c>
      <c r="F202">
        <f t="shared" si="15"/>
        <v>28.5</v>
      </c>
      <c r="G202">
        <v>-77</v>
      </c>
      <c r="H202">
        <v>31</v>
      </c>
      <c r="I202">
        <f t="shared" si="13"/>
        <v>-77.51666666666667</v>
      </c>
      <c r="J202" s="1">
        <v>5</v>
      </c>
      <c r="K202" s="1">
        <v>3</v>
      </c>
      <c r="L202" s="1">
        <v>1965</v>
      </c>
      <c r="M202" s="1">
        <v>1032</v>
      </c>
      <c r="N202">
        <f t="shared" si="0"/>
        <v>3385.8267716535433</v>
      </c>
      <c r="O202">
        <v>430</v>
      </c>
      <c r="P202">
        <f t="shared" si="16"/>
        <v>131.064</v>
      </c>
      <c r="Q202">
        <v>439</v>
      </c>
      <c r="R202">
        <f t="shared" si="14"/>
        <v>133.8072</v>
      </c>
      <c r="S202" t="s">
        <v>272</v>
      </c>
      <c r="U202" t="s">
        <v>123</v>
      </c>
    </row>
    <row r="203" spans="1:21" ht="12.75">
      <c r="A203" t="s">
        <v>94</v>
      </c>
      <c r="B203">
        <v>3</v>
      </c>
      <c r="C203" t="s">
        <v>322</v>
      </c>
      <c r="D203">
        <v>28</v>
      </c>
      <c r="E203">
        <v>30</v>
      </c>
      <c r="F203">
        <f t="shared" si="15"/>
        <v>28.5</v>
      </c>
      <c r="G203">
        <v>-77</v>
      </c>
      <c r="H203">
        <v>31</v>
      </c>
      <c r="I203">
        <f t="shared" si="13"/>
        <v>-77.51666666666667</v>
      </c>
      <c r="J203" s="1">
        <v>5</v>
      </c>
      <c r="K203" s="1">
        <v>3</v>
      </c>
      <c r="L203" s="1">
        <v>1965</v>
      </c>
      <c r="M203" s="1">
        <v>1032</v>
      </c>
      <c r="N203">
        <f t="shared" si="0"/>
        <v>3385.8267716535433</v>
      </c>
      <c r="O203">
        <v>439</v>
      </c>
      <c r="P203">
        <f t="shared" si="16"/>
        <v>133.8072</v>
      </c>
      <c r="Q203">
        <v>449</v>
      </c>
      <c r="R203">
        <f t="shared" si="14"/>
        <v>136.8552</v>
      </c>
      <c r="S203" t="s">
        <v>272</v>
      </c>
      <c r="U203" t="s">
        <v>486</v>
      </c>
    </row>
    <row r="204" spans="1:21" ht="12.75">
      <c r="A204" t="s">
        <v>94</v>
      </c>
      <c r="B204">
        <v>3</v>
      </c>
      <c r="C204" t="s">
        <v>322</v>
      </c>
      <c r="D204">
        <v>28</v>
      </c>
      <c r="E204">
        <v>30</v>
      </c>
      <c r="F204">
        <f t="shared" si="15"/>
        <v>28.5</v>
      </c>
      <c r="G204">
        <v>-77</v>
      </c>
      <c r="H204">
        <v>31</v>
      </c>
      <c r="I204">
        <f t="shared" si="13"/>
        <v>-77.51666666666667</v>
      </c>
      <c r="J204" s="1">
        <v>5</v>
      </c>
      <c r="K204" s="1">
        <v>3</v>
      </c>
      <c r="L204" s="1">
        <v>1965</v>
      </c>
      <c r="M204" s="1">
        <v>1032</v>
      </c>
      <c r="N204">
        <f t="shared" si="0"/>
        <v>3385.8267716535433</v>
      </c>
      <c r="O204">
        <v>449</v>
      </c>
      <c r="P204">
        <f t="shared" si="16"/>
        <v>136.8552</v>
      </c>
      <c r="Q204">
        <v>460</v>
      </c>
      <c r="R204">
        <f t="shared" si="14"/>
        <v>140.208</v>
      </c>
      <c r="S204" t="s">
        <v>272</v>
      </c>
      <c r="U204" t="s">
        <v>487</v>
      </c>
    </row>
    <row r="205" spans="1:21" ht="12.75">
      <c r="A205" t="s">
        <v>94</v>
      </c>
      <c r="B205">
        <v>3</v>
      </c>
      <c r="C205" t="s">
        <v>322</v>
      </c>
      <c r="D205">
        <v>28</v>
      </c>
      <c r="E205">
        <v>30</v>
      </c>
      <c r="F205">
        <f t="shared" si="15"/>
        <v>28.5</v>
      </c>
      <c r="G205">
        <v>-77</v>
      </c>
      <c r="H205">
        <v>31</v>
      </c>
      <c r="I205">
        <f t="shared" si="13"/>
        <v>-77.51666666666667</v>
      </c>
      <c r="J205" s="1">
        <v>5</v>
      </c>
      <c r="K205" s="1">
        <v>3</v>
      </c>
      <c r="L205" s="1">
        <v>1965</v>
      </c>
      <c r="M205" s="1">
        <v>1032</v>
      </c>
      <c r="N205">
        <f t="shared" si="0"/>
        <v>3385.8267716535433</v>
      </c>
      <c r="O205">
        <v>460</v>
      </c>
      <c r="P205">
        <f t="shared" si="16"/>
        <v>140.208</v>
      </c>
      <c r="Q205">
        <v>469</v>
      </c>
      <c r="R205">
        <f t="shared" si="14"/>
        <v>142.9512</v>
      </c>
      <c r="S205" t="s">
        <v>272</v>
      </c>
      <c r="U205" t="s">
        <v>461</v>
      </c>
    </row>
    <row r="206" spans="1:21" ht="12.75">
      <c r="A206" t="s">
        <v>94</v>
      </c>
      <c r="B206">
        <v>3</v>
      </c>
      <c r="C206" t="s">
        <v>322</v>
      </c>
      <c r="D206">
        <v>28</v>
      </c>
      <c r="E206">
        <v>30</v>
      </c>
      <c r="F206">
        <f t="shared" si="15"/>
        <v>28.5</v>
      </c>
      <c r="G206">
        <v>-77</v>
      </c>
      <c r="H206">
        <v>31</v>
      </c>
      <c r="I206">
        <f t="shared" si="13"/>
        <v>-77.51666666666667</v>
      </c>
      <c r="J206" s="1">
        <v>5</v>
      </c>
      <c r="K206" s="1">
        <v>3</v>
      </c>
      <c r="L206" s="1">
        <v>1965</v>
      </c>
      <c r="M206" s="1">
        <v>1032</v>
      </c>
      <c r="N206">
        <f t="shared" si="0"/>
        <v>3385.8267716535433</v>
      </c>
      <c r="O206">
        <v>469</v>
      </c>
      <c r="P206">
        <f t="shared" si="16"/>
        <v>142.9512</v>
      </c>
      <c r="Q206">
        <v>479</v>
      </c>
      <c r="R206">
        <f t="shared" si="14"/>
        <v>145.9992</v>
      </c>
      <c r="S206" t="s">
        <v>272</v>
      </c>
      <c r="U206" t="s">
        <v>124</v>
      </c>
    </row>
    <row r="207" spans="1:21" ht="12.75">
      <c r="A207" t="s">
        <v>94</v>
      </c>
      <c r="B207">
        <v>3</v>
      </c>
      <c r="C207" t="s">
        <v>322</v>
      </c>
      <c r="D207">
        <v>28</v>
      </c>
      <c r="E207">
        <v>30</v>
      </c>
      <c r="F207">
        <f t="shared" si="15"/>
        <v>28.5</v>
      </c>
      <c r="G207">
        <v>-77</v>
      </c>
      <c r="H207">
        <v>31</v>
      </c>
      <c r="I207">
        <f t="shared" si="13"/>
        <v>-77.51666666666667</v>
      </c>
      <c r="J207" s="1">
        <v>5</v>
      </c>
      <c r="K207" s="1">
        <v>3</v>
      </c>
      <c r="L207" s="1">
        <v>1965</v>
      </c>
      <c r="M207" s="1">
        <v>1032</v>
      </c>
      <c r="N207">
        <f t="shared" si="0"/>
        <v>3385.8267716535433</v>
      </c>
      <c r="O207">
        <v>479</v>
      </c>
      <c r="P207">
        <f t="shared" si="16"/>
        <v>145.9992</v>
      </c>
      <c r="Q207">
        <v>490</v>
      </c>
      <c r="R207">
        <f t="shared" si="14"/>
        <v>149.352</v>
      </c>
      <c r="S207" t="s">
        <v>272</v>
      </c>
      <c r="U207" t="s">
        <v>488</v>
      </c>
    </row>
    <row r="208" spans="1:21" ht="12.75">
      <c r="A208" t="s">
        <v>94</v>
      </c>
      <c r="B208">
        <v>3</v>
      </c>
      <c r="C208" t="s">
        <v>322</v>
      </c>
      <c r="D208">
        <v>28</v>
      </c>
      <c r="E208">
        <v>30</v>
      </c>
      <c r="F208">
        <f t="shared" si="15"/>
        <v>28.5</v>
      </c>
      <c r="G208">
        <v>-77</v>
      </c>
      <c r="H208">
        <v>31</v>
      </c>
      <c r="I208">
        <f t="shared" si="13"/>
        <v>-77.51666666666667</v>
      </c>
      <c r="J208" s="1">
        <v>5</v>
      </c>
      <c r="K208" s="1">
        <v>3</v>
      </c>
      <c r="L208" s="1">
        <v>1965</v>
      </c>
      <c r="M208" s="1">
        <v>1032</v>
      </c>
      <c r="N208">
        <f t="shared" si="0"/>
        <v>3385.8267716535433</v>
      </c>
      <c r="O208">
        <v>490</v>
      </c>
      <c r="P208">
        <f t="shared" si="16"/>
        <v>149.352</v>
      </c>
      <c r="Q208">
        <v>500</v>
      </c>
      <c r="R208">
        <f t="shared" si="14"/>
        <v>152.4</v>
      </c>
      <c r="S208" t="s">
        <v>272</v>
      </c>
      <c r="U208" t="s">
        <v>0</v>
      </c>
    </row>
    <row r="209" spans="1:21" ht="12.75">
      <c r="A209" t="s">
        <v>94</v>
      </c>
      <c r="B209">
        <v>3</v>
      </c>
      <c r="C209" t="s">
        <v>322</v>
      </c>
      <c r="D209">
        <v>28</v>
      </c>
      <c r="E209">
        <v>30</v>
      </c>
      <c r="F209">
        <f t="shared" si="15"/>
        <v>28.5</v>
      </c>
      <c r="G209">
        <v>-77</v>
      </c>
      <c r="H209">
        <v>31</v>
      </c>
      <c r="I209">
        <f t="shared" si="13"/>
        <v>-77.51666666666667</v>
      </c>
      <c r="J209" s="1">
        <v>5</v>
      </c>
      <c r="K209" s="1">
        <v>3</v>
      </c>
      <c r="L209" s="1">
        <v>1965</v>
      </c>
      <c r="M209" s="1">
        <v>1032</v>
      </c>
      <c r="N209">
        <f t="shared" si="0"/>
        <v>3385.8267716535433</v>
      </c>
      <c r="O209">
        <v>500</v>
      </c>
      <c r="P209">
        <f t="shared" si="16"/>
        <v>152.4</v>
      </c>
      <c r="Q209">
        <v>510</v>
      </c>
      <c r="R209">
        <f t="shared" si="14"/>
        <v>155.448</v>
      </c>
      <c r="S209" t="s">
        <v>272</v>
      </c>
      <c r="T209" t="s">
        <v>332</v>
      </c>
      <c r="U209" t="s">
        <v>35</v>
      </c>
    </row>
    <row r="210" spans="1:21" ht="12.75">
      <c r="A210" t="s">
        <v>94</v>
      </c>
      <c r="B210">
        <v>3</v>
      </c>
      <c r="C210" t="s">
        <v>322</v>
      </c>
      <c r="D210">
        <v>28</v>
      </c>
      <c r="E210">
        <v>30</v>
      </c>
      <c r="F210">
        <f t="shared" si="15"/>
        <v>28.5</v>
      </c>
      <c r="G210">
        <v>-77</v>
      </c>
      <c r="H210">
        <v>31</v>
      </c>
      <c r="I210">
        <f t="shared" si="13"/>
        <v>-77.51666666666667</v>
      </c>
      <c r="J210" s="1">
        <v>5</v>
      </c>
      <c r="K210" s="1">
        <v>3</v>
      </c>
      <c r="L210" s="1">
        <v>1965</v>
      </c>
      <c r="M210" s="1">
        <v>1032</v>
      </c>
      <c r="N210">
        <f t="shared" si="0"/>
        <v>3385.8267716535433</v>
      </c>
      <c r="O210">
        <v>510</v>
      </c>
      <c r="P210">
        <f t="shared" si="16"/>
        <v>155.448</v>
      </c>
      <c r="Q210">
        <v>520</v>
      </c>
      <c r="R210">
        <f t="shared" si="14"/>
        <v>158.496</v>
      </c>
      <c r="S210" t="s">
        <v>333</v>
      </c>
      <c r="U210" t="s">
        <v>75</v>
      </c>
    </row>
    <row r="211" spans="1:21" ht="12.75">
      <c r="A211" t="s">
        <v>94</v>
      </c>
      <c r="B211">
        <v>3</v>
      </c>
      <c r="C211" t="s">
        <v>322</v>
      </c>
      <c r="D211">
        <v>28</v>
      </c>
      <c r="E211">
        <v>30</v>
      </c>
      <c r="F211">
        <f t="shared" si="15"/>
        <v>28.5</v>
      </c>
      <c r="G211">
        <v>-77</v>
      </c>
      <c r="H211">
        <v>31</v>
      </c>
      <c r="I211">
        <f t="shared" si="13"/>
        <v>-77.51666666666667</v>
      </c>
      <c r="J211" s="1">
        <v>5</v>
      </c>
      <c r="K211" s="1">
        <v>3</v>
      </c>
      <c r="L211" s="1">
        <v>1965</v>
      </c>
      <c r="M211" s="1">
        <v>1032</v>
      </c>
      <c r="N211">
        <f t="shared" si="0"/>
        <v>3385.8267716535433</v>
      </c>
      <c r="O211">
        <v>520</v>
      </c>
      <c r="P211">
        <f t="shared" si="16"/>
        <v>158.496</v>
      </c>
      <c r="Q211">
        <v>528</v>
      </c>
      <c r="R211">
        <f t="shared" si="14"/>
        <v>160.9344</v>
      </c>
      <c r="S211" t="s">
        <v>333</v>
      </c>
      <c r="U211" t="s">
        <v>1</v>
      </c>
    </row>
    <row r="212" spans="1:21" ht="12.75">
      <c r="A212" t="s">
        <v>94</v>
      </c>
      <c r="B212">
        <v>3</v>
      </c>
      <c r="C212" t="s">
        <v>322</v>
      </c>
      <c r="D212">
        <v>28</v>
      </c>
      <c r="E212">
        <v>30</v>
      </c>
      <c r="F212">
        <f t="shared" si="15"/>
        <v>28.5</v>
      </c>
      <c r="G212">
        <v>-77</v>
      </c>
      <c r="H212">
        <v>31</v>
      </c>
      <c r="I212">
        <f t="shared" si="13"/>
        <v>-77.51666666666667</v>
      </c>
      <c r="J212" s="1">
        <v>5</v>
      </c>
      <c r="K212" s="1">
        <v>3</v>
      </c>
      <c r="L212" s="1">
        <v>1965</v>
      </c>
      <c r="M212" s="1">
        <v>1032</v>
      </c>
      <c r="N212">
        <f t="shared" si="0"/>
        <v>3385.8267716535433</v>
      </c>
      <c r="O212">
        <v>528</v>
      </c>
      <c r="P212">
        <f t="shared" si="16"/>
        <v>160.9344</v>
      </c>
      <c r="Q212">
        <v>538</v>
      </c>
      <c r="R212">
        <f t="shared" si="14"/>
        <v>163.9824</v>
      </c>
      <c r="S212" t="s">
        <v>275</v>
      </c>
      <c r="U212" t="s">
        <v>2</v>
      </c>
    </row>
    <row r="213" spans="1:21" ht="12.75">
      <c r="A213" t="s">
        <v>94</v>
      </c>
      <c r="B213">
        <v>3</v>
      </c>
      <c r="C213" t="s">
        <v>322</v>
      </c>
      <c r="D213">
        <v>28</v>
      </c>
      <c r="E213">
        <v>30</v>
      </c>
      <c r="F213">
        <f t="shared" si="15"/>
        <v>28.5</v>
      </c>
      <c r="G213">
        <v>-77</v>
      </c>
      <c r="H213">
        <v>31</v>
      </c>
      <c r="I213">
        <f t="shared" si="13"/>
        <v>-77.51666666666667</v>
      </c>
      <c r="J213" s="1">
        <v>5</v>
      </c>
      <c r="K213" s="1">
        <v>3</v>
      </c>
      <c r="L213" s="1">
        <v>1965</v>
      </c>
      <c r="M213" s="1">
        <v>1032</v>
      </c>
      <c r="N213">
        <f t="shared" si="0"/>
        <v>3385.8267716535433</v>
      </c>
      <c r="O213">
        <v>538</v>
      </c>
      <c r="P213">
        <f t="shared" si="16"/>
        <v>163.9824</v>
      </c>
      <c r="Q213">
        <v>548</v>
      </c>
      <c r="R213">
        <f t="shared" si="14"/>
        <v>167.03040000000001</v>
      </c>
      <c r="S213" t="s">
        <v>334</v>
      </c>
      <c r="U213" t="s">
        <v>432</v>
      </c>
    </row>
    <row r="214" spans="1:21" ht="12.75">
      <c r="A214" t="s">
        <v>94</v>
      </c>
      <c r="B214">
        <v>3</v>
      </c>
      <c r="C214" t="s">
        <v>322</v>
      </c>
      <c r="D214">
        <v>28</v>
      </c>
      <c r="E214">
        <v>30</v>
      </c>
      <c r="F214">
        <f t="shared" si="15"/>
        <v>28.5</v>
      </c>
      <c r="G214">
        <v>-77</v>
      </c>
      <c r="H214">
        <v>31</v>
      </c>
      <c r="I214">
        <f t="shared" si="13"/>
        <v>-77.51666666666667</v>
      </c>
      <c r="J214" s="1">
        <v>5</v>
      </c>
      <c r="K214" s="1">
        <v>3</v>
      </c>
      <c r="L214" s="1">
        <v>1965</v>
      </c>
      <c r="M214" s="1">
        <v>1032</v>
      </c>
      <c r="N214">
        <f t="shared" si="0"/>
        <v>3385.8267716535433</v>
      </c>
      <c r="O214">
        <v>548</v>
      </c>
      <c r="P214">
        <f t="shared" si="16"/>
        <v>167.03040000000001</v>
      </c>
      <c r="Q214">
        <v>558</v>
      </c>
      <c r="R214">
        <f t="shared" si="14"/>
        <v>170.07840000000002</v>
      </c>
      <c r="S214" t="s">
        <v>272</v>
      </c>
      <c r="U214" t="s">
        <v>3</v>
      </c>
    </row>
    <row r="215" spans="1:21" ht="12.75">
      <c r="A215" t="s">
        <v>94</v>
      </c>
      <c r="B215">
        <v>3</v>
      </c>
      <c r="C215" t="s">
        <v>322</v>
      </c>
      <c r="D215">
        <v>28</v>
      </c>
      <c r="E215">
        <v>30</v>
      </c>
      <c r="F215">
        <f t="shared" si="15"/>
        <v>28.5</v>
      </c>
      <c r="G215">
        <v>-77</v>
      </c>
      <c r="H215">
        <v>31</v>
      </c>
      <c r="I215">
        <f t="shared" si="13"/>
        <v>-77.51666666666667</v>
      </c>
      <c r="J215" s="1">
        <v>5</v>
      </c>
      <c r="K215" s="1">
        <v>3</v>
      </c>
      <c r="L215" s="1">
        <v>1965</v>
      </c>
      <c r="M215" s="1">
        <v>1032</v>
      </c>
      <c r="N215">
        <f t="shared" si="0"/>
        <v>3385.8267716535433</v>
      </c>
      <c r="O215">
        <v>558</v>
      </c>
      <c r="P215">
        <f t="shared" si="16"/>
        <v>170.07840000000002</v>
      </c>
      <c r="Q215">
        <v>563</v>
      </c>
      <c r="R215">
        <f t="shared" si="14"/>
        <v>171.60240000000002</v>
      </c>
      <c r="S215" t="s">
        <v>272</v>
      </c>
      <c r="U215" t="s">
        <v>4</v>
      </c>
    </row>
    <row r="216" spans="1:21" ht="12.75">
      <c r="A216" t="s">
        <v>94</v>
      </c>
      <c r="B216">
        <v>3</v>
      </c>
      <c r="C216" t="s">
        <v>322</v>
      </c>
      <c r="D216">
        <v>28</v>
      </c>
      <c r="E216">
        <v>30</v>
      </c>
      <c r="F216">
        <f t="shared" si="15"/>
        <v>28.5</v>
      </c>
      <c r="G216">
        <v>-77</v>
      </c>
      <c r="H216">
        <v>31</v>
      </c>
      <c r="I216">
        <f t="shared" si="13"/>
        <v>-77.51666666666667</v>
      </c>
      <c r="J216" s="1">
        <v>5</v>
      </c>
      <c r="K216" s="1">
        <v>3</v>
      </c>
      <c r="L216" s="1">
        <v>1965</v>
      </c>
      <c r="M216" s="1">
        <v>1032</v>
      </c>
      <c r="N216">
        <f t="shared" si="0"/>
        <v>3385.8267716535433</v>
      </c>
      <c r="O216">
        <v>563</v>
      </c>
      <c r="P216">
        <f t="shared" si="16"/>
        <v>171.60240000000002</v>
      </c>
      <c r="Q216">
        <v>571</v>
      </c>
      <c r="R216">
        <f t="shared" si="14"/>
        <v>174.04080000000002</v>
      </c>
      <c r="S216" t="s">
        <v>334</v>
      </c>
      <c r="U216" t="s">
        <v>108</v>
      </c>
    </row>
    <row r="217" spans="1:21" ht="12.75">
      <c r="A217" t="s">
        <v>94</v>
      </c>
      <c r="B217">
        <v>3</v>
      </c>
      <c r="C217" t="s">
        <v>322</v>
      </c>
      <c r="D217">
        <v>28</v>
      </c>
      <c r="E217">
        <v>30</v>
      </c>
      <c r="F217">
        <f t="shared" si="15"/>
        <v>28.5</v>
      </c>
      <c r="G217">
        <v>-77</v>
      </c>
      <c r="H217">
        <v>31</v>
      </c>
      <c r="I217">
        <f t="shared" si="13"/>
        <v>-77.51666666666667</v>
      </c>
      <c r="J217" s="1">
        <v>5</v>
      </c>
      <c r="K217" s="1">
        <v>3</v>
      </c>
      <c r="L217" s="1">
        <v>1965</v>
      </c>
      <c r="M217" s="1">
        <v>1032</v>
      </c>
      <c r="N217">
        <f t="shared" si="0"/>
        <v>3385.8267716535433</v>
      </c>
      <c r="O217">
        <v>571</v>
      </c>
      <c r="P217">
        <f t="shared" si="16"/>
        <v>174.04080000000002</v>
      </c>
      <c r="Q217">
        <v>580</v>
      </c>
      <c r="R217">
        <f t="shared" si="14"/>
        <v>176.78400000000002</v>
      </c>
      <c r="S217" t="s">
        <v>335</v>
      </c>
      <c r="T217" t="s">
        <v>336</v>
      </c>
      <c r="U217" t="s">
        <v>433</v>
      </c>
    </row>
    <row r="218" spans="1:21" ht="12.75">
      <c r="A218" t="s">
        <v>94</v>
      </c>
      <c r="B218">
        <v>3</v>
      </c>
      <c r="C218" t="s">
        <v>322</v>
      </c>
      <c r="D218">
        <v>28</v>
      </c>
      <c r="E218">
        <v>30</v>
      </c>
      <c r="F218">
        <f t="shared" si="15"/>
        <v>28.5</v>
      </c>
      <c r="G218">
        <v>-77</v>
      </c>
      <c r="H218">
        <v>31</v>
      </c>
      <c r="I218">
        <f t="shared" si="13"/>
        <v>-77.51666666666667</v>
      </c>
      <c r="J218" s="1">
        <v>5</v>
      </c>
      <c r="K218" s="1">
        <v>3</v>
      </c>
      <c r="L218" s="1">
        <v>1965</v>
      </c>
      <c r="M218" s="1">
        <v>1032</v>
      </c>
      <c r="N218">
        <f t="shared" si="0"/>
        <v>3385.8267716535433</v>
      </c>
      <c r="O218">
        <v>580</v>
      </c>
      <c r="P218">
        <f t="shared" si="16"/>
        <v>176.78400000000002</v>
      </c>
      <c r="Q218">
        <v>585</v>
      </c>
      <c r="R218">
        <f t="shared" si="14"/>
        <v>178.30800000000002</v>
      </c>
      <c r="S218" t="s">
        <v>272</v>
      </c>
      <c r="U218" t="s">
        <v>5</v>
      </c>
    </row>
    <row r="219" spans="1:21" ht="12.75">
      <c r="A219" t="s">
        <v>94</v>
      </c>
      <c r="B219">
        <v>4</v>
      </c>
      <c r="C219" t="s">
        <v>337</v>
      </c>
      <c r="D219">
        <v>31</v>
      </c>
      <c r="E219">
        <v>2</v>
      </c>
      <c r="F219">
        <f t="shared" si="15"/>
        <v>31.033333333333335</v>
      </c>
      <c r="G219">
        <v>-77</v>
      </c>
      <c r="H219">
        <v>43</v>
      </c>
      <c r="I219">
        <f t="shared" si="13"/>
        <v>-77.71666666666667</v>
      </c>
      <c r="J219" s="1">
        <v>5</v>
      </c>
      <c r="K219" s="1">
        <v>13</v>
      </c>
      <c r="L219" s="1">
        <v>1965</v>
      </c>
      <c r="M219" s="1">
        <v>892</v>
      </c>
      <c r="N219">
        <f t="shared" si="0"/>
        <v>2926.509186351706</v>
      </c>
      <c r="O219">
        <v>0</v>
      </c>
      <c r="P219">
        <f t="shared" si="16"/>
        <v>0</v>
      </c>
      <c r="Q219">
        <v>1</v>
      </c>
      <c r="R219">
        <f t="shared" si="14"/>
        <v>0.3048</v>
      </c>
      <c r="S219" t="s">
        <v>253</v>
      </c>
      <c r="T219" t="s">
        <v>324</v>
      </c>
      <c r="U219" t="s">
        <v>125</v>
      </c>
    </row>
    <row r="220" spans="1:21" ht="12.75">
      <c r="A220" t="s">
        <v>94</v>
      </c>
      <c r="B220">
        <v>4</v>
      </c>
      <c r="C220" t="s">
        <v>337</v>
      </c>
      <c r="D220">
        <v>31</v>
      </c>
      <c r="E220">
        <v>2</v>
      </c>
      <c r="F220">
        <f t="shared" si="15"/>
        <v>31.033333333333335</v>
      </c>
      <c r="G220">
        <v>-77</v>
      </c>
      <c r="H220">
        <v>43</v>
      </c>
      <c r="I220">
        <f t="shared" si="13"/>
        <v>-77.71666666666667</v>
      </c>
      <c r="J220" s="1">
        <v>5</v>
      </c>
      <c r="K220" s="1">
        <v>13</v>
      </c>
      <c r="L220" s="1">
        <v>1965</v>
      </c>
      <c r="M220" s="1">
        <v>892</v>
      </c>
      <c r="N220">
        <f t="shared" si="0"/>
        <v>2926.509186351706</v>
      </c>
      <c r="O220">
        <v>1</v>
      </c>
      <c r="P220">
        <f t="shared" si="16"/>
        <v>0.3048</v>
      </c>
      <c r="Q220">
        <v>59</v>
      </c>
      <c r="R220">
        <f t="shared" si="14"/>
        <v>17.9832</v>
      </c>
      <c r="S220" t="s">
        <v>253</v>
      </c>
      <c r="T220" t="s">
        <v>338</v>
      </c>
      <c r="U220" t="s">
        <v>118</v>
      </c>
    </row>
    <row r="221" spans="1:21" ht="12.75">
      <c r="A221" t="s">
        <v>94</v>
      </c>
      <c r="B221">
        <v>4</v>
      </c>
      <c r="C221" t="s">
        <v>337</v>
      </c>
      <c r="D221">
        <v>31</v>
      </c>
      <c r="E221">
        <v>2</v>
      </c>
      <c r="F221">
        <f t="shared" si="15"/>
        <v>31.033333333333335</v>
      </c>
      <c r="G221">
        <v>-77</v>
      </c>
      <c r="H221">
        <v>43</v>
      </c>
      <c r="I221">
        <f t="shared" si="13"/>
        <v>-77.71666666666667</v>
      </c>
      <c r="J221" s="1">
        <v>5</v>
      </c>
      <c r="K221" s="1">
        <v>13</v>
      </c>
      <c r="L221" s="1">
        <v>1965</v>
      </c>
      <c r="M221" s="1">
        <v>892</v>
      </c>
      <c r="N221">
        <f t="shared" si="0"/>
        <v>2926.509186351706</v>
      </c>
      <c r="O221">
        <v>59</v>
      </c>
      <c r="P221">
        <f t="shared" si="16"/>
        <v>17.9832</v>
      </c>
      <c r="Q221">
        <v>80</v>
      </c>
      <c r="R221">
        <f t="shared" si="14"/>
        <v>24.384</v>
      </c>
      <c r="S221" t="s">
        <v>253</v>
      </c>
      <c r="T221" t="s">
        <v>339</v>
      </c>
      <c r="U221" t="s">
        <v>36</v>
      </c>
    </row>
    <row r="222" spans="1:21" ht="12.75">
      <c r="A222" t="s">
        <v>94</v>
      </c>
      <c r="B222">
        <v>4</v>
      </c>
      <c r="C222" t="s">
        <v>337</v>
      </c>
      <c r="D222">
        <v>31</v>
      </c>
      <c r="E222">
        <v>2</v>
      </c>
      <c r="F222">
        <f t="shared" si="15"/>
        <v>31.033333333333335</v>
      </c>
      <c r="G222">
        <v>-77</v>
      </c>
      <c r="H222">
        <v>43</v>
      </c>
      <c r="I222">
        <f t="shared" si="13"/>
        <v>-77.71666666666667</v>
      </c>
      <c r="J222" s="1">
        <v>5</v>
      </c>
      <c r="K222" s="1">
        <v>13</v>
      </c>
      <c r="L222" s="1">
        <v>1965</v>
      </c>
      <c r="M222" s="1">
        <v>892</v>
      </c>
      <c r="N222">
        <f t="shared" si="0"/>
        <v>2926.509186351706</v>
      </c>
      <c r="O222">
        <v>80</v>
      </c>
      <c r="P222">
        <f t="shared" si="16"/>
        <v>24.384</v>
      </c>
      <c r="Q222">
        <v>100</v>
      </c>
      <c r="R222">
        <f t="shared" si="14"/>
        <v>30.48</v>
      </c>
      <c r="S222" t="s">
        <v>253</v>
      </c>
      <c r="T222" t="s">
        <v>340</v>
      </c>
      <c r="U222" t="s">
        <v>37</v>
      </c>
    </row>
    <row r="223" spans="1:21" ht="12.75">
      <c r="A223" t="s">
        <v>94</v>
      </c>
      <c r="B223">
        <v>4</v>
      </c>
      <c r="C223" t="s">
        <v>337</v>
      </c>
      <c r="D223">
        <v>31</v>
      </c>
      <c r="E223">
        <v>2</v>
      </c>
      <c r="F223">
        <f t="shared" si="15"/>
        <v>31.033333333333335</v>
      </c>
      <c r="G223">
        <v>-77</v>
      </c>
      <c r="H223">
        <v>43</v>
      </c>
      <c r="I223">
        <f t="shared" si="13"/>
        <v>-77.71666666666667</v>
      </c>
      <c r="J223" s="1">
        <v>5</v>
      </c>
      <c r="K223" s="1">
        <v>13</v>
      </c>
      <c r="L223" s="1">
        <v>1965</v>
      </c>
      <c r="M223" s="1">
        <v>892</v>
      </c>
      <c r="N223">
        <f t="shared" si="0"/>
        <v>2926.509186351706</v>
      </c>
      <c r="O223">
        <v>100</v>
      </c>
      <c r="P223">
        <f t="shared" si="16"/>
        <v>30.48</v>
      </c>
      <c r="Q223">
        <v>112</v>
      </c>
      <c r="R223">
        <f t="shared" si="14"/>
        <v>34.1376</v>
      </c>
      <c r="S223" t="s">
        <v>253</v>
      </c>
      <c r="T223" t="s">
        <v>341</v>
      </c>
      <c r="U223" t="s">
        <v>434</v>
      </c>
    </row>
    <row r="224" spans="1:21" ht="12.75">
      <c r="A224" t="s">
        <v>94</v>
      </c>
      <c r="B224">
        <v>4</v>
      </c>
      <c r="C224" t="s">
        <v>337</v>
      </c>
      <c r="D224">
        <v>31</v>
      </c>
      <c r="E224">
        <v>2</v>
      </c>
      <c r="F224">
        <f t="shared" si="15"/>
        <v>31.033333333333335</v>
      </c>
      <c r="G224">
        <v>-77</v>
      </c>
      <c r="H224">
        <v>43</v>
      </c>
      <c r="I224">
        <f t="shared" si="13"/>
        <v>-77.71666666666667</v>
      </c>
      <c r="J224" s="1">
        <v>5</v>
      </c>
      <c r="K224" s="1">
        <v>13</v>
      </c>
      <c r="L224" s="1">
        <v>1965</v>
      </c>
      <c r="M224" s="1">
        <v>892</v>
      </c>
      <c r="N224">
        <f t="shared" si="0"/>
        <v>2926.509186351706</v>
      </c>
      <c r="O224">
        <v>112</v>
      </c>
      <c r="P224">
        <f t="shared" si="16"/>
        <v>34.1376</v>
      </c>
      <c r="Q224">
        <v>122</v>
      </c>
      <c r="R224">
        <f t="shared" si="14"/>
        <v>37.1856</v>
      </c>
      <c r="S224" t="s">
        <v>253</v>
      </c>
      <c r="U224" t="s">
        <v>126</v>
      </c>
    </row>
    <row r="225" spans="1:21" ht="12.75">
      <c r="A225" t="s">
        <v>94</v>
      </c>
      <c r="B225">
        <v>4</v>
      </c>
      <c r="C225" t="s">
        <v>337</v>
      </c>
      <c r="D225">
        <v>31</v>
      </c>
      <c r="E225">
        <v>2</v>
      </c>
      <c r="F225">
        <f t="shared" si="15"/>
        <v>31.033333333333335</v>
      </c>
      <c r="G225">
        <v>-77</v>
      </c>
      <c r="H225">
        <v>43</v>
      </c>
      <c r="I225">
        <f t="shared" si="13"/>
        <v>-77.71666666666667</v>
      </c>
      <c r="J225" s="1">
        <v>5</v>
      </c>
      <c r="K225" s="1">
        <v>13</v>
      </c>
      <c r="L225" s="1">
        <v>1965</v>
      </c>
      <c r="M225" s="1">
        <v>892</v>
      </c>
      <c r="N225">
        <f t="shared" si="0"/>
        <v>2926.509186351706</v>
      </c>
      <c r="O225">
        <v>122</v>
      </c>
      <c r="P225">
        <f t="shared" si="16"/>
        <v>37.1856</v>
      </c>
      <c r="Q225">
        <v>143</v>
      </c>
      <c r="R225">
        <f t="shared" si="14"/>
        <v>43.586400000000005</v>
      </c>
      <c r="S225" t="s">
        <v>253</v>
      </c>
      <c r="T225" t="s">
        <v>342</v>
      </c>
      <c r="U225" t="s">
        <v>48</v>
      </c>
    </row>
    <row r="226" spans="1:21" ht="12.75">
      <c r="A226" t="s">
        <v>94</v>
      </c>
      <c r="B226">
        <v>4</v>
      </c>
      <c r="C226" t="s">
        <v>337</v>
      </c>
      <c r="D226">
        <v>31</v>
      </c>
      <c r="E226">
        <v>2</v>
      </c>
      <c r="F226">
        <f t="shared" si="15"/>
        <v>31.033333333333335</v>
      </c>
      <c r="G226">
        <v>-77</v>
      </c>
      <c r="H226">
        <v>43</v>
      </c>
      <c r="I226">
        <f t="shared" si="13"/>
        <v>-77.71666666666667</v>
      </c>
      <c r="J226" s="1">
        <v>5</v>
      </c>
      <c r="K226" s="1">
        <v>13</v>
      </c>
      <c r="L226" s="1">
        <v>1965</v>
      </c>
      <c r="M226" s="1">
        <v>892</v>
      </c>
      <c r="N226">
        <f t="shared" si="0"/>
        <v>2926.509186351706</v>
      </c>
      <c r="O226">
        <v>143</v>
      </c>
      <c r="P226">
        <f t="shared" si="16"/>
        <v>43.586400000000005</v>
      </c>
      <c r="Q226">
        <v>153</v>
      </c>
      <c r="R226">
        <f t="shared" si="14"/>
        <v>46.6344</v>
      </c>
      <c r="S226" t="s">
        <v>253</v>
      </c>
      <c r="T226" t="s">
        <v>341</v>
      </c>
      <c r="U226" t="s">
        <v>435</v>
      </c>
    </row>
    <row r="227" spans="1:21" ht="12.75">
      <c r="A227" t="s">
        <v>94</v>
      </c>
      <c r="B227">
        <v>4</v>
      </c>
      <c r="C227" t="s">
        <v>337</v>
      </c>
      <c r="D227">
        <v>31</v>
      </c>
      <c r="E227">
        <v>2</v>
      </c>
      <c r="F227">
        <f t="shared" si="15"/>
        <v>31.033333333333335</v>
      </c>
      <c r="G227">
        <v>-77</v>
      </c>
      <c r="H227">
        <v>43</v>
      </c>
      <c r="I227">
        <f t="shared" si="13"/>
        <v>-77.71666666666667</v>
      </c>
      <c r="J227" s="1">
        <v>5</v>
      </c>
      <c r="K227" s="1">
        <v>13</v>
      </c>
      <c r="L227" s="1">
        <v>1965</v>
      </c>
      <c r="M227" s="1">
        <v>892</v>
      </c>
      <c r="N227">
        <f t="shared" si="0"/>
        <v>2926.509186351706</v>
      </c>
      <c r="O227">
        <v>153</v>
      </c>
      <c r="P227">
        <f t="shared" si="16"/>
        <v>46.6344</v>
      </c>
      <c r="Q227">
        <v>164</v>
      </c>
      <c r="R227">
        <f t="shared" si="14"/>
        <v>49.9872</v>
      </c>
      <c r="S227" t="s">
        <v>253</v>
      </c>
      <c r="T227" t="s">
        <v>343</v>
      </c>
      <c r="U227" t="s">
        <v>6</v>
      </c>
    </row>
    <row r="228" spans="1:21" ht="12.75">
      <c r="A228" t="s">
        <v>94</v>
      </c>
      <c r="B228">
        <v>4</v>
      </c>
      <c r="C228" t="s">
        <v>337</v>
      </c>
      <c r="D228">
        <v>31</v>
      </c>
      <c r="E228">
        <v>2</v>
      </c>
      <c r="F228">
        <f t="shared" si="15"/>
        <v>31.033333333333335</v>
      </c>
      <c r="G228">
        <v>-77</v>
      </c>
      <c r="H228">
        <v>43</v>
      </c>
      <c r="I228">
        <f t="shared" si="13"/>
        <v>-77.71666666666667</v>
      </c>
      <c r="J228" s="1">
        <v>5</v>
      </c>
      <c r="K228" s="1">
        <v>13</v>
      </c>
      <c r="L228" s="1">
        <v>1965</v>
      </c>
      <c r="M228" s="1">
        <v>892</v>
      </c>
      <c r="N228">
        <f t="shared" si="0"/>
        <v>2926.509186351706</v>
      </c>
      <c r="O228">
        <v>164</v>
      </c>
      <c r="P228">
        <f t="shared" si="16"/>
        <v>49.9872</v>
      </c>
      <c r="Q228">
        <v>174</v>
      </c>
      <c r="R228">
        <f t="shared" si="14"/>
        <v>53.0352</v>
      </c>
      <c r="U228" t="s">
        <v>271</v>
      </c>
    </row>
    <row r="229" spans="1:21" ht="12.75">
      <c r="A229" t="s">
        <v>94</v>
      </c>
      <c r="B229">
        <v>4</v>
      </c>
      <c r="C229" t="s">
        <v>337</v>
      </c>
      <c r="D229">
        <v>31</v>
      </c>
      <c r="E229">
        <v>2</v>
      </c>
      <c r="F229">
        <f t="shared" si="15"/>
        <v>31.033333333333335</v>
      </c>
      <c r="G229">
        <v>-77</v>
      </c>
      <c r="H229">
        <v>43</v>
      </c>
      <c r="I229">
        <f t="shared" si="13"/>
        <v>-77.71666666666667</v>
      </c>
      <c r="J229" s="1">
        <v>5</v>
      </c>
      <c r="K229" s="1">
        <v>13</v>
      </c>
      <c r="L229" s="1">
        <v>1965</v>
      </c>
      <c r="M229" s="1">
        <v>892</v>
      </c>
      <c r="N229">
        <f t="shared" si="0"/>
        <v>2926.509186351706</v>
      </c>
      <c r="O229">
        <v>174</v>
      </c>
      <c r="P229">
        <f t="shared" si="16"/>
        <v>53.0352</v>
      </c>
      <c r="Q229">
        <v>193</v>
      </c>
      <c r="R229">
        <f t="shared" si="14"/>
        <v>58.8264</v>
      </c>
      <c r="S229" t="s">
        <v>253</v>
      </c>
      <c r="T229" t="s">
        <v>341</v>
      </c>
      <c r="U229" t="s">
        <v>7</v>
      </c>
    </row>
    <row r="230" spans="1:21" ht="12.75">
      <c r="A230" t="s">
        <v>94</v>
      </c>
      <c r="B230">
        <v>4</v>
      </c>
      <c r="C230" t="s">
        <v>337</v>
      </c>
      <c r="D230">
        <v>31</v>
      </c>
      <c r="E230">
        <v>2</v>
      </c>
      <c r="F230">
        <f t="shared" si="15"/>
        <v>31.033333333333335</v>
      </c>
      <c r="G230">
        <v>-77</v>
      </c>
      <c r="H230">
        <v>43</v>
      </c>
      <c r="I230">
        <f t="shared" si="13"/>
        <v>-77.71666666666667</v>
      </c>
      <c r="J230" s="1">
        <v>5</v>
      </c>
      <c r="K230" s="1">
        <v>13</v>
      </c>
      <c r="L230" s="1">
        <v>1965</v>
      </c>
      <c r="M230" s="1">
        <v>892</v>
      </c>
      <c r="N230">
        <f t="shared" si="0"/>
        <v>2926.509186351706</v>
      </c>
      <c r="O230">
        <v>193</v>
      </c>
      <c r="P230">
        <f t="shared" si="16"/>
        <v>58.8264</v>
      </c>
      <c r="Q230">
        <v>226</v>
      </c>
      <c r="R230">
        <f t="shared" si="14"/>
        <v>68.8848</v>
      </c>
      <c r="U230" t="s">
        <v>271</v>
      </c>
    </row>
    <row r="231" spans="1:21" ht="12.75">
      <c r="A231" t="s">
        <v>94</v>
      </c>
      <c r="B231">
        <v>4</v>
      </c>
      <c r="C231" t="s">
        <v>337</v>
      </c>
      <c r="D231">
        <v>31</v>
      </c>
      <c r="E231">
        <v>2</v>
      </c>
      <c r="F231">
        <f t="shared" si="15"/>
        <v>31.033333333333335</v>
      </c>
      <c r="G231">
        <v>-77</v>
      </c>
      <c r="H231">
        <v>43</v>
      </c>
      <c r="I231">
        <f t="shared" si="13"/>
        <v>-77.71666666666667</v>
      </c>
      <c r="J231" s="1">
        <v>5</v>
      </c>
      <c r="K231" s="1">
        <v>13</v>
      </c>
      <c r="L231" s="1">
        <v>1965</v>
      </c>
      <c r="M231" s="1">
        <v>892</v>
      </c>
      <c r="N231">
        <f t="shared" si="0"/>
        <v>2926.509186351706</v>
      </c>
      <c r="O231">
        <v>226</v>
      </c>
      <c r="P231">
        <f t="shared" si="16"/>
        <v>68.8848</v>
      </c>
      <c r="Q231">
        <v>237</v>
      </c>
      <c r="R231">
        <f t="shared" si="14"/>
        <v>72.2376</v>
      </c>
      <c r="S231" t="s">
        <v>253</v>
      </c>
      <c r="T231" t="s">
        <v>341</v>
      </c>
      <c r="U231" t="s">
        <v>436</v>
      </c>
    </row>
    <row r="232" spans="1:21" ht="12.75">
      <c r="A232" t="s">
        <v>94</v>
      </c>
      <c r="B232">
        <v>4</v>
      </c>
      <c r="C232" t="s">
        <v>337</v>
      </c>
      <c r="D232">
        <v>31</v>
      </c>
      <c r="E232">
        <v>2</v>
      </c>
      <c r="F232">
        <f t="shared" si="15"/>
        <v>31.033333333333335</v>
      </c>
      <c r="G232">
        <v>-77</v>
      </c>
      <c r="H232">
        <v>43</v>
      </c>
      <c r="I232">
        <f t="shared" si="13"/>
        <v>-77.71666666666667</v>
      </c>
      <c r="J232" s="1">
        <v>5</v>
      </c>
      <c r="K232" s="1">
        <v>13</v>
      </c>
      <c r="L232" s="1">
        <v>1965</v>
      </c>
      <c r="M232" s="1">
        <v>892</v>
      </c>
      <c r="N232">
        <f t="shared" si="0"/>
        <v>2926.509186351706</v>
      </c>
      <c r="O232">
        <v>237</v>
      </c>
      <c r="P232">
        <f t="shared" si="16"/>
        <v>72.2376</v>
      </c>
      <c r="Q232">
        <v>247</v>
      </c>
      <c r="R232">
        <f t="shared" si="14"/>
        <v>75.2856</v>
      </c>
      <c r="S232" t="s">
        <v>253</v>
      </c>
      <c r="T232" t="s">
        <v>344</v>
      </c>
      <c r="U232" t="s">
        <v>462</v>
      </c>
    </row>
    <row r="233" spans="1:21" ht="12.75">
      <c r="A233" t="s">
        <v>94</v>
      </c>
      <c r="B233">
        <v>4</v>
      </c>
      <c r="C233" t="s">
        <v>337</v>
      </c>
      <c r="D233">
        <v>31</v>
      </c>
      <c r="E233">
        <v>2</v>
      </c>
      <c r="F233">
        <f t="shared" si="15"/>
        <v>31.033333333333335</v>
      </c>
      <c r="G233">
        <v>-77</v>
      </c>
      <c r="H233">
        <v>43</v>
      </c>
      <c r="I233">
        <f t="shared" si="13"/>
        <v>-77.71666666666667</v>
      </c>
      <c r="J233" s="1">
        <v>5</v>
      </c>
      <c r="K233" s="1">
        <v>13</v>
      </c>
      <c r="L233" s="1">
        <v>1965</v>
      </c>
      <c r="M233" s="1">
        <v>892</v>
      </c>
      <c r="N233">
        <f t="shared" si="0"/>
        <v>2926.509186351706</v>
      </c>
      <c r="O233">
        <v>247</v>
      </c>
      <c r="P233">
        <f t="shared" si="16"/>
        <v>75.2856</v>
      </c>
      <c r="Q233">
        <v>258</v>
      </c>
      <c r="R233">
        <f t="shared" si="14"/>
        <v>78.6384</v>
      </c>
      <c r="S233" t="s">
        <v>345</v>
      </c>
      <c r="T233" t="s">
        <v>346</v>
      </c>
      <c r="U233" t="s">
        <v>8</v>
      </c>
    </row>
    <row r="234" spans="1:21" ht="12.75">
      <c r="A234" t="s">
        <v>94</v>
      </c>
      <c r="B234">
        <v>4</v>
      </c>
      <c r="C234" t="s">
        <v>337</v>
      </c>
      <c r="D234">
        <v>31</v>
      </c>
      <c r="E234">
        <v>2</v>
      </c>
      <c r="F234">
        <f t="shared" si="15"/>
        <v>31.033333333333335</v>
      </c>
      <c r="G234">
        <v>-77</v>
      </c>
      <c r="H234">
        <v>43</v>
      </c>
      <c r="I234">
        <f t="shared" si="13"/>
        <v>-77.71666666666667</v>
      </c>
      <c r="J234" s="1">
        <v>5</v>
      </c>
      <c r="K234" s="1">
        <v>13</v>
      </c>
      <c r="L234" s="1">
        <v>1965</v>
      </c>
      <c r="M234" s="1">
        <v>892</v>
      </c>
      <c r="N234">
        <f t="shared" si="0"/>
        <v>2926.509186351706</v>
      </c>
      <c r="O234">
        <v>258</v>
      </c>
      <c r="P234">
        <f t="shared" si="16"/>
        <v>78.6384</v>
      </c>
      <c r="Q234">
        <v>268</v>
      </c>
      <c r="R234">
        <f t="shared" si="14"/>
        <v>81.6864</v>
      </c>
      <c r="S234" t="s">
        <v>330</v>
      </c>
      <c r="T234" t="s">
        <v>347</v>
      </c>
      <c r="U234" t="s">
        <v>9</v>
      </c>
    </row>
    <row r="235" spans="1:21" ht="12.75">
      <c r="A235" t="s">
        <v>94</v>
      </c>
      <c r="B235">
        <v>4</v>
      </c>
      <c r="C235" t="s">
        <v>337</v>
      </c>
      <c r="D235">
        <v>31</v>
      </c>
      <c r="E235">
        <v>2</v>
      </c>
      <c r="F235">
        <f t="shared" si="15"/>
        <v>31.033333333333335</v>
      </c>
      <c r="G235">
        <v>-77</v>
      </c>
      <c r="H235">
        <v>43</v>
      </c>
      <c r="I235">
        <f t="shared" si="13"/>
        <v>-77.71666666666667</v>
      </c>
      <c r="J235" s="1">
        <v>5</v>
      </c>
      <c r="K235" s="1">
        <v>13</v>
      </c>
      <c r="L235" s="1">
        <v>1965</v>
      </c>
      <c r="M235" s="1">
        <v>892</v>
      </c>
      <c r="N235">
        <f t="shared" si="0"/>
        <v>2926.509186351706</v>
      </c>
      <c r="O235">
        <v>268</v>
      </c>
      <c r="P235">
        <f t="shared" si="16"/>
        <v>81.6864</v>
      </c>
      <c r="Q235">
        <v>280</v>
      </c>
      <c r="R235">
        <f t="shared" si="14"/>
        <v>85.34400000000001</v>
      </c>
      <c r="S235" t="s">
        <v>272</v>
      </c>
      <c r="T235" t="s">
        <v>348</v>
      </c>
      <c r="U235" t="s">
        <v>10</v>
      </c>
    </row>
    <row r="236" spans="1:21" ht="12.75">
      <c r="A236" t="s">
        <v>94</v>
      </c>
      <c r="B236">
        <v>4</v>
      </c>
      <c r="C236" t="s">
        <v>337</v>
      </c>
      <c r="D236">
        <v>31</v>
      </c>
      <c r="E236">
        <v>2</v>
      </c>
      <c r="F236">
        <f t="shared" si="15"/>
        <v>31.033333333333335</v>
      </c>
      <c r="G236">
        <v>-77</v>
      </c>
      <c r="H236">
        <v>43</v>
      </c>
      <c r="I236">
        <f t="shared" si="13"/>
        <v>-77.71666666666667</v>
      </c>
      <c r="J236" s="1">
        <v>5</v>
      </c>
      <c r="K236" s="1">
        <v>13</v>
      </c>
      <c r="L236" s="1">
        <v>1965</v>
      </c>
      <c r="M236" s="1">
        <v>892</v>
      </c>
      <c r="N236">
        <f t="shared" si="0"/>
        <v>2926.509186351706</v>
      </c>
      <c r="O236">
        <v>280</v>
      </c>
      <c r="P236">
        <f t="shared" si="16"/>
        <v>85.34400000000001</v>
      </c>
      <c r="Q236">
        <v>290</v>
      </c>
      <c r="R236">
        <f t="shared" si="14"/>
        <v>88.39200000000001</v>
      </c>
      <c r="S236" t="s">
        <v>260</v>
      </c>
      <c r="T236" t="s">
        <v>349</v>
      </c>
      <c r="U236" t="s">
        <v>463</v>
      </c>
    </row>
    <row r="237" spans="1:21" ht="12.75">
      <c r="A237" t="s">
        <v>94</v>
      </c>
      <c r="B237">
        <v>4</v>
      </c>
      <c r="C237" t="s">
        <v>337</v>
      </c>
      <c r="D237">
        <v>31</v>
      </c>
      <c r="E237">
        <v>2</v>
      </c>
      <c r="F237">
        <f t="shared" si="15"/>
        <v>31.033333333333335</v>
      </c>
      <c r="G237">
        <v>-77</v>
      </c>
      <c r="H237">
        <v>43</v>
      </c>
      <c r="I237">
        <f t="shared" si="13"/>
        <v>-77.71666666666667</v>
      </c>
      <c r="J237" s="1">
        <v>5</v>
      </c>
      <c r="K237" s="1">
        <v>13</v>
      </c>
      <c r="L237" s="1">
        <v>1965</v>
      </c>
      <c r="M237" s="1">
        <v>892</v>
      </c>
      <c r="N237">
        <f t="shared" si="0"/>
        <v>2926.509186351706</v>
      </c>
      <c r="O237">
        <v>290</v>
      </c>
      <c r="P237">
        <f t="shared" si="16"/>
        <v>88.39200000000001</v>
      </c>
      <c r="Q237">
        <v>301</v>
      </c>
      <c r="R237">
        <f t="shared" si="14"/>
        <v>91.7448</v>
      </c>
      <c r="S237" t="s">
        <v>264</v>
      </c>
      <c r="T237" t="s">
        <v>350</v>
      </c>
      <c r="U237" t="s">
        <v>38</v>
      </c>
    </row>
    <row r="238" spans="1:21" ht="12.75">
      <c r="A238" t="s">
        <v>94</v>
      </c>
      <c r="B238">
        <v>4</v>
      </c>
      <c r="C238" t="s">
        <v>337</v>
      </c>
      <c r="D238">
        <v>31</v>
      </c>
      <c r="E238">
        <v>2</v>
      </c>
      <c r="F238">
        <f t="shared" si="15"/>
        <v>31.033333333333335</v>
      </c>
      <c r="G238">
        <v>-77</v>
      </c>
      <c r="H238">
        <v>43</v>
      </c>
      <c r="I238">
        <f t="shared" si="13"/>
        <v>-77.71666666666667</v>
      </c>
      <c r="J238" s="1">
        <v>5</v>
      </c>
      <c r="K238" s="1">
        <v>13</v>
      </c>
      <c r="L238" s="1">
        <v>1965</v>
      </c>
      <c r="M238" s="1">
        <v>892</v>
      </c>
      <c r="N238">
        <f t="shared" si="0"/>
        <v>2926.509186351706</v>
      </c>
      <c r="O238">
        <v>301</v>
      </c>
      <c r="P238">
        <f t="shared" si="16"/>
        <v>91.7448</v>
      </c>
      <c r="Q238">
        <v>312</v>
      </c>
      <c r="R238">
        <f t="shared" si="14"/>
        <v>95.0976</v>
      </c>
      <c r="S238" t="s">
        <v>351</v>
      </c>
      <c r="T238" t="s">
        <v>352</v>
      </c>
      <c r="U238" t="s">
        <v>437</v>
      </c>
    </row>
    <row r="239" spans="1:21" ht="12.75">
      <c r="A239" t="s">
        <v>94</v>
      </c>
      <c r="B239">
        <v>4</v>
      </c>
      <c r="C239" t="s">
        <v>337</v>
      </c>
      <c r="D239">
        <v>31</v>
      </c>
      <c r="E239">
        <v>2</v>
      </c>
      <c r="F239">
        <f t="shared" si="15"/>
        <v>31.033333333333335</v>
      </c>
      <c r="G239">
        <v>-77</v>
      </c>
      <c r="H239">
        <v>43</v>
      </c>
      <c r="I239">
        <f t="shared" si="13"/>
        <v>-77.71666666666667</v>
      </c>
      <c r="J239" s="1">
        <v>5</v>
      </c>
      <c r="K239" s="1">
        <v>13</v>
      </c>
      <c r="L239" s="1">
        <v>1965</v>
      </c>
      <c r="M239" s="1">
        <v>892</v>
      </c>
      <c r="N239">
        <f t="shared" si="0"/>
        <v>2926.509186351706</v>
      </c>
      <c r="O239">
        <v>312</v>
      </c>
      <c r="P239">
        <f t="shared" si="16"/>
        <v>95.0976</v>
      </c>
      <c r="Q239">
        <v>322</v>
      </c>
      <c r="R239">
        <f t="shared" si="14"/>
        <v>98.1456</v>
      </c>
      <c r="S239" t="s">
        <v>351</v>
      </c>
      <c r="T239" t="s">
        <v>353</v>
      </c>
      <c r="U239" t="s">
        <v>438</v>
      </c>
    </row>
    <row r="240" spans="1:21" ht="12.75">
      <c r="A240" t="s">
        <v>94</v>
      </c>
      <c r="B240">
        <v>4</v>
      </c>
      <c r="C240" t="s">
        <v>337</v>
      </c>
      <c r="D240">
        <v>31</v>
      </c>
      <c r="E240">
        <v>2</v>
      </c>
      <c r="F240">
        <f t="shared" si="15"/>
        <v>31.033333333333335</v>
      </c>
      <c r="G240">
        <v>-77</v>
      </c>
      <c r="H240">
        <v>43</v>
      </c>
      <c r="I240">
        <f t="shared" si="13"/>
        <v>-77.71666666666667</v>
      </c>
      <c r="J240" s="1">
        <v>5</v>
      </c>
      <c r="K240" s="1">
        <v>13</v>
      </c>
      <c r="L240" s="1">
        <v>1965</v>
      </c>
      <c r="M240" s="1">
        <v>892</v>
      </c>
      <c r="N240">
        <f t="shared" si="0"/>
        <v>2926.509186351706</v>
      </c>
      <c r="O240">
        <v>322</v>
      </c>
      <c r="P240">
        <f t="shared" si="16"/>
        <v>98.1456</v>
      </c>
      <c r="Q240">
        <v>333</v>
      </c>
      <c r="R240">
        <f t="shared" si="14"/>
        <v>101.4984</v>
      </c>
      <c r="S240" t="s">
        <v>351</v>
      </c>
      <c r="T240" t="s">
        <v>354</v>
      </c>
      <c r="U240" t="s">
        <v>439</v>
      </c>
    </row>
    <row r="241" spans="1:21" ht="12.75">
      <c r="A241" t="s">
        <v>94</v>
      </c>
      <c r="B241">
        <v>4</v>
      </c>
      <c r="C241" t="s">
        <v>337</v>
      </c>
      <c r="D241">
        <v>31</v>
      </c>
      <c r="E241">
        <v>2</v>
      </c>
      <c r="F241">
        <f t="shared" si="15"/>
        <v>31.033333333333335</v>
      </c>
      <c r="G241">
        <v>-77</v>
      </c>
      <c r="H241">
        <v>43</v>
      </c>
      <c r="I241">
        <f t="shared" si="13"/>
        <v>-77.71666666666667</v>
      </c>
      <c r="J241" s="1">
        <v>5</v>
      </c>
      <c r="K241" s="1">
        <v>13</v>
      </c>
      <c r="L241" s="1">
        <v>1965</v>
      </c>
      <c r="M241" s="1">
        <v>892</v>
      </c>
      <c r="N241">
        <f t="shared" si="0"/>
        <v>2926.509186351706</v>
      </c>
      <c r="O241">
        <v>333</v>
      </c>
      <c r="P241">
        <f t="shared" si="16"/>
        <v>101.4984</v>
      </c>
      <c r="Q241">
        <v>343</v>
      </c>
      <c r="R241">
        <f t="shared" si="14"/>
        <v>104.5464</v>
      </c>
      <c r="S241" t="s">
        <v>351</v>
      </c>
      <c r="U241" t="s">
        <v>440</v>
      </c>
    </row>
    <row r="242" spans="1:21" ht="12.75">
      <c r="A242" t="s">
        <v>94</v>
      </c>
      <c r="B242">
        <v>4</v>
      </c>
      <c r="C242" t="s">
        <v>337</v>
      </c>
      <c r="D242">
        <v>31</v>
      </c>
      <c r="E242">
        <v>2</v>
      </c>
      <c r="F242">
        <f t="shared" si="15"/>
        <v>31.033333333333335</v>
      </c>
      <c r="G242">
        <v>-77</v>
      </c>
      <c r="H242">
        <v>43</v>
      </c>
      <c r="I242">
        <f t="shared" si="13"/>
        <v>-77.71666666666667</v>
      </c>
      <c r="J242" s="1">
        <v>5</v>
      </c>
      <c r="K242" s="1">
        <v>13</v>
      </c>
      <c r="L242" s="1">
        <v>1965</v>
      </c>
      <c r="M242" s="1">
        <v>892</v>
      </c>
      <c r="N242">
        <f t="shared" si="0"/>
        <v>2926.509186351706</v>
      </c>
      <c r="O242">
        <v>343</v>
      </c>
      <c r="P242">
        <f t="shared" si="16"/>
        <v>104.5464</v>
      </c>
      <c r="Q242">
        <v>353</v>
      </c>
      <c r="R242">
        <f t="shared" si="14"/>
        <v>107.59440000000001</v>
      </c>
      <c r="S242" t="s">
        <v>282</v>
      </c>
      <c r="U242" t="s">
        <v>422</v>
      </c>
    </row>
    <row r="243" spans="1:21" ht="12.75">
      <c r="A243" t="s">
        <v>94</v>
      </c>
      <c r="B243">
        <v>4</v>
      </c>
      <c r="C243" t="s">
        <v>337</v>
      </c>
      <c r="D243">
        <v>31</v>
      </c>
      <c r="E243">
        <v>2</v>
      </c>
      <c r="F243">
        <f t="shared" si="15"/>
        <v>31.033333333333335</v>
      </c>
      <c r="G243">
        <v>-77</v>
      </c>
      <c r="H243">
        <v>43</v>
      </c>
      <c r="I243">
        <f t="shared" si="13"/>
        <v>-77.71666666666667</v>
      </c>
      <c r="J243" s="1">
        <v>5</v>
      </c>
      <c r="K243" s="1">
        <v>13</v>
      </c>
      <c r="L243" s="1">
        <v>1965</v>
      </c>
      <c r="M243" s="1">
        <v>892</v>
      </c>
      <c r="N243">
        <f t="shared" si="0"/>
        <v>2926.509186351706</v>
      </c>
      <c r="O243">
        <v>353</v>
      </c>
      <c r="P243">
        <f t="shared" si="16"/>
        <v>107.59440000000001</v>
      </c>
      <c r="Q243">
        <v>363</v>
      </c>
      <c r="R243">
        <f t="shared" si="14"/>
        <v>110.64240000000001</v>
      </c>
      <c r="S243" t="s">
        <v>282</v>
      </c>
      <c r="U243" t="s">
        <v>423</v>
      </c>
    </row>
    <row r="244" spans="1:21" ht="12.75">
      <c r="A244" t="s">
        <v>94</v>
      </c>
      <c r="B244">
        <v>4</v>
      </c>
      <c r="C244" t="s">
        <v>337</v>
      </c>
      <c r="D244">
        <v>31</v>
      </c>
      <c r="E244">
        <v>2</v>
      </c>
      <c r="F244">
        <f t="shared" si="15"/>
        <v>31.033333333333335</v>
      </c>
      <c r="G244">
        <v>-77</v>
      </c>
      <c r="H244">
        <v>43</v>
      </c>
      <c r="I244">
        <f t="shared" si="13"/>
        <v>-77.71666666666667</v>
      </c>
      <c r="J244" s="1">
        <v>5</v>
      </c>
      <c r="K244" s="1">
        <v>13</v>
      </c>
      <c r="L244" s="1">
        <v>1965</v>
      </c>
      <c r="M244" s="1">
        <v>892</v>
      </c>
      <c r="N244">
        <f t="shared" si="0"/>
        <v>2926.509186351706</v>
      </c>
      <c r="O244">
        <v>363</v>
      </c>
      <c r="P244">
        <f t="shared" si="16"/>
        <v>110.64240000000001</v>
      </c>
      <c r="Q244">
        <v>374</v>
      </c>
      <c r="R244">
        <f t="shared" si="14"/>
        <v>113.99520000000001</v>
      </c>
      <c r="S244" t="s">
        <v>351</v>
      </c>
      <c r="T244" t="s">
        <v>355</v>
      </c>
      <c r="U244" t="s">
        <v>441</v>
      </c>
    </row>
    <row r="245" spans="1:21" ht="12.75">
      <c r="A245" t="s">
        <v>94</v>
      </c>
      <c r="B245">
        <v>4</v>
      </c>
      <c r="C245" t="s">
        <v>337</v>
      </c>
      <c r="D245">
        <v>31</v>
      </c>
      <c r="E245">
        <v>2</v>
      </c>
      <c r="F245">
        <f t="shared" si="15"/>
        <v>31.033333333333335</v>
      </c>
      <c r="G245">
        <v>-77</v>
      </c>
      <c r="H245">
        <v>43</v>
      </c>
      <c r="I245">
        <f t="shared" si="13"/>
        <v>-77.71666666666667</v>
      </c>
      <c r="J245" s="1">
        <v>5</v>
      </c>
      <c r="K245" s="1">
        <v>13</v>
      </c>
      <c r="L245" s="1">
        <v>1965</v>
      </c>
      <c r="M245" s="1">
        <v>892</v>
      </c>
      <c r="N245">
        <f t="shared" si="0"/>
        <v>2926.509186351706</v>
      </c>
      <c r="O245">
        <v>374</v>
      </c>
      <c r="P245">
        <f t="shared" si="16"/>
        <v>113.99520000000001</v>
      </c>
      <c r="Q245">
        <v>383</v>
      </c>
      <c r="R245">
        <f t="shared" si="14"/>
        <v>116.73840000000001</v>
      </c>
      <c r="S245" t="s">
        <v>351</v>
      </c>
      <c r="T245" t="s">
        <v>314</v>
      </c>
      <c r="U245" t="s">
        <v>442</v>
      </c>
    </row>
    <row r="246" spans="1:21" ht="12.75">
      <c r="A246" t="s">
        <v>94</v>
      </c>
      <c r="B246">
        <v>4</v>
      </c>
      <c r="C246" t="s">
        <v>337</v>
      </c>
      <c r="D246">
        <v>31</v>
      </c>
      <c r="E246">
        <v>2</v>
      </c>
      <c r="F246">
        <f t="shared" si="15"/>
        <v>31.033333333333335</v>
      </c>
      <c r="G246">
        <v>-77</v>
      </c>
      <c r="H246">
        <v>43</v>
      </c>
      <c r="I246">
        <f t="shared" si="13"/>
        <v>-77.71666666666667</v>
      </c>
      <c r="J246" s="1">
        <v>5</v>
      </c>
      <c r="K246" s="1">
        <v>13</v>
      </c>
      <c r="L246" s="1">
        <v>1965</v>
      </c>
      <c r="M246" s="1">
        <v>892</v>
      </c>
      <c r="N246">
        <f t="shared" si="0"/>
        <v>2926.509186351706</v>
      </c>
      <c r="O246">
        <v>383</v>
      </c>
      <c r="P246">
        <f t="shared" si="16"/>
        <v>116.73840000000001</v>
      </c>
      <c r="Q246">
        <v>894</v>
      </c>
      <c r="R246">
        <f t="shared" si="14"/>
        <v>272.4912</v>
      </c>
      <c r="S246" t="s">
        <v>351</v>
      </c>
      <c r="T246" t="s">
        <v>356</v>
      </c>
      <c r="U246" t="s">
        <v>443</v>
      </c>
    </row>
    <row r="247" spans="1:21" ht="12.75">
      <c r="A247" t="s">
        <v>94</v>
      </c>
      <c r="B247">
        <v>4</v>
      </c>
      <c r="C247" t="s">
        <v>337</v>
      </c>
      <c r="D247">
        <v>31</v>
      </c>
      <c r="E247">
        <v>2</v>
      </c>
      <c r="F247">
        <f t="shared" si="15"/>
        <v>31.033333333333335</v>
      </c>
      <c r="G247">
        <v>-77</v>
      </c>
      <c r="H247">
        <v>43</v>
      </c>
      <c r="I247">
        <f t="shared" si="13"/>
        <v>-77.71666666666667</v>
      </c>
      <c r="J247" s="1">
        <v>5</v>
      </c>
      <c r="K247" s="1">
        <v>13</v>
      </c>
      <c r="L247" s="1">
        <v>1965</v>
      </c>
      <c r="M247" s="1">
        <v>892</v>
      </c>
      <c r="N247">
        <f t="shared" si="0"/>
        <v>2926.509186351706</v>
      </c>
      <c r="O247">
        <v>894</v>
      </c>
      <c r="P247">
        <f t="shared" si="16"/>
        <v>272.4912</v>
      </c>
      <c r="Q247">
        <v>404</v>
      </c>
      <c r="R247">
        <f t="shared" si="14"/>
        <v>123.1392</v>
      </c>
      <c r="S247" t="s">
        <v>282</v>
      </c>
      <c r="U247" t="s">
        <v>415</v>
      </c>
    </row>
    <row r="248" spans="1:21" ht="12.75">
      <c r="A248" t="s">
        <v>94</v>
      </c>
      <c r="B248">
        <v>4</v>
      </c>
      <c r="C248" t="s">
        <v>337</v>
      </c>
      <c r="D248">
        <v>31</v>
      </c>
      <c r="E248">
        <v>2</v>
      </c>
      <c r="F248">
        <f t="shared" si="15"/>
        <v>31.033333333333335</v>
      </c>
      <c r="G248">
        <v>-77</v>
      </c>
      <c r="H248">
        <v>43</v>
      </c>
      <c r="I248">
        <f t="shared" si="13"/>
        <v>-77.71666666666667</v>
      </c>
      <c r="J248" s="1">
        <v>5</v>
      </c>
      <c r="K248" s="1">
        <v>13</v>
      </c>
      <c r="L248" s="1">
        <v>1965</v>
      </c>
      <c r="M248" s="1">
        <v>892</v>
      </c>
      <c r="N248">
        <f t="shared" si="0"/>
        <v>2926.509186351706</v>
      </c>
      <c r="O248">
        <v>404</v>
      </c>
      <c r="P248">
        <f t="shared" si="16"/>
        <v>123.1392</v>
      </c>
      <c r="Q248">
        <v>413</v>
      </c>
      <c r="R248">
        <f t="shared" si="14"/>
        <v>125.8824</v>
      </c>
      <c r="S248" t="s">
        <v>351</v>
      </c>
      <c r="T248" t="s">
        <v>354</v>
      </c>
      <c r="U248" t="s">
        <v>444</v>
      </c>
    </row>
    <row r="249" spans="1:20" ht="12.75">
      <c r="A249" t="s">
        <v>94</v>
      </c>
      <c r="B249">
        <v>4</v>
      </c>
      <c r="C249" t="s">
        <v>337</v>
      </c>
      <c r="D249">
        <v>31</v>
      </c>
      <c r="E249">
        <v>2</v>
      </c>
      <c r="F249">
        <f t="shared" si="15"/>
        <v>31.033333333333335</v>
      </c>
      <c r="G249">
        <v>-77</v>
      </c>
      <c r="H249">
        <v>43</v>
      </c>
      <c r="I249">
        <f t="shared" si="13"/>
        <v>-77.71666666666667</v>
      </c>
      <c r="J249" s="1">
        <v>5</v>
      </c>
      <c r="K249" s="1">
        <v>13</v>
      </c>
      <c r="L249" s="1">
        <v>1965</v>
      </c>
      <c r="M249" s="1">
        <v>892</v>
      </c>
      <c r="N249">
        <f t="shared" si="0"/>
        <v>2926.509186351706</v>
      </c>
      <c r="O249">
        <v>413</v>
      </c>
      <c r="P249">
        <f t="shared" si="16"/>
        <v>125.8824</v>
      </c>
      <c r="Q249">
        <v>423</v>
      </c>
      <c r="R249">
        <f t="shared" si="14"/>
        <v>128.93040000000002</v>
      </c>
      <c r="S249" t="s">
        <v>282</v>
      </c>
      <c r="T249" t="s">
        <v>357</v>
      </c>
    </row>
    <row r="250" spans="1:21" ht="12.75">
      <c r="A250" t="s">
        <v>94</v>
      </c>
      <c r="B250">
        <v>4</v>
      </c>
      <c r="C250" t="s">
        <v>337</v>
      </c>
      <c r="D250">
        <v>31</v>
      </c>
      <c r="E250">
        <v>2</v>
      </c>
      <c r="F250">
        <f t="shared" si="15"/>
        <v>31.033333333333335</v>
      </c>
      <c r="G250">
        <v>-77</v>
      </c>
      <c r="H250">
        <v>43</v>
      </c>
      <c r="I250">
        <f t="shared" si="13"/>
        <v>-77.71666666666667</v>
      </c>
      <c r="J250" s="1">
        <v>5</v>
      </c>
      <c r="K250" s="1">
        <v>13</v>
      </c>
      <c r="L250" s="1">
        <v>1965</v>
      </c>
      <c r="M250" s="1">
        <v>892</v>
      </c>
      <c r="N250">
        <f t="shared" si="0"/>
        <v>2926.509186351706</v>
      </c>
      <c r="O250">
        <v>423</v>
      </c>
      <c r="P250">
        <f t="shared" si="16"/>
        <v>128.93040000000002</v>
      </c>
      <c r="Q250">
        <v>427</v>
      </c>
      <c r="R250">
        <f t="shared" si="14"/>
        <v>130.1496</v>
      </c>
      <c r="S250" t="s">
        <v>351</v>
      </c>
      <c r="T250" t="s">
        <v>358</v>
      </c>
      <c r="U250" t="s">
        <v>445</v>
      </c>
    </row>
    <row r="251" spans="1:21" ht="12.75">
      <c r="A251" t="s">
        <v>94</v>
      </c>
      <c r="B251">
        <v>4</v>
      </c>
      <c r="C251" t="s">
        <v>337</v>
      </c>
      <c r="D251">
        <v>31</v>
      </c>
      <c r="E251">
        <v>2</v>
      </c>
      <c r="F251">
        <f t="shared" si="15"/>
        <v>31.033333333333335</v>
      </c>
      <c r="G251">
        <v>-77</v>
      </c>
      <c r="H251">
        <v>43</v>
      </c>
      <c r="I251">
        <f t="shared" si="13"/>
        <v>-77.71666666666667</v>
      </c>
      <c r="J251" s="1">
        <v>5</v>
      </c>
      <c r="K251" s="1">
        <v>13</v>
      </c>
      <c r="L251" s="1">
        <v>1965</v>
      </c>
      <c r="M251" s="1">
        <v>892</v>
      </c>
      <c r="N251">
        <f t="shared" si="0"/>
        <v>2926.509186351706</v>
      </c>
      <c r="O251">
        <v>427</v>
      </c>
      <c r="P251">
        <f t="shared" si="16"/>
        <v>130.1496</v>
      </c>
      <c r="Q251">
        <v>439</v>
      </c>
      <c r="R251">
        <f t="shared" si="14"/>
        <v>133.8072</v>
      </c>
      <c r="S251" t="s">
        <v>351</v>
      </c>
      <c r="T251" t="s">
        <v>359</v>
      </c>
      <c r="U251" t="s">
        <v>101</v>
      </c>
    </row>
    <row r="252" spans="1:21" ht="12.75">
      <c r="A252" t="s">
        <v>94</v>
      </c>
      <c r="B252">
        <v>4</v>
      </c>
      <c r="C252" t="s">
        <v>337</v>
      </c>
      <c r="D252">
        <v>31</v>
      </c>
      <c r="E252">
        <v>2</v>
      </c>
      <c r="F252">
        <f t="shared" si="15"/>
        <v>31.033333333333335</v>
      </c>
      <c r="G252">
        <v>-77</v>
      </c>
      <c r="H252">
        <v>43</v>
      </c>
      <c r="I252">
        <f t="shared" si="13"/>
        <v>-77.71666666666667</v>
      </c>
      <c r="J252" s="1">
        <v>5</v>
      </c>
      <c r="K252" s="1">
        <v>13</v>
      </c>
      <c r="L252" s="1">
        <v>1965</v>
      </c>
      <c r="M252" s="1">
        <v>892</v>
      </c>
      <c r="N252">
        <f t="shared" si="0"/>
        <v>2926.509186351706</v>
      </c>
      <c r="O252">
        <v>439</v>
      </c>
      <c r="P252">
        <f t="shared" si="16"/>
        <v>133.8072</v>
      </c>
      <c r="Q252">
        <v>447</v>
      </c>
      <c r="R252">
        <f t="shared" si="14"/>
        <v>136.2456</v>
      </c>
      <c r="S252" t="s">
        <v>351</v>
      </c>
      <c r="T252" t="s">
        <v>306</v>
      </c>
      <c r="U252" t="s">
        <v>446</v>
      </c>
    </row>
    <row r="253" spans="1:21" ht="12.75">
      <c r="A253" t="s">
        <v>94</v>
      </c>
      <c r="B253">
        <v>4</v>
      </c>
      <c r="C253" t="s">
        <v>337</v>
      </c>
      <c r="D253">
        <v>31</v>
      </c>
      <c r="E253">
        <v>2</v>
      </c>
      <c r="F253">
        <f t="shared" si="15"/>
        <v>31.033333333333335</v>
      </c>
      <c r="G253">
        <v>-77</v>
      </c>
      <c r="H253">
        <v>43</v>
      </c>
      <c r="I253">
        <f t="shared" si="13"/>
        <v>-77.71666666666667</v>
      </c>
      <c r="J253" s="1">
        <v>5</v>
      </c>
      <c r="K253" s="1">
        <v>13</v>
      </c>
      <c r="L253" s="1">
        <v>1965</v>
      </c>
      <c r="M253" s="1">
        <v>892</v>
      </c>
      <c r="N253">
        <f t="shared" si="0"/>
        <v>2926.509186351706</v>
      </c>
      <c r="O253">
        <v>447</v>
      </c>
      <c r="P253">
        <f t="shared" si="16"/>
        <v>136.2456</v>
      </c>
      <c r="Q253">
        <v>459</v>
      </c>
      <c r="R253">
        <f t="shared" si="14"/>
        <v>139.9032</v>
      </c>
      <c r="S253" t="s">
        <v>351</v>
      </c>
      <c r="T253" t="s">
        <v>360</v>
      </c>
      <c r="U253" t="s">
        <v>39</v>
      </c>
    </row>
    <row r="254" spans="1:21" ht="12.75">
      <c r="A254" t="s">
        <v>94</v>
      </c>
      <c r="B254">
        <v>4</v>
      </c>
      <c r="C254" t="s">
        <v>337</v>
      </c>
      <c r="D254">
        <v>31</v>
      </c>
      <c r="E254">
        <v>2</v>
      </c>
      <c r="F254">
        <f t="shared" si="15"/>
        <v>31.033333333333335</v>
      </c>
      <c r="G254">
        <v>-77</v>
      </c>
      <c r="H254">
        <v>43</v>
      </c>
      <c r="I254">
        <f t="shared" si="13"/>
        <v>-77.71666666666667</v>
      </c>
      <c r="J254" s="1">
        <v>5</v>
      </c>
      <c r="K254" s="1">
        <v>13</v>
      </c>
      <c r="L254" s="1">
        <v>1965</v>
      </c>
      <c r="M254" s="1">
        <v>892</v>
      </c>
      <c r="N254">
        <f t="shared" si="0"/>
        <v>2926.509186351706</v>
      </c>
      <c r="O254">
        <v>459</v>
      </c>
      <c r="P254">
        <f t="shared" si="16"/>
        <v>139.9032</v>
      </c>
      <c r="Q254">
        <v>470</v>
      </c>
      <c r="R254">
        <f t="shared" si="14"/>
        <v>143.256</v>
      </c>
      <c r="S254" t="s">
        <v>351</v>
      </c>
      <c r="T254" t="s">
        <v>306</v>
      </c>
      <c r="U254" t="s">
        <v>447</v>
      </c>
    </row>
    <row r="255" spans="1:21" ht="12.75">
      <c r="A255" t="s">
        <v>94</v>
      </c>
      <c r="B255">
        <v>4</v>
      </c>
      <c r="C255" t="s">
        <v>337</v>
      </c>
      <c r="D255">
        <v>31</v>
      </c>
      <c r="E255">
        <v>2</v>
      </c>
      <c r="F255">
        <f t="shared" si="15"/>
        <v>31.033333333333335</v>
      </c>
      <c r="G255">
        <v>-77</v>
      </c>
      <c r="H255">
        <v>43</v>
      </c>
      <c r="I255">
        <f t="shared" si="13"/>
        <v>-77.71666666666667</v>
      </c>
      <c r="J255" s="1">
        <v>5</v>
      </c>
      <c r="K255" s="1">
        <v>13</v>
      </c>
      <c r="L255" s="1">
        <v>1965</v>
      </c>
      <c r="M255" s="1">
        <v>892</v>
      </c>
      <c r="N255">
        <f t="shared" si="0"/>
        <v>2926.509186351706</v>
      </c>
      <c r="O255">
        <v>470</v>
      </c>
      <c r="P255">
        <f t="shared" si="16"/>
        <v>143.256</v>
      </c>
      <c r="Q255">
        <v>480</v>
      </c>
      <c r="R255">
        <f t="shared" si="14"/>
        <v>146.304</v>
      </c>
      <c r="S255" t="s">
        <v>282</v>
      </c>
      <c r="T255" t="s">
        <v>340</v>
      </c>
      <c r="U255" t="s">
        <v>224</v>
      </c>
    </row>
    <row r="256" spans="1:21" ht="12.75">
      <c r="A256" t="s">
        <v>94</v>
      </c>
      <c r="B256">
        <v>4</v>
      </c>
      <c r="C256" t="s">
        <v>337</v>
      </c>
      <c r="D256">
        <v>31</v>
      </c>
      <c r="E256">
        <v>2</v>
      </c>
      <c r="F256">
        <f t="shared" si="15"/>
        <v>31.033333333333335</v>
      </c>
      <c r="G256">
        <v>-77</v>
      </c>
      <c r="H256">
        <v>43</v>
      </c>
      <c r="I256">
        <f t="shared" si="13"/>
        <v>-77.71666666666667</v>
      </c>
      <c r="J256" s="1">
        <v>5</v>
      </c>
      <c r="K256" s="1">
        <v>13</v>
      </c>
      <c r="L256" s="1">
        <v>1965</v>
      </c>
      <c r="M256" s="1">
        <v>892</v>
      </c>
      <c r="N256">
        <f t="shared" si="0"/>
        <v>2926.509186351706</v>
      </c>
      <c r="O256">
        <v>480</v>
      </c>
      <c r="P256">
        <f t="shared" si="16"/>
        <v>146.304</v>
      </c>
      <c r="Q256">
        <v>490</v>
      </c>
      <c r="R256">
        <f t="shared" si="14"/>
        <v>149.352</v>
      </c>
      <c r="S256" t="s">
        <v>291</v>
      </c>
      <c r="T256" t="s">
        <v>290</v>
      </c>
      <c r="U256" t="s">
        <v>448</v>
      </c>
    </row>
    <row r="257" spans="1:20" ht="12.75">
      <c r="A257" t="s">
        <v>94</v>
      </c>
      <c r="B257">
        <v>4</v>
      </c>
      <c r="C257" t="s">
        <v>337</v>
      </c>
      <c r="D257">
        <v>31</v>
      </c>
      <c r="E257">
        <v>2</v>
      </c>
      <c r="F257">
        <f t="shared" si="15"/>
        <v>31.033333333333335</v>
      </c>
      <c r="G257">
        <v>-77</v>
      </c>
      <c r="H257">
        <v>43</v>
      </c>
      <c r="I257">
        <f t="shared" si="13"/>
        <v>-77.71666666666667</v>
      </c>
      <c r="J257" s="1">
        <v>5</v>
      </c>
      <c r="K257" s="1">
        <v>13</v>
      </c>
      <c r="L257" s="1">
        <v>1965</v>
      </c>
      <c r="M257" s="1">
        <v>892</v>
      </c>
      <c r="N257">
        <f aca="true" t="shared" si="17" ref="N257:N320">M257/0.3048</f>
        <v>2926.509186351706</v>
      </c>
      <c r="O257">
        <v>490</v>
      </c>
      <c r="P257">
        <f t="shared" si="16"/>
        <v>149.352</v>
      </c>
      <c r="Q257">
        <v>502</v>
      </c>
      <c r="R257">
        <f t="shared" si="14"/>
        <v>153.0096</v>
      </c>
      <c r="S257" t="s">
        <v>291</v>
      </c>
      <c r="T257" t="s">
        <v>361</v>
      </c>
    </row>
    <row r="258" spans="1:21" ht="12.75">
      <c r="A258" t="s">
        <v>94</v>
      </c>
      <c r="B258">
        <v>4</v>
      </c>
      <c r="C258" t="s">
        <v>337</v>
      </c>
      <c r="D258">
        <v>31</v>
      </c>
      <c r="E258">
        <v>2</v>
      </c>
      <c r="F258">
        <f t="shared" si="15"/>
        <v>31.033333333333335</v>
      </c>
      <c r="G258">
        <v>-77</v>
      </c>
      <c r="H258">
        <v>43</v>
      </c>
      <c r="I258">
        <f t="shared" si="13"/>
        <v>-77.71666666666667</v>
      </c>
      <c r="J258" s="1">
        <v>5</v>
      </c>
      <c r="K258" s="1">
        <v>13</v>
      </c>
      <c r="L258" s="1">
        <v>1965</v>
      </c>
      <c r="M258" s="1">
        <v>892</v>
      </c>
      <c r="N258">
        <f t="shared" si="17"/>
        <v>2926.509186351706</v>
      </c>
      <c r="O258">
        <v>502</v>
      </c>
      <c r="P258">
        <f t="shared" si="16"/>
        <v>153.0096</v>
      </c>
      <c r="Q258">
        <v>511</v>
      </c>
      <c r="R258">
        <f t="shared" si="14"/>
        <v>155.7528</v>
      </c>
      <c r="S258" t="s">
        <v>291</v>
      </c>
      <c r="T258" t="s">
        <v>341</v>
      </c>
      <c r="U258" t="s">
        <v>449</v>
      </c>
    </row>
    <row r="259" spans="1:21" ht="12.75">
      <c r="A259" t="s">
        <v>94</v>
      </c>
      <c r="B259">
        <v>4</v>
      </c>
      <c r="C259" t="s">
        <v>337</v>
      </c>
      <c r="D259">
        <v>31</v>
      </c>
      <c r="E259">
        <v>2</v>
      </c>
      <c r="F259">
        <f t="shared" si="15"/>
        <v>31.033333333333335</v>
      </c>
      <c r="G259">
        <v>-77</v>
      </c>
      <c r="H259">
        <v>43</v>
      </c>
      <c r="I259">
        <f aca="true" t="shared" si="18" ref="I259:I322">((G259*-1)+H259/60)*-1</f>
        <v>-77.71666666666667</v>
      </c>
      <c r="J259" s="1">
        <v>5</v>
      </c>
      <c r="K259" s="1">
        <v>13</v>
      </c>
      <c r="L259" s="1">
        <v>1965</v>
      </c>
      <c r="M259" s="1">
        <v>892</v>
      </c>
      <c r="N259">
        <f t="shared" si="17"/>
        <v>2926.509186351706</v>
      </c>
      <c r="O259">
        <v>511</v>
      </c>
      <c r="P259">
        <f t="shared" si="16"/>
        <v>155.7528</v>
      </c>
      <c r="Q259">
        <v>522</v>
      </c>
      <c r="R259">
        <f aca="true" t="shared" si="19" ref="R259:R322">Q259*0.3048</f>
        <v>159.1056</v>
      </c>
      <c r="S259" t="s">
        <v>291</v>
      </c>
      <c r="T259" t="s">
        <v>362</v>
      </c>
      <c r="U259" t="s">
        <v>225</v>
      </c>
    </row>
    <row r="260" spans="1:21" ht="12.75">
      <c r="A260" t="s">
        <v>94</v>
      </c>
      <c r="B260">
        <v>4</v>
      </c>
      <c r="C260" t="s">
        <v>337</v>
      </c>
      <c r="D260">
        <v>31</v>
      </c>
      <c r="E260">
        <v>2</v>
      </c>
      <c r="F260">
        <f aca="true" t="shared" si="20" ref="F260:F323">D260+E260/60</f>
        <v>31.033333333333335</v>
      </c>
      <c r="G260">
        <v>-77</v>
      </c>
      <c r="H260">
        <v>43</v>
      </c>
      <c r="I260">
        <f t="shared" si="18"/>
        <v>-77.71666666666667</v>
      </c>
      <c r="J260" s="1">
        <v>5</v>
      </c>
      <c r="K260" s="1">
        <v>13</v>
      </c>
      <c r="L260" s="1">
        <v>1965</v>
      </c>
      <c r="M260" s="1">
        <v>892</v>
      </c>
      <c r="N260">
        <f t="shared" si="17"/>
        <v>2926.509186351706</v>
      </c>
      <c r="O260">
        <v>522</v>
      </c>
      <c r="P260">
        <f aca="true" t="shared" si="21" ref="P260:P323">O260*0.3048</f>
        <v>159.1056</v>
      </c>
      <c r="Q260">
        <v>532</v>
      </c>
      <c r="R260">
        <f t="shared" si="19"/>
        <v>162.1536</v>
      </c>
      <c r="S260" t="s">
        <v>291</v>
      </c>
      <c r="T260" t="s">
        <v>363</v>
      </c>
      <c r="U260" t="s">
        <v>450</v>
      </c>
    </row>
    <row r="261" spans="1:21" ht="12.75">
      <c r="A261" t="s">
        <v>94</v>
      </c>
      <c r="B261">
        <v>4</v>
      </c>
      <c r="C261" t="s">
        <v>337</v>
      </c>
      <c r="D261">
        <v>31</v>
      </c>
      <c r="E261">
        <v>2</v>
      </c>
      <c r="F261">
        <f t="shared" si="20"/>
        <v>31.033333333333335</v>
      </c>
      <c r="G261">
        <v>-77</v>
      </c>
      <c r="H261">
        <v>43</v>
      </c>
      <c r="I261">
        <f t="shared" si="18"/>
        <v>-77.71666666666667</v>
      </c>
      <c r="J261" s="1">
        <v>5</v>
      </c>
      <c r="K261" s="1">
        <v>13</v>
      </c>
      <c r="L261" s="1">
        <v>1965</v>
      </c>
      <c r="M261" s="1">
        <v>892</v>
      </c>
      <c r="N261">
        <f t="shared" si="17"/>
        <v>2926.509186351706</v>
      </c>
      <c r="O261">
        <v>532</v>
      </c>
      <c r="P261">
        <f t="shared" si="21"/>
        <v>162.1536</v>
      </c>
      <c r="Q261">
        <v>541</v>
      </c>
      <c r="R261">
        <f t="shared" si="19"/>
        <v>164.8968</v>
      </c>
      <c r="S261" t="s">
        <v>291</v>
      </c>
      <c r="U261" t="s">
        <v>226</v>
      </c>
    </row>
    <row r="262" spans="1:21" ht="12.75">
      <c r="A262" t="s">
        <v>94</v>
      </c>
      <c r="B262">
        <v>4</v>
      </c>
      <c r="C262" t="s">
        <v>337</v>
      </c>
      <c r="D262">
        <v>31</v>
      </c>
      <c r="E262">
        <v>2</v>
      </c>
      <c r="F262">
        <f t="shared" si="20"/>
        <v>31.033333333333335</v>
      </c>
      <c r="G262">
        <v>-77</v>
      </c>
      <c r="H262">
        <v>43</v>
      </c>
      <c r="I262">
        <f t="shared" si="18"/>
        <v>-77.71666666666667</v>
      </c>
      <c r="J262" s="1">
        <v>5</v>
      </c>
      <c r="K262" s="1">
        <v>13</v>
      </c>
      <c r="L262" s="1">
        <v>1965</v>
      </c>
      <c r="M262" s="1">
        <v>892</v>
      </c>
      <c r="N262">
        <f t="shared" si="17"/>
        <v>2926.509186351706</v>
      </c>
      <c r="O262">
        <v>541</v>
      </c>
      <c r="P262">
        <f t="shared" si="21"/>
        <v>164.8968</v>
      </c>
      <c r="Q262">
        <v>553</v>
      </c>
      <c r="R262">
        <f t="shared" si="19"/>
        <v>168.55440000000002</v>
      </c>
      <c r="S262" t="s">
        <v>291</v>
      </c>
      <c r="U262" t="s">
        <v>403</v>
      </c>
    </row>
    <row r="263" spans="1:21" ht="12.75">
      <c r="A263" t="s">
        <v>94</v>
      </c>
      <c r="B263">
        <v>4</v>
      </c>
      <c r="C263" t="s">
        <v>337</v>
      </c>
      <c r="D263">
        <v>31</v>
      </c>
      <c r="E263">
        <v>2</v>
      </c>
      <c r="F263">
        <f t="shared" si="20"/>
        <v>31.033333333333335</v>
      </c>
      <c r="G263">
        <v>-77</v>
      </c>
      <c r="H263">
        <v>43</v>
      </c>
      <c r="I263">
        <f t="shared" si="18"/>
        <v>-77.71666666666667</v>
      </c>
      <c r="J263" s="1">
        <v>5</v>
      </c>
      <c r="K263" s="1">
        <v>13</v>
      </c>
      <c r="L263" s="1">
        <v>1965</v>
      </c>
      <c r="M263" s="1">
        <v>892</v>
      </c>
      <c r="N263">
        <f t="shared" si="17"/>
        <v>2926.509186351706</v>
      </c>
      <c r="O263">
        <v>553</v>
      </c>
      <c r="P263">
        <f t="shared" si="21"/>
        <v>168.55440000000002</v>
      </c>
      <c r="Q263">
        <v>562</v>
      </c>
      <c r="R263">
        <f t="shared" si="19"/>
        <v>171.29760000000002</v>
      </c>
      <c r="S263" t="s">
        <v>291</v>
      </c>
      <c r="T263" t="s">
        <v>364</v>
      </c>
      <c r="U263" t="s">
        <v>404</v>
      </c>
    </row>
    <row r="264" spans="1:21" ht="12.75">
      <c r="A264" t="s">
        <v>94</v>
      </c>
      <c r="B264">
        <v>4</v>
      </c>
      <c r="C264" t="s">
        <v>337</v>
      </c>
      <c r="D264">
        <v>31</v>
      </c>
      <c r="E264">
        <v>2</v>
      </c>
      <c r="F264">
        <f t="shared" si="20"/>
        <v>31.033333333333335</v>
      </c>
      <c r="G264">
        <v>-77</v>
      </c>
      <c r="H264">
        <v>43</v>
      </c>
      <c r="I264">
        <f t="shared" si="18"/>
        <v>-77.71666666666667</v>
      </c>
      <c r="J264" s="1">
        <v>5</v>
      </c>
      <c r="K264" s="1">
        <v>13</v>
      </c>
      <c r="L264" s="1">
        <v>1965</v>
      </c>
      <c r="M264" s="1">
        <v>892</v>
      </c>
      <c r="N264">
        <f t="shared" si="17"/>
        <v>2926.509186351706</v>
      </c>
      <c r="O264">
        <v>562</v>
      </c>
      <c r="P264">
        <f t="shared" si="21"/>
        <v>171.29760000000002</v>
      </c>
      <c r="Q264">
        <v>585</v>
      </c>
      <c r="R264">
        <f t="shared" si="19"/>
        <v>178.30800000000002</v>
      </c>
      <c r="S264" t="s">
        <v>291</v>
      </c>
      <c r="T264" t="s">
        <v>363</v>
      </c>
      <c r="U264" t="s">
        <v>76</v>
      </c>
    </row>
    <row r="265" spans="1:21" ht="12.75">
      <c r="A265" t="s">
        <v>94</v>
      </c>
      <c r="B265">
        <v>5</v>
      </c>
      <c r="C265" t="s">
        <v>365</v>
      </c>
      <c r="D265">
        <v>30</v>
      </c>
      <c r="E265">
        <v>23</v>
      </c>
      <c r="F265">
        <f t="shared" si="20"/>
        <v>30.383333333333333</v>
      </c>
      <c r="G265">
        <v>80</v>
      </c>
      <c r="H265">
        <v>8</v>
      </c>
      <c r="I265">
        <f t="shared" si="18"/>
        <v>79.86666666666666</v>
      </c>
      <c r="J265" s="1">
        <v>4</v>
      </c>
      <c r="K265" s="1">
        <v>22</v>
      </c>
      <c r="L265" s="1">
        <v>1965</v>
      </c>
      <c r="M265" s="1">
        <v>190</v>
      </c>
      <c r="N265">
        <f t="shared" si="17"/>
        <v>623.3595800524934</v>
      </c>
      <c r="O265">
        <v>0</v>
      </c>
      <c r="P265">
        <f t="shared" si="21"/>
        <v>0</v>
      </c>
      <c r="Q265">
        <v>1</v>
      </c>
      <c r="R265">
        <f t="shared" si="19"/>
        <v>0.3048</v>
      </c>
      <c r="S265" t="s">
        <v>260</v>
      </c>
      <c r="T265" t="s">
        <v>269</v>
      </c>
      <c r="U265" t="s">
        <v>464</v>
      </c>
    </row>
    <row r="266" spans="1:21" ht="12.75">
      <c r="A266" t="s">
        <v>94</v>
      </c>
      <c r="B266">
        <v>5</v>
      </c>
      <c r="C266" t="s">
        <v>365</v>
      </c>
      <c r="D266">
        <v>30</v>
      </c>
      <c r="E266">
        <v>23</v>
      </c>
      <c r="F266">
        <f t="shared" si="20"/>
        <v>30.383333333333333</v>
      </c>
      <c r="G266">
        <v>80</v>
      </c>
      <c r="H266">
        <v>8</v>
      </c>
      <c r="I266">
        <f t="shared" si="18"/>
        <v>79.86666666666666</v>
      </c>
      <c r="J266" s="1">
        <v>4</v>
      </c>
      <c r="K266" s="1">
        <v>22</v>
      </c>
      <c r="L266" s="1">
        <v>1965</v>
      </c>
      <c r="M266" s="1">
        <v>190</v>
      </c>
      <c r="N266">
        <f t="shared" si="17"/>
        <v>623.3595800524934</v>
      </c>
      <c r="O266">
        <v>31</v>
      </c>
      <c r="P266">
        <f t="shared" si="21"/>
        <v>9.4488</v>
      </c>
      <c r="Q266">
        <v>42</v>
      </c>
      <c r="R266">
        <f t="shared" si="19"/>
        <v>12.8016</v>
      </c>
      <c r="S266" t="s">
        <v>253</v>
      </c>
      <c r="T266" t="s">
        <v>366</v>
      </c>
      <c r="U266" t="s">
        <v>467</v>
      </c>
    </row>
    <row r="267" spans="1:21" ht="12.75">
      <c r="A267" t="s">
        <v>94</v>
      </c>
      <c r="B267">
        <v>5</v>
      </c>
      <c r="C267" t="s">
        <v>365</v>
      </c>
      <c r="D267">
        <v>30</v>
      </c>
      <c r="E267">
        <v>23</v>
      </c>
      <c r="F267">
        <f t="shared" si="20"/>
        <v>30.383333333333333</v>
      </c>
      <c r="G267">
        <v>80</v>
      </c>
      <c r="H267">
        <v>8</v>
      </c>
      <c r="I267">
        <f t="shared" si="18"/>
        <v>79.86666666666666</v>
      </c>
      <c r="J267" s="1">
        <v>4</v>
      </c>
      <c r="K267" s="1">
        <v>22</v>
      </c>
      <c r="L267" s="1">
        <v>1965</v>
      </c>
      <c r="M267" s="1">
        <v>190</v>
      </c>
      <c r="N267">
        <f t="shared" si="17"/>
        <v>623.3595800524934</v>
      </c>
      <c r="O267">
        <v>42</v>
      </c>
      <c r="P267">
        <f t="shared" si="21"/>
        <v>12.8016</v>
      </c>
      <c r="Q267">
        <v>51</v>
      </c>
      <c r="R267">
        <f t="shared" si="19"/>
        <v>15.5448</v>
      </c>
      <c r="U267" t="s">
        <v>271</v>
      </c>
    </row>
    <row r="268" spans="1:21" ht="12.75">
      <c r="A268" t="s">
        <v>94</v>
      </c>
      <c r="B268">
        <v>5</v>
      </c>
      <c r="C268" t="s">
        <v>365</v>
      </c>
      <c r="D268">
        <v>30</v>
      </c>
      <c r="E268">
        <v>23</v>
      </c>
      <c r="F268">
        <f t="shared" si="20"/>
        <v>30.383333333333333</v>
      </c>
      <c r="G268">
        <v>80</v>
      </c>
      <c r="H268">
        <v>8</v>
      </c>
      <c r="I268">
        <f t="shared" si="18"/>
        <v>79.86666666666666</v>
      </c>
      <c r="J268" s="1">
        <v>4</v>
      </c>
      <c r="K268" s="1">
        <v>22</v>
      </c>
      <c r="L268" s="1">
        <v>1965</v>
      </c>
      <c r="M268" s="1">
        <v>190</v>
      </c>
      <c r="N268">
        <f t="shared" si="17"/>
        <v>623.3595800524934</v>
      </c>
      <c r="O268">
        <v>51</v>
      </c>
      <c r="P268">
        <f t="shared" si="21"/>
        <v>15.5448</v>
      </c>
      <c r="Q268">
        <v>60</v>
      </c>
      <c r="R268">
        <f t="shared" si="19"/>
        <v>18.288</v>
      </c>
      <c r="S268" t="s">
        <v>253</v>
      </c>
      <c r="T268" t="s">
        <v>262</v>
      </c>
      <c r="U268" t="s">
        <v>465</v>
      </c>
    </row>
    <row r="269" spans="1:21" ht="12.75">
      <c r="A269" t="s">
        <v>94</v>
      </c>
      <c r="B269">
        <v>5</v>
      </c>
      <c r="C269" t="s">
        <v>365</v>
      </c>
      <c r="D269">
        <v>30</v>
      </c>
      <c r="E269">
        <v>23</v>
      </c>
      <c r="F269">
        <f t="shared" si="20"/>
        <v>30.383333333333333</v>
      </c>
      <c r="G269">
        <v>80</v>
      </c>
      <c r="H269">
        <v>8</v>
      </c>
      <c r="I269">
        <f t="shared" si="18"/>
        <v>79.86666666666666</v>
      </c>
      <c r="J269" s="1">
        <v>4</v>
      </c>
      <c r="K269" s="1">
        <v>22</v>
      </c>
      <c r="L269" s="1">
        <v>1965</v>
      </c>
      <c r="M269" s="1">
        <v>190</v>
      </c>
      <c r="N269">
        <f t="shared" si="17"/>
        <v>623.3595800524934</v>
      </c>
      <c r="O269">
        <v>60</v>
      </c>
      <c r="P269">
        <f t="shared" si="21"/>
        <v>18.288</v>
      </c>
      <c r="Q269">
        <v>71</v>
      </c>
      <c r="R269">
        <f t="shared" si="19"/>
        <v>21.640800000000002</v>
      </c>
      <c r="S269" t="s">
        <v>253</v>
      </c>
      <c r="U269" t="s">
        <v>390</v>
      </c>
    </row>
    <row r="270" spans="1:21" ht="12.75">
      <c r="A270" t="s">
        <v>94</v>
      </c>
      <c r="B270">
        <v>5</v>
      </c>
      <c r="C270" t="s">
        <v>365</v>
      </c>
      <c r="D270">
        <v>30</v>
      </c>
      <c r="E270">
        <v>23</v>
      </c>
      <c r="F270">
        <f t="shared" si="20"/>
        <v>30.383333333333333</v>
      </c>
      <c r="G270">
        <v>80</v>
      </c>
      <c r="H270">
        <v>8</v>
      </c>
      <c r="I270">
        <f t="shared" si="18"/>
        <v>79.86666666666666</v>
      </c>
      <c r="J270" s="1">
        <v>4</v>
      </c>
      <c r="K270" s="1">
        <v>22</v>
      </c>
      <c r="L270" s="1">
        <v>1965</v>
      </c>
      <c r="M270" s="1">
        <v>190</v>
      </c>
      <c r="N270">
        <f t="shared" si="17"/>
        <v>623.3595800524934</v>
      </c>
      <c r="O270">
        <v>71</v>
      </c>
      <c r="P270">
        <f t="shared" si="21"/>
        <v>21.640800000000002</v>
      </c>
      <c r="Q270">
        <v>80</v>
      </c>
      <c r="R270">
        <f t="shared" si="19"/>
        <v>24.384</v>
      </c>
      <c r="U270" t="s">
        <v>271</v>
      </c>
    </row>
    <row r="271" spans="1:21" ht="12.75">
      <c r="A271" t="s">
        <v>94</v>
      </c>
      <c r="B271">
        <v>5</v>
      </c>
      <c r="C271" t="s">
        <v>365</v>
      </c>
      <c r="D271">
        <v>30</v>
      </c>
      <c r="E271">
        <v>23</v>
      </c>
      <c r="F271">
        <f t="shared" si="20"/>
        <v>30.383333333333333</v>
      </c>
      <c r="G271">
        <v>80</v>
      </c>
      <c r="H271">
        <v>8</v>
      </c>
      <c r="I271">
        <f t="shared" si="18"/>
        <v>79.86666666666666</v>
      </c>
      <c r="J271" s="1">
        <v>4</v>
      </c>
      <c r="K271" s="1">
        <v>22</v>
      </c>
      <c r="L271" s="1">
        <v>1965</v>
      </c>
      <c r="M271" s="1">
        <v>190</v>
      </c>
      <c r="N271">
        <f t="shared" si="17"/>
        <v>623.3595800524934</v>
      </c>
      <c r="O271">
        <v>80</v>
      </c>
      <c r="P271">
        <f t="shared" si="21"/>
        <v>24.384</v>
      </c>
      <c r="Q271">
        <v>91</v>
      </c>
      <c r="R271">
        <f t="shared" si="19"/>
        <v>27.736800000000002</v>
      </c>
      <c r="S271" t="s">
        <v>253</v>
      </c>
      <c r="T271" t="s">
        <v>367</v>
      </c>
      <c r="U271" t="s">
        <v>11</v>
      </c>
    </row>
    <row r="272" spans="1:21" ht="12.75">
      <c r="A272" t="s">
        <v>94</v>
      </c>
      <c r="B272">
        <v>5</v>
      </c>
      <c r="C272" t="s">
        <v>365</v>
      </c>
      <c r="D272">
        <v>30</v>
      </c>
      <c r="E272">
        <v>23</v>
      </c>
      <c r="F272">
        <f t="shared" si="20"/>
        <v>30.383333333333333</v>
      </c>
      <c r="G272">
        <v>80</v>
      </c>
      <c r="H272">
        <v>8</v>
      </c>
      <c r="I272">
        <f t="shared" si="18"/>
        <v>79.86666666666666</v>
      </c>
      <c r="J272" s="1">
        <v>4</v>
      </c>
      <c r="K272" s="1">
        <v>22</v>
      </c>
      <c r="L272" s="1">
        <v>1965</v>
      </c>
      <c r="M272" s="1">
        <v>190</v>
      </c>
      <c r="N272">
        <f t="shared" si="17"/>
        <v>623.3595800524934</v>
      </c>
      <c r="O272">
        <v>91</v>
      </c>
      <c r="P272">
        <f t="shared" si="21"/>
        <v>27.736800000000002</v>
      </c>
      <c r="Q272">
        <v>101</v>
      </c>
      <c r="R272">
        <f t="shared" si="19"/>
        <v>30.7848</v>
      </c>
      <c r="S272" t="s">
        <v>260</v>
      </c>
      <c r="T272" t="s">
        <v>314</v>
      </c>
      <c r="U272" t="s">
        <v>458</v>
      </c>
    </row>
    <row r="273" spans="1:21" ht="12.75">
      <c r="A273" t="s">
        <v>94</v>
      </c>
      <c r="B273">
        <v>5</v>
      </c>
      <c r="C273" t="s">
        <v>365</v>
      </c>
      <c r="D273">
        <v>30</v>
      </c>
      <c r="E273">
        <v>23</v>
      </c>
      <c r="F273">
        <f t="shared" si="20"/>
        <v>30.383333333333333</v>
      </c>
      <c r="G273">
        <v>80</v>
      </c>
      <c r="H273">
        <v>8</v>
      </c>
      <c r="I273">
        <f t="shared" si="18"/>
        <v>79.86666666666666</v>
      </c>
      <c r="J273" s="1">
        <v>4</v>
      </c>
      <c r="K273" s="1">
        <v>22</v>
      </c>
      <c r="L273" s="1">
        <v>1965</v>
      </c>
      <c r="M273" s="1">
        <v>190</v>
      </c>
      <c r="N273">
        <f t="shared" si="17"/>
        <v>623.3595800524934</v>
      </c>
      <c r="O273">
        <v>101</v>
      </c>
      <c r="P273">
        <f t="shared" si="21"/>
        <v>30.7848</v>
      </c>
      <c r="Q273">
        <v>111</v>
      </c>
      <c r="R273">
        <f t="shared" si="19"/>
        <v>33.8328</v>
      </c>
      <c r="S273" t="s">
        <v>253</v>
      </c>
      <c r="U273" t="s">
        <v>391</v>
      </c>
    </row>
    <row r="274" spans="1:21" ht="12.75">
      <c r="A274" t="s">
        <v>94</v>
      </c>
      <c r="B274">
        <v>5</v>
      </c>
      <c r="C274" t="s">
        <v>365</v>
      </c>
      <c r="D274">
        <v>30</v>
      </c>
      <c r="E274">
        <v>23</v>
      </c>
      <c r="F274">
        <f t="shared" si="20"/>
        <v>30.383333333333333</v>
      </c>
      <c r="G274">
        <v>80</v>
      </c>
      <c r="H274">
        <v>8</v>
      </c>
      <c r="I274">
        <f t="shared" si="18"/>
        <v>79.86666666666666</v>
      </c>
      <c r="J274" s="1">
        <v>4</v>
      </c>
      <c r="K274" s="1">
        <v>22</v>
      </c>
      <c r="L274" s="1">
        <v>1965</v>
      </c>
      <c r="M274" s="1">
        <v>190</v>
      </c>
      <c r="N274">
        <f t="shared" si="17"/>
        <v>623.3595800524934</v>
      </c>
      <c r="O274">
        <v>111</v>
      </c>
      <c r="P274">
        <f t="shared" si="21"/>
        <v>33.8328</v>
      </c>
      <c r="Q274">
        <v>121</v>
      </c>
      <c r="R274">
        <f t="shared" si="19"/>
        <v>36.8808</v>
      </c>
      <c r="S274" t="s">
        <v>253</v>
      </c>
      <c r="T274" t="s">
        <v>262</v>
      </c>
      <c r="U274" t="s">
        <v>459</v>
      </c>
    </row>
    <row r="275" spans="1:21" ht="12.75">
      <c r="A275" t="s">
        <v>94</v>
      </c>
      <c r="B275">
        <v>5</v>
      </c>
      <c r="C275" t="s">
        <v>365</v>
      </c>
      <c r="D275">
        <v>30</v>
      </c>
      <c r="E275">
        <v>23</v>
      </c>
      <c r="F275">
        <f t="shared" si="20"/>
        <v>30.383333333333333</v>
      </c>
      <c r="G275">
        <v>80</v>
      </c>
      <c r="H275">
        <v>8</v>
      </c>
      <c r="I275">
        <f t="shared" si="18"/>
        <v>79.86666666666666</v>
      </c>
      <c r="J275" s="1">
        <v>4</v>
      </c>
      <c r="K275" s="1">
        <v>22</v>
      </c>
      <c r="L275" s="1">
        <v>1965</v>
      </c>
      <c r="M275" s="1">
        <v>190</v>
      </c>
      <c r="N275">
        <f t="shared" si="17"/>
        <v>623.3595800524934</v>
      </c>
      <c r="O275">
        <v>121</v>
      </c>
      <c r="P275">
        <f t="shared" si="21"/>
        <v>36.8808</v>
      </c>
      <c r="Q275">
        <v>132</v>
      </c>
      <c r="R275">
        <f t="shared" si="19"/>
        <v>40.2336</v>
      </c>
      <c r="S275" t="s">
        <v>253</v>
      </c>
      <c r="U275" t="s">
        <v>102</v>
      </c>
    </row>
    <row r="276" spans="1:21" ht="12.75">
      <c r="A276" t="s">
        <v>94</v>
      </c>
      <c r="B276">
        <v>5</v>
      </c>
      <c r="C276" t="s">
        <v>365</v>
      </c>
      <c r="D276">
        <v>30</v>
      </c>
      <c r="E276">
        <v>23</v>
      </c>
      <c r="F276">
        <f t="shared" si="20"/>
        <v>30.383333333333333</v>
      </c>
      <c r="G276">
        <v>80</v>
      </c>
      <c r="H276">
        <v>8</v>
      </c>
      <c r="I276">
        <f t="shared" si="18"/>
        <v>79.86666666666666</v>
      </c>
      <c r="J276" s="1">
        <v>4</v>
      </c>
      <c r="K276" s="1">
        <v>22</v>
      </c>
      <c r="L276" s="1">
        <v>1965</v>
      </c>
      <c r="M276" s="1">
        <v>190</v>
      </c>
      <c r="N276">
        <f t="shared" si="17"/>
        <v>623.3595800524934</v>
      </c>
      <c r="O276">
        <v>132</v>
      </c>
      <c r="P276">
        <f t="shared" si="21"/>
        <v>40.2336</v>
      </c>
      <c r="Q276">
        <v>141</v>
      </c>
      <c r="R276">
        <f t="shared" si="19"/>
        <v>42.976800000000004</v>
      </c>
      <c r="S276" t="s">
        <v>253</v>
      </c>
      <c r="U276" t="s">
        <v>12</v>
      </c>
    </row>
    <row r="277" spans="1:21" ht="12.75">
      <c r="A277" t="s">
        <v>94</v>
      </c>
      <c r="B277">
        <v>5</v>
      </c>
      <c r="C277" t="s">
        <v>365</v>
      </c>
      <c r="D277">
        <v>30</v>
      </c>
      <c r="E277">
        <v>23</v>
      </c>
      <c r="F277">
        <f t="shared" si="20"/>
        <v>30.383333333333333</v>
      </c>
      <c r="G277">
        <v>80</v>
      </c>
      <c r="H277">
        <v>8</v>
      </c>
      <c r="I277">
        <f t="shared" si="18"/>
        <v>79.86666666666666</v>
      </c>
      <c r="J277" s="1">
        <v>4</v>
      </c>
      <c r="K277" s="1">
        <v>22</v>
      </c>
      <c r="L277" s="1">
        <v>1965</v>
      </c>
      <c r="M277" s="1">
        <v>190</v>
      </c>
      <c r="N277">
        <f t="shared" si="17"/>
        <v>623.3595800524934</v>
      </c>
      <c r="O277">
        <v>141</v>
      </c>
      <c r="P277">
        <f t="shared" si="21"/>
        <v>42.976800000000004</v>
      </c>
      <c r="Q277">
        <v>151</v>
      </c>
      <c r="R277">
        <f t="shared" si="19"/>
        <v>46.0248</v>
      </c>
      <c r="S277" t="s">
        <v>260</v>
      </c>
      <c r="T277" t="s">
        <v>368</v>
      </c>
      <c r="U277" t="s">
        <v>392</v>
      </c>
    </row>
    <row r="278" spans="1:21" ht="12.75">
      <c r="A278" t="s">
        <v>94</v>
      </c>
      <c r="B278">
        <v>5</v>
      </c>
      <c r="C278" t="s">
        <v>365</v>
      </c>
      <c r="D278">
        <v>30</v>
      </c>
      <c r="E278">
        <v>23</v>
      </c>
      <c r="F278">
        <f t="shared" si="20"/>
        <v>30.383333333333333</v>
      </c>
      <c r="G278">
        <v>80</v>
      </c>
      <c r="H278">
        <v>8</v>
      </c>
      <c r="I278">
        <f t="shared" si="18"/>
        <v>79.86666666666666</v>
      </c>
      <c r="J278" s="1">
        <v>4</v>
      </c>
      <c r="K278" s="1">
        <v>22</v>
      </c>
      <c r="L278" s="1">
        <v>1965</v>
      </c>
      <c r="M278" s="1">
        <v>190</v>
      </c>
      <c r="N278">
        <f t="shared" si="17"/>
        <v>623.3595800524934</v>
      </c>
      <c r="O278">
        <v>151</v>
      </c>
      <c r="P278">
        <f t="shared" si="21"/>
        <v>46.0248</v>
      </c>
      <c r="Q278">
        <v>160</v>
      </c>
      <c r="R278">
        <f t="shared" si="19"/>
        <v>48.768</v>
      </c>
      <c r="S278" t="s">
        <v>369</v>
      </c>
      <c r="U278" t="s">
        <v>393</v>
      </c>
    </row>
    <row r="279" spans="1:21" ht="12.75">
      <c r="A279" t="s">
        <v>94</v>
      </c>
      <c r="B279">
        <v>5</v>
      </c>
      <c r="C279" t="s">
        <v>365</v>
      </c>
      <c r="D279">
        <v>30</v>
      </c>
      <c r="E279">
        <v>23</v>
      </c>
      <c r="F279">
        <f t="shared" si="20"/>
        <v>30.383333333333333</v>
      </c>
      <c r="G279">
        <v>80</v>
      </c>
      <c r="H279">
        <v>8</v>
      </c>
      <c r="I279">
        <f t="shared" si="18"/>
        <v>79.86666666666666</v>
      </c>
      <c r="J279" s="1">
        <v>4</v>
      </c>
      <c r="K279" s="1">
        <v>22</v>
      </c>
      <c r="L279" s="1">
        <v>1965</v>
      </c>
      <c r="M279" s="1">
        <v>190</v>
      </c>
      <c r="N279">
        <f t="shared" si="17"/>
        <v>623.3595800524934</v>
      </c>
      <c r="O279">
        <v>160</v>
      </c>
      <c r="P279">
        <f t="shared" si="21"/>
        <v>48.768</v>
      </c>
      <c r="Q279">
        <v>170</v>
      </c>
      <c r="R279">
        <f t="shared" si="19"/>
        <v>51.816</v>
      </c>
      <c r="S279" t="s">
        <v>253</v>
      </c>
      <c r="T279" t="s">
        <v>273</v>
      </c>
      <c r="U279" t="s">
        <v>394</v>
      </c>
    </row>
    <row r="280" spans="1:21" ht="12.75">
      <c r="A280" t="s">
        <v>94</v>
      </c>
      <c r="B280">
        <v>5</v>
      </c>
      <c r="C280" t="s">
        <v>365</v>
      </c>
      <c r="D280">
        <v>30</v>
      </c>
      <c r="E280">
        <v>23</v>
      </c>
      <c r="F280">
        <f t="shared" si="20"/>
        <v>30.383333333333333</v>
      </c>
      <c r="G280">
        <v>80</v>
      </c>
      <c r="H280">
        <v>8</v>
      </c>
      <c r="I280">
        <f t="shared" si="18"/>
        <v>79.86666666666666</v>
      </c>
      <c r="J280" s="1">
        <v>4</v>
      </c>
      <c r="K280" s="1">
        <v>22</v>
      </c>
      <c r="L280" s="1">
        <v>1965</v>
      </c>
      <c r="M280" s="1">
        <v>190</v>
      </c>
      <c r="N280">
        <f t="shared" si="17"/>
        <v>623.3595800524934</v>
      </c>
      <c r="O280">
        <v>170</v>
      </c>
      <c r="P280">
        <f t="shared" si="21"/>
        <v>51.816</v>
      </c>
      <c r="Q280">
        <v>180</v>
      </c>
      <c r="R280">
        <f t="shared" si="19"/>
        <v>54.864000000000004</v>
      </c>
      <c r="S280" t="s">
        <v>260</v>
      </c>
      <c r="T280" t="s">
        <v>370</v>
      </c>
      <c r="U280" t="s">
        <v>395</v>
      </c>
    </row>
    <row r="281" spans="1:21" ht="12.75">
      <c r="A281" t="s">
        <v>94</v>
      </c>
      <c r="B281">
        <v>5</v>
      </c>
      <c r="C281" t="s">
        <v>365</v>
      </c>
      <c r="D281">
        <v>30</v>
      </c>
      <c r="E281">
        <v>23</v>
      </c>
      <c r="F281">
        <f t="shared" si="20"/>
        <v>30.383333333333333</v>
      </c>
      <c r="G281">
        <v>80</v>
      </c>
      <c r="H281">
        <v>8</v>
      </c>
      <c r="I281">
        <f t="shared" si="18"/>
        <v>79.86666666666666</v>
      </c>
      <c r="J281" s="1">
        <v>4</v>
      </c>
      <c r="K281" s="1">
        <v>22</v>
      </c>
      <c r="L281" s="1">
        <v>1965</v>
      </c>
      <c r="M281" s="1">
        <v>190</v>
      </c>
      <c r="N281">
        <f t="shared" si="17"/>
        <v>623.3595800524934</v>
      </c>
      <c r="O281">
        <v>180</v>
      </c>
      <c r="P281">
        <f t="shared" si="21"/>
        <v>54.864000000000004</v>
      </c>
      <c r="Q281">
        <v>190</v>
      </c>
      <c r="R281">
        <f t="shared" si="19"/>
        <v>57.912000000000006</v>
      </c>
      <c r="S281" t="s">
        <v>260</v>
      </c>
      <c r="T281" t="s">
        <v>371</v>
      </c>
      <c r="U281" t="s">
        <v>396</v>
      </c>
    </row>
    <row r="282" spans="1:21" ht="12.75">
      <c r="A282" t="s">
        <v>94</v>
      </c>
      <c r="B282">
        <v>5</v>
      </c>
      <c r="C282" t="s">
        <v>365</v>
      </c>
      <c r="D282">
        <v>30</v>
      </c>
      <c r="E282">
        <v>23</v>
      </c>
      <c r="F282">
        <f t="shared" si="20"/>
        <v>30.383333333333333</v>
      </c>
      <c r="G282">
        <v>80</v>
      </c>
      <c r="H282">
        <v>8</v>
      </c>
      <c r="I282">
        <f t="shared" si="18"/>
        <v>79.86666666666666</v>
      </c>
      <c r="J282" s="1">
        <v>4</v>
      </c>
      <c r="K282" s="1">
        <v>22</v>
      </c>
      <c r="L282" s="1">
        <v>1965</v>
      </c>
      <c r="M282" s="1">
        <v>190</v>
      </c>
      <c r="N282">
        <f t="shared" si="17"/>
        <v>623.3595800524934</v>
      </c>
      <c r="O282">
        <v>190</v>
      </c>
      <c r="P282">
        <f t="shared" si="21"/>
        <v>57.912000000000006</v>
      </c>
      <c r="Q282">
        <v>200</v>
      </c>
      <c r="R282">
        <f t="shared" si="19"/>
        <v>60.96</v>
      </c>
      <c r="S282" t="s">
        <v>372</v>
      </c>
      <c r="U282" t="s">
        <v>13</v>
      </c>
    </row>
    <row r="283" spans="1:21" ht="12.75">
      <c r="A283" t="s">
        <v>94</v>
      </c>
      <c r="B283">
        <v>5</v>
      </c>
      <c r="C283" t="s">
        <v>365</v>
      </c>
      <c r="D283">
        <v>30</v>
      </c>
      <c r="E283">
        <v>23</v>
      </c>
      <c r="F283">
        <f t="shared" si="20"/>
        <v>30.383333333333333</v>
      </c>
      <c r="G283">
        <v>-80</v>
      </c>
      <c r="H283">
        <v>8</v>
      </c>
      <c r="I283">
        <f t="shared" si="18"/>
        <v>-80.13333333333334</v>
      </c>
      <c r="J283" s="1">
        <v>4</v>
      </c>
      <c r="K283" s="1">
        <v>22</v>
      </c>
      <c r="L283" s="1">
        <v>1965</v>
      </c>
      <c r="M283" s="1">
        <v>190</v>
      </c>
      <c r="N283">
        <f t="shared" si="17"/>
        <v>623.3595800524934</v>
      </c>
      <c r="O283">
        <v>200</v>
      </c>
      <c r="P283">
        <f t="shared" si="21"/>
        <v>60.96</v>
      </c>
      <c r="Q283">
        <v>210</v>
      </c>
      <c r="R283">
        <f t="shared" si="19"/>
        <v>64.00800000000001</v>
      </c>
      <c r="U283" t="s">
        <v>271</v>
      </c>
    </row>
    <row r="284" spans="1:21" ht="12.75">
      <c r="A284" t="s">
        <v>94</v>
      </c>
      <c r="B284">
        <v>5</v>
      </c>
      <c r="C284" t="s">
        <v>365</v>
      </c>
      <c r="D284">
        <v>30</v>
      </c>
      <c r="E284">
        <v>23</v>
      </c>
      <c r="F284">
        <f t="shared" si="20"/>
        <v>30.383333333333333</v>
      </c>
      <c r="G284">
        <v>-80</v>
      </c>
      <c r="H284">
        <v>8</v>
      </c>
      <c r="I284">
        <f t="shared" si="18"/>
        <v>-80.13333333333334</v>
      </c>
      <c r="J284" s="1">
        <v>4</v>
      </c>
      <c r="K284" s="1">
        <v>22</v>
      </c>
      <c r="L284" s="1">
        <v>1965</v>
      </c>
      <c r="M284" s="1">
        <v>190</v>
      </c>
      <c r="N284">
        <f t="shared" si="17"/>
        <v>623.3595800524934</v>
      </c>
      <c r="O284">
        <v>210</v>
      </c>
      <c r="P284">
        <f t="shared" si="21"/>
        <v>64.00800000000001</v>
      </c>
      <c r="Q284">
        <v>220</v>
      </c>
      <c r="R284">
        <f t="shared" si="19"/>
        <v>67.056</v>
      </c>
      <c r="S284" t="s">
        <v>253</v>
      </c>
      <c r="T284" t="s">
        <v>127</v>
      </c>
      <c r="U284" t="s">
        <v>128</v>
      </c>
    </row>
    <row r="285" spans="1:21" ht="12.75">
      <c r="A285" t="s">
        <v>94</v>
      </c>
      <c r="B285">
        <v>5</v>
      </c>
      <c r="C285" t="s">
        <v>365</v>
      </c>
      <c r="D285">
        <v>30</v>
      </c>
      <c r="E285">
        <v>23</v>
      </c>
      <c r="F285">
        <f t="shared" si="20"/>
        <v>30.383333333333333</v>
      </c>
      <c r="G285">
        <v>-80</v>
      </c>
      <c r="H285">
        <v>8</v>
      </c>
      <c r="I285">
        <f t="shared" si="18"/>
        <v>-80.13333333333334</v>
      </c>
      <c r="J285" s="1">
        <v>4</v>
      </c>
      <c r="K285" s="1">
        <v>22</v>
      </c>
      <c r="L285" s="1">
        <v>1965</v>
      </c>
      <c r="M285" s="1">
        <v>190</v>
      </c>
      <c r="N285">
        <f t="shared" si="17"/>
        <v>623.3595800524934</v>
      </c>
      <c r="O285">
        <v>220</v>
      </c>
      <c r="P285">
        <f t="shared" si="21"/>
        <v>67.056</v>
      </c>
      <c r="Q285">
        <v>222</v>
      </c>
      <c r="R285">
        <f t="shared" si="19"/>
        <v>67.6656</v>
      </c>
      <c r="S285" t="s">
        <v>129</v>
      </c>
      <c r="T285" t="s">
        <v>130</v>
      </c>
      <c r="U285" t="s">
        <v>131</v>
      </c>
    </row>
    <row r="286" spans="1:21" ht="12.75">
      <c r="A286" t="s">
        <v>94</v>
      </c>
      <c r="B286">
        <v>5</v>
      </c>
      <c r="C286" t="s">
        <v>365</v>
      </c>
      <c r="D286">
        <v>30</v>
      </c>
      <c r="E286">
        <v>23</v>
      </c>
      <c r="F286">
        <f t="shared" si="20"/>
        <v>30.383333333333333</v>
      </c>
      <c r="G286">
        <v>-80</v>
      </c>
      <c r="H286">
        <v>8</v>
      </c>
      <c r="I286">
        <f t="shared" si="18"/>
        <v>-80.13333333333334</v>
      </c>
      <c r="J286" s="1">
        <v>4</v>
      </c>
      <c r="K286" s="1">
        <v>22</v>
      </c>
      <c r="L286" s="1">
        <v>1965</v>
      </c>
      <c r="M286" s="1">
        <v>190</v>
      </c>
      <c r="N286">
        <f t="shared" si="17"/>
        <v>623.3595800524934</v>
      </c>
      <c r="O286">
        <v>222</v>
      </c>
      <c r="P286">
        <f t="shared" si="21"/>
        <v>67.6656</v>
      </c>
      <c r="Q286">
        <v>236</v>
      </c>
      <c r="R286">
        <f t="shared" si="19"/>
        <v>71.9328</v>
      </c>
      <c r="U286" t="s">
        <v>271</v>
      </c>
    </row>
    <row r="287" spans="1:21" ht="12.75">
      <c r="A287" t="s">
        <v>94</v>
      </c>
      <c r="B287">
        <v>5</v>
      </c>
      <c r="C287" t="s">
        <v>365</v>
      </c>
      <c r="D287">
        <v>30</v>
      </c>
      <c r="E287">
        <v>23</v>
      </c>
      <c r="F287">
        <f t="shared" si="20"/>
        <v>30.383333333333333</v>
      </c>
      <c r="G287">
        <v>-80</v>
      </c>
      <c r="H287">
        <v>8</v>
      </c>
      <c r="I287">
        <f t="shared" si="18"/>
        <v>-80.13333333333334</v>
      </c>
      <c r="J287" s="1">
        <v>4</v>
      </c>
      <c r="K287" s="1">
        <v>22</v>
      </c>
      <c r="L287" s="1">
        <v>1965</v>
      </c>
      <c r="M287" s="1">
        <v>190</v>
      </c>
      <c r="N287">
        <f t="shared" si="17"/>
        <v>623.3595800524934</v>
      </c>
      <c r="O287">
        <v>236</v>
      </c>
      <c r="P287">
        <f t="shared" si="21"/>
        <v>71.9328</v>
      </c>
      <c r="Q287">
        <v>250</v>
      </c>
      <c r="R287">
        <f t="shared" si="19"/>
        <v>76.2</v>
      </c>
      <c r="S287" t="s">
        <v>282</v>
      </c>
      <c r="T287" t="s">
        <v>273</v>
      </c>
      <c r="U287" t="s">
        <v>132</v>
      </c>
    </row>
    <row r="288" spans="1:21" ht="12.75">
      <c r="A288" t="s">
        <v>94</v>
      </c>
      <c r="B288">
        <v>5</v>
      </c>
      <c r="C288" t="s">
        <v>365</v>
      </c>
      <c r="D288">
        <v>30</v>
      </c>
      <c r="E288">
        <v>23</v>
      </c>
      <c r="F288">
        <f t="shared" si="20"/>
        <v>30.383333333333333</v>
      </c>
      <c r="G288">
        <v>-80</v>
      </c>
      <c r="H288">
        <v>8</v>
      </c>
      <c r="I288">
        <f t="shared" si="18"/>
        <v>-80.13333333333334</v>
      </c>
      <c r="J288" s="1">
        <v>4</v>
      </c>
      <c r="K288" s="1">
        <v>22</v>
      </c>
      <c r="L288" s="1">
        <v>1965</v>
      </c>
      <c r="M288" s="1">
        <v>190</v>
      </c>
      <c r="N288">
        <f t="shared" si="17"/>
        <v>623.3595800524934</v>
      </c>
      <c r="O288">
        <v>250</v>
      </c>
      <c r="P288">
        <f t="shared" si="21"/>
        <v>76.2</v>
      </c>
      <c r="Q288">
        <v>265</v>
      </c>
      <c r="R288">
        <f t="shared" si="19"/>
        <v>80.772</v>
      </c>
      <c r="S288" t="s">
        <v>282</v>
      </c>
      <c r="U288" t="s">
        <v>133</v>
      </c>
    </row>
    <row r="289" spans="1:21" ht="12.75">
      <c r="A289" t="s">
        <v>94</v>
      </c>
      <c r="B289">
        <v>5</v>
      </c>
      <c r="C289" t="s">
        <v>365</v>
      </c>
      <c r="D289">
        <v>30</v>
      </c>
      <c r="E289">
        <v>23</v>
      </c>
      <c r="F289">
        <f t="shared" si="20"/>
        <v>30.383333333333333</v>
      </c>
      <c r="G289">
        <v>-80</v>
      </c>
      <c r="H289">
        <v>8</v>
      </c>
      <c r="I289">
        <f t="shared" si="18"/>
        <v>-80.13333333333334</v>
      </c>
      <c r="J289" s="1">
        <v>4</v>
      </c>
      <c r="K289" s="1">
        <v>22</v>
      </c>
      <c r="L289" s="1">
        <v>1965</v>
      </c>
      <c r="M289" s="1">
        <v>190</v>
      </c>
      <c r="N289">
        <f t="shared" si="17"/>
        <v>623.3595800524934</v>
      </c>
      <c r="O289">
        <v>265</v>
      </c>
      <c r="P289">
        <f t="shared" si="21"/>
        <v>80.772</v>
      </c>
      <c r="Q289">
        <v>278</v>
      </c>
      <c r="R289">
        <f t="shared" si="19"/>
        <v>84.73440000000001</v>
      </c>
      <c r="S289" t="s">
        <v>282</v>
      </c>
      <c r="U289" t="s">
        <v>134</v>
      </c>
    </row>
    <row r="290" spans="1:21" ht="12.75">
      <c r="A290" t="s">
        <v>94</v>
      </c>
      <c r="B290">
        <v>5</v>
      </c>
      <c r="C290" t="s">
        <v>365</v>
      </c>
      <c r="D290">
        <v>30</v>
      </c>
      <c r="E290">
        <v>23</v>
      </c>
      <c r="F290">
        <f t="shared" si="20"/>
        <v>30.383333333333333</v>
      </c>
      <c r="G290">
        <v>-80</v>
      </c>
      <c r="H290">
        <v>8</v>
      </c>
      <c r="I290">
        <f t="shared" si="18"/>
        <v>-80.13333333333334</v>
      </c>
      <c r="J290" s="1">
        <v>4</v>
      </c>
      <c r="K290" s="1">
        <v>22</v>
      </c>
      <c r="L290" s="1">
        <v>1965</v>
      </c>
      <c r="M290" s="1">
        <v>190</v>
      </c>
      <c r="N290">
        <f t="shared" si="17"/>
        <v>623.3595800524934</v>
      </c>
      <c r="O290">
        <v>278</v>
      </c>
      <c r="P290">
        <f t="shared" si="21"/>
        <v>84.73440000000001</v>
      </c>
      <c r="Q290">
        <v>295</v>
      </c>
      <c r="R290">
        <f t="shared" si="19"/>
        <v>89.91600000000001</v>
      </c>
      <c r="S290" t="s">
        <v>282</v>
      </c>
      <c r="T290" t="s">
        <v>262</v>
      </c>
      <c r="U290" t="s">
        <v>135</v>
      </c>
    </row>
    <row r="291" spans="1:21" ht="12.75">
      <c r="A291" t="s">
        <v>94</v>
      </c>
      <c r="B291">
        <v>5</v>
      </c>
      <c r="C291" t="s">
        <v>365</v>
      </c>
      <c r="D291">
        <v>30</v>
      </c>
      <c r="E291">
        <v>23</v>
      </c>
      <c r="F291">
        <f t="shared" si="20"/>
        <v>30.383333333333333</v>
      </c>
      <c r="G291">
        <v>-80</v>
      </c>
      <c r="H291">
        <v>8</v>
      </c>
      <c r="I291">
        <f t="shared" si="18"/>
        <v>-80.13333333333334</v>
      </c>
      <c r="J291" s="1">
        <v>4</v>
      </c>
      <c r="K291" s="1">
        <v>22</v>
      </c>
      <c r="L291" s="1">
        <v>1965</v>
      </c>
      <c r="M291" s="1">
        <v>190</v>
      </c>
      <c r="N291">
        <f t="shared" si="17"/>
        <v>623.3595800524934</v>
      </c>
      <c r="O291">
        <v>295</v>
      </c>
      <c r="P291">
        <f t="shared" si="21"/>
        <v>89.91600000000001</v>
      </c>
      <c r="Q291">
        <v>310</v>
      </c>
      <c r="R291">
        <f t="shared" si="19"/>
        <v>94.488</v>
      </c>
      <c r="S291" t="s">
        <v>282</v>
      </c>
      <c r="U291" t="s">
        <v>136</v>
      </c>
    </row>
    <row r="292" spans="1:21" ht="12.75">
      <c r="A292" t="s">
        <v>94</v>
      </c>
      <c r="B292">
        <v>5</v>
      </c>
      <c r="C292" t="s">
        <v>365</v>
      </c>
      <c r="D292">
        <v>30</v>
      </c>
      <c r="E292">
        <v>23</v>
      </c>
      <c r="F292">
        <f t="shared" si="20"/>
        <v>30.383333333333333</v>
      </c>
      <c r="G292">
        <v>-80</v>
      </c>
      <c r="H292">
        <v>8</v>
      </c>
      <c r="I292">
        <f t="shared" si="18"/>
        <v>-80.13333333333334</v>
      </c>
      <c r="J292" s="1">
        <v>4</v>
      </c>
      <c r="K292" s="1">
        <v>22</v>
      </c>
      <c r="L292" s="1">
        <v>1965</v>
      </c>
      <c r="M292" s="1">
        <v>190</v>
      </c>
      <c r="N292">
        <f t="shared" si="17"/>
        <v>623.3595800524934</v>
      </c>
      <c r="O292">
        <v>310</v>
      </c>
      <c r="P292">
        <f t="shared" si="21"/>
        <v>94.488</v>
      </c>
      <c r="Q292">
        <v>324</v>
      </c>
      <c r="R292">
        <f t="shared" si="19"/>
        <v>98.7552</v>
      </c>
      <c r="S292" t="s">
        <v>282</v>
      </c>
      <c r="T292" t="s">
        <v>137</v>
      </c>
      <c r="U292" t="s">
        <v>138</v>
      </c>
    </row>
    <row r="293" spans="1:21" ht="12.75">
      <c r="A293" t="s">
        <v>94</v>
      </c>
      <c r="B293">
        <v>5</v>
      </c>
      <c r="C293" t="s">
        <v>365</v>
      </c>
      <c r="D293">
        <v>30</v>
      </c>
      <c r="E293">
        <v>23</v>
      </c>
      <c r="F293">
        <f t="shared" si="20"/>
        <v>30.383333333333333</v>
      </c>
      <c r="G293">
        <v>-80</v>
      </c>
      <c r="H293">
        <v>8</v>
      </c>
      <c r="I293">
        <f t="shared" si="18"/>
        <v>-80.13333333333334</v>
      </c>
      <c r="J293" s="1">
        <v>4</v>
      </c>
      <c r="K293" s="1">
        <v>22</v>
      </c>
      <c r="L293" s="1">
        <v>1965</v>
      </c>
      <c r="M293" s="1">
        <v>190</v>
      </c>
      <c r="N293">
        <f t="shared" si="17"/>
        <v>623.3595800524934</v>
      </c>
      <c r="O293">
        <v>324</v>
      </c>
      <c r="P293">
        <f t="shared" si="21"/>
        <v>98.7552</v>
      </c>
      <c r="Q293">
        <v>330</v>
      </c>
      <c r="R293">
        <f t="shared" si="19"/>
        <v>100.584</v>
      </c>
      <c r="S293" t="s">
        <v>282</v>
      </c>
      <c r="U293" t="s">
        <v>139</v>
      </c>
    </row>
    <row r="294" spans="1:21" ht="12.75">
      <c r="A294" t="s">
        <v>94</v>
      </c>
      <c r="B294">
        <v>5</v>
      </c>
      <c r="C294" t="s">
        <v>365</v>
      </c>
      <c r="D294">
        <v>30</v>
      </c>
      <c r="E294">
        <v>23</v>
      </c>
      <c r="F294">
        <f t="shared" si="20"/>
        <v>30.383333333333333</v>
      </c>
      <c r="G294">
        <v>-80</v>
      </c>
      <c r="H294">
        <v>8</v>
      </c>
      <c r="I294">
        <f t="shared" si="18"/>
        <v>-80.13333333333334</v>
      </c>
      <c r="J294" s="1">
        <v>4</v>
      </c>
      <c r="K294" s="1">
        <v>22</v>
      </c>
      <c r="L294" s="1">
        <v>1965</v>
      </c>
      <c r="M294" s="1">
        <v>190</v>
      </c>
      <c r="N294">
        <f t="shared" si="17"/>
        <v>623.3595800524934</v>
      </c>
      <c r="O294">
        <v>330</v>
      </c>
      <c r="P294">
        <f t="shared" si="21"/>
        <v>100.584</v>
      </c>
      <c r="Q294">
        <v>340</v>
      </c>
      <c r="R294">
        <f t="shared" si="19"/>
        <v>103.632</v>
      </c>
      <c r="S294" t="s">
        <v>291</v>
      </c>
      <c r="T294" t="s">
        <v>140</v>
      </c>
      <c r="U294" t="s">
        <v>141</v>
      </c>
    </row>
    <row r="295" spans="1:21" ht="12.75">
      <c r="A295" t="s">
        <v>94</v>
      </c>
      <c r="B295">
        <v>5</v>
      </c>
      <c r="C295" t="s">
        <v>365</v>
      </c>
      <c r="D295">
        <v>30</v>
      </c>
      <c r="E295">
        <v>23</v>
      </c>
      <c r="F295">
        <f t="shared" si="20"/>
        <v>30.383333333333333</v>
      </c>
      <c r="G295">
        <v>-80</v>
      </c>
      <c r="H295">
        <v>8</v>
      </c>
      <c r="I295">
        <f t="shared" si="18"/>
        <v>-80.13333333333334</v>
      </c>
      <c r="J295" s="1">
        <v>4</v>
      </c>
      <c r="K295" s="1">
        <v>22</v>
      </c>
      <c r="L295" s="1">
        <v>1965</v>
      </c>
      <c r="M295" s="1">
        <v>190</v>
      </c>
      <c r="N295">
        <f t="shared" si="17"/>
        <v>623.3595800524934</v>
      </c>
      <c r="O295">
        <v>340</v>
      </c>
      <c r="P295">
        <f t="shared" si="21"/>
        <v>103.632</v>
      </c>
      <c r="Q295">
        <v>350</v>
      </c>
      <c r="R295">
        <f t="shared" si="19"/>
        <v>106.68</v>
      </c>
      <c r="S295" t="s">
        <v>291</v>
      </c>
      <c r="U295" t="s">
        <v>142</v>
      </c>
    </row>
    <row r="296" spans="1:21" ht="12.75">
      <c r="A296" t="s">
        <v>94</v>
      </c>
      <c r="B296">
        <v>5</v>
      </c>
      <c r="C296" t="s">
        <v>365</v>
      </c>
      <c r="D296">
        <v>30</v>
      </c>
      <c r="E296">
        <v>23</v>
      </c>
      <c r="F296">
        <f t="shared" si="20"/>
        <v>30.383333333333333</v>
      </c>
      <c r="G296">
        <v>-80</v>
      </c>
      <c r="H296">
        <v>8</v>
      </c>
      <c r="I296">
        <f t="shared" si="18"/>
        <v>-80.13333333333334</v>
      </c>
      <c r="J296" s="1">
        <v>4</v>
      </c>
      <c r="K296" s="1">
        <v>22</v>
      </c>
      <c r="L296" s="1">
        <v>1965</v>
      </c>
      <c r="M296" s="1">
        <v>190</v>
      </c>
      <c r="N296">
        <f t="shared" si="17"/>
        <v>623.3595800524934</v>
      </c>
      <c r="O296">
        <v>350</v>
      </c>
      <c r="P296">
        <f t="shared" si="21"/>
        <v>106.68</v>
      </c>
      <c r="Q296">
        <v>360</v>
      </c>
      <c r="R296">
        <f t="shared" si="19"/>
        <v>109.72800000000001</v>
      </c>
      <c r="S296" t="s">
        <v>291</v>
      </c>
      <c r="U296" t="s">
        <v>143</v>
      </c>
    </row>
    <row r="297" spans="1:21" ht="12.75">
      <c r="A297" t="s">
        <v>94</v>
      </c>
      <c r="B297">
        <v>5</v>
      </c>
      <c r="C297" t="s">
        <v>365</v>
      </c>
      <c r="D297">
        <v>30</v>
      </c>
      <c r="E297">
        <v>23</v>
      </c>
      <c r="F297">
        <f t="shared" si="20"/>
        <v>30.383333333333333</v>
      </c>
      <c r="G297">
        <v>-80</v>
      </c>
      <c r="H297">
        <v>8</v>
      </c>
      <c r="I297">
        <f t="shared" si="18"/>
        <v>-80.13333333333334</v>
      </c>
      <c r="J297" s="1">
        <v>4</v>
      </c>
      <c r="K297" s="1">
        <v>22</v>
      </c>
      <c r="L297" s="1">
        <v>1965</v>
      </c>
      <c r="M297" s="1">
        <v>190</v>
      </c>
      <c r="N297">
        <f t="shared" si="17"/>
        <v>623.3595800524934</v>
      </c>
      <c r="O297">
        <v>360</v>
      </c>
      <c r="P297">
        <f t="shared" si="21"/>
        <v>109.72800000000001</v>
      </c>
      <c r="Q297">
        <v>370</v>
      </c>
      <c r="R297">
        <f t="shared" si="19"/>
        <v>112.77600000000001</v>
      </c>
      <c r="S297" t="s">
        <v>264</v>
      </c>
      <c r="T297" t="s">
        <v>314</v>
      </c>
      <c r="U297" t="s">
        <v>144</v>
      </c>
    </row>
    <row r="298" spans="1:21" ht="12.75">
      <c r="A298" t="s">
        <v>94</v>
      </c>
      <c r="B298">
        <v>5</v>
      </c>
      <c r="C298" t="s">
        <v>365</v>
      </c>
      <c r="D298">
        <v>30</v>
      </c>
      <c r="E298">
        <v>23</v>
      </c>
      <c r="F298">
        <f t="shared" si="20"/>
        <v>30.383333333333333</v>
      </c>
      <c r="G298">
        <v>-80</v>
      </c>
      <c r="H298">
        <v>8</v>
      </c>
      <c r="I298">
        <f t="shared" si="18"/>
        <v>-80.13333333333334</v>
      </c>
      <c r="J298" s="1">
        <v>4</v>
      </c>
      <c r="K298" s="1">
        <v>22</v>
      </c>
      <c r="L298" s="1">
        <v>1965</v>
      </c>
      <c r="M298" s="1">
        <v>190</v>
      </c>
      <c r="N298">
        <f t="shared" si="17"/>
        <v>623.3595800524934</v>
      </c>
      <c r="O298">
        <v>370</v>
      </c>
      <c r="P298">
        <f t="shared" si="21"/>
        <v>112.77600000000001</v>
      </c>
      <c r="Q298">
        <v>380</v>
      </c>
      <c r="R298">
        <f t="shared" si="19"/>
        <v>115.82400000000001</v>
      </c>
      <c r="S298" t="s">
        <v>351</v>
      </c>
      <c r="U298" t="s">
        <v>145</v>
      </c>
    </row>
    <row r="299" spans="1:21" ht="12.75">
      <c r="A299" t="s">
        <v>94</v>
      </c>
      <c r="B299">
        <v>5</v>
      </c>
      <c r="C299" t="s">
        <v>365</v>
      </c>
      <c r="D299">
        <v>30</v>
      </c>
      <c r="E299">
        <v>23</v>
      </c>
      <c r="F299">
        <f t="shared" si="20"/>
        <v>30.383333333333333</v>
      </c>
      <c r="G299">
        <v>-80</v>
      </c>
      <c r="H299">
        <v>8</v>
      </c>
      <c r="I299">
        <f t="shared" si="18"/>
        <v>-80.13333333333334</v>
      </c>
      <c r="J299" s="1">
        <v>4</v>
      </c>
      <c r="K299" s="1">
        <v>22</v>
      </c>
      <c r="L299" s="1">
        <v>1965</v>
      </c>
      <c r="M299" s="1">
        <v>190</v>
      </c>
      <c r="N299">
        <f t="shared" si="17"/>
        <v>623.3595800524934</v>
      </c>
      <c r="O299">
        <v>380</v>
      </c>
      <c r="P299">
        <f t="shared" si="21"/>
        <v>115.82400000000001</v>
      </c>
      <c r="Q299">
        <v>390</v>
      </c>
      <c r="R299">
        <f t="shared" si="19"/>
        <v>118.872</v>
      </c>
      <c r="S299" t="s">
        <v>351</v>
      </c>
      <c r="U299" t="s">
        <v>146</v>
      </c>
    </row>
    <row r="300" spans="1:21" ht="12.75">
      <c r="A300" t="s">
        <v>94</v>
      </c>
      <c r="B300">
        <v>5</v>
      </c>
      <c r="C300" t="s">
        <v>365</v>
      </c>
      <c r="D300">
        <v>30</v>
      </c>
      <c r="E300">
        <v>23</v>
      </c>
      <c r="F300">
        <f t="shared" si="20"/>
        <v>30.383333333333333</v>
      </c>
      <c r="G300">
        <v>-80</v>
      </c>
      <c r="H300">
        <v>8</v>
      </c>
      <c r="I300">
        <f t="shared" si="18"/>
        <v>-80.13333333333334</v>
      </c>
      <c r="J300" s="1">
        <v>4</v>
      </c>
      <c r="K300" s="1">
        <v>22</v>
      </c>
      <c r="L300" s="1">
        <v>1965</v>
      </c>
      <c r="M300" s="1">
        <v>190</v>
      </c>
      <c r="N300">
        <f t="shared" si="17"/>
        <v>623.3595800524934</v>
      </c>
      <c r="O300">
        <v>390</v>
      </c>
      <c r="P300">
        <f t="shared" si="21"/>
        <v>118.872</v>
      </c>
      <c r="Q300">
        <v>398</v>
      </c>
      <c r="R300">
        <f t="shared" si="19"/>
        <v>121.3104</v>
      </c>
      <c r="S300" t="s">
        <v>351</v>
      </c>
      <c r="T300" t="s">
        <v>147</v>
      </c>
      <c r="U300" t="s">
        <v>148</v>
      </c>
    </row>
    <row r="301" spans="1:21" ht="12.75">
      <c r="A301" t="s">
        <v>94</v>
      </c>
      <c r="B301">
        <v>5</v>
      </c>
      <c r="C301" t="s">
        <v>365</v>
      </c>
      <c r="D301">
        <v>30</v>
      </c>
      <c r="E301">
        <v>23</v>
      </c>
      <c r="F301">
        <f t="shared" si="20"/>
        <v>30.383333333333333</v>
      </c>
      <c r="G301">
        <v>-80</v>
      </c>
      <c r="H301">
        <v>8</v>
      </c>
      <c r="I301">
        <f t="shared" si="18"/>
        <v>-80.13333333333334</v>
      </c>
      <c r="J301" s="1">
        <v>4</v>
      </c>
      <c r="K301" s="1">
        <v>22</v>
      </c>
      <c r="L301" s="1">
        <v>1965</v>
      </c>
      <c r="M301" s="1">
        <v>190</v>
      </c>
      <c r="N301">
        <f t="shared" si="17"/>
        <v>623.3595800524934</v>
      </c>
      <c r="O301">
        <v>398</v>
      </c>
      <c r="P301">
        <f t="shared" si="21"/>
        <v>121.3104</v>
      </c>
      <c r="Q301">
        <v>407</v>
      </c>
      <c r="R301">
        <f t="shared" si="19"/>
        <v>124.0536</v>
      </c>
      <c r="S301" t="s">
        <v>351</v>
      </c>
      <c r="T301" t="s">
        <v>314</v>
      </c>
      <c r="U301" t="s">
        <v>149</v>
      </c>
    </row>
    <row r="302" spans="1:21" ht="12.75">
      <c r="A302" t="s">
        <v>94</v>
      </c>
      <c r="B302">
        <v>5</v>
      </c>
      <c r="C302" t="s">
        <v>365</v>
      </c>
      <c r="D302">
        <v>30</v>
      </c>
      <c r="E302">
        <v>23</v>
      </c>
      <c r="F302">
        <f t="shared" si="20"/>
        <v>30.383333333333333</v>
      </c>
      <c r="G302">
        <v>-80</v>
      </c>
      <c r="H302">
        <v>8</v>
      </c>
      <c r="I302">
        <f t="shared" si="18"/>
        <v>-80.13333333333334</v>
      </c>
      <c r="J302" s="1">
        <v>4</v>
      </c>
      <c r="K302" s="1">
        <v>22</v>
      </c>
      <c r="L302" s="1">
        <v>1965</v>
      </c>
      <c r="M302" s="1">
        <v>190</v>
      </c>
      <c r="N302">
        <f t="shared" si="17"/>
        <v>623.3595800524934</v>
      </c>
      <c r="O302">
        <v>407</v>
      </c>
      <c r="P302">
        <f t="shared" si="21"/>
        <v>124.0536</v>
      </c>
      <c r="Q302">
        <v>415</v>
      </c>
      <c r="R302">
        <f t="shared" si="19"/>
        <v>126.492</v>
      </c>
      <c r="S302" t="s">
        <v>351</v>
      </c>
      <c r="T302" t="s">
        <v>273</v>
      </c>
      <c r="U302" t="s">
        <v>150</v>
      </c>
    </row>
    <row r="303" spans="1:21" ht="12.75">
      <c r="A303" t="s">
        <v>94</v>
      </c>
      <c r="B303">
        <v>5</v>
      </c>
      <c r="C303" t="s">
        <v>365</v>
      </c>
      <c r="D303">
        <v>30</v>
      </c>
      <c r="E303">
        <v>23</v>
      </c>
      <c r="F303">
        <f t="shared" si="20"/>
        <v>30.383333333333333</v>
      </c>
      <c r="G303">
        <v>-80</v>
      </c>
      <c r="H303">
        <v>8</v>
      </c>
      <c r="I303">
        <f t="shared" si="18"/>
        <v>-80.13333333333334</v>
      </c>
      <c r="J303" s="1">
        <v>4</v>
      </c>
      <c r="K303" s="1">
        <v>22</v>
      </c>
      <c r="L303" s="1">
        <v>1965</v>
      </c>
      <c r="M303" s="1">
        <v>190</v>
      </c>
      <c r="N303">
        <f t="shared" si="17"/>
        <v>623.3595800524934</v>
      </c>
      <c r="O303">
        <v>415</v>
      </c>
      <c r="P303">
        <f t="shared" si="21"/>
        <v>126.492</v>
      </c>
      <c r="Q303">
        <v>426</v>
      </c>
      <c r="R303">
        <f t="shared" si="19"/>
        <v>129.84480000000002</v>
      </c>
      <c r="S303" t="s">
        <v>351</v>
      </c>
      <c r="U303" t="s">
        <v>151</v>
      </c>
    </row>
    <row r="304" spans="1:21" ht="12.75">
      <c r="A304" t="s">
        <v>94</v>
      </c>
      <c r="B304">
        <v>5</v>
      </c>
      <c r="C304" t="s">
        <v>365</v>
      </c>
      <c r="D304">
        <v>30</v>
      </c>
      <c r="E304">
        <v>23</v>
      </c>
      <c r="F304">
        <f t="shared" si="20"/>
        <v>30.383333333333333</v>
      </c>
      <c r="G304">
        <v>-80</v>
      </c>
      <c r="H304">
        <v>8</v>
      </c>
      <c r="I304">
        <f t="shared" si="18"/>
        <v>-80.13333333333334</v>
      </c>
      <c r="J304" s="1">
        <v>4</v>
      </c>
      <c r="K304" s="1">
        <v>22</v>
      </c>
      <c r="L304" s="1">
        <v>1965</v>
      </c>
      <c r="M304" s="1">
        <v>190</v>
      </c>
      <c r="N304">
        <f t="shared" si="17"/>
        <v>623.3595800524934</v>
      </c>
      <c r="O304">
        <v>426</v>
      </c>
      <c r="P304">
        <f t="shared" si="21"/>
        <v>129.84480000000002</v>
      </c>
      <c r="Q304">
        <v>437</v>
      </c>
      <c r="R304">
        <f t="shared" si="19"/>
        <v>133.1976</v>
      </c>
      <c r="S304" t="s">
        <v>351</v>
      </c>
      <c r="U304" t="s">
        <v>152</v>
      </c>
    </row>
    <row r="305" spans="1:21" ht="12.75">
      <c r="A305" t="s">
        <v>94</v>
      </c>
      <c r="B305">
        <v>5</v>
      </c>
      <c r="C305" t="s">
        <v>365</v>
      </c>
      <c r="D305">
        <v>30</v>
      </c>
      <c r="E305">
        <v>23</v>
      </c>
      <c r="F305">
        <f t="shared" si="20"/>
        <v>30.383333333333333</v>
      </c>
      <c r="G305">
        <v>-80</v>
      </c>
      <c r="H305">
        <v>8</v>
      </c>
      <c r="I305">
        <f t="shared" si="18"/>
        <v>-80.13333333333334</v>
      </c>
      <c r="J305" s="1">
        <v>4</v>
      </c>
      <c r="K305" s="1">
        <v>22</v>
      </c>
      <c r="L305" s="1">
        <v>1965</v>
      </c>
      <c r="M305" s="1">
        <v>190</v>
      </c>
      <c r="N305">
        <f t="shared" si="17"/>
        <v>623.3595800524934</v>
      </c>
      <c r="O305">
        <v>437</v>
      </c>
      <c r="P305">
        <f t="shared" si="21"/>
        <v>133.1976</v>
      </c>
      <c r="Q305">
        <v>447</v>
      </c>
      <c r="R305">
        <f t="shared" si="19"/>
        <v>136.2456</v>
      </c>
      <c r="S305" t="s">
        <v>351</v>
      </c>
      <c r="T305" t="s">
        <v>262</v>
      </c>
      <c r="U305" t="s">
        <v>153</v>
      </c>
    </row>
    <row r="306" spans="1:21" ht="12.75">
      <c r="A306" t="s">
        <v>94</v>
      </c>
      <c r="B306">
        <v>5</v>
      </c>
      <c r="C306" t="s">
        <v>365</v>
      </c>
      <c r="D306">
        <v>30</v>
      </c>
      <c r="E306">
        <v>23</v>
      </c>
      <c r="F306">
        <f t="shared" si="20"/>
        <v>30.383333333333333</v>
      </c>
      <c r="G306">
        <v>-80</v>
      </c>
      <c r="H306">
        <v>8</v>
      </c>
      <c r="I306">
        <f t="shared" si="18"/>
        <v>-80.13333333333334</v>
      </c>
      <c r="J306" s="1">
        <v>4</v>
      </c>
      <c r="K306" s="1">
        <v>22</v>
      </c>
      <c r="L306" s="1">
        <v>1965</v>
      </c>
      <c r="M306" s="1">
        <v>190</v>
      </c>
      <c r="N306">
        <f t="shared" si="17"/>
        <v>623.3595800524934</v>
      </c>
      <c r="O306">
        <v>447</v>
      </c>
      <c r="P306">
        <f t="shared" si="21"/>
        <v>136.2456</v>
      </c>
      <c r="Q306">
        <v>454</v>
      </c>
      <c r="R306">
        <f t="shared" si="19"/>
        <v>138.3792</v>
      </c>
      <c r="S306" t="s">
        <v>154</v>
      </c>
      <c r="U306" t="s">
        <v>155</v>
      </c>
    </row>
    <row r="307" spans="1:21" ht="12.75">
      <c r="A307" t="s">
        <v>94</v>
      </c>
      <c r="B307">
        <v>5</v>
      </c>
      <c r="C307" t="s">
        <v>365</v>
      </c>
      <c r="D307">
        <v>30</v>
      </c>
      <c r="E307">
        <v>23</v>
      </c>
      <c r="F307">
        <f t="shared" si="20"/>
        <v>30.383333333333333</v>
      </c>
      <c r="G307">
        <v>-80</v>
      </c>
      <c r="H307">
        <v>8</v>
      </c>
      <c r="I307">
        <f t="shared" si="18"/>
        <v>-80.13333333333334</v>
      </c>
      <c r="J307" s="1">
        <v>4</v>
      </c>
      <c r="K307" s="1">
        <v>22</v>
      </c>
      <c r="L307" s="1">
        <v>1965</v>
      </c>
      <c r="M307" s="1">
        <v>190</v>
      </c>
      <c r="N307">
        <f t="shared" si="17"/>
        <v>623.3595800524934</v>
      </c>
      <c r="O307">
        <v>454</v>
      </c>
      <c r="P307">
        <f t="shared" si="21"/>
        <v>138.3792</v>
      </c>
      <c r="Q307">
        <v>465</v>
      </c>
      <c r="R307">
        <f t="shared" si="19"/>
        <v>141.732</v>
      </c>
      <c r="S307" t="s">
        <v>351</v>
      </c>
      <c r="U307" t="s">
        <v>156</v>
      </c>
    </row>
    <row r="308" spans="1:21" ht="12.75">
      <c r="A308" t="s">
        <v>94</v>
      </c>
      <c r="B308">
        <v>5</v>
      </c>
      <c r="C308" t="s">
        <v>365</v>
      </c>
      <c r="D308">
        <v>30</v>
      </c>
      <c r="E308">
        <v>23</v>
      </c>
      <c r="F308">
        <f t="shared" si="20"/>
        <v>30.383333333333333</v>
      </c>
      <c r="G308">
        <v>-80</v>
      </c>
      <c r="H308">
        <v>8</v>
      </c>
      <c r="I308">
        <f t="shared" si="18"/>
        <v>-80.13333333333334</v>
      </c>
      <c r="J308" s="1">
        <v>4</v>
      </c>
      <c r="K308" s="1">
        <v>22</v>
      </c>
      <c r="L308" s="1">
        <v>1965</v>
      </c>
      <c r="M308" s="1">
        <v>190</v>
      </c>
      <c r="N308">
        <f t="shared" si="17"/>
        <v>623.3595800524934</v>
      </c>
      <c r="O308">
        <v>465</v>
      </c>
      <c r="P308">
        <f t="shared" si="21"/>
        <v>141.732</v>
      </c>
      <c r="Q308">
        <v>475</v>
      </c>
      <c r="R308">
        <f t="shared" si="19"/>
        <v>144.78</v>
      </c>
      <c r="S308" t="s">
        <v>255</v>
      </c>
      <c r="U308" t="s">
        <v>157</v>
      </c>
    </row>
    <row r="309" spans="1:21" ht="12.75">
      <c r="A309" t="s">
        <v>94</v>
      </c>
      <c r="B309">
        <v>5</v>
      </c>
      <c r="C309" t="s">
        <v>365</v>
      </c>
      <c r="D309">
        <v>30</v>
      </c>
      <c r="E309">
        <v>23</v>
      </c>
      <c r="F309">
        <f t="shared" si="20"/>
        <v>30.383333333333333</v>
      </c>
      <c r="G309">
        <v>-80</v>
      </c>
      <c r="H309">
        <v>8</v>
      </c>
      <c r="I309">
        <f t="shared" si="18"/>
        <v>-80.13333333333334</v>
      </c>
      <c r="J309" s="1">
        <v>4</v>
      </c>
      <c r="K309" s="1">
        <v>22</v>
      </c>
      <c r="L309" s="1">
        <v>1965</v>
      </c>
      <c r="M309" s="1">
        <v>190</v>
      </c>
      <c r="N309">
        <f t="shared" si="17"/>
        <v>623.3595800524934</v>
      </c>
      <c r="O309">
        <v>475</v>
      </c>
      <c r="P309">
        <f t="shared" si="21"/>
        <v>144.78</v>
      </c>
      <c r="Q309">
        <v>486</v>
      </c>
      <c r="R309">
        <f t="shared" si="19"/>
        <v>148.1328</v>
      </c>
      <c r="S309" t="s">
        <v>351</v>
      </c>
      <c r="T309" t="s">
        <v>273</v>
      </c>
      <c r="U309" t="s">
        <v>158</v>
      </c>
    </row>
    <row r="310" spans="1:21" ht="12.75">
      <c r="A310" t="s">
        <v>94</v>
      </c>
      <c r="B310">
        <v>5</v>
      </c>
      <c r="C310" t="s">
        <v>365</v>
      </c>
      <c r="D310">
        <v>30</v>
      </c>
      <c r="E310">
        <v>23</v>
      </c>
      <c r="F310">
        <f t="shared" si="20"/>
        <v>30.383333333333333</v>
      </c>
      <c r="G310">
        <v>-80</v>
      </c>
      <c r="H310">
        <v>8</v>
      </c>
      <c r="I310">
        <f t="shared" si="18"/>
        <v>-80.13333333333334</v>
      </c>
      <c r="J310" s="1">
        <v>4</v>
      </c>
      <c r="K310" s="1">
        <v>22</v>
      </c>
      <c r="L310" s="1">
        <v>1965</v>
      </c>
      <c r="M310" s="1">
        <v>190</v>
      </c>
      <c r="N310">
        <f t="shared" si="17"/>
        <v>623.3595800524934</v>
      </c>
      <c r="O310">
        <v>486</v>
      </c>
      <c r="P310">
        <f t="shared" si="21"/>
        <v>148.1328</v>
      </c>
      <c r="Q310">
        <v>496</v>
      </c>
      <c r="R310">
        <f t="shared" si="19"/>
        <v>151.1808</v>
      </c>
      <c r="S310" t="s">
        <v>351</v>
      </c>
      <c r="U310" t="s">
        <v>159</v>
      </c>
    </row>
    <row r="311" spans="1:21" ht="12.75">
      <c r="A311" t="s">
        <v>94</v>
      </c>
      <c r="B311">
        <v>5</v>
      </c>
      <c r="C311" t="s">
        <v>365</v>
      </c>
      <c r="D311">
        <v>30</v>
      </c>
      <c r="E311">
        <v>23</v>
      </c>
      <c r="F311">
        <f t="shared" si="20"/>
        <v>30.383333333333333</v>
      </c>
      <c r="G311">
        <v>-80</v>
      </c>
      <c r="H311">
        <v>8</v>
      </c>
      <c r="I311">
        <f t="shared" si="18"/>
        <v>-80.13333333333334</v>
      </c>
      <c r="J311" s="1">
        <v>4</v>
      </c>
      <c r="K311" s="1">
        <v>22</v>
      </c>
      <c r="L311" s="1">
        <v>1965</v>
      </c>
      <c r="M311" s="1">
        <v>190</v>
      </c>
      <c r="N311">
        <f t="shared" si="17"/>
        <v>623.3595800524934</v>
      </c>
      <c r="O311">
        <v>496</v>
      </c>
      <c r="P311">
        <f t="shared" si="21"/>
        <v>151.1808</v>
      </c>
      <c r="Q311">
        <v>507</v>
      </c>
      <c r="R311">
        <f t="shared" si="19"/>
        <v>154.5336</v>
      </c>
      <c r="S311" t="s">
        <v>291</v>
      </c>
      <c r="T311" t="s">
        <v>273</v>
      </c>
      <c r="U311" t="s">
        <v>160</v>
      </c>
    </row>
    <row r="312" spans="1:21" ht="12.75">
      <c r="A312" t="s">
        <v>94</v>
      </c>
      <c r="B312">
        <v>5</v>
      </c>
      <c r="C312" t="s">
        <v>365</v>
      </c>
      <c r="D312">
        <v>30</v>
      </c>
      <c r="E312">
        <v>23</v>
      </c>
      <c r="F312">
        <f t="shared" si="20"/>
        <v>30.383333333333333</v>
      </c>
      <c r="G312">
        <v>-80</v>
      </c>
      <c r="H312">
        <v>8</v>
      </c>
      <c r="I312">
        <f t="shared" si="18"/>
        <v>-80.13333333333334</v>
      </c>
      <c r="J312" s="1">
        <v>4</v>
      </c>
      <c r="K312" s="1">
        <v>22</v>
      </c>
      <c r="L312" s="1">
        <v>1965</v>
      </c>
      <c r="M312" s="1">
        <v>190</v>
      </c>
      <c r="N312">
        <f t="shared" si="17"/>
        <v>623.3595800524934</v>
      </c>
      <c r="O312">
        <v>507</v>
      </c>
      <c r="P312">
        <f t="shared" si="21"/>
        <v>154.5336</v>
      </c>
      <c r="Q312">
        <v>517</v>
      </c>
      <c r="R312">
        <f t="shared" si="19"/>
        <v>157.5816</v>
      </c>
      <c r="S312" t="s">
        <v>291</v>
      </c>
      <c r="T312" t="s">
        <v>262</v>
      </c>
      <c r="U312" t="s">
        <v>161</v>
      </c>
    </row>
    <row r="313" spans="1:21" ht="12.75">
      <c r="A313" t="s">
        <v>94</v>
      </c>
      <c r="B313">
        <v>5</v>
      </c>
      <c r="C313" t="s">
        <v>365</v>
      </c>
      <c r="D313">
        <v>30</v>
      </c>
      <c r="E313">
        <v>23</v>
      </c>
      <c r="F313">
        <f t="shared" si="20"/>
        <v>30.383333333333333</v>
      </c>
      <c r="G313">
        <v>-80</v>
      </c>
      <c r="H313">
        <v>8</v>
      </c>
      <c r="I313">
        <f t="shared" si="18"/>
        <v>-80.13333333333334</v>
      </c>
      <c r="J313" s="1">
        <v>4</v>
      </c>
      <c r="K313" s="1">
        <v>22</v>
      </c>
      <c r="L313" s="1">
        <v>1965</v>
      </c>
      <c r="M313" s="1">
        <v>190</v>
      </c>
      <c r="N313">
        <f t="shared" si="17"/>
        <v>623.3595800524934</v>
      </c>
      <c r="O313">
        <v>517</v>
      </c>
      <c r="P313">
        <f t="shared" si="21"/>
        <v>157.5816</v>
      </c>
      <c r="Q313">
        <v>526</v>
      </c>
      <c r="R313">
        <f t="shared" si="19"/>
        <v>160.3248</v>
      </c>
      <c r="S313" t="s">
        <v>291</v>
      </c>
      <c r="U313" t="s">
        <v>162</v>
      </c>
    </row>
    <row r="314" spans="1:21" ht="12.75">
      <c r="A314" t="s">
        <v>94</v>
      </c>
      <c r="B314">
        <v>5</v>
      </c>
      <c r="C314" t="s">
        <v>365</v>
      </c>
      <c r="D314">
        <v>30</v>
      </c>
      <c r="E314">
        <v>23</v>
      </c>
      <c r="F314">
        <f t="shared" si="20"/>
        <v>30.383333333333333</v>
      </c>
      <c r="G314">
        <v>-80</v>
      </c>
      <c r="H314">
        <v>8</v>
      </c>
      <c r="I314">
        <f t="shared" si="18"/>
        <v>-80.13333333333334</v>
      </c>
      <c r="J314" s="1">
        <v>4</v>
      </c>
      <c r="K314" s="1">
        <v>22</v>
      </c>
      <c r="L314" s="1">
        <v>1965</v>
      </c>
      <c r="M314" s="1">
        <v>190</v>
      </c>
      <c r="N314">
        <f t="shared" si="17"/>
        <v>623.3595800524934</v>
      </c>
      <c r="O314">
        <v>526</v>
      </c>
      <c r="P314">
        <f t="shared" si="21"/>
        <v>160.3248</v>
      </c>
      <c r="Q314">
        <v>533</v>
      </c>
      <c r="R314">
        <f t="shared" si="19"/>
        <v>162.4584</v>
      </c>
      <c r="S314" t="s">
        <v>291</v>
      </c>
      <c r="U314" t="s">
        <v>163</v>
      </c>
    </row>
    <row r="315" spans="1:21" ht="12.75">
      <c r="A315" t="s">
        <v>94</v>
      </c>
      <c r="B315">
        <v>5</v>
      </c>
      <c r="C315" t="s">
        <v>365</v>
      </c>
      <c r="D315">
        <v>30</v>
      </c>
      <c r="E315">
        <v>23</v>
      </c>
      <c r="F315">
        <f t="shared" si="20"/>
        <v>30.383333333333333</v>
      </c>
      <c r="G315">
        <v>-80</v>
      </c>
      <c r="H315">
        <v>8</v>
      </c>
      <c r="I315">
        <f t="shared" si="18"/>
        <v>-80.13333333333334</v>
      </c>
      <c r="J315" s="1">
        <v>4</v>
      </c>
      <c r="K315" s="1">
        <v>22</v>
      </c>
      <c r="L315" s="1">
        <v>1965</v>
      </c>
      <c r="M315" s="1">
        <v>190</v>
      </c>
      <c r="N315">
        <f t="shared" si="17"/>
        <v>623.3595800524934</v>
      </c>
      <c r="O315">
        <v>533</v>
      </c>
      <c r="P315">
        <f t="shared" si="21"/>
        <v>162.4584</v>
      </c>
      <c r="Q315">
        <v>553</v>
      </c>
      <c r="R315">
        <f t="shared" si="19"/>
        <v>168.55440000000002</v>
      </c>
      <c r="U315" t="s">
        <v>280</v>
      </c>
    </row>
    <row r="316" spans="1:21" ht="12.75">
      <c r="A316" t="s">
        <v>94</v>
      </c>
      <c r="B316">
        <v>5</v>
      </c>
      <c r="C316" t="s">
        <v>365</v>
      </c>
      <c r="D316">
        <v>30</v>
      </c>
      <c r="E316">
        <v>23</v>
      </c>
      <c r="F316">
        <f t="shared" si="20"/>
        <v>30.383333333333333</v>
      </c>
      <c r="G316">
        <v>-80</v>
      </c>
      <c r="H316">
        <v>8</v>
      </c>
      <c r="I316">
        <f t="shared" si="18"/>
        <v>-80.13333333333334</v>
      </c>
      <c r="J316" s="1">
        <v>4</v>
      </c>
      <c r="K316" s="1">
        <v>22</v>
      </c>
      <c r="L316" s="1">
        <v>1965</v>
      </c>
      <c r="M316" s="1">
        <v>190</v>
      </c>
      <c r="N316">
        <f t="shared" si="17"/>
        <v>623.3595800524934</v>
      </c>
      <c r="O316">
        <v>553</v>
      </c>
      <c r="P316">
        <f t="shared" si="21"/>
        <v>168.55440000000002</v>
      </c>
      <c r="Q316">
        <v>563</v>
      </c>
      <c r="R316">
        <f t="shared" si="19"/>
        <v>171.60240000000002</v>
      </c>
      <c r="S316" t="s">
        <v>291</v>
      </c>
      <c r="U316" t="s">
        <v>164</v>
      </c>
    </row>
    <row r="317" spans="1:21" ht="12.75">
      <c r="A317" t="s">
        <v>94</v>
      </c>
      <c r="B317">
        <v>5</v>
      </c>
      <c r="C317" t="s">
        <v>365</v>
      </c>
      <c r="D317">
        <v>30</v>
      </c>
      <c r="E317">
        <v>23</v>
      </c>
      <c r="F317">
        <f t="shared" si="20"/>
        <v>30.383333333333333</v>
      </c>
      <c r="G317">
        <v>-80</v>
      </c>
      <c r="H317">
        <v>8</v>
      </c>
      <c r="I317">
        <f t="shared" si="18"/>
        <v>-80.13333333333334</v>
      </c>
      <c r="J317" s="1">
        <v>4</v>
      </c>
      <c r="K317" s="1">
        <v>22</v>
      </c>
      <c r="L317" s="1">
        <v>1965</v>
      </c>
      <c r="M317" s="1">
        <v>190</v>
      </c>
      <c r="N317">
        <f t="shared" si="17"/>
        <v>623.3595800524934</v>
      </c>
      <c r="O317">
        <v>563</v>
      </c>
      <c r="P317">
        <f t="shared" si="21"/>
        <v>171.60240000000002</v>
      </c>
      <c r="Q317">
        <v>585</v>
      </c>
      <c r="R317">
        <f t="shared" si="19"/>
        <v>178.30800000000002</v>
      </c>
      <c r="U317" t="s">
        <v>280</v>
      </c>
    </row>
    <row r="318" spans="1:21" ht="12.75">
      <c r="A318" t="s">
        <v>94</v>
      </c>
      <c r="B318">
        <v>5</v>
      </c>
      <c r="C318" t="s">
        <v>365</v>
      </c>
      <c r="D318">
        <v>30</v>
      </c>
      <c r="E318">
        <v>23</v>
      </c>
      <c r="F318">
        <f t="shared" si="20"/>
        <v>30.383333333333333</v>
      </c>
      <c r="G318">
        <v>-80</v>
      </c>
      <c r="H318">
        <v>8</v>
      </c>
      <c r="I318">
        <f t="shared" si="18"/>
        <v>-80.13333333333334</v>
      </c>
      <c r="J318" s="1">
        <v>4</v>
      </c>
      <c r="K318" s="1">
        <v>22</v>
      </c>
      <c r="L318" s="1">
        <v>1965</v>
      </c>
      <c r="M318" s="1">
        <v>190</v>
      </c>
      <c r="N318">
        <f t="shared" si="17"/>
        <v>623.3595800524934</v>
      </c>
      <c r="O318">
        <v>585</v>
      </c>
      <c r="P318">
        <f t="shared" si="21"/>
        <v>178.30800000000002</v>
      </c>
      <c r="Q318">
        <v>595</v>
      </c>
      <c r="R318">
        <f t="shared" si="19"/>
        <v>181.35600000000002</v>
      </c>
      <c r="S318" t="s">
        <v>165</v>
      </c>
      <c r="T318" t="s">
        <v>367</v>
      </c>
      <c r="U318" t="s">
        <v>166</v>
      </c>
    </row>
    <row r="319" spans="1:21" ht="12.75">
      <c r="A319" t="s">
        <v>94</v>
      </c>
      <c r="B319">
        <v>5</v>
      </c>
      <c r="C319" t="s">
        <v>365</v>
      </c>
      <c r="D319">
        <v>30</v>
      </c>
      <c r="E319">
        <v>23</v>
      </c>
      <c r="F319">
        <f t="shared" si="20"/>
        <v>30.383333333333333</v>
      </c>
      <c r="G319">
        <v>-80</v>
      </c>
      <c r="H319">
        <v>8</v>
      </c>
      <c r="I319">
        <f t="shared" si="18"/>
        <v>-80.13333333333334</v>
      </c>
      <c r="J319" s="1">
        <v>4</v>
      </c>
      <c r="K319" s="1">
        <v>22</v>
      </c>
      <c r="L319" s="1">
        <v>1965</v>
      </c>
      <c r="M319" s="1">
        <v>190</v>
      </c>
      <c r="N319">
        <f t="shared" si="17"/>
        <v>623.3595800524934</v>
      </c>
      <c r="O319">
        <v>595</v>
      </c>
      <c r="P319">
        <f t="shared" si="21"/>
        <v>181.35600000000002</v>
      </c>
      <c r="Q319">
        <v>616</v>
      </c>
      <c r="R319">
        <f t="shared" si="19"/>
        <v>187.7568</v>
      </c>
      <c r="U319" t="s">
        <v>280</v>
      </c>
    </row>
    <row r="320" spans="1:21" ht="12.75">
      <c r="A320" t="s">
        <v>94</v>
      </c>
      <c r="B320">
        <v>5</v>
      </c>
      <c r="C320" t="s">
        <v>365</v>
      </c>
      <c r="D320">
        <v>30</v>
      </c>
      <c r="E320">
        <v>23</v>
      </c>
      <c r="F320">
        <f t="shared" si="20"/>
        <v>30.383333333333333</v>
      </c>
      <c r="G320">
        <v>-80</v>
      </c>
      <c r="H320">
        <v>8</v>
      </c>
      <c r="I320">
        <f t="shared" si="18"/>
        <v>-80.13333333333334</v>
      </c>
      <c r="J320" s="1">
        <v>4</v>
      </c>
      <c r="K320" s="1">
        <v>22</v>
      </c>
      <c r="L320" s="1">
        <v>1965</v>
      </c>
      <c r="M320" s="1">
        <v>190</v>
      </c>
      <c r="N320">
        <f t="shared" si="17"/>
        <v>623.3595800524934</v>
      </c>
      <c r="O320">
        <v>616</v>
      </c>
      <c r="P320">
        <f t="shared" si="21"/>
        <v>187.7568</v>
      </c>
      <c r="Q320">
        <v>626</v>
      </c>
      <c r="R320">
        <f t="shared" si="19"/>
        <v>190.8048</v>
      </c>
      <c r="S320" t="s">
        <v>275</v>
      </c>
      <c r="T320" t="s">
        <v>273</v>
      </c>
      <c r="U320" t="s">
        <v>167</v>
      </c>
    </row>
    <row r="321" spans="1:21" ht="12.75">
      <c r="A321" t="s">
        <v>94</v>
      </c>
      <c r="B321">
        <v>5</v>
      </c>
      <c r="C321" t="s">
        <v>365</v>
      </c>
      <c r="D321">
        <v>30</v>
      </c>
      <c r="E321">
        <v>23</v>
      </c>
      <c r="F321">
        <f t="shared" si="20"/>
        <v>30.383333333333333</v>
      </c>
      <c r="G321">
        <v>-80</v>
      </c>
      <c r="H321">
        <v>8</v>
      </c>
      <c r="I321">
        <f t="shared" si="18"/>
        <v>-80.13333333333334</v>
      </c>
      <c r="J321" s="1">
        <v>4</v>
      </c>
      <c r="K321" s="1">
        <v>22</v>
      </c>
      <c r="L321" s="1">
        <v>1965</v>
      </c>
      <c r="M321" s="1">
        <v>190</v>
      </c>
      <c r="N321">
        <f aca="true" t="shared" si="22" ref="N321:N366">M321/0.3048</f>
        <v>623.3595800524934</v>
      </c>
      <c r="O321">
        <v>626</v>
      </c>
      <c r="P321">
        <f t="shared" si="21"/>
        <v>190.8048</v>
      </c>
      <c r="Q321">
        <v>648</v>
      </c>
      <c r="R321">
        <f t="shared" si="19"/>
        <v>197.5104</v>
      </c>
      <c r="U321" t="s">
        <v>280</v>
      </c>
    </row>
    <row r="322" spans="1:21" ht="12.75">
      <c r="A322" t="s">
        <v>94</v>
      </c>
      <c r="B322">
        <v>5</v>
      </c>
      <c r="C322" t="s">
        <v>365</v>
      </c>
      <c r="D322">
        <v>30</v>
      </c>
      <c r="E322">
        <v>23</v>
      </c>
      <c r="F322">
        <f t="shared" si="20"/>
        <v>30.383333333333333</v>
      </c>
      <c r="G322">
        <v>-80</v>
      </c>
      <c r="H322">
        <v>8</v>
      </c>
      <c r="I322">
        <f t="shared" si="18"/>
        <v>-80.13333333333334</v>
      </c>
      <c r="J322" s="1">
        <v>4</v>
      </c>
      <c r="K322" s="1">
        <v>22</v>
      </c>
      <c r="L322" s="1">
        <v>1965</v>
      </c>
      <c r="M322" s="1">
        <v>190</v>
      </c>
      <c r="N322">
        <f t="shared" si="22"/>
        <v>623.3595800524934</v>
      </c>
      <c r="O322">
        <v>648</v>
      </c>
      <c r="P322">
        <f t="shared" si="21"/>
        <v>197.5104</v>
      </c>
      <c r="Q322">
        <v>659</v>
      </c>
      <c r="R322">
        <f t="shared" si="19"/>
        <v>200.8632</v>
      </c>
      <c r="S322" t="s">
        <v>275</v>
      </c>
      <c r="U322" t="s">
        <v>168</v>
      </c>
    </row>
    <row r="323" spans="1:21" ht="12.75">
      <c r="A323" t="s">
        <v>94</v>
      </c>
      <c r="B323">
        <v>5</v>
      </c>
      <c r="C323" t="s">
        <v>365</v>
      </c>
      <c r="D323">
        <v>30</v>
      </c>
      <c r="E323">
        <v>23</v>
      </c>
      <c r="F323">
        <f t="shared" si="20"/>
        <v>30.383333333333333</v>
      </c>
      <c r="G323">
        <v>-80</v>
      </c>
      <c r="H323">
        <v>8</v>
      </c>
      <c r="I323">
        <f aca="true" t="shared" si="23" ref="I323:I366">((G323*-1)+H323/60)*-1</f>
        <v>-80.13333333333334</v>
      </c>
      <c r="J323" s="1">
        <v>4</v>
      </c>
      <c r="K323" s="1">
        <v>22</v>
      </c>
      <c r="L323" s="1">
        <v>1965</v>
      </c>
      <c r="M323" s="1">
        <v>190</v>
      </c>
      <c r="N323">
        <f t="shared" si="22"/>
        <v>623.3595800524934</v>
      </c>
      <c r="O323">
        <v>659</v>
      </c>
      <c r="P323">
        <f t="shared" si="21"/>
        <v>200.8632</v>
      </c>
      <c r="Q323">
        <v>680</v>
      </c>
      <c r="R323">
        <f aca="true" t="shared" si="24" ref="R323:R366">Q323*0.3048</f>
        <v>207.264</v>
      </c>
      <c r="U323" t="s">
        <v>280</v>
      </c>
    </row>
    <row r="324" spans="1:21" ht="12.75">
      <c r="A324" t="s">
        <v>94</v>
      </c>
      <c r="B324">
        <v>5</v>
      </c>
      <c r="C324" t="s">
        <v>365</v>
      </c>
      <c r="D324">
        <v>30</v>
      </c>
      <c r="E324">
        <v>23</v>
      </c>
      <c r="F324">
        <f aca="true" t="shared" si="25" ref="F324:F366">D324+E324/60</f>
        <v>30.383333333333333</v>
      </c>
      <c r="G324">
        <v>-80</v>
      </c>
      <c r="H324">
        <v>8</v>
      </c>
      <c r="I324">
        <f t="shared" si="23"/>
        <v>-80.13333333333334</v>
      </c>
      <c r="J324" s="1">
        <v>4</v>
      </c>
      <c r="K324" s="1">
        <v>22</v>
      </c>
      <c r="L324" s="1">
        <v>1965</v>
      </c>
      <c r="M324" s="1">
        <v>190</v>
      </c>
      <c r="N324">
        <f t="shared" si="22"/>
        <v>623.3595800524934</v>
      </c>
      <c r="O324">
        <v>680</v>
      </c>
      <c r="P324">
        <f aca="true" t="shared" si="26" ref="P324:P366">O324*0.3048</f>
        <v>207.264</v>
      </c>
      <c r="Q324">
        <v>690</v>
      </c>
      <c r="R324">
        <f t="shared" si="24"/>
        <v>210.312</v>
      </c>
      <c r="S324" t="s">
        <v>275</v>
      </c>
      <c r="T324" t="s">
        <v>262</v>
      </c>
      <c r="U324" t="s">
        <v>169</v>
      </c>
    </row>
    <row r="325" spans="1:21" ht="12.75">
      <c r="A325" t="s">
        <v>94</v>
      </c>
      <c r="B325">
        <v>5</v>
      </c>
      <c r="C325" t="s">
        <v>365</v>
      </c>
      <c r="D325">
        <v>30</v>
      </c>
      <c r="E325">
        <v>23</v>
      </c>
      <c r="F325">
        <f t="shared" si="25"/>
        <v>30.383333333333333</v>
      </c>
      <c r="G325">
        <v>-80</v>
      </c>
      <c r="H325">
        <v>8</v>
      </c>
      <c r="I325">
        <f t="shared" si="23"/>
        <v>-80.13333333333334</v>
      </c>
      <c r="J325" s="1">
        <v>4</v>
      </c>
      <c r="K325" s="1">
        <v>22</v>
      </c>
      <c r="L325" s="1">
        <v>1965</v>
      </c>
      <c r="M325" s="1">
        <v>190</v>
      </c>
      <c r="N325">
        <f t="shared" si="22"/>
        <v>623.3595800524934</v>
      </c>
      <c r="O325">
        <v>690</v>
      </c>
      <c r="P325">
        <f t="shared" si="26"/>
        <v>210.312</v>
      </c>
      <c r="Q325">
        <v>712</v>
      </c>
      <c r="R325">
        <f t="shared" si="24"/>
        <v>217.01760000000002</v>
      </c>
      <c r="U325" t="s">
        <v>280</v>
      </c>
    </row>
    <row r="326" spans="1:21" ht="12.75">
      <c r="A326" t="s">
        <v>94</v>
      </c>
      <c r="B326">
        <v>5</v>
      </c>
      <c r="C326" t="s">
        <v>365</v>
      </c>
      <c r="D326">
        <v>30</v>
      </c>
      <c r="E326">
        <v>23</v>
      </c>
      <c r="F326">
        <f t="shared" si="25"/>
        <v>30.383333333333333</v>
      </c>
      <c r="G326">
        <v>-80</v>
      </c>
      <c r="H326">
        <v>8</v>
      </c>
      <c r="I326">
        <f t="shared" si="23"/>
        <v>-80.13333333333334</v>
      </c>
      <c r="J326" s="1">
        <v>4</v>
      </c>
      <c r="K326" s="1">
        <v>22</v>
      </c>
      <c r="L326" s="1">
        <v>1965</v>
      </c>
      <c r="M326" s="1">
        <v>190</v>
      </c>
      <c r="N326">
        <f t="shared" si="22"/>
        <v>623.3595800524934</v>
      </c>
      <c r="O326">
        <v>712</v>
      </c>
      <c r="P326">
        <f t="shared" si="26"/>
        <v>217.01760000000002</v>
      </c>
      <c r="Q326">
        <v>722</v>
      </c>
      <c r="R326">
        <f t="shared" si="24"/>
        <v>220.06560000000002</v>
      </c>
      <c r="S326" t="s">
        <v>275</v>
      </c>
      <c r="U326" t="s">
        <v>170</v>
      </c>
    </row>
    <row r="327" spans="1:21" ht="12.75">
      <c r="A327" t="s">
        <v>94</v>
      </c>
      <c r="B327">
        <v>5</v>
      </c>
      <c r="C327" t="s">
        <v>365</v>
      </c>
      <c r="D327">
        <v>30</v>
      </c>
      <c r="E327">
        <v>23</v>
      </c>
      <c r="F327">
        <f t="shared" si="25"/>
        <v>30.383333333333333</v>
      </c>
      <c r="G327">
        <v>-80</v>
      </c>
      <c r="H327">
        <v>8</v>
      </c>
      <c r="I327">
        <f t="shared" si="23"/>
        <v>-80.13333333333334</v>
      </c>
      <c r="J327" s="1">
        <v>4</v>
      </c>
      <c r="K327" s="1">
        <v>22</v>
      </c>
      <c r="L327" s="1">
        <v>1965</v>
      </c>
      <c r="M327" s="1">
        <v>190</v>
      </c>
      <c r="N327">
        <f t="shared" si="22"/>
        <v>623.3595800524934</v>
      </c>
      <c r="O327">
        <v>722</v>
      </c>
      <c r="P327">
        <f t="shared" si="26"/>
        <v>220.06560000000002</v>
      </c>
      <c r="Q327">
        <v>732</v>
      </c>
      <c r="R327">
        <f t="shared" si="24"/>
        <v>223.11360000000002</v>
      </c>
      <c r="S327" t="s">
        <v>282</v>
      </c>
      <c r="T327" t="s">
        <v>367</v>
      </c>
      <c r="U327" t="s">
        <v>171</v>
      </c>
    </row>
    <row r="328" spans="1:21" ht="12.75">
      <c r="A328" t="s">
        <v>94</v>
      </c>
      <c r="B328">
        <v>5</v>
      </c>
      <c r="C328" t="s">
        <v>365</v>
      </c>
      <c r="D328">
        <v>30</v>
      </c>
      <c r="E328">
        <v>23</v>
      </c>
      <c r="F328">
        <f t="shared" si="25"/>
        <v>30.383333333333333</v>
      </c>
      <c r="G328">
        <v>-80</v>
      </c>
      <c r="H328">
        <v>8</v>
      </c>
      <c r="I328">
        <f t="shared" si="23"/>
        <v>-80.13333333333334</v>
      </c>
      <c r="J328" s="1">
        <v>4</v>
      </c>
      <c r="K328" s="1">
        <v>22</v>
      </c>
      <c r="L328" s="1">
        <v>1965</v>
      </c>
      <c r="M328" s="1">
        <v>190</v>
      </c>
      <c r="N328">
        <f t="shared" si="22"/>
        <v>623.3595800524934</v>
      </c>
      <c r="O328">
        <v>732</v>
      </c>
      <c r="P328">
        <f t="shared" si="26"/>
        <v>223.11360000000002</v>
      </c>
      <c r="Q328">
        <v>753</v>
      </c>
      <c r="R328">
        <f t="shared" si="24"/>
        <v>229.51440000000002</v>
      </c>
      <c r="U328" t="s">
        <v>280</v>
      </c>
    </row>
    <row r="329" spans="1:21" ht="12.75">
      <c r="A329" t="s">
        <v>94</v>
      </c>
      <c r="B329">
        <v>5</v>
      </c>
      <c r="C329" t="s">
        <v>365</v>
      </c>
      <c r="D329">
        <v>30</v>
      </c>
      <c r="E329">
        <v>23</v>
      </c>
      <c r="F329">
        <f t="shared" si="25"/>
        <v>30.383333333333333</v>
      </c>
      <c r="G329">
        <v>-80</v>
      </c>
      <c r="H329">
        <v>8</v>
      </c>
      <c r="I329">
        <f t="shared" si="23"/>
        <v>-80.13333333333334</v>
      </c>
      <c r="J329" s="1">
        <v>4</v>
      </c>
      <c r="K329" s="1">
        <v>22</v>
      </c>
      <c r="L329" s="1">
        <v>1965</v>
      </c>
      <c r="M329" s="1">
        <v>190</v>
      </c>
      <c r="N329">
        <f t="shared" si="22"/>
        <v>623.3595800524934</v>
      </c>
      <c r="O329">
        <v>753</v>
      </c>
      <c r="P329">
        <f t="shared" si="26"/>
        <v>229.51440000000002</v>
      </c>
      <c r="Q329">
        <v>762</v>
      </c>
      <c r="R329">
        <f t="shared" si="24"/>
        <v>232.25760000000002</v>
      </c>
      <c r="S329" t="s">
        <v>282</v>
      </c>
      <c r="U329" t="s">
        <v>172</v>
      </c>
    </row>
    <row r="330" spans="1:21" ht="12.75">
      <c r="A330" t="s">
        <v>94</v>
      </c>
      <c r="B330">
        <v>5</v>
      </c>
      <c r="C330" t="s">
        <v>365</v>
      </c>
      <c r="D330">
        <v>30</v>
      </c>
      <c r="E330">
        <v>23</v>
      </c>
      <c r="F330">
        <f t="shared" si="25"/>
        <v>30.383333333333333</v>
      </c>
      <c r="G330">
        <v>-80</v>
      </c>
      <c r="H330">
        <v>8</v>
      </c>
      <c r="I330">
        <f t="shared" si="23"/>
        <v>-80.13333333333334</v>
      </c>
      <c r="J330" s="1">
        <v>4</v>
      </c>
      <c r="K330" s="1">
        <v>22</v>
      </c>
      <c r="L330" s="1">
        <v>1965</v>
      </c>
      <c r="M330" s="1">
        <v>190</v>
      </c>
      <c r="N330">
        <f t="shared" si="22"/>
        <v>623.3595800524934</v>
      </c>
      <c r="O330">
        <v>762</v>
      </c>
      <c r="P330">
        <f t="shared" si="26"/>
        <v>232.25760000000002</v>
      </c>
      <c r="Q330">
        <v>772</v>
      </c>
      <c r="R330">
        <f t="shared" si="24"/>
        <v>235.3056</v>
      </c>
      <c r="S330" t="s">
        <v>289</v>
      </c>
      <c r="U330" t="s">
        <v>173</v>
      </c>
    </row>
    <row r="331" spans="1:21" ht="12.75">
      <c r="A331" t="s">
        <v>94</v>
      </c>
      <c r="B331">
        <v>5</v>
      </c>
      <c r="C331" t="s">
        <v>365</v>
      </c>
      <c r="D331">
        <v>30</v>
      </c>
      <c r="E331">
        <v>23</v>
      </c>
      <c r="F331">
        <f t="shared" si="25"/>
        <v>30.383333333333333</v>
      </c>
      <c r="G331">
        <v>-80</v>
      </c>
      <c r="H331">
        <v>8</v>
      </c>
      <c r="I331">
        <f t="shared" si="23"/>
        <v>-80.13333333333334</v>
      </c>
      <c r="J331" s="1">
        <v>4</v>
      </c>
      <c r="K331" s="1">
        <v>22</v>
      </c>
      <c r="L331" s="1">
        <v>1965</v>
      </c>
      <c r="M331" s="1">
        <v>190</v>
      </c>
      <c r="N331">
        <f t="shared" si="22"/>
        <v>623.3595800524934</v>
      </c>
      <c r="O331">
        <v>772</v>
      </c>
      <c r="P331">
        <f t="shared" si="26"/>
        <v>235.3056</v>
      </c>
      <c r="Q331">
        <v>793</v>
      </c>
      <c r="R331">
        <f t="shared" si="24"/>
        <v>241.7064</v>
      </c>
      <c r="U331" t="s">
        <v>280</v>
      </c>
    </row>
    <row r="332" spans="1:21" ht="12.75">
      <c r="A332" t="s">
        <v>94</v>
      </c>
      <c r="B332">
        <v>5</v>
      </c>
      <c r="C332" t="s">
        <v>365</v>
      </c>
      <c r="D332">
        <v>30</v>
      </c>
      <c r="E332">
        <v>23</v>
      </c>
      <c r="F332">
        <f t="shared" si="25"/>
        <v>30.383333333333333</v>
      </c>
      <c r="G332">
        <v>-80</v>
      </c>
      <c r="H332">
        <v>8</v>
      </c>
      <c r="I332">
        <f t="shared" si="23"/>
        <v>-80.13333333333334</v>
      </c>
      <c r="J332" s="1">
        <v>4</v>
      </c>
      <c r="K332" s="1">
        <v>22</v>
      </c>
      <c r="L332" s="1">
        <v>1965</v>
      </c>
      <c r="M332" s="1">
        <v>190</v>
      </c>
      <c r="N332">
        <f t="shared" si="22"/>
        <v>623.3595800524934</v>
      </c>
      <c r="O332">
        <v>793</v>
      </c>
      <c r="P332">
        <f t="shared" si="26"/>
        <v>241.7064</v>
      </c>
      <c r="Q332">
        <v>805</v>
      </c>
      <c r="R332">
        <f t="shared" si="24"/>
        <v>245.364</v>
      </c>
      <c r="S332" t="s">
        <v>289</v>
      </c>
      <c r="T332" t="s">
        <v>174</v>
      </c>
      <c r="U332" t="s">
        <v>175</v>
      </c>
    </row>
    <row r="333" spans="1:21" ht="12.75">
      <c r="A333" t="s">
        <v>94</v>
      </c>
      <c r="B333">
        <v>6</v>
      </c>
      <c r="C333" t="s">
        <v>176</v>
      </c>
      <c r="D333">
        <v>30</v>
      </c>
      <c r="E333">
        <v>5</v>
      </c>
      <c r="F333">
        <f t="shared" si="25"/>
        <v>30.083333333333332</v>
      </c>
      <c r="G333">
        <v>-79</v>
      </c>
      <c r="H333">
        <v>15</v>
      </c>
      <c r="I333">
        <f t="shared" si="23"/>
        <v>-79.25</v>
      </c>
      <c r="J333" s="1">
        <v>5</v>
      </c>
      <c r="K333" s="1">
        <v>7</v>
      </c>
      <c r="L333" s="1">
        <v>1965</v>
      </c>
      <c r="M333" s="1">
        <v>805</v>
      </c>
      <c r="N333">
        <f t="shared" si="22"/>
        <v>2641.076115485564</v>
      </c>
      <c r="O333">
        <v>0</v>
      </c>
      <c r="P333">
        <f t="shared" si="26"/>
        <v>0</v>
      </c>
      <c r="Q333">
        <v>1</v>
      </c>
      <c r="R333">
        <f t="shared" si="24"/>
        <v>0.3048</v>
      </c>
      <c r="S333" t="s">
        <v>253</v>
      </c>
      <c r="T333" t="s">
        <v>177</v>
      </c>
      <c r="U333" t="s">
        <v>178</v>
      </c>
    </row>
    <row r="334" spans="1:21" ht="12.75">
      <c r="A334" t="s">
        <v>94</v>
      </c>
      <c r="B334">
        <v>6</v>
      </c>
      <c r="C334" t="s">
        <v>176</v>
      </c>
      <c r="D334">
        <v>30</v>
      </c>
      <c r="E334">
        <v>5</v>
      </c>
      <c r="F334">
        <f t="shared" si="25"/>
        <v>30.083333333333332</v>
      </c>
      <c r="G334">
        <v>-79</v>
      </c>
      <c r="H334">
        <v>15</v>
      </c>
      <c r="I334">
        <f t="shared" si="23"/>
        <v>-79.25</v>
      </c>
      <c r="J334" s="1">
        <v>5</v>
      </c>
      <c r="K334" s="1">
        <v>7</v>
      </c>
      <c r="L334" s="1">
        <v>1965</v>
      </c>
      <c r="M334" s="1">
        <v>805</v>
      </c>
      <c r="N334">
        <f t="shared" si="22"/>
        <v>2641.076115485564</v>
      </c>
      <c r="O334">
        <v>1</v>
      </c>
      <c r="P334">
        <f t="shared" si="26"/>
        <v>0.3048</v>
      </c>
      <c r="Q334">
        <v>25</v>
      </c>
      <c r="R334">
        <f t="shared" si="24"/>
        <v>7.62</v>
      </c>
      <c r="S334" t="s">
        <v>272</v>
      </c>
      <c r="T334" t="s">
        <v>332</v>
      </c>
      <c r="U334" t="s">
        <v>179</v>
      </c>
    </row>
    <row r="335" spans="1:21" ht="12.75">
      <c r="A335" t="s">
        <v>94</v>
      </c>
      <c r="B335">
        <v>6</v>
      </c>
      <c r="C335" t="s">
        <v>176</v>
      </c>
      <c r="D335">
        <v>30</v>
      </c>
      <c r="E335">
        <v>5</v>
      </c>
      <c r="F335">
        <f t="shared" si="25"/>
        <v>30.083333333333332</v>
      </c>
      <c r="G335">
        <v>-79</v>
      </c>
      <c r="H335">
        <v>15</v>
      </c>
      <c r="I335">
        <f t="shared" si="23"/>
        <v>-79.25</v>
      </c>
      <c r="J335" s="1">
        <v>5</v>
      </c>
      <c r="K335" s="1">
        <v>7</v>
      </c>
      <c r="L335" s="1">
        <v>1965</v>
      </c>
      <c r="M335" s="1">
        <v>805</v>
      </c>
      <c r="N335">
        <f t="shared" si="22"/>
        <v>2641.076115485564</v>
      </c>
      <c r="O335">
        <v>25</v>
      </c>
      <c r="P335">
        <f t="shared" si="26"/>
        <v>7.62</v>
      </c>
      <c r="Q335">
        <v>36</v>
      </c>
      <c r="R335">
        <f t="shared" si="24"/>
        <v>10.972800000000001</v>
      </c>
      <c r="S335" t="s">
        <v>272</v>
      </c>
      <c r="U335" t="s">
        <v>180</v>
      </c>
    </row>
    <row r="336" spans="1:21" ht="12.75">
      <c r="A336" t="s">
        <v>94</v>
      </c>
      <c r="B336">
        <v>6</v>
      </c>
      <c r="C336" t="s">
        <v>176</v>
      </c>
      <c r="D336">
        <v>30</v>
      </c>
      <c r="E336">
        <v>5</v>
      </c>
      <c r="F336">
        <f t="shared" si="25"/>
        <v>30.083333333333332</v>
      </c>
      <c r="G336">
        <v>-79</v>
      </c>
      <c r="H336">
        <v>15</v>
      </c>
      <c r="I336">
        <f t="shared" si="23"/>
        <v>-79.25</v>
      </c>
      <c r="J336" s="1">
        <v>5</v>
      </c>
      <c r="K336" s="1">
        <v>7</v>
      </c>
      <c r="L336" s="1">
        <v>1965</v>
      </c>
      <c r="M336" s="1">
        <v>805</v>
      </c>
      <c r="N336">
        <f t="shared" si="22"/>
        <v>2641.076115485564</v>
      </c>
      <c r="O336">
        <v>36</v>
      </c>
      <c r="P336">
        <f t="shared" si="26"/>
        <v>10.972800000000001</v>
      </c>
      <c r="Q336">
        <v>45</v>
      </c>
      <c r="R336">
        <f t="shared" si="24"/>
        <v>13.716000000000001</v>
      </c>
      <c r="U336" t="s">
        <v>271</v>
      </c>
    </row>
    <row r="337" spans="1:21" ht="12.75">
      <c r="A337" t="s">
        <v>94</v>
      </c>
      <c r="B337">
        <v>6</v>
      </c>
      <c r="C337" t="s">
        <v>176</v>
      </c>
      <c r="D337">
        <v>30</v>
      </c>
      <c r="E337">
        <v>5</v>
      </c>
      <c r="F337">
        <f t="shared" si="25"/>
        <v>30.083333333333332</v>
      </c>
      <c r="G337">
        <v>-79</v>
      </c>
      <c r="H337">
        <v>15</v>
      </c>
      <c r="I337">
        <f t="shared" si="23"/>
        <v>-79.25</v>
      </c>
      <c r="J337" s="1">
        <v>5</v>
      </c>
      <c r="K337" s="1">
        <v>7</v>
      </c>
      <c r="L337" s="1">
        <v>1965</v>
      </c>
      <c r="M337" s="1">
        <v>805</v>
      </c>
      <c r="N337">
        <f t="shared" si="22"/>
        <v>2641.076115485564</v>
      </c>
      <c r="O337">
        <v>45</v>
      </c>
      <c r="P337">
        <f t="shared" si="26"/>
        <v>13.716000000000001</v>
      </c>
      <c r="Q337">
        <v>54</v>
      </c>
      <c r="R337">
        <f t="shared" si="24"/>
        <v>16.4592</v>
      </c>
      <c r="S337" t="s">
        <v>272</v>
      </c>
      <c r="U337" t="s">
        <v>181</v>
      </c>
    </row>
    <row r="338" spans="1:21" ht="12.75">
      <c r="A338" t="s">
        <v>94</v>
      </c>
      <c r="B338">
        <v>6</v>
      </c>
      <c r="C338" t="s">
        <v>176</v>
      </c>
      <c r="D338">
        <v>30</v>
      </c>
      <c r="E338">
        <v>5</v>
      </c>
      <c r="F338">
        <f t="shared" si="25"/>
        <v>30.083333333333332</v>
      </c>
      <c r="G338">
        <v>-79</v>
      </c>
      <c r="H338">
        <v>15</v>
      </c>
      <c r="I338">
        <f t="shared" si="23"/>
        <v>-79.25</v>
      </c>
      <c r="J338" s="1">
        <v>5</v>
      </c>
      <c r="K338" s="1">
        <v>7</v>
      </c>
      <c r="L338" s="1">
        <v>1965</v>
      </c>
      <c r="M338" s="1">
        <v>805</v>
      </c>
      <c r="N338">
        <f t="shared" si="22"/>
        <v>2641.076115485564</v>
      </c>
      <c r="O338">
        <v>54</v>
      </c>
      <c r="P338">
        <f t="shared" si="26"/>
        <v>16.4592</v>
      </c>
      <c r="Q338">
        <v>65</v>
      </c>
      <c r="R338">
        <f t="shared" si="24"/>
        <v>19.812</v>
      </c>
      <c r="S338" t="s">
        <v>272</v>
      </c>
      <c r="U338" t="s">
        <v>182</v>
      </c>
    </row>
    <row r="339" spans="1:21" ht="12.75">
      <c r="A339" t="s">
        <v>94</v>
      </c>
      <c r="B339">
        <v>6</v>
      </c>
      <c r="C339" t="s">
        <v>176</v>
      </c>
      <c r="D339">
        <v>30</v>
      </c>
      <c r="E339">
        <v>5</v>
      </c>
      <c r="F339">
        <f t="shared" si="25"/>
        <v>30.083333333333332</v>
      </c>
      <c r="G339">
        <v>-79</v>
      </c>
      <c r="H339">
        <v>15</v>
      </c>
      <c r="I339">
        <f t="shared" si="23"/>
        <v>-79.25</v>
      </c>
      <c r="J339" s="1">
        <v>5</v>
      </c>
      <c r="K339" s="1">
        <v>7</v>
      </c>
      <c r="L339" s="1">
        <v>1965</v>
      </c>
      <c r="M339" s="1">
        <v>805</v>
      </c>
      <c r="N339">
        <f t="shared" si="22"/>
        <v>2641.076115485564</v>
      </c>
      <c r="O339">
        <v>65</v>
      </c>
      <c r="P339">
        <f t="shared" si="26"/>
        <v>19.812</v>
      </c>
      <c r="Q339">
        <v>74</v>
      </c>
      <c r="R339">
        <f t="shared" si="24"/>
        <v>22.555200000000003</v>
      </c>
      <c r="S339" t="s">
        <v>272</v>
      </c>
      <c r="U339" t="s">
        <v>183</v>
      </c>
    </row>
    <row r="340" spans="1:21" ht="12.75">
      <c r="A340" t="s">
        <v>94</v>
      </c>
      <c r="B340">
        <v>6</v>
      </c>
      <c r="C340" t="s">
        <v>176</v>
      </c>
      <c r="D340">
        <v>30</v>
      </c>
      <c r="E340">
        <v>5</v>
      </c>
      <c r="F340">
        <f t="shared" si="25"/>
        <v>30.083333333333332</v>
      </c>
      <c r="G340">
        <v>-79</v>
      </c>
      <c r="H340">
        <v>15</v>
      </c>
      <c r="I340">
        <f t="shared" si="23"/>
        <v>-79.25</v>
      </c>
      <c r="J340" s="1">
        <v>5</v>
      </c>
      <c r="K340" s="1">
        <v>7</v>
      </c>
      <c r="L340" s="1">
        <v>1965</v>
      </c>
      <c r="M340" s="1">
        <v>805</v>
      </c>
      <c r="N340">
        <f t="shared" si="22"/>
        <v>2641.076115485564</v>
      </c>
      <c r="O340">
        <v>74</v>
      </c>
      <c r="P340">
        <f t="shared" si="26"/>
        <v>22.555200000000003</v>
      </c>
      <c r="Q340">
        <v>85</v>
      </c>
      <c r="R340">
        <f t="shared" si="24"/>
        <v>25.908</v>
      </c>
      <c r="S340" t="s">
        <v>272</v>
      </c>
      <c r="U340" t="s">
        <v>184</v>
      </c>
    </row>
    <row r="341" spans="1:21" ht="12.75">
      <c r="A341" t="s">
        <v>94</v>
      </c>
      <c r="B341">
        <v>6</v>
      </c>
      <c r="C341" t="s">
        <v>176</v>
      </c>
      <c r="D341">
        <v>30</v>
      </c>
      <c r="E341">
        <v>5</v>
      </c>
      <c r="F341">
        <f t="shared" si="25"/>
        <v>30.083333333333332</v>
      </c>
      <c r="G341">
        <v>-79</v>
      </c>
      <c r="H341">
        <v>15</v>
      </c>
      <c r="I341">
        <f t="shared" si="23"/>
        <v>-79.25</v>
      </c>
      <c r="J341" s="1">
        <v>5</v>
      </c>
      <c r="K341" s="1">
        <v>7</v>
      </c>
      <c r="L341" s="1">
        <v>1965</v>
      </c>
      <c r="M341" s="1">
        <v>805</v>
      </c>
      <c r="N341">
        <f t="shared" si="22"/>
        <v>2641.076115485564</v>
      </c>
      <c r="O341">
        <v>85</v>
      </c>
      <c r="P341">
        <f t="shared" si="26"/>
        <v>25.908</v>
      </c>
      <c r="Q341">
        <v>95</v>
      </c>
      <c r="R341">
        <f t="shared" si="24"/>
        <v>28.956000000000003</v>
      </c>
      <c r="S341" t="s">
        <v>272</v>
      </c>
      <c r="U341" t="s">
        <v>184</v>
      </c>
    </row>
    <row r="342" spans="1:21" ht="12.75">
      <c r="A342" t="s">
        <v>94</v>
      </c>
      <c r="B342">
        <v>6</v>
      </c>
      <c r="C342" t="s">
        <v>176</v>
      </c>
      <c r="D342">
        <v>30</v>
      </c>
      <c r="E342">
        <v>5</v>
      </c>
      <c r="F342">
        <f t="shared" si="25"/>
        <v>30.083333333333332</v>
      </c>
      <c r="G342">
        <v>-79</v>
      </c>
      <c r="H342">
        <v>15</v>
      </c>
      <c r="I342">
        <f t="shared" si="23"/>
        <v>-79.25</v>
      </c>
      <c r="J342" s="1">
        <v>5</v>
      </c>
      <c r="K342" s="1">
        <v>7</v>
      </c>
      <c r="L342" s="1">
        <v>1965</v>
      </c>
      <c r="M342" s="1">
        <v>805</v>
      </c>
      <c r="N342">
        <f t="shared" si="22"/>
        <v>2641.076115485564</v>
      </c>
      <c r="O342">
        <v>95</v>
      </c>
      <c r="P342">
        <f t="shared" si="26"/>
        <v>28.956000000000003</v>
      </c>
      <c r="Q342">
        <v>105</v>
      </c>
      <c r="R342">
        <f t="shared" si="24"/>
        <v>32.004000000000005</v>
      </c>
      <c r="S342" t="s">
        <v>272</v>
      </c>
      <c r="U342" t="s">
        <v>185</v>
      </c>
    </row>
    <row r="343" spans="1:21" ht="12.75">
      <c r="A343" t="s">
        <v>94</v>
      </c>
      <c r="B343">
        <v>6</v>
      </c>
      <c r="C343" t="s">
        <v>176</v>
      </c>
      <c r="D343">
        <v>30</v>
      </c>
      <c r="E343">
        <v>5</v>
      </c>
      <c r="F343">
        <f t="shared" si="25"/>
        <v>30.083333333333332</v>
      </c>
      <c r="G343">
        <v>-79</v>
      </c>
      <c r="H343">
        <v>15</v>
      </c>
      <c r="I343">
        <f t="shared" si="23"/>
        <v>-79.25</v>
      </c>
      <c r="J343" s="1">
        <v>5</v>
      </c>
      <c r="K343" s="1">
        <v>7</v>
      </c>
      <c r="L343" s="1">
        <v>1965</v>
      </c>
      <c r="M343" s="1">
        <v>805</v>
      </c>
      <c r="N343">
        <f t="shared" si="22"/>
        <v>2641.076115485564</v>
      </c>
      <c r="O343">
        <v>105</v>
      </c>
      <c r="P343">
        <f t="shared" si="26"/>
        <v>32.004000000000005</v>
      </c>
      <c r="Q343">
        <v>115</v>
      </c>
      <c r="R343">
        <f t="shared" si="24"/>
        <v>35.052</v>
      </c>
      <c r="S343" t="s">
        <v>186</v>
      </c>
      <c r="U343" t="s">
        <v>187</v>
      </c>
    </row>
    <row r="344" spans="1:21" ht="12.75">
      <c r="A344" t="s">
        <v>94</v>
      </c>
      <c r="B344">
        <v>6</v>
      </c>
      <c r="C344" t="s">
        <v>176</v>
      </c>
      <c r="D344">
        <v>30</v>
      </c>
      <c r="E344">
        <v>5</v>
      </c>
      <c r="F344">
        <f t="shared" si="25"/>
        <v>30.083333333333332</v>
      </c>
      <c r="G344">
        <v>-79</v>
      </c>
      <c r="H344">
        <v>15</v>
      </c>
      <c r="I344">
        <f t="shared" si="23"/>
        <v>-79.25</v>
      </c>
      <c r="J344" s="1">
        <v>5</v>
      </c>
      <c r="K344" s="1">
        <v>7</v>
      </c>
      <c r="L344" s="1">
        <v>1965</v>
      </c>
      <c r="M344" s="1">
        <v>805</v>
      </c>
      <c r="N344">
        <f t="shared" si="22"/>
        <v>2641.076115485564</v>
      </c>
      <c r="O344">
        <v>115</v>
      </c>
      <c r="P344">
        <f t="shared" si="26"/>
        <v>35.052</v>
      </c>
      <c r="Q344">
        <v>125</v>
      </c>
      <c r="R344">
        <f t="shared" si="24"/>
        <v>38.1</v>
      </c>
      <c r="S344" t="s">
        <v>272</v>
      </c>
      <c r="U344" t="s">
        <v>188</v>
      </c>
    </row>
    <row r="345" spans="1:21" ht="12.75">
      <c r="A345" t="s">
        <v>94</v>
      </c>
      <c r="B345">
        <v>6</v>
      </c>
      <c r="C345" t="s">
        <v>176</v>
      </c>
      <c r="D345">
        <v>30</v>
      </c>
      <c r="E345">
        <v>5</v>
      </c>
      <c r="F345">
        <f t="shared" si="25"/>
        <v>30.083333333333332</v>
      </c>
      <c r="G345">
        <v>-79</v>
      </c>
      <c r="H345">
        <v>15</v>
      </c>
      <c r="I345">
        <f t="shared" si="23"/>
        <v>-79.25</v>
      </c>
      <c r="J345" s="1">
        <v>5</v>
      </c>
      <c r="K345" s="1">
        <v>7</v>
      </c>
      <c r="L345" s="1">
        <v>1965</v>
      </c>
      <c r="M345" s="1">
        <v>805</v>
      </c>
      <c r="N345">
        <f t="shared" si="22"/>
        <v>2641.076115485564</v>
      </c>
      <c r="O345">
        <v>125</v>
      </c>
      <c r="P345">
        <f t="shared" si="26"/>
        <v>38.1</v>
      </c>
      <c r="Q345">
        <v>135</v>
      </c>
      <c r="R345">
        <f t="shared" si="24"/>
        <v>41.148</v>
      </c>
      <c r="S345" t="s">
        <v>272</v>
      </c>
      <c r="T345" t="s">
        <v>189</v>
      </c>
      <c r="U345" t="s">
        <v>190</v>
      </c>
    </row>
    <row r="346" spans="1:21" ht="12.75">
      <c r="A346" t="s">
        <v>94</v>
      </c>
      <c r="B346">
        <v>6</v>
      </c>
      <c r="C346" t="s">
        <v>176</v>
      </c>
      <c r="D346">
        <v>30</v>
      </c>
      <c r="E346">
        <v>5</v>
      </c>
      <c r="F346">
        <f t="shared" si="25"/>
        <v>30.083333333333332</v>
      </c>
      <c r="G346">
        <v>-79</v>
      </c>
      <c r="H346">
        <v>15</v>
      </c>
      <c r="I346">
        <f t="shared" si="23"/>
        <v>-79.25</v>
      </c>
      <c r="J346" s="1">
        <v>5</v>
      </c>
      <c r="K346" s="1">
        <v>7</v>
      </c>
      <c r="L346" s="1">
        <v>1965</v>
      </c>
      <c r="M346" s="1">
        <v>805</v>
      </c>
      <c r="N346">
        <f t="shared" si="22"/>
        <v>2641.076115485564</v>
      </c>
      <c r="O346">
        <v>135</v>
      </c>
      <c r="P346">
        <f t="shared" si="26"/>
        <v>41.148</v>
      </c>
      <c r="Q346">
        <v>145</v>
      </c>
      <c r="R346">
        <f t="shared" si="24"/>
        <v>44.196000000000005</v>
      </c>
      <c r="S346" t="s">
        <v>272</v>
      </c>
      <c r="T346" t="s">
        <v>332</v>
      </c>
      <c r="U346" t="s">
        <v>191</v>
      </c>
    </row>
    <row r="347" spans="1:21" ht="12.75">
      <c r="A347" t="s">
        <v>94</v>
      </c>
      <c r="B347">
        <v>6</v>
      </c>
      <c r="C347" t="s">
        <v>176</v>
      </c>
      <c r="D347">
        <v>30</v>
      </c>
      <c r="E347">
        <v>5</v>
      </c>
      <c r="F347">
        <f t="shared" si="25"/>
        <v>30.083333333333332</v>
      </c>
      <c r="G347">
        <v>-79</v>
      </c>
      <c r="H347">
        <v>15</v>
      </c>
      <c r="I347">
        <f t="shared" si="23"/>
        <v>-79.25</v>
      </c>
      <c r="J347" s="1">
        <v>5</v>
      </c>
      <c r="K347" s="1">
        <v>7</v>
      </c>
      <c r="L347" s="1">
        <v>1965</v>
      </c>
      <c r="M347" s="1">
        <v>805</v>
      </c>
      <c r="N347">
        <f t="shared" si="22"/>
        <v>2641.076115485564</v>
      </c>
      <c r="O347">
        <v>145</v>
      </c>
      <c r="P347">
        <f t="shared" si="26"/>
        <v>44.196000000000005</v>
      </c>
      <c r="Q347">
        <v>156</v>
      </c>
      <c r="R347">
        <f t="shared" si="24"/>
        <v>47.5488</v>
      </c>
      <c r="S347" t="s">
        <v>272</v>
      </c>
      <c r="U347" t="s">
        <v>192</v>
      </c>
    </row>
    <row r="348" spans="1:21" ht="12.75">
      <c r="A348" t="s">
        <v>94</v>
      </c>
      <c r="B348">
        <v>6</v>
      </c>
      <c r="C348" t="s">
        <v>176</v>
      </c>
      <c r="D348">
        <v>30</v>
      </c>
      <c r="E348">
        <v>5</v>
      </c>
      <c r="F348">
        <f t="shared" si="25"/>
        <v>30.083333333333332</v>
      </c>
      <c r="G348">
        <v>-79</v>
      </c>
      <c r="H348">
        <v>15</v>
      </c>
      <c r="I348">
        <f t="shared" si="23"/>
        <v>-79.25</v>
      </c>
      <c r="J348" s="1">
        <v>5</v>
      </c>
      <c r="K348" s="1">
        <v>7</v>
      </c>
      <c r="L348" s="1">
        <v>1965</v>
      </c>
      <c r="M348" s="1">
        <v>805</v>
      </c>
      <c r="N348">
        <f t="shared" si="22"/>
        <v>2641.076115485564</v>
      </c>
      <c r="O348">
        <v>156</v>
      </c>
      <c r="P348">
        <f t="shared" si="26"/>
        <v>47.5488</v>
      </c>
      <c r="Q348">
        <v>165</v>
      </c>
      <c r="R348">
        <f t="shared" si="24"/>
        <v>50.292</v>
      </c>
      <c r="S348" t="s">
        <v>272</v>
      </c>
      <c r="T348" t="s">
        <v>193</v>
      </c>
      <c r="U348" t="s">
        <v>194</v>
      </c>
    </row>
    <row r="349" spans="1:21" ht="12.75">
      <c r="A349" t="s">
        <v>94</v>
      </c>
      <c r="B349">
        <v>6</v>
      </c>
      <c r="C349" t="s">
        <v>176</v>
      </c>
      <c r="D349">
        <v>30</v>
      </c>
      <c r="E349">
        <v>5</v>
      </c>
      <c r="F349">
        <f t="shared" si="25"/>
        <v>30.083333333333332</v>
      </c>
      <c r="G349">
        <v>-79</v>
      </c>
      <c r="H349">
        <v>15</v>
      </c>
      <c r="I349">
        <f t="shared" si="23"/>
        <v>-79.25</v>
      </c>
      <c r="J349" s="1">
        <v>5</v>
      </c>
      <c r="K349" s="1">
        <v>7</v>
      </c>
      <c r="L349" s="1">
        <v>1965</v>
      </c>
      <c r="M349" s="1">
        <v>805</v>
      </c>
      <c r="N349">
        <f t="shared" si="22"/>
        <v>2641.076115485564</v>
      </c>
      <c r="O349">
        <v>165</v>
      </c>
      <c r="P349">
        <f t="shared" si="26"/>
        <v>50.292</v>
      </c>
      <c r="Q349">
        <v>174</v>
      </c>
      <c r="R349">
        <f t="shared" si="24"/>
        <v>53.0352</v>
      </c>
      <c r="S349" t="s">
        <v>272</v>
      </c>
      <c r="T349" t="s">
        <v>290</v>
      </c>
      <c r="U349" t="s">
        <v>195</v>
      </c>
    </row>
    <row r="350" spans="1:21" ht="12.75">
      <c r="A350" t="s">
        <v>94</v>
      </c>
      <c r="B350">
        <v>6</v>
      </c>
      <c r="C350" t="s">
        <v>176</v>
      </c>
      <c r="D350">
        <v>30</v>
      </c>
      <c r="E350">
        <v>5</v>
      </c>
      <c r="F350">
        <f t="shared" si="25"/>
        <v>30.083333333333332</v>
      </c>
      <c r="G350">
        <v>-79</v>
      </c>
      <c r="H350">
        <v>15</v>
      </c>
      <c r="I350">
        <f t="shared" si="23"/>
        <v>-79.25</v>
      </c>
      <c r="J350" s="1">
        <v>5</v>
      </c>
      <c r="K350" s="1">
        <v>7</v>
      </c>
      <c r="L350" s="1">
        <v>1965</v>
      </c>
      <c r="M350" s="1">
        <v>805</v>
      </c>
      <c r="N350">
        <f t="shared" si="22"/>
        <v>2641.076115485564</v>
      </c>
      <c r="O350">
        <v>174</v>
      </c>
      <c r="P350">
        <f t="shared" si="26"/>
        <v>53.0352</v>
      </c>
      <c r="Q350">
        <v>185</v>
      </c>
      <c r="R350">
        <f t="shared" si="24"/>
        <v>56.388000000000005</v>
      </c>
      <c r="S350" t="s">
        <v>272</v>
      </c>
      <c r="U350" t="s">
        <v>196</v>
      </c>
    </row>
    <row r="351" spans="1:21" ht="12.75">
      <c r="A351" t="s">
        <v>94</v>
      </c>
      <c r="B351">
        <v>6</v>
      </c>
      <c r="C351" t="s">
        <v>176</v>
      </c>
      <c r="D351">
        <v>30</v>
      </c>
      <c r="E351">
        <v>5</v>
      </c>
      <c r="F351">
        <f t="shared" si="25"/>
        <v>30.083333333333332</v>
      </c>
      <c r="G351">
        <v>-79</v>
      </c>
      <c r="H351">
        <v>15</v>
      </c>
      <c r="I351">
        <f t="shared" si="23"/>
        <v>-79.25</v>
      </c>
      <c r="J351" s="1">
        <v>5</v>
      </c>
      <c r="K351" s="1">
        <v>7</v>
      </c>
      <c r="L351" s="1">
        <v>1965</v>
      </c>
      <c r="M351" s="1">
        <v>805</v>
      </c>
      <c r="N351">
        <f t="shared" si="22"/>
        <v>2641.076115485564</v>
      </c>
      <c r="O351">
        <v>185</v>
      </c>
      <c r="P351">
        <f t="shared" si="26"/>
        <v>56.388000000000005</v>
      </c>
      <c r="Q351">
        <v>195</v>
      </c>
      <c r="R351">
        <f t="shared" si="24"/>
        <v>59.436</v>
      </c>
      <c r="S351" t="s">
        <v>272</v>
      </c>
      <c r="U351" t="s">
        <v>197</v>
      </c>
    </row>
    <row r="352" spans="1:21" ht="12.75">
      <c r="A352" t="s">
        <v>94</v>
      </c>
      <c r="B352">
        <v>6</v>
      </c>
      <c r="C352" t="s">
        <v>176</v>
      </c>
      <c r="D352">
        <v>30</v>
      </c>
      <c r="E352">
        <v>5</v>
      </c>
      <c r="F352">
        <f t="shared" si="25"/>
        <v>30.083333333333332</v>
      </c>
      <c r="G352">
        <v>-79</v>
      </c>
      <c r="H352">
        <v>15</v>
      </c>
      <c r="I352">
        <f t="shared" si="23"/>
        <v>-79.25</v>
      </c>
      <c r="J352" s="1">
        <v>5</v>
      </c>
      <c r="K352" s="1">
        <v>7</v>
      </c>
      <c r="L352" s="1">
        <v>1965</v>
      </c>
      <c r="M352" s="1">
        <v>805</v>
      </c>
      <c r="N352">
        <f t="shared" si="22"/>
        <v>2641.076115485564</v>
      </c>
      <c r="O352">
        <v>195</v>
      </c>
      <c r="P352">
        <f t="shared" si="26"/>
        <v>59.436</v>
      </c>
      <c r="Q352">
        <v>205</v>
      </c>
      <c r="R352">
        <f t="shared" si="24"/>
        <v>62.484</v>
      </c>
      <c r="S352" t="s">
        <v>272</v>
      </c>
      <c r="T352" t="s">
        <v>332</v>
      </c>
      <c r="U352" t="s">
        <v>198</v>
      </c>
    </row>
    <row r="353" spans="1:21" ht="12.75">
      <c r="A353" t="s">
        <v>94</v>
      </c>
      <c r="B353">
        <v>6</v>
      </c>
      <c r="C353" t="s">
        <v>176</v>
      </c>
      <c r="D353">
        <v>30</v>
      </c>
      <c r="E353">
        <v>5</v>
      </c>
      <c r="F353">
        <f t="shared" si="25"/>
        <v>30.083333333333332</v>
      </c>
      <c r="G353">
        <v>-79</v>
      </c>
      <c r="H353">
        <v>15</v>
      </c>
      <c r="I353">
        <f t="shared" si="23"/>
        <v>-79.25</v>
      </c>
      <c r="J353" s="1">
        <v>5</v>
      </c>
      <c r="K353" s="1">
        <v>7</v>
      </c>
      <c r="L353" s="1">
        <v>1965</v>
      </c>
      <c r="M353" s="1">
        <v>805</v>
      </c>
      <c r="N353">
        <f t="shared" si="22"/>
        <v>2641.076115485564</v>
      </c>
      <c r="O353">
        <v>205</v>
      </c>
      <c r="P353">
        <f t="shared" si="26"/>
        <v>62.484</v>
      </c>
      <c r="Q353">
        <v>215</v>
      </c>
      <c r="R353">
        <f t="shared" si="24"/>
        <v>65.532</v>
      </c>
      <c r="S353" t="s">
        <v>272</v>
      </c>
      <c r="U353" t="s">
        <v>198</v>
      </c>
    </row>
    <row r="354" spans="1:21" ht="12.75">
      <c r="A354" t="s">
        <v>94</v>
      </c>
      <c r="B354">
        <v>6</v>
      </c>
      <c r="C354" t="s">
        <v>176</v>
      </c>
      <c r="D354">
        <v>30</v>
      </c>
      <c r="E354">
        <v>5</v>
      </c>
      <c r="F354">
        <f t="shared" si="25"/>
        <v>30.083333333333332</v>
      </c>
      <c r="G354">
        <v>-79</v>
      </c>
      <c r="H354">
        <v>15</v>
      </c>
      <c r="I354">
        <f t="shared" si="23"/>
        <v>-79.25</v>
      </c>
      <c r="J354" s="1">
        <v>5</v>
      </c>
      <c r="K354" s="1">
        <v>7</v>
      </c>
      <c r="L354" s="1">
        <v>1965</v>
      </c>
      <c r="M354" s="1">
        <v>805</v>
      </c>
      <c r="N354">
        <f t="shared" si="22"/>
        <v>2641.076115485564</v>
      </c>
      <c r="O354">
        <v>215</v>
      </c>
      <c r="P354">
        <f t="shared" si="26"/>
        <v>65.532</v>
      </c>
      <c r="Q354">
        <v>225</v>
      </c>
      <c r="R354">
        <f t="shared" si="24"/>
        <v>68.58</v>
      </c>
      <c r="S354" t="s">
        <v>199</v>
      </c>
      <c r="T354" t="s">
        <v>341</v>
      </c>
      <c r="U354" t="s">
        <v>200</v>
      </c>
    </row>
    <row r="355" spans="1:21" ht="12.75">
      <c r="A355" t="s">
        <v>94</v>
      </c>
      <c r="B355">
        <v>6</v>
      </c>
      <c r="C355" t="s">
        <v>176</v>
      </c>
      <c r="D355">
        <v>30</v>
      </c>
      <c r="E355">
        <v>5</v>
      </c>
      <c r="F355">
        <f t="shared" si="25"/>
        <v>30.083333333333332</v>
      </c>
      <c r="G355">
        <v>-79</v>
      </c>
      <c r="H355">
        <v>15</v>
      </c>
      <c r="I355">
        <f t="shared" si="23"/>
        <v>-79.25</v>
      </c>
      <c r="J355" s="1">
        <v>5</v>
      </c>
      <c r="K355" s="1">
        <v>7</v>
      </c>
      <c r="L355" s="1">
        <v>1965</v>
      </c>
      <c r="M355" s="1">
        <v>805</v>
      </c>
      <c r="N355">
        <f t="shared" si="22"/>
        <v>2641.076115485564</v>
      </c>
      <c r="O355">
        <v>225</v>
      </c>
      <c r="P355">
        <f t="shared" si="26"/>
        <v>68.58</v>
      </c>
      <c r="Q355">
        <v>234</v>
      </c>
      <c r="R355">
        <f t="shared" si="24"/>
        <v>71.3232</v>
      </c>
      <c r="S355" t="s">
        <v>272</v>
      </c>
      <c r="T355" t="s">
        <v>201</v>
      </c>
      <c r="U355" t="s">
        <v>202</v>
      </c>
    </row>
    <row r="356" spans="1:21" ht="12.75">
      <c r="A356" t="s">
        <v>94</v>
      </c>
      <c r="B356">
        <v>6</v>
      </c>
      <c r="C356" t="s">
        <v>176</v>
      </c>
      <c r="D356">
        <v>30</v>
      </c>
      <c r="E356">
        <v>5</v>
      </c>
      <c r="F356">
        <f t="shared" si="25"/>
        <v>30.083333333333332</v>
      </c>
      <c r="G356">
        <v>-79</v>
      </c>
      <c r="H356">
        <v>15</v>
      </c>
      <c r="I356">
        <f t="shared" si="23"/>
        <v>-79.25</v>
      </c>
      <c r="J356" s="1">
        <v>5</v>
      </c>
      <c r="K356" s="1">
        <v>7</v>
      </c>
      <c r="L356" s="1">
        <v>1965</v>
      </c>
      <c r="M356" s="1">
        <v>805</v>
      </c>
      <c r="N356">
        <f t="shared" si="22"/>
        <v>2641.076115485564</v>
      </c>
      <c r="O356">
        <v>234</v>
      </c>
      <c r="P356">
        <f t="shared" si="26"/>
        <v>71.3232</v>
      </c>
      <c r="Q356">
        <v>244</v>
      </c>
      <c r="R356">
        <f t="shared" si="24"/>
        <v>74.3712</v>
      </c>
      <c r="S356" t="s">
        <v>203</v>
      </c>
      <c r="U356" t="s">
        <v>204</v>
      </c>
    </row>
    <row r="357" spans="1:21" ht="12.75">
      <c r="A357" t="s">
        <v>94</v>
      </c>
      <c r="B357">
        <v>6</v>
      </c>
      <c r="C357" t="s">
        <v>176</v>
      </c>
      <c r="D357">
        <v>30</v>
      </c>
      <c r="E357">
        <v>5</v>
      </c>
      <c r="F357">
        <f t="shared" si="25"/>
        <v>30.083333333333332</v>
      </c>
      <c r="G357">
        <v>-79</v>
      </c>
      <c r="H357">
        <v>15</v>
      </c>
      <c r="I357">
        <f t="shared" si="23"/>
        <v>-79.25</v>
      </c>
      <c r="J357" s="1">
        <v>5</v>
      </c>
      <c r="K357" s="1">
        <v>7</v>
      </c>
      <c r="L357" s="1">
        <v>1965</v>
      </c>
      <c r="M357" s="1">
        <v>805</v>
      </c>
      <c r="N357">
        <f t="shared" si="22"/>
        <v>2641.076115485564</v>
      </c>
      <c r="O357">
        <v>244</v>
      </c>
      <c r="P357">
        <f t="shared" si="26"/>
        <v>74.3712</v>
      </c>
      <c r="Q357">
        <v>255</v>
      </c>
      <c r="R357">
        <f t="shared" si="24"/>
        <v>77.724</v>
      </c>
      <c r="S357" t="s">
        <v>272</v>
      </c>
      <c r="U357" t="s">
        <v>205</v>
      </c>
    </row>
    <row r="358" spans="1:21" ht="12.75">
      <c r="A358" t="s">
        <v>94</v>
      </c>
      <c r="B358">
        <v>6</v>
      </c>
      <c r="C358" t="s">
        <v>176</v>
      </c>
      <c r="D358">
        <v>30</v>
      </c>
      <c r="E358">
        <v>5</v>
      </c>
      <c r="F358">
        <f t="shared" si="25"/>
        <v>30.083333333333332</v>
      </c>
      <c r="G358">
        <v>-79</v>
      </c>
      <c r="H358">
        <v>15</v>
      </c>
      <c r="I358">
        <f t="shared" si="23"/>
        <v>-79.25</v>
      </c>
      <c r="J358" s="1">
        <v>5</v>
      </c>
      <c r="K358" s="1">
        <v>7</v>
      </c>
      <c r="L358" s="1">
        <v>1965</v>
      </c>
      <c r="M358" s="1">
        <v>805</v>
      </c>
      <c r="N358">
        <f t="shared" si="22"/>
        <v>2641.076115485564</v>
      </c>
      <c r="O358">
        <v>255</v>
      </c>
      <c r="P358">
        <f t="shared" si="26"/>
        <v>77.724</v>
      </c>
      <c r="Q358">
        <v>265</v>
      </c>
      <c r="R358">
        <f t="shared" si="24"/>
        <v>80.772</v>
      </c>
      <c r="S358" t="s">
        <v>272</v>
      </c>
      <c r="U358" t="s">
        <v>206</v>
      </c>
    </row>
    <row r="359" spans="1:21" ht="12.75">
      <c r="A359" t="s">
        <v>94</v>
      </c>
      <c r="B359">
        <v>6</v>
      </c>
      <c r="C359" t="s">
        <v>176</v>
      </c>
      <c r="D359">
        <v>30</v>
      </c>
      <c r="E359">
        <v>5</v>
      </c>
      <c r="F359">
        <f t="shared" si="25"/>
        <v>30.083333333333332</v>
      </c>
      <c r="G359">
        <v>-79</v>
      </c>
      <c r="H359">
        <v>15</v>
      </c>
      <c r="I359">
        <f t="shared" si="23"/>
        <v>-79.25</v>
      </c>
      <c r="J359" s="1">
        <v>5</v>
      </c>
      <c r="K359" s="1">
        <v>7</v>
      </c>
      <c r="L359" s="1">
        <v>1965</v>
      </c>
      <c r="M359" s="1">
        <v>805</v>
      </c>
      <c r="N359">
        <f t="shared" si="22"/>
        <v>2641.076115485564</v>
      </c>
      <c r="O359">
        <v>265</v>
      </c>
      <c r="P359">
        <f t="shared" si="26"/>
        <v>80.772</v>
      </c>
      <c r="Q359">
        <v>275</v>
      </c>
      <c r="R359">
        <f t="shared" si="24"/>
        <v>83.82000000000001</v>
      </c>
      <c r="S359" t="s">
        <v>207</v>
      </c>
      <c r="U359" t="s">
        <v>208</v>
      </c>
    </row>
    <row r="360" spans="1:21" ht="12.75">
      <c r="A360" t="s">
        <v>94</v>
      </c>
      <c r="B360">
        <v>6</v>
      </c>
      <c r="C360" t="s">
        <v>176</v>
      </c>
      <c r="D360">
        <v>30</v>
      </c>
      <c r="E360">
        <v>5</v>
      </c>
      <c r="F360">
        <f t="shared" si="25"/>
        <v>30.083333333333332</v>
      </c>
      <c r="G360">
        <v>-79</v>
      </c>
      <c r="H360">
        <v>15</v>
      </c>
      <c r="I360">
        <f t="shared" si="23"/>
        <v>-79.25</v>
      </c>
      <c r="J360" s="1">
        <v>5</v>
      </c>
      <c r="K360" s="1">
        <v>7</v>
      </c>
      <c r="L360" s="1">
        <v>1965</v>
      </c>
      <c r="M360" s="1">
        <v>805</v>
      </c>
      <c r="N360">
        <f t="shared" si="22"/>
        <v>2641.076115485564</v>
      </c>
      <c r="O360">
        <v>275</v>
      </c>
      <c r="P360">
        <f t="shared" si="26"/>
        <v>83.82000000000001</v>
      </c>
      <c r="Q360">
        <v>306</v>
      </c>
      <c r="R360">
        <f t="shared" si="24"/>
        <v>93.2688</v>
      </c>
      <c r="U360" t="s">
        <v>271</v>
      </c>
    </row>
    <row r="361" spans="1:21" ht="12.75">
      <c r="A361" t="s">
        <v>94</v>
      </c>
      <c r="B361">
        <v>6</v>
      </c>
      <c r="C361" t="s">
        <v>176</v>
      </c>
      <c r="D361">
        <v>30</v>
      </c>
      <c r="E361">
        <v>5</v>
      </c>
      <c r="F361">
        <f t="shared" si="25"/>
        <v>30.083333333333332</v>
      </c>
      <c r="G361">
        <v>-79</v>
      </c>
      <c r="H361">
        <v>15</v>
      </c>
      <c r="I361">
        <f t="shared" si="23"/>
        <v>-79.25</v>
      </c>
      <c r="J361" s="1">
        <v>5</v>
      </c>
      <c r="K361" s="1">
        <v>7</v>
      </c>
      <c r="L361" s="1">
        <v>1965</v>
      </c>
      <c r="M361" s="1">
        <v>805</v>
      </c>
      <c r="N361">
        <f t="shared" si="22"/>
        <v>2641.076115485564</v>
      </c>
      <c r="O361">
        <v>306</v>
      </c>
      <c r="P361">
        <f t="shared" si="26"/>
        <v>93.2688</v>
      </c>
      <c r="Q361">
        <v>335</v>
      </c>
      <c r="R361">
        <f t="shared" si="24"/>
        <v>102.108</v>
      </c>
      <c r="S361" t="s">
        <v>275</v>
      </c>
      <c r="T361" t="s">
        <v>209</v>
      </c>
      <c r="U361" t="s">
        <v>210</v>
      </c>
    </row>
    <row r="362" spans="1:21" ht="12.75">
      <c r="A362" t="s">
        <v>94</v>
      </c>
      <c r="B362">
        <v>6</v>
      </c>
      <c r="C362" t="s">
        <v>176</v>
      </c>
      <c r="D362">
        <v>30</v>
      </c>
      <c r="E362">
        <v>5</v>
      </c>
      <c r="F362">
        <f t="shared" si="25"/>
        <v>30.083333333333332</v>
      </c>
      <c r="G362">
        <v>-79</v>
      </c>
      <c r="H362">
        <v>15</v>
      </c>
      <c r="I362">
        <f t="shared" si="23"/>
        <v>-79.25</v>
      </c>
      <c r="J362" s="1">
        <v>5</v>
      </c>
      <c r="K362" s="1">
        <v>7</v>
      </c>
      <c r="L362" s="1">
        <v>1965</v>
      </c>
      <c r="M362" s="1">
        <v>805</v>
      </c>
      <c r="N362">
        <f t="shared" si="22"/>
        <v>2641.076115485564</v>
      </c>
      <c r="O362">
        <v>335</v>
      </c>
      <c r="P362">
        <f t="shared" si="26"/>
        <v>102.108</v>
      </c>
      <c r="Q362">
        <v>350</v>
      </c>
      <c r="R362">
        <f t="shared" si="24"/>
        <v>106.68</v>
      </c>
      <c r="S362" t="s">
        <v>207</v>
      </c>
      <c r="T362" t="s">
        <v>348</v>
      </c>
      <c r="U362" t="s">
        <v>211</v>
      </c>
    </row>
    <row r="363" spans="1:21" ht="12.75">
      <c r="A363" t="s">
        <v>94</v>
      </c>
      <c r="B363">
        <v>6</v>
      </c>
      <c r="C363" t="s">
        <v>176</v>
      </c>
      <c r="D363">
        <v>30</v>
      </c>
      <c r="E363">
        <v>5</v>
      </c>
      <c r="F363">
        <f t="shared" si="25"/>
        <v>30.083333333333332</v>
      </c>
      <c r="G363">
        <v>-79</v>
      </c>
      <c r="H363">
        <v>15</v>
      </c>
      <c r="I363">
        <f t="shared" si="23"/>
        <v>-79.25</v>
      </c>
      <c r="J363" s="1">
        <v>5</v>
      </c>
      <c r="K363" s="1">
        <v>7</v>
      </c>
      <c r="L363" s="1">
        <v>1965</v>
      </c>
      <c r="M363" s="1">
        <v>805</v>
      </c>
      <c r="N363">
        <f t="shared" si="22"/>
        <v>2641.076115485564</v>
      </c>
      <c r="O363">
        <v>350</v>
      </c>
      <c r="P363">
        <f t="shared" si="26"/>
        <v>106.68</v>
      </c>
      <c r="Q363">
        <v>370</v>
      </c>
      <c r="R363">
        <f t="shared" si="24"/>
        <v>112.77600000000001</v>
      </c>
      <c r="S363" t="s">
        <v>334</v>
      </c>
      <c r="T363" t="s">
        <v>212</v>
      </c>
      <c r="U363" t="s">
        <v>213</v>
      </c>
    </row>
    <row r="364" spans="1:21" ht="12.75">
      <c r="A364" t="s">
        <v>94</v>
      </c>
      <c r="B364">
        <v>6</v>
      </c>
      <c r="C364" t="s">
        <v>176</v>
      </c>
      <c r="D364">
        <v>30</v>
      </c>
      <c r="E364">
        <v>5</v>
      </c>
      <c r="F364">
        <f t="shared" si="25"/>
        <v>30.083333333333332</v>
      </c>
      <c r="G364">
        <v>-79</v>
      </c>
      <c r="H364">
        <v>15</v>
      </c>
      <c r="I364">
        <f t="shared" si="23"/>
        <v>-79.25</v>
      </c>
      <c r="J364" s="1">
        <v>5</v>
      </c>
      <c r="K364" s="1">
        <v>7</v>
      </c>
      <c r="L364" s="1">
        <v>1965</v>
      </c>
      <c r="M364" s="1">
        <v>805</v>
      </c>
      <c r="N364">
        <f t="shared" si="22"/>
        <v>2641.076115485564</v>
      </c>
      <c r="O364">
        <v>370</v>
      </c>
      <c r="P364">
        <f t="shared" si="26"/>
        <v>112.77600000000001</v>
      </c>
      <c r="Q364">
        <v>374</v>
      </c>
      <c r="R364">
        <f t="shared" si="24"/>
        <v>113.99520000000001</v>
      </c>
      <c r="S364" t="s">
        <v>207</v>
      </c>
      <c r="T364" t="s">
        <v>340</v>
      </c>
      <c r="U364" t="s">
        <v>214</v>
      </c>
    </row>
    <row r="365" spans="1:21" ht="12.75">
      <c r="A365" t="s">
        <v>94</v>
      </c>
      <c r="B365">
        <v>6</v>
      </c>
      <c r="C365" t="s">
        <v>176</v>
      </c>
      <c r="D365">
        <v>30</v>
      </c>
      <c r="E365">
        <v>5</v>
      </c>
      <c r="F365">
        <f t="shared" si="25"/>
        <v>30.083333333333332</v>
      </c>
      <c r="G365">
        <v>-79</v>
      </c>
      <c r="H365">
        <v>15</v>
      </c>
      <c r="I365">
        <f t="shared" si="23"/>
        <v>-79.25</v>
      </c>
      <c r="J365" s="1">
        <v>5</v>
      </c>
      <c r="K365" s="1">
        <v>7</v>
      </c>
      <c r="L365" s="1">
        <v>1965</v>
      </c>
      <c r="M365" s="1">
        <v>805</v>
      </c>
      <c r="N365">
        <f t="shared" si="22"/>
        <v>2641.076115485564</v>
      </c>
      <c r="O365">
        <v>374</v>
      </c>
      <c r="P365">
        <f t="shared" si="26"/>
        <v>113.99520000000001</v>
      </c>
      <c r="Q365">
        <v>383</v>
      </c>
      <c r="R365">
        <f t="shared" si="24"/>
        <v>116.73840000000001</v>
      </c>
      <c r="S365" t="s">
        <v>334</v>
      </c>
      <c r="T365" t="s">
        <v>215</v>
      </c>
      <c r="U365" t="s">
        <v>216</v>
      </c>
    </row>
    <row r="366" spans="1:21" ht="12.75">
      <c r="A366" t="s">
        <v>94</v>
      </c>
      <c r="B366">
        <v>6</v>
      </c>
      <c r="C366" t="s">
        <v>176</v>
      </c>
      <c r="D366">
        <v>30</v>
      </c>
      <c r="E366">
        <v>5</v>
      </c>
      <c r="F366">
        <f t="shared" si="25"/>
        <v>30.083333333333332</v>
      </c>
      <c r="G366">
        <v>-79</v>
      </c>
      <c r="H366">
        <v>15</v>
      </c>
      <c r="I366">
        <f t="shared" si="23"/>
        <v>-79.25</v>
      </c>
      <c r="J366" s="1">
        <v>5</v>
      </c>
      <c r="K366" s="1">
        <v>7</v>
      </c>
      <c r="L366" s="1">
        <v>1965</v>
      </c>
      <c r="M366" s="1">
        <v>805</v>
      </c>
      <c r="N366">
        <f t="shared" si="22"/>
        <v>2641.076115485564</v>
      </c>
      <c r="O366">
        <v>383</v>
      </c>
      <c r="P366">
        <f t="shared" si="26"/>
        <v>116.73840000000001</v>
      </c>
      <c r="Q366">
        <v>393</v>
      </c>
      <c r="R366">
        <f t="shared" si="24"/>
        <v>119.7864</v>
      </c>
      <c r="S366" t="s">
        <v>333</v>
      </c>
      <c r="T366" t="s">
        <v>217</v>
      </c>
      <c r="U366" t="s">
        <v>218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 Quinn</dc:creator>
  <cp:keywords/>
  <dc:description/>
  <cp:lastModifiedBy>Jamey M. Currence</cp:lastModifiedBy>
  <dcterms:created xsi:type="dcterms:W3CDTF">2003-06-23T19:16:10Z</dcterms:created>
  <dcterms:modified xsi:type="dcterms:W3CDTF">2003-07-18T19:32:51Z</dcterms:modified>
  <cp:category/>
  <cp:version/>
  <cp:contentType/>
  <cp:contentStatus/>
</cp:coreProperties>
</file>